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xl/charts/chartEx4.xml" ContentType="application/vnd.ms-office.chartex+xml"/>
  <Override PartName="/xl/charts/style6.xml" ContentType="application/vnd.ms-office.chartstyle+xml"/>
  <Override PartName="/xl/charts/colors6.xml" ContentType="application/vnd.ms-office.chartcolorstyle+xml"/>
  <Override PartName="/xl/charts/chartEx5.xml" ContentType="application/vnd.ms-office.chartex+xml"/>
  <Override PartName="/xl/charts/style7.xml" ContentType="application/vnd.ms-office.chartstyle+xml"/>
  <Override PartName="/xl/charts/colors7.xml" ContentType="application/vnd.ms-office.chartcolorstyle+xml"/>
  <Override PartName="/xl/charts/chartEx6.xml" ContentType="application/vnd.ms-office.chartex+xml"/>
  <Override PartName="/xl/charts/style8.xml" ContentType="application/vnd.ms-office.chartstyle+xml"/>
  <Override PartName="/xl/charts/colors8.xml" ContentType="application/vnd.ms-office.chartcolorstyle+xml"/>
  <Override PartName="/xl/charts/chartEx7.xml" ContentType="application/vnd.ms-office.chartex+xml"/>
  <Override PartName="/xl/charts/style9.xml" ContentType="application/vnd.ms-office.chartstyle+xml"/>
  <Override PartName="/xl/charts/colors9.xml" ContentType="application/vnd.ms-office.chartcolorstyle+xml"/>
  <Override PartName="/xl/charts/chartEx8.xml" ContentType="application/vnd.ms-office.chartex+xml"/>
  <Override PartName="/xl/charts/style10.xml" ContentType="application/vnd.ms-office.chartstyle+xml"/>
  <Override PartName="/xl/charts/colors10.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11.xml" ContentType="application/vnd.ms-office.chartstyle+xml"/>
  <Override PartName="/xl/charts/colors11.xml" ContentType="application/vnd.ms-office.chartcolorstyle+xml"/>
  <Override PartName="/xl/charts/chart4.xml" ContentType="application/vnd.openxmlformats-officedocument.drawingml.chart+xml"/>
  <Override PartName="/xl/charts/style12.xml" ContentType="application/vnd.ms-office.chartstyle+xml"/>
  <Override PartName="/xl/charts/colors12.xml" ContentType="application/vnd.ms-office.chartcolorstyle+xml"/>
  <Override PartName="/xl/charts/chart5.xml" ContentType="application/vnd.openxmlformats-officedocument.drawingml.chart+xml"/>
  <Override PartName="/xl/charts/style13.xml" ContentType="application/vnd.ms-office.chartstyle+xml"/>
  <Override PartName="/xl/charts/colors13.xml" ContentType="application/vnd.ms-office.chartcolorstyle+xml"/>
  <Override PartName="/xl/charts/chart6.xml" ContentType="application/vnd.openxmlformats-officedocument.drawingml.chart+xml"/>
  <Override PartName="/xl/charts/style14.xml" ContentType="application/vnd.ms-office.chartstyle+xml"/>
  <Override PartName="/xl/charts/colors14.xml" ContentType="application/vnd.ms-office.chartcolorstyle+xml"/>
  <Override PartName="/xl/charts/chart7.xml" ContentType="application/vnd.openxmlformats-officedocument.drawingml.chart+xml"/>
  <Override PartName="/xl/charts/style15.xml" ContentType="application/vnd.ms-office.chartstyle+xml"/>
  <Override PartName="/xl/charts/colors15.xml" ContentType="application/vnd.ms-office.chartcolorstyle+xml"/>
  <Override PartName="/xl/charts/chart8.xml" ContentType="application/vnd.openxmlformats-officedocument.drawingml.chart+xml"/>
  <Override PartName="/xl/charts/style16.xml" ContentType="application/vnd.ms-office.chartstyle+xml"/>
  <Override PartName="/xl/charts/colors16.xml" ContentType="application/vnd.ms-office.chartcolorstyle+xml"/>
  <Override PartName="/xl/charts/chart9.xml" ContentType="application/vnd.openxmlformats-officedocument.drawingml.chart+xml"/>
  <Override PartName="/xl/charts/style17.xml" ContentType="application/vnd.ms-office.chartstyle+xml"/>
  <Override PartName="/xl/charts/colors17.xml" ContentType="application/vnd.ms-office.chartcolorstyle+xml"/>
  <Override PartName="/xl/charts/chart10.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11.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F:\BDAT SEM 1\Math for Data Analytics\Assignment 4\"/>
    </mc:Choice>
  </mc:AlternateContent>
  <xr:revisionPtr revIDLastSave="0" documentId="13_ncr:1_{45463A45-4158-4623-9270-53C3298D7B0B}" xr6:coauthVersionLast="47" xr6:coauthVersionMax="47" xr10:uidLastSave="{00000000-0000-0000-0000-000000000000}"/>
  <bookViews>
    <workbookView xWindow="-120" yWindow="-120" windowWidth="29040" windowHeight="15720" tabRatio="905" firstSheet="5" activeTab="15" xr2:uid="{00000000-000D-0000-FFFF-FFFF00000000}"/>
  </bookViews>
  <sheets>
    <sheet name="Raw Data" sheetId="23" r:id="rId1"/>
    <sheet name="Data Exploration -Clean Dataset" sheetId="1" r:id="rId2"/>
    <sheet name="Coding and Categorization" sheetId="26" r:id="rId3"/>
    <sheet name="Univariate for Quantitative" sheetId="24" r:id="rId4"/>
    <sheet name="Univariate for Categorical" sheetId="25" r:id="rId5"/>
    <sheet name="T-test" sheetId="28" r:id="rId6"/>
    <sheet name="Chi-squared Test" sheetId="41" r:id="rId7"/>
    <sheet name="ANOVA" sheetId="42" r:id="rId8"/>
    <sheet name="Odds Ratio" sheetId="45" r:id="rId9"/>
    <sheet name="Relative Risk" sheetId="46" r:id="rId10"/>
    <sheet name="Regression" sheetId="62" r:id="rId11"/>
    <sheet name="Correlation" sheetId="64" r:id="rId12"/>
    <sheet name="Finer Question 1" sheetId="65" r:id="rId13"/>
    <sheet name="Finer Question 2" sheetId="67" r:id="rId14"/>
    <sheet name="Finer Question 3" sheetId="70" r:id="rId15"/>
    <sheet name="Finer Question 4" sheetId="73" r:id="rId16"/>
  </sheets>
  <definedNames>
    <definedName name="_xlnm._FilterDatabase" localSheetId="1" hidden="1">'Data Exploration -Clean Dataset'!$A$1:$Q$1471</definedName>
    <definedName name="_xlchart.v1.0" hidden="1">'Data Exploration -Clean Dataset'!$F$1</definedName>
    <definedName name="_xlchart.v1.1" hidden="1">'Data Exploration -Clean Dataset'!$F$2:$F$1471</definedName>
    <definedName name="_xlchart.v1.10" hidden="1">'Data Exploration -Clean Dataset'!$I$1</definedName>
    <definedName name="_xlchart.v1.11" hidden="1">'Data Exploration -Clean Dataset'!$I$2:$I$1471</definedName>
    <definedName name="_xlchart.v1.12" hidden="1">'Data Exploration -Clean Dataset'!$D$1</definedName>
    <definedName name="_xlchart.v1.13" hidden="1">'Data Exploration -Clean Dataset'!$D$2:$D$1471</definedName>
    <definedName name="_xlchart.v1.14" hidden="1">'Data Exploration -Clean Dataset'!$F$1</definedName>
    <definedName name="_xlchart.v1.15" hidden="1">'Data Exploration -Clean Dataset'!$F$2:$F$1471</definedName>
    <definedName name="_xlchart.v1.2" hidden="1">'Data Exploration -Clean Dataset'!$I$1</definedName>
    <definedName name="_xlchart.v1.3" hidden="1">'Data Exploration -Clean Dataset'!$I$2:$I$1471</definedName>
    <definedName name="_xlchart.v1.4" hidden="1">'Data Exploration -Clean Dataset'!$D$1</definedName>
    <definedName name="_xlchart.v1.5" hidden="1">'Data Exploration -Clean Dataset'!$D$2:$D$1471</definedName>
    <definedName name="_xlchart.v1.6" hidden="1">'Data Exploration -Clean Dataset'!$Q$1</definedName>
    <definedName name="_xlchart.v1.7" hidden="1">'Data Exploration -Clean Dataset'!$Q$2:$Q$1471</definedName>
    <definedName name="_xlchart.v1.8" hidden="1">'Data Exploration -Clean Dataset'!$J$1</definedName>
    <definedName name="_xlchart.v1.9" hidden="1">'Data Exploration -Clean Dataset'!$J$2:$J$1471</definedName>
  </definedNames>
  <calcPr calcId="191029"/>
  <pivotCaches>
    <pivotCache cacheId="0" r:id="rId17"/>
    <pivotCache cacheId="1"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2" i="46" l="1"/>
  <c r="L20" i="46"/>
  <c r="L21" i="46"/>
  <c r="L23" i="46"/>
  <c r="D20" i="45" l="1"/>
  <c r="C20" i="45"/>
  <c r="C22" i="45" s="1"/>
  <c r="C23" i="45" s="1"/>
  <c r="C19" i="41"/>
  <c r="B20" i="41"/>
  <c r="H13" i="41"/>
  <c r="C20" i="41" s="1"/>
  <c r="G13" i="41"/>
  <c r="G12" i="41"/>
  <c r="B19" i="41" s="1"/>
  <c r="B23" i="41" s="1"/>
  <c r="B25" i="41" s="1"/>
  <c r="I14" i="41"/>
  <c r="H14" i="41"/>
  <c r="G14" i="41"/>
  <c r="I13" i="41"/>
  <c r="I12" i="41"/>
  <c r="H12" i="41"/>
  <c r="S3" i="26"/>
  <c r="S4" i="26"/>
  <c r="S5" i="26"/>
  <c r="S6" i="26"/>
  <c r="S7" i="26"/>
  <c r="S8" i="26"/>
  <c r="S9" i="26"/>
  <c r="S10" i="26"/>
  <c r="S11" i="26"/>
  <c r="S12" i="26"/>
  <c r="S13" i="26"/>
  <c r="S14" i="26"/>
  <c r="S15" i="26"/>
  <c r="S16" i="26"/>
  <c r="S17" i="26"/>
  <c r="S18" i="26"/>
  <c r="S19" i="26"/>
  <c r="S20" i="26"/>
  <c r="S21" i="26"/>
  <c r="S22" i="26"/>
  <c r="S23" i="26"/>
  <c r="S24" i="26"/>
  <c r="S25" i="26"/>
  <c r="S26" i="26"/>
  <c r="S27" i="26"/>
  <c r="S28" i="26"/>
  <c r="S29" i="26"/>
  <c r="S30" i="26"/>
  <c r="S31" i="26"/>
  <c r="S32" i="26"/>
  <c r="S33" i="26"/>
  <c r="S34" i="26"/>
  <c r="S35" i="26"/>
  <c r="S36" i="26"/>
  <c r="S37" i="26"/>
  <c r="S38" i="26"/>
  <c r="S39" i="26"/>
  <c r="S40" i="26"/>
  <c r="S41" i="26"/>
  <c r="S42" i="26"/>
  <c r="S43" i="26"/>
  <c r="S44" i="26"/>
  <c r="S45" i="26"/>
  <c r="S46" i="26"/>
  <c r="S47" i="26"/>
  <c r="S48" i="26"/>
  <c r="S49" i="26"/>
  <c r="S50" i="26"/>
  <c r="S51" i="26"/>
  <c r="S52" i="26"/>
  <c r="S53" i="26"/>
  <c r="S54" i="26"/>
  <c r="S55" i="26"/>
  <c r="S56" i="26"/>
  <c r="S57" i="26"/>
  <c r="S58" i="26"/>
  <c r="S59" i="26"/>
  <c r="S60" i="26"/>
  <c r="S61" i="26"/>
  <c r="S62" i="26"/>
  <c r="S63" i="26"/>
  <c r="S64" i="26"/>
  <c r="S65" i="26"/>
  <c r="S66" i="26"/>
  <c r="S67" i="26"/>
  <c r="S68" i="26"/>
  <c r="S69" i="26"/>
  <c r="S70" i="26"/>
  <c r="S71" i="26"/>
  <c r="S72" i="26"/>
  <c r="S73" i="26"/>
  <c r="S74" i="26"/>
  <c r="S75" i="26"/>
  <c r="S76" i="26"/>
  <c r="S77" i="26"/>
  <c r="S78" i="26"/>
  <c r="S79" i="26"/>
  <c r="S80" i="26"/>
  <c r="S81" i="26"/>
  <c r="S82" i="26"/>
  <c r="S83" i="26"/>
  <c r="S84" i="26"/>
  <c r="S85" i="26"/>
  <c r="S86" i="26"/>
  <c r="S87" i="26"/>
  <c r="S88" i="26"/>
  <c r="S89" i="26"/>
  <c r="S90" i="26"/>
  <c r="S91" i="26"/>
  <c r="S92" i="26"/>
  <c r="S93" i="26"/>
  <c r="S94" i="26"/>
  <c r="S95" i="26"/>
  <c r="S96" i="26"/>
  <c r="S97" i="26"/>
  <c r="S98" i="26"/>
  <c r="S99" i="26"/>
  <c r="S100" i="26"/>
  <c r="S101" i="26"/>
  <c r="S102" i="26"/>
  <c r="S103" i="26"/>
  <c r="S104" i="26"/>
  <c r="S105" i="26"/>
  <c r="S106" i="26"/>
  <c r="S107" i="26"/>
  <c r="S108" i="26"/>
  <c r="S109" i="26"/>
  <c r="S110" i="26"/>
  <c r="S111" i="26"/>
  <c r="S112" i="26"/>
  <c r="S113" i="26"/>
  <c r="S114" i="26"/>
  <c r="S115" i="26"/>
  <c r="S116" i="26"/>
  <c r="S117" i="26"/>
  <c r="S118" i="26"/>
  <c r="S119" i="26"/>
  <c r="S120" i="26"/>
  <c r="S121" i="26"/>
  <c r="S122" i="26"/>
  <c r="S123" i="26"/>
  <c r="S124" i="26"/>
  <c r="S125" i="26"/>
  <c r="S126" i="26"/>
  <c r="S127" i="26"/>
  <c r="S128" i="26"/>
  <c r="S129" i="26"/>
  <c r="S130" i="26"/>
  <c r="S131" i="26"/>
  <c r="S132" i="26"/>
  <c r="S133" i="26"/>
  <c r="S134" i="26"/>
  <c r="S135" i="26"/>
  <c r="S136" i="26"/>
  <c r="S137" i="26"/>
  <c r="S138" i="26"/>
  <c r="S139" i="26"/>
  <c r="S140" i="26"/>
  <c r="S141" i="26"/>
  <c r="S142" i="26"/>
  <c r="S143" i="26"/>
  <c r="S144" i="26"/>
  <c r="S145" i="26"/>
  <c r="S146" i="26"/>
  <c r="S147" i="26"/>
  <c r="S148" i="26"/>
  <c r="S149" i="26"/>
  <c r="S150" i="26"/>
  <c r="S151" i="26"/>
  <c r="S152" i="26"/>
  <c r="S153" i="26"/>
  <c r="S154" i="26"/>
  <c r="S155" i="26"/>
  <c r="S156" i="26"/>
  <c r="S157" i="26"/>
  <c r="S158" i="26"/>
  <c r="S159" i="26"/>
  <c r="S160" i="26"/>
  <c r="S161" i="26"/>
  <c r="S162" i="26"/>
  <c r="S163" i="26"/>
  <c r="S164" i="26"/>
  <c r="S165" i="26"/>
  <c r="S166" i="26"/>
  <c r="S167" i="26"/>
  <c r="S168" i="26"/>
  <c r="S169" i="26"/>
  <c r="S170" i="26"/>
  <c r="S171" i="26"/>
  <c r="S172" i="26"/>
  <c r="S173" i="26"/>
  <c r="S174" i="26"/>
  <c r="S175" i="26"/>
  <c r="S176" i="26"/>
  <c r="S177" i="26"/>
  <c r="S178" i="26"/>
  <c r="S179" i="26"/>
  <c r="S180" i="26"/>
  <c r="S181" i="26"/>
  <c r="S182" i="26"/>
  <c r="S183" i="26"/>
  <c r="S184" i="26"/>
  <c r="S185" i="26"/>
  <c r="S186" i="26"/>
  <c r="S187" i="26"/>
  <c r="S188" i="26"/>
  <c r="S189" i="26"/>
  <c r="S190" i="26"/>
  <c r="S191" i="26"/>
  <c r="S192" i="26"/>
  <c r="S193" i="26"/>
  <c r="S194" i="26"/>
  <c r="S195" i="26"/>
  <c r="S196" i="26"/>
  <c r="S197" i="26"/>
  <c r="S198" i="26"/>
  <c r="S199" i="26"/>
  <c r="S200" i="26"/>
  <c r="S201" i="26"/>
  <c r="S202" i="26"/>
  <c r="S203" i="26"/>
  <c r="S204" i="26"/>
  <c r="S205" i="26"/>
  <c r="S206" i="26"/>
  <c r="S207" i="26"/>
  <c r="S208" i="26"/>
  <c r="S209" i="26"/>
  <c r="S210" i="26"/>
  <c r="S211" i="26"/>
  <c r="S212" i="26"/>
  <c r="S213" i="26"/>
  <c r="S214" i="26"/>
  <c r="S215" i="26"/>
  <c r="S216" i="26"/>
  <c r="S217" i="26"/>
  <c r="S218" i="26"/>
  <c r="S219" i="26"/>
  <c r="S220" i="26"/>
  <c r="S221" i="26"/>
  <c r="S222" i="26"/>
  <c r="S223" i="26"/>
  <c r="S224" i="26"/>
  <c r="S225" i="26"/>
  <c r="S226" i="26"/>
  <c r="S227" i="26"/>
  <c r="S228" i="26"/>
  <c r="S229" i="26"/>
  <c r="S230" i="26"/>
  <c r="S231" i="26"/>
  <c r="S232" i="26"/>
  <c r="S233" i="26"/>
  <c r="S234" i="26"/>
  <c r="S235" i="26"/>
  <c r="S236" i="26"/>
  <c r="S237" i="26"/>
  <c r="S238" i="26"/>
  <c r="S239" i="26"/>
  <c r="S240" i="26"/>
  <c r="S241" i="26"/>
  <c r="S242" i="26"/>
  <c r="S243" i="26"/>
  <c r="S244" i="26"/>
  <c r="S245" i="26"/>
  <c r="S246" i="26"/>
  <c r="S247" i="26"/>
  <c r="S248" i="26"/>
  <c r="S249" i="26"/>
  <c r="S250" i="26"/>
  <c r="S251" i="26"/>
  <c r="S252" i="26"/>
  <c r="S253" i="26"/>
  <c r="S254" i="26"/>
  <c r="S255" i="26"/>
  <c r="S256" i="26"/>
  <c r="S257" i="26"/>
  <c r="S258" i="26"/>
  <c r="S259" i="26"/>
  <c r="S260" i="26"/>
  <c r="S261" i="26"/>
  <c r="S262" i="26"/>
  <c r="S263" i="26"/>
  <c r="S264" i="26"/>
  <c r="S265" i="26"/>
  <c r="S266" i="26"/>
  <c r="S267" i="26"/>
  <c r="S268" i="26"/>
  <c r="S269" i="26"/>
  <c r="S270" i="26"/>
  <c r="S271" i="26"/>
  <c r="S272" i="26"/>
  <c r="S273" i="26"/>
  <c r="S274" i="26"/>
  <c r="S275" i="26"/>
  <c r="S276" i="26"/>
  <c r="S277" i="26"/>
  <c r="S278" i="26"/>
  <c r="S279" i="26"/>
  <c r="S280" i="26"/>
  <c r="S281" i="26"/>
  <c r="S282" i="26"/>
  <c r="S283" i="26"/>
  <c r="S284" i="26"/>
  <c r="S285" i="26"/>
  <c r="S286" i="26"/>
  <c r="S287" i="26"/>
  <c r="S288" i="26"/>
  <c r="S289" i="26"/>
  <c r="S290" i="26"/>
  <c r="S291" i="26"/>
  <c r="S292" i="26"/>
  <c r="S293" i="26"/>
  <c r="S294" i="26"/>
  <c r="S295" i="26"/>
  <c r="S296" i="26"/>
  <c r="S297" i="26"/>
  <c r="S298" i="26"/>
  <c r="S299" i="26"/>
  <c r="S300" i="26"/>
  <c r="S301" i="26"/>
  <c r="S302" i="26"/>
  <c r="S303" i="26"/>
  <c r="S304" i="26"/>
  <c r="S305" i="26"/>
  <c r="S306" i="26"/>
  <c r="S307" i="26"/>
  <c r="S308" i="26"/>
  <c r="S309" i="26"/>
  <c r="S310" i="26"/>
  <c r="S311" i="26"/>
  <c r="S312" i="26"/>
  <c r="S313" i="26"/>
  <c r="S314" i="26"/>
  <c r="S315" i="26"/>
  <c r="S316" i="26"/>
  <c r="S317" i="26"/>
  <c r="S318" i="26"/>
  <c r="S319" i="26"/>
  <c r="S320" i="26"/>
  <c r="S321" i="26"/>
  <c r="S322" i="26"/>
  <c r="S323" i="26"/>
  <c r="S324" i="26"/>
  <c r="S325" i="26"/>
  <c r="S326" i="26"/>
  <c r="S327" i="26"/>
  <c r="S328" i="26"/>
  <c r="S329" i="26"/>
  <c r="S330" i="26"/>
  <c r="S331" i="26"/>
  <c r="S332" i="26"/>
  <c r="S333" i="26"/>
  <c r="S334" i="26"/>
  <c r="S335" i="26"/>
  <c r="S336" i="26"/>
  <c r="S337" i="26"/>
  <c r="S338" i="26"/>
  <c r="S339" i="26"/>
  <c r="S340" i="26"/>
  <c r="S341" i="26"/>
  <c r="S342" i="26"/>
  <c r="S343" i="26"/>
  <c r="S344" i="26"/>
  <c r="S345" i="26"/>
  <c r="S346" i="26"/>
  <c r="S347" i="26"/>
  <c r="S348" i="26"/>
  <c r="S349" i="26"/>
  <c r="S350" i="26"/>
  <c r="S351" i="26"/>
  <c r="S352" i="26"/>
  <c r="S353" i="26"/>
  <c r="S354" i="26"/>
  <c r="S355" i="26"/>
  <c r="S356" i="26"/>
  <c r="S357" i="26"/>
  <c r="S358" i="26"/>
  <c r="S359" i="26"/>
  <c r="S360" i="26"/>
  <c r="S361" i="26"/>
  <c r="S362" i="26"/>
  <c r="S363" i="26"/>
  <c r="S364" i="26"/>
  <c r="S365" i="26"/>
  <c r="S366" i="26"/>
  <c r="S367" i="26"/>
  <c r="S368" i="26"/>
  <c r="S369" i="26"/>
  <c r="S370" i="26"/>
  <c r="S371" i="26"/>
  <c r="S372" i="26"/>
  <c r="S373" i="26"/>
  <c r="S374" i="26"/>
  <c r="S375" i="26"/>
  <c r="S376" i="26"/>
  <c r="S377" i="26"/>
  <c r="S378" i="26"/>
  <c r="S379" i="26"/>
  <c r="S380" i="26"/>
  <c r="S381" i="26"/>
  <c r="S382" i="26"/>
  <c r="S383" i="26"/>
  <c r="S384" i="26"/>
  <c r="S385" i="26"/>
  <c r="S386" i="26"/>
  <c r="S387" i="26"/>
  <c r="S388" i="26"/>
  <c r="S389" i="26"/>
  <c r="S390" i="26"/>
  <c r="S391" i="26"/>
  <c r="S392" i="26"/>
  <c r="S393" i="26"/>
  <c r="S394" i="26"/>
  <c r="S395" i="26"/>
  <c r="S396" i="26"/>
  <c r="S397" i="26"/>
  <c r="S398" i="26"/>
  <c r="S399" i="26"/>
  <c r="S400" i="26"/>
  <c r="S401" i="26"/>
  <c r="S402" i="26"/>
  <c r="S403" i="26"/>
  <c r="S404" i="26"/>
  <c r="S405" i="26"/>
  <c r="S406" i="26"/>
  <c r="S407" i="26"/>
  <c r="S408" i="26"/>
  <c r="S409" i="26"/>
  <c r="S410" i="26"/>
  <c r="S411" i="26"/>
  <c r="S412" i="26"/>
  <c r="S413" i="26"/>
  <c r="S414" i="26"/>
  <c r="S415" i="26"/>
  <c r="S416" i="26"/>
  <c r="S417" i="26"/>
  <c r="S418" i="26"/>
  <c r="S419" i="26"/>
  <c r="S420" i="26"/>
  <c r="S421" i="26"/>
  <c r="S422" i="26"/>
  <c r="S423" i="26"/>
  <c r="S424" i="26"/>
  <c r="S425" i="26"/>
  <c r="S426" i="26"/>
  <c r="S427" i="26"/>
  <c r="S428" i="26"/>
  <c r="S429" i="26"/>
  <c r="S430" i="26"/>
  <c r="S431" i="26"/>
  <c r="S432" i="26"/>
  <c r="S433" i="26"/>
  <c r="S434" i="26"/>
  <c r="S435" i="26"/>
  <c r="S436" i="26"/>
  <c r="S437" i="26"/>
  <c r="S438" i="26"/>
  <c r="S439" i="26"/>
  <c r="S440" i="26"/>
  <c r="S441" i="26"/>
  <c r="S442" i="26"/>
  <c r="S443" i="26"/>
  <c r="S444" i="26"/>
  <c r="S445" i="26"/>
  <c r="S446" i="26"/>
  <c r="S447" i="26"/>
  <c r="S448" i="26"/>
  <c r="S449" i="26"/>
  <c r="S450" i="26"/>
  <c r="S451" i="26"/>
  <c r="S452" i="26"/>
  <c r="S453" i="26"/>
  <c r="S454" i="26"/>
  <c r="S455" i="26"/>
  <c r="S456" i="26"/>
  <c r="S457" i="26"/>
  <c r="S458" i="26"/>
  <c r="S459" i="26"/>
  <c r="S460" i="26"/>
  <c r="S461" i="26"/>
  <c r="S462" i="26"/>
  <c r="S463" i="26"/>
  <c r="S464" i="26"/>
  <c r="S465" i="26"/>
  <c r="S466" i="26"/>
  <c r="S467" i="26"/>
  <c r="S468" i="26"/>
  <c r="S469" i="26"/>
  <c r="S470" i="26"/>
  <c r="S471" i="26"/>
  <c r="S472" i="26"/>
  <c r="S473" i="26"/>
  <c r="S474" i="26"/>
  <c r="S475" i="26"/>
  <c r="S476" i="26"/>
  <c r="S477" i="26"/>
  <c r="S478" i="26"/>
  <c r="S479" i="26"/>
  <c r="S480" i="26"/>
  <c r="S481" i="26"/>
  <c r="S482" i="26"/>
  <c r="S483" i="26"/>
  <c r="S484" i="26"/>
  <c r="S485" i="26"/>
  <c r="S486" i="26"/>
  <c r="S487" i="26"/>
  <c r="S488" i="26"/>
  <c r="S489" i="26"/>
  <c r="S490" i="26"/>
  <c r="S491" i="26"/>
  <c r="S492" i="26"/>
  <c r="S493" i="26"/>
  <c r="S494" i="26"/>
  <c r="S495" i="26"/>
  <c r="S496" i="26"/>
  <c r="S497" i="26"/>
  <c r="S498" i="26"/>
  <c r="S499" i="26"/>
  <c r="S500" i="26"/>
  <c r="S501" i="26"/>
  <c r="S502" i="26"/>
  <c r="S503" i="26"/>
  <c r="S504" i="26"/>
  <c r="S505" i="26"/>
  <c r="S506" i="26"/>
  <c r="S507" i="26"/>
  <c r="S508" i="26"/>
  <c r="S509" i="26"/>
  <c r="S510" i="26"/>
  <c r="S511" i="26"/>
  <c r="S512" i="26"/>
  <c r="S513" i="26"/>
  <c r="S514" i="26"/>
  <c r="S515" i="26"/>
  <c r="S516" i="26"/>
  <c r="S517" i="26"/>
  <c r="S518" i="26"/>
  <c r="S519" i="26"/>
  <c r="S520" i="26"/>
  <c r="S521" i="26"/>
  <c r="S522" i="26"/>
  <c r="S523" i="26"/>
  <c r="S524" i="26"/>
  <c r="S525" i="26"/>
  <c r="S526" i="26"/>
  <c r="S527" i="26"/>
  <c r="S528" i="26"/>
  <c r="S529" i="26"/>
  <c r="S530" i="26"/>
  <c r="S531" i="26"/>
  <c r="S532" i="26"/>
  <c r="S533" i="26"/>
  <c r="S534" i="26"/>
  <c r="S535" i="26"/>
  <c r="S536" i="26"/>
  <c r="S537" i="26"/>
  <c r="S538" i="26"/>
  <c r="S539" i="26"/>
  <c r="S540" i="26"/>
  <c r="S541" i="26"/>
  <c r="S542" i="26"/>
  <c r="S543" i="26"/>
  <c r="S544" i="26"/>
  <c r="S545" i="26"/>
  <c r="S546" i="26"/>
  <c r="S547" i="26"/>
  <c r="S548" i="26"/>
  <c r="S549" i="26"/>
  <c r="S550" i="26"/>
  <c r="S551" i="26"/>
  <c r="S552" i="26"/>
  <c r="S553" i="26"/>
  <c r="S554" i="26"/>
  <c r="S555" i="26"/>
  <c r="S556" i="26"/>
  <c r="S557" i="26"/>
  <c r="S558" i="26"/>
  <c r="S559" i="26"/>
  <c r="S560" i="26"/>
  <c r="S561" i="26"/>
  <c r="S562" i="26"/>
  <c r="S563" i="26"/>
  <c r="S564" i="26"/>
  <c r="S565" i="26"/>
  <c r="S566" i="26"/>
  <c r="S567" i="26"/>
  <c r="S568" i="26"/>
  <c r="S569" i="26"/>
  <c r="S570" i="26"/>
  <c r="S571" i="26"/>
  <c r="S572" i="26"/>
  <c r="S573" i="26"/>
  <c r="S574" i="26"/>
  <c r="S575" i="26"/>
  <c r="S576" i="26"/>
  <c r="S577" i="26"/>
  <c r="S578" i="26"/>
  <c r="S579" i="26"/>
  <c r="S580" i="26"/>
  <c r="S581" i="26"/>
  <c r="S582" i="26"/>
  <c r="S583" i="26"/>
  <c r="S584" i="26"/>
  <c r="S585" i="26"/>
  <c r="S586" i="26"/>
  <c r="S587" i="26"/>
  <c r="S588" i="26"/>
  <c r="S589" i="26"/>
  <c r="S590" i="26"/>
  <c r="S591" i="26"/>
  <c r="S592" i="26"/>
  <c r="S593" i="26"/>
  <c r="S594" i="26"/>
  <c r="S595" i="26"/>
  <c r="S596" i="26"/>
  <c r="S597" i="26"/>
  <c r="S598" i="26"/>
  <c r="S599" i="26"/>
  <c r="S600" i="26"/>
  <c r="S601" i="26"/>
  <c r="S602" i="26"/>
  <c r="S603" i="26"/>
  <c r="S604" i="26"/>
  <c r="S605" i="26"/>
  <c r="S606" i="26"/>
  <c r="S607" i="26"/>
  <c r="S608" i="26"/>
  <c r="S609" i="26"/>
  <c r="S610" i="26"/>
  <c r="S611" i="26"/>
  <c r="S612" i="26"/>
  <c r="S613" i="26"/>
  <c r="S614" i="26"/>
  <c r="S615" i="26"/>
  <c r="S616" i="26"/>
  <c r="S617" i="26"/>
  <c r="S618" i="26"/>
  <c r="S619" i="26"/>
  <c r="S620" i="26"/>
  <c r="S621" i="26"/>
  <c r="S622" i="26"/>
  <c r="S623" i="26"/>
  <c r="S624" i="26"/>
  <c r="S625" i="26"/>
  <c r="S626" i="26"/>
  <c r="S627" i="26"/>
  <c r="S628" i="26"/>
  <c r="S629" i="26"/>
  <c r="S630" i="26"/>
  <c r="S631" i="26"/>
  <c r="S632" i="26"/>
  <c r="S633" i="26"/>
  <c r="S634" i="26"/>
  <c r="S635" i="26"/>
  <c r="S636" i="26"/>
  <c r="S637" i="26"/>
  <c r="S638" i="26"/>
  <c r="S639" i="26"/>
  <c r="S640" i="26"/>
  <c r="S641" i="26"/>
  <c r="S642" i="26"/>
  <c r="S643" i="26"/>
  <c r="S644" i="26"/>
  <c r="S645" i="26"/>
  <c r="S646" i="26"/>
  <c r="S647" i="26"/>
  <c r="S648" i="26"/>
  <c r="S649" i="26"/>
  <c r="S650" i="26"/>
  <c r="S651" i="26"/>
  <c r="S652" i="26"/>
  <c r="S653" i="26"/>
  <c r="S654" i="26"/>
  <c r="S655" i="26"/>
  <c r="S656" i="26"/>
  <c r="S657" i="26"/>
  <c r="S658" i="26"/>
  <c r="S659" i="26"/>
  <c r="S660" i="26"/>
  <c r="S661" i="26"/>
  <c r="S662" i="26"/>
  <c r="S663" i="26"/>
  <c r="S664" i="26"/>
  <c r="S665" i="26"/>
  <c r="S666" i="26"/>
  <c r="S667" i="26"/>
  <c r="S668" i="26"/>
  <c r="S669" i="26"/>
  <c r="S670" i="26"/>
  <c r="S671" i="26"/>
  <c r="S672" i="26"/>
  <c r="S673" i="26"/>
  <c r="S674" i="26"/>
  <c r="S675" i="26"/>
  <c r="S676" i="26"/>
  <c r="S677" i="26"/>
  <c r="S678" i="26"/>
  <c r="S679" i="26"/>
  <c r="S680" i="26"/>
  <c r="S681" i="26"/>
  <c r="S682" i="26"/>
  <c r="S683" i="26"/>
  <c r="S684" i="26"/>
  <c r="S685" i="26"/>
  <c r="S686" i="26"/>
  <c r="S687" i="26"/>
  <c r="S688" i="26"/>
  <c r="S689" i="26"/>
  <c r="S690" i="26"/>
  <c r="S691" i="26"/>
  <c r="S692" i="26"/>
  <c r="S693" i="26"/>
  <c r="S694" i="26"/>
  <c r="S695" i="26"/>
  <c r="S696" i="26"/>
  <c r="S697" i="26"/>
  <c r="S698" i="26"/>
  <c r="S699" i="26"/>
  <c r="S700" i="26"/>
  <c r="S701" i="26"/>
  <c r="S702" i="26"/>
  <c r="S703" i="26"/>
  <c r="S704" i="26"/>
  <c r="S705" i="26"/>
  <c r="S706" i="26"/>
  <c r="S707" i="26"/>
  <c r="S708" i="26"/>
  <c r="S709" i="26"/>
  <c r="S710" i="26"/>
  <c r="S711" i="26"/>
  <c r="S712" i="26"/>
  <c r="S713" i="26"/>
  <c r="S714" i="26"/>
  <c r="S715" i="26"/>
  <c r="S716" i="26"/>
  <c r="S717" i="26"/>
  <c r="S718" i="26"/>
  <c r="S719" i="26"/>
  <c r="S720" i="26"/>
  <c r="S721" i="26"/>
  <c r="S722" i="26"/>
  <c r="S723" i="26"/>
  <c r="S724" i="26"/>
  <c r="S725" i="26"/>
  <c r="S726" i="26"/>
  <c r="S727" i="26"/>
  <c r="S728" i="26"/>
  <c r="S729" i="26"/>
  <c r="S730" i="26"/>
  <c r="S731" i="26"/>
  <c r="S732" i="26"/>
  <c r="S733" i="26"/>
  <c r="S734" i="26"/>
  <c r="S735" i="26"/>
  <c r="S736" i="26"/>
  <c r="S737" i="26"/>
  <c r="S738" i="26"/>
  <c r="S739" i="26"/>
  <c r="S740" i="26"/>
  <c r="S741" i="26"/>
  <c r="S742" i="26"/>
  <c r="S743" i="26"/>
  <c r="S744" i="26"/>
  <c r="S745" i="26"/>
  <c r="S746" i="26"/>
  <c r="S747" i="26"/>
  <c r="S748" i="26"/>
  <c r="S749" i="26"/>
  <c r="S750" i="26"/>
  <c r="S751" i="26"/>
  <c r="S752" i="26"/>
  <c r="S753" i="26"/>
  <c r="S754" i="26"/>
  <c r="S755" i="26"/>
  <c r="S756" i="26"/>
  <c r="S757" i="26"/>
  <c r="S758" i="26"/>
  <c r="S759" i="26"/>
  <c r="S760" i="26"/>
  <c r="S761" i="26"/>
  <c r="S762" i="26"/>
  <c r="S763" i="26"/>
  <c r="S764" i="26"/>
  <c r="S765" i="26"/>
  <c r="S766" i="26"/>
  <c r="S767" i="26"/>
  <c r="S768" i="26"/>
  <c r="S769" i="26"/>
  <c r="S770" i="26"/>
  <c r="S771" i="26"/>
  <c r="S772" i="26"/>
  <c r="S773" i="26"/>
  <c r="S774" i="26"/>
  <c r="S775" i="26"/>
  <c r="S776" i="26"/>
  <c r="S777" i="26"/>
  <c r="S778" i="26"/>
  <c r="S779" i="26"/>
  <c r="S780" i="26"/>
  <c r="S781" i="26"/>
  <c r="S782" i="26"/>
  <c r="S783" i="26"/>
  <c r="S784" i="26"/>
  <c r="S785" i="26"/>
  <c r="S786" i="26"/>
  <c r="S787" i="26"/>
  <c r="S788" i="26"/>
  <c r="S789" i="26"/>
  <c r="S790" i="26"/>
  <c r="S791" i="26"/>
  <c r="S792" i="26"/>
  <c r="S793" i="26"/>
  <c r="S794" i="26"/>
  <c r="S795" i="26"/>
  <c r="S796" i="26"/>
  <c r="S797" i="26"/>
  <c r="S798" i="26"/>
  <c r="S799" i="26"/>
  <c r="S800" i="26"/>
  <c r="S801" i="26"/>
  <c r="S802" i="26"/>
  <c r="S803" i="26"/>
  <c r="S804" i="26"/>
  <c r="S805" i="26"/>
  <c r="S806" i="26"/>
  <c r="S807" i="26"/>
  <c r="S808" i="26"/>
  <c r="S809" i="26"/>
  <c r="S810" i="26"/>
  <c r="S811" i="26"/>
  <c r="S812" i="26"/>
  <c r="S813" i="26"/>
  <c r="S814" i="26"/>
  <c r="S815" i="26"/>
  <c r="S816" i="26"/>
  <c r="S817" i="26"/>
  <c r="S818" i="26"/>
  <c r="S819" i="26"/>
  <c r="S820" i="26"/>
  <c r="S821" i="26"/>
  <c r="S822" i="26"/>
  <c r="S823" i="26"/>
  <c r="S824" i="26"/>
  <c r="S825" i="26"/>
  <c r="S826" i="26"/>
  <c r="S827" i="26"/>
  <c r="S828" i="26"/>
  <c r="S829" i="26"/>
  <c r="S830" i="26"/>
  <c r="S831" i="26"/>
  <c r="S832" i="26"/>
  <c r="S833" i="26"/>
  <c r="S834" i="26"/>
  <c r="S835" i="26"/>
  <c r="S836" i="26"/>
  <c r="S837" i="26"/>
  <c r="S838" i="26"/>
  <c r="S839" i="26"/>
  <c r="S840" i="26"/>
  <c r="S841" i="26"/>
  <c r="S842" i="26"/>
  <c r="S843" i="26"/>
  <c r="S844" i="26"/>
  <c r="S845" i="26"/>
  <c r="S846" i="26"/>
  <c r="S847" i="26"/>
  <c r="S848" i="26"/>
  <c r="S849" i="26"/>
  <c r="S850" i="26"/>
  <c r="S851" i="26"/>
  <c r="S852" i="26"/>
  <c r="S853" i="26"/>
  <c r="S854" i="26"/>
  <c r="S855" i="26"/>
  <c r="S856" i="26"/>
  <c r="S857" i="26"/>
  <c r="S858" i="26"/>
  <c r="S859" i="26"/>
  <c r="S860" i="26"/>
  <c r="S861" i="26"/>
  <c r="S862" i="26"/>
  <c r="S863" i="26"/>
  <c r="S864" i="26"/>
  <c r="S865" i="26"/>
  <c r="S866" i="26"/>
  <c r="S867" i="26"/>
  <c r="S868" i="26"/>
  <c r="S869" i="26"/>
  <c r="S870" i="26"/>
  <c r="S871" i="26"/>
  <c r="S872" i="26"/>
  <c r="S873" i="26"/>
  <c r="S874" i="26"/>
  <c r="S875" i="26"/>
  <c r="S876" i="26"/>
  <c r="S877" i="26"/>
  <c r="S878" i="26"/>
  <c r="S879" i="26"/>
  <c r="S880" i="26"/>
  <c r="S881" i="26"/>
  <c r="S882" i="26"/>
  <c r="S883" i="26"/>
  <c r="S884" i="26"/>
  <c r="S885" i="26"/>
  <c r="S886" i="26"/>
  <c r="S887" i="26"/>
  <c r="S888" i="26"/>
  <c r="S889" i="26"/>
  <c r="S890" i="26"/>
  <c r="S891" i="26"/>
  <c r="S892" i="26"/>
  <c r="S893" i="26"/>
  <c r="S894" i="26"/>
  <c r="S895" i="26"/>
  <c r="S896" i="26"/>
  <c r="S897" i="26"/>
  <c r="S898" i="26"/>
  <c r="S899" i="26"/>
  <c r="S900" i="26"/>
  <c r="S901" i="26"/>
  <c r="S902" i="26"/>
  <c r="S903" i="26"/>
  <c r="S904" i="26"/>
  <c r="S905" i="26"/>
  <c r="S906" i="26"/>
  <c r="S907" i="26"/>
  <c r="S908" i="26"/>
  <c r="S909" i="26"/>
  <c r="S910" i="26"/>
  <c r="S911" i="26"/>
  <c r="S912" i="26"/>
  <c r="S913" i="26"/>
  <c r="S914" i="26"/>
  <c r="S915" i="26"/>
  <c r="S916" i="26"/>
  <c r="S917" i="26"/>
  <c r="S918" i="26"/>
  <c r="S919" i="26"/>
  <c r="S920" i="26"/>
  <c r="S921" i="26"/>
  <c r="S922" i="26"/>
  <c r="S923" i="26"/>
  <c r="S924" i="26"/>
  <c r="S925" i="26"/>
  <c r="S926" i="26"/>
  <c r="S927" i="26"/>
  <c r="S928" i="26"/>
  <c r="S929" i="26"/>
  <c r="S930" i="26"/>
  <c r="S931" i="26"/>
  <c r="S932" i="26"/>
  <c r="S933" i="26"/>
  <c r="S934" i="26"/>
  <c r="S935" i="26"/>
  <c r="S936" i="26"/>
  <c r="S937" i="26"/>
  <c r="S938" i="26"/>
  <c r="S939" i="26"/>
  <c r="S940" i="26"/>
  <c r="S941" i="26"/>
  <c r="S942" i="26"/>
  <c r="S943" i="26"/>
  <c r="S944" i="26"/>
  <c r="S945" i="26"/>
  <c r="S946" i="26"/>
  <c r="S947" i="26"/>
  <c r="S948" i="26"/>
  <c r="S949" i="26"/>
  <c r="S950" i="26"/>
  <c r="S951" i="26"/>
  <c r="S952" i="26"/>
  <c r="S953" i="26"/>
  <c r="S954" i="26"/>
  <c r="S955" i="26"/>
  <c r="S956" i="26"/>
  <c r="S957" i="26"/>
  <c r="S958" i="26"/>
  <c r="S959" i="26"/>
  <c r="S960" i="26"/>
  <c r="S961" i="26"/>
  <c r="S962" i="26"/>
  <c r="S963" i="26"/>
  <c r="S964" i="26"/>
  <c r="S965" i="26"/>
  <c r="S966" i="26"/>
  <c r="S967" i="26"/>
  <c r="S968" i="26"/>
  <c r="S969" i="26"/>
  <c r="S970" i="26"/>
  <c r="S971" i="26"/>
  <c r="S972" i="26"/>
  <c r="S973" i="26"/>
  <c r="S974" i="26"/>
  <c r="S975" i="26"/>
  <c r="S976" i="26"/>
  <c r="S977" i="26"/>
  <c r="S978" i="26"/>
  <c r="S979" i="26"/>
  <c r="S980" i="26"/>
  <c r="S981" i="26"/>
  <c r="S982" i="26"/>
  <c r="S983" i="26"/>
  <c r="S984" i="26"/>
  <c r="S985" i="26"/>
  <c r="S986" i="26"/>
  <c r="S987" i="26"/>
  <c r="S988" i="26"/>
  <c r="S989" i="26"/>
  <c r="S990" i="26"/>
  <c r="S991" i="26"/>
  <c r="S992" i="26"/>
  <c r="S993" i="26"/>
  <c r="S994" i="26"/>
  <c r="S995" i="26"/>
  <c r="S996" i="26"/>
  <c r="S997" i="26"/>
  <c r="S998" i="26"/>
  <c r="S999" i="26"/>
  <c r="S1000" i="26"/>
  <c r="S1001" i="26"/>
  <c r="S1002" i="26"/>
  <c r="S1003" i="26"/>
  <c r="S1004" i="26"/>
  <c r="S1005" i="26"/>
  <c r="S1006" i="26"/>
  <c r="S1007" i="26"/>
  <c r="S1008" i="26"/>
  <c r="S1009" i="26"/>
  <c r="S1010" i="26"/>
  <c r="S1011" i="26"/>
  <c r="S1012" i="26"/>
  <c r="S1013" i="26"/>
  <c r="S1014" i="26"/>
  <c r="S1015" i="26"/>
  <c r="S1016" i="26"/>
  <c r="S1017" i="26"/>
  <c r="S1018" i="26"/>
  <c r="S1019" i="26"/>
  <c r="S1020" i="26"/>
  <c r="S1021" i="26"/>
  <c r="S1022" i="26"/>
  <c r="S1023" i="26"/>
  <c r="S1024" i="26"/>
  <c r="S1025" i="26"/>
  <c r="S1026" i="26"/>
  <c r="S1027" i="26"/>
  <c r="S1028" i="26"/>
  <c r="S1029" i="26"/>
  <c r="S1030" i="26"/>
  <c r="S1031" i="26"/>
  <c r="S1032" i="26"/>
  <c r="S1033" i="26"/>
  <c r="S1034" i="26"/>
  <c r="S1035" i="26"/>
  <c r="S1036" i="26"/>
  <c r="S1037" i="26"/>
  <c r="S1038" i="26"/>
  <c r="S1039" i="26"/>
  <c r="S1040" i="26"/>
  <c r="S1041" i="26"/>
  <c r="S1042" i="26"/>
  <c r="S1043" i="26"/>
  <c r="S1044" i="26"/>
  <c r="S1045" i="26"/>
  <c r="S1046" i="26"/>
  <c r="S1047" i="26"/>
  <c r="S1048" i="26"/>
  <c r="S1049" i="26"/>
  <c r="S1050" i="26"/>
  <c r="S1051" i="26"/>
  <c r="S1052" i="26"/>
  <c r="S1053" i="26"/>
  <c r="S1054" i="26"/>
  <c r="S1055" i="26"/>
  <c r="S1056" i="26"/>
  <c r="S1057" i="26"/>
  <c r="S1058" i="26"/>
  <c r="S1059" i="26"/>
  <c r="S1060" i="26"/>
  <c r="S1061" i="26"/>
  <c r="S1062" i="26"/>
  <c r="S1063" i="26"/>
  <c r="S1064" i="26"/>
  <c r="S1065" i="26"/>
  <c r="S1066" i="26"/>
  <c r="S1067" i="26"/>
  <c r="S1068" i="26"/>
  <c r="S1069" i="26"/>
  <c r="S1070" i="26"/>
  <c r="S1071" i="26"/>
  <c r="S1072" i="26"/>
  <c r="S1073" i="26"/>
  <c r="S1074" i="26"/>
  <c r="S1075" i="26"/>
  <c r="S1076" i="26"/>
  <c r="S1077" i="26"/>
  <c r="S1078" i="26"/>
  <c r="S1079" i="26"/>
  <c r="S1080" i="26"/>
  <c r="S1081" i="26"/>
  <c r="S1082" i="26"/>
  <c r="S1083" i="26"/>
  <c r="S1084" i="26"/>
  <c r="S1085" i="26"/>
  <c r="S1086" i="26"/>
  <c r="S1087" i="26"/>
  <c r="S1088" i="26"/>
  <c r="S1089" i="26"/>
  <c r="S1090" i="26"/>
  <c r="S1091" i="26"/>
  <c r="S1092" i="26"/>
  <c r="S1093" i="26"/>
  <c r="S1094" i="26"/>
  <c r="S1095" i="26"/>
  <c r="S1096" i="26"/>
  <c r="S1097" i="26"/>
  <c r="S1098" i="26"/>
  <c r="S1099" i="26"/>
  <c r="S1100" i="26"/>
  <c r="S1101" i="26"/>
  <c r="S1102" i="26"/>
  <c r="S1103" i="26"/>
  <c r="S1104" i="26"/>
  <c r="S1105" i="26"/>
  <c r="S1106" i="26"/>
  <c r="S1107" i="26"/>
  <c r="S1108" i="26"/>
  <c r="S1109" i="26"/>
  <c r="S1110" i="26"/>
  <c r="S1111" i="26"/>
  <c r="S1112" i="26"/>
  <c r="S1113" i="26"/>
  <c r="S1114" i="26"/>
  <c r="S1115" i="26"/>
  <c r="S1116" i="26"/>
  <c r="S1117" i="26"/>
  <c r="S1118" i="26"/>
  <c r="S1119" i="26"/>
  <c r="S1120" i="26"/>
  <c r="S1121" i="26"/>
  <c r="S1122" i="26"/>
  <c r="S1123" i="26"/>
  <c r="S1124" i="26"/>
  <c r="S1125" i="26"/>
  <c r="S1126" i="26"/>
  <c r="S1127" i="26"/>
  <c r="S1128" i="26"/>
  <c r="S1129" i="26"/>
  <c r="S1130" i="26"/>
  <c r="S1131" i="26"/>
  <c r="S1132" i="26"/>
  <c r="S1133" i="26"/>
  <c r="S1134" i="26"/>
  <c r="S1135" i="26"/>
  <c r="S1136" i="26"/>
  <c r="S1137" i="26"/>
  <c r="S1138" i="26"/>
  <c r="S1139" i="26"/>
  <c r="S1140" i="26"/>
  <c r="S1141" i="26"/>
  <c r="S1142" i="26"/>
  <c r="S1143" i="26"/>
  <c r="S1144" i="26"/>
  <c r="S1145" i="26"/>
  <c r="S1146" i="26"/>
  <c r="S1147" i="26"/>
  <c r="S1148" i="26"/>
  <c r="S1149" i="26"/>
  <c r="S1150" i="26"/>
  <c r="S1151" i="26"/>
  <c r="S1152" i="26"/>
  <c r="S1153" i="26"/>
  <c r="S1154" i="26"/>
  <c r="S1155" i="26"/>
  <c r="S1156" i="26"/>
  <c r="S1157" i="26"/>
  <c r="S1158" i="26"/>
  <c r="S1159" i="26"/>
  <c r="S1160" i="26"/>
  <c r="S1161" i="26"/>
  <c r="S1162" i="26"/>
  <c r="S1163" i="26"/>
  <c r="S1164" i="26"/>
  <c r="S1165" i="26"/>
  <c r="S1166" i="26"/>
  <c r="S1167" i="26"/>
  <c r="S1168" i="26"/>
  <c r="S1169" i="26"/>
  <c r="S1170" i="26"/>
  <c r="S1171" i="26"/>
  <c r="S1172" i="26"/>
  <c r="S1173" i="26"/>
  <c r="S1174" i="26"/>
  <c r="S1175" i="26"/>
  <c r="S1176" i="26"/>
  <c r="S1177" i="26"/>
  <c r="S1178" i="26"/>
  <c r="S1179" i="26"/>
  <c r="S1180" i="26"/>
  <c r="S1181" i="26"/>
  <c r="S1182" i="26"/>
  <c r="S1183" i="26"/>
  <c r="S1184" i="26"/>
  <c r="S1185" i="26"/>
  <c r="S1186" i="26"/>
  <c r="S1187" i="26"/>
  <c r="S1188" i="26"/>
  <c r="S1189" i="26"/>
  <c r="S1190" i="26"/>
  <c r="S1191" i="26"/>
  <c r="S1192" i="26"/>
  <c r="S1193" i="26"/>
  <c r="S1194" i="26"/>
  <c r="S1195" i="26"/>
  <c r="S1196" i="26"/>
  <c r="S1197" i="26"/>
  <c r="S1198" i="26"/>
  <c r="S1199" i="26"/>
  <c r="S1200" i="26"/>
  <c r="S1201" i="26"/>
  <c r="S1202" i="26"/>
  <c r="S1203" i="26"/>
  <c r="S1204" i="26"/>
  <c r="S1205" i="26"/>
  <c r="S1206" i="26"/>
  <c r="S1207" i="26"/>
  <c r="S1208" i="26"/>
  <c r="S1209" i="26"/>
  <c r="S1210" i="26"/>
  <c r="S1211" i="26"/>
  <c r="S1212" i="26"/>
  <c r="S1213" i="26"/>
  <c r="S1214" i="26"/>
  <c r="S1215" i="26"/>
  <c r="S1216" i="26"/>
  <c r="S1217" i="26"/>
  <c r="S1218" i="26"/>
  <c r="S1219" i="26"/>
  <c r="S1220" i="26"/>
  <c r="S1221" i="26"/>
  <c r="S1222" i="26"/>
  <c r="S1223" i="26"/>
  <c r="S1224" i="26"/>
  <c r="S1225" i="26"/>
  <c r="S1226" i="26"/>
  <c r="S1227" i="26"/>
  <c r="S1228" i="26"/>
  <c r="S1229" i="26"/>
  <c r="S1230" i="26"/>
  <c r="S1231" i="26"/>
  <c r="S1232" i="26"/>
  <c r="S1233" i="26"/>
  <c r="S1234" i="26"/>
  <c r="S1235" i="26"/>
  <c r="S1236" i="26"/>
  <c r="S1237" i="26"/>
  <c r="S1238" i="26"/>
  <c r="S1239" i="26"/>
  <c r="S1240" i="26"/>
  <c r="S1241" i="26"/>
  <c r="S1242" i="26"/>
  <c r="S1243" i="26"/>
  <c r="S1244" i="26"/>
  <c r="S1245" i="26"/>
  <c r="S1246" i="26"/>
  <c r="S1247" i="26"/>
  <c r="S1248" i="26"/>
  <c r="S1249" i="26"/>
  <c r="S1250" i="26"/>
  <c r="S1251" i="26"/>
  <c r="S1252" i="26"/>
  <c r="S1253" i="26"/>
  <c r="S1254" i="26"/>
  <c r="S1255" i="26"/>
  <c r="S1256" i="26"/>
  <c r="S1257" i="26"/>
  <c r="S1258" i="26"/>
  <c r="S1259" i="26"/>
  <c r="S1260" i="26"/>
  <c r="S1261" i="26"/>
  <c r="S1262" i="26"/>
  <c r="S1263" i="26"/>
  <c r="S1264" i="26"/>
  <c r="S1265" i="26"/>
  <c r="S1266" i="26"/>
  <c r="S1267" i="26"/>
  <c r="S1268" i="26"/>
  <c r="S1269" i="26"/>
  <c r="S1270" i="26"/>
  <c r="S1271" i="26"/>
  <c r="S1272" i="26"/>
  <c r="S1273" i="26"/>
  <c r="S1274" i="26"/>
  <c r="S1275" i="26"/>
  <c r="S1276" i="26"/>
  <c r="S1277" i="26"/>
  <c r="S1278" i="26"/>
  <c r="S1279" i="26"/>
  <c r="S1280" i="26"/>
  <c r="S1281" i="26"/>
  <c r="S1282" i="26"/>
  <c r="S1283" i="26"/>
  <c r="S1284" i="26"/>
  <c r="S1285" i="26"/>
  <c r="S1286" i="26"/>
  <c r="S1287" i="26"/>
  <c r="S1288" i="26"/>
  <c r="S1289" i="26"/>
  <c r="S1290" i="26"/>
  <c r="S1291" i="26"/>
  <c r="S1292" i="26"/>
  <c r="S1293" i="26"/>
  <c r="S1294" i="26"/>
  <c r="S1295" i="26"/>
  <c r="S1296" i="26"/>
  <c r="S1297" i="26"/>
  <c r="S1298" i="26"/>
  <c r="S1299" i="26"/>
  <c r="S1300" i="26"/>
  <c r="S1301" i="26"/>
  <c r="S1302" i="26"/>
  <c r="S1303" i="26"/>
  <c r="S1304" i="26"/>
  <c r="S1305" i="26"/>
  <c r="S1306" i="26"/>
  <c r="S1307" i="26"/>
  <c r="S1308" i="26"/>
  <c r="S1309" i="26"/>
  <c r="S1310" i="26"/>
  <c r="S1311" i="26"/>
  <c r="S1312" i="26"/>
  <c r="S1313" i="26"/>
  <c r="S1314" i="26"/>
  <c r="S1315" i="26"/>
  <c r="S1316" i="26"/>
  <c r="S1317" i="26"/>
  <c r="S1318" i="26"/>
  <c r="S1319" i="26"/>
  <c r="S1320" i="26"/>
  <c r="S1321" i="26"/>
  <c r="S1322" i="26"/>
  <c r="S1323" i="26"/>
  <c r="S1324" i="26"/>
  <c r="S1325" i="26"/>
  <c r="S1326" i="26"/>
  <c r="S1327" i="26"/>
  <c r="S1328" i="26"/>
  <c r="S1329" i="26"/>
  <c r="S1330" i="26"/>
  <c r="S1331" i="26"/>
  <c r="S1332" i="26"/>
  <c r="S1333" i="26"/>
  <c r="S1334" i="26"/>
  <c r="S1335" i="26"/>
  <c r="S1336" i="26"/>
  <c r="S1337" i="26"/>
  <c r="S1338" i="26"/>
  <c r="S1339" i="26"/>
  <c r="S1340" i="26"/>
  <c r="S1341" i="26"/>
  <c r="S1342" i="26"/>
  <c r="S1343" i="26"/>
  <c r="S1344" i="26"/>
  <c r="S1345" i="26"/>
  <c r="S1346" i="26"/>
  <c r="S1347" i="26"/>
  <c r="S1348" i="26"/>
  <c r="S1349" i="26"/>
  <c r="S1350" i="26"/>
  <c r="S1351" i="26"/>
  <c r="S1352" i="26"/>
  <c r="S1353" i="26"/>
  <c r="S1354" i="26"/>
  <c r="S1355" i="26"/>
  <c r="S1356" i="26"/>
  <c r="S1357" i="26"/>
  <c r="S1358" i="26"/>
  <c r="S1359" i="26"/>
  <c r="S1360" i="26"/>
  <c r="S1361" i="26"/>
  <c r="S1362" i="26"/>
  <c r="S1363" i="26"/>
  <c r="S1364" i="26"/>
  <c r="S1365" i="26"/>
  <c r="S1366" i="26"/>
  <c r="S1367" i="26"/>
  <c r="S1368" i="26"/>
  <c r="S1369" i="26"/>
  <c r="S1370" i="26"/>
  <c r="S1371" i="26"/>
  <c r="S1372" i="26"/>
  <c r="S1373" i="26"/>
  <c r="S1374" i="26"/>
  <c r="S1375" i="26"/>
  <c r="S1376" i="26"/>
  <c r="S1377" i="26"/>
  <c r="S1378" i="26"/>
  <c r="S1379" i="26"/>
  <c r="S1380" i="26"/>
  <c r="S1381" i="26"/>
  <c r="S1382" i="26"/>
  <c r="S1383" i="26"/>
  <c r="S1384" i="26"/>
  <c r="S1385" i="26"/>
  <c r="S1386" i="26"/>
  <c r="S1387" i="26"/>
  <c r="S1388" i="26"/>
  <c r="S1389" i="26"/>
  <c r="S1390" i="26"/>
  <c r="S1391" i="26"/>
  <c r="S1392" i="26"/>
  <c r="S1393" i="26"/>
  <c r="S1394" i="26"/>
  <c r="S1395" i="26"/>
  <c r="S1396" i="26"/>
  <c r="S1397" i="26"/>
  <c r="S1398" i="26"/>
  <c r="S1399" i="26"/>
  <c r="S1400" i="26"/>
  <c r="S1401" i="26"/>
  <c r="S1402" i="26"/>
  <c r="S1403" i="26"/>
  <c r="S1404" i="26"/>
  <c r="S1405" i="26"/>
  <c r="S1406" i="26"/>
  <c r="S1407" i="26"/>
  <c r="S1408" i="26"/>
  <c r="S1409" i="26"/>
  <c r="S1410" i="26"/>
  <c r="S1411" i="26"/>
  <c r="S1412" i="26"/>
  <c r="S1413" i="26"/>
  <c r="S1414" i="26"/>
  <c r="S1415" i="26"/>
  <c r="S1416" i="26"/>
  <c r="S1417" i="26"/>
  <c r="S1418" i="26"/>
  <c r="S1419" i="26"/>
  <c r="S1420" i="26"/>
  <c r="S1421" i="26"/>
  <c r="S1422" i="26"/>
  <c r="S1423" i="26"/>
  <c r="S1424" i="26"/>
  <c r="S1425" i="26"/>
  <c r="S1426" i="26"/>
  <c r="S1427" i="26"/>
  <c r="S1428" i="26"/>
  <c r="S1429" i="26"/>
  <c r="S1430" i="26"/>
  <c r="S1431" i="26"/>
  <c r="S1432" i="26"/>
  <c r="S1433" i="26"/>
  <c r="S1434" i="26"/>
  <c r="S1435" i="26"/>
  <c r="S1436" i="26"/>
  <c r="S1437" i="26"/>
  <c r="S1438" i="26"/>
  <c r="S1439" i="26"/>
  <c r="S1440" i="26"/>
  <c r="S1441" i="26"/>
  <c r="S1442" i="26"/>
  <c r="S1443" i="26"/>
  <c r="S1444" i="26"/>
  <c r="S1445" i="26"/>
  <c r="S1446" i="26"/>
  <c r="S1447" i="26"/>
  <c r="S1448" i="26"/>
  <c r="S1449" i="26"/>
  <c r="S1450" i="26"/>
  <c r="S1451" i="26"/>
  <c r="S1452" i="26"/>
  <c r="S1453" i="26"/>
  <c r="S1454" i="26"/>
  <c r="S1455" i="26"/>
  <c r="S1456" i="26"/>
  <c r="S1457" i="26"/>
  <c r="S1458" i="26"/>
  <c r="S1459" i="26"/>
  <c r="S1460" i="26"/>
  <c r="S1461" i="26"/>
  <c r="S1462" i="26"/>
  <c r="S1463" i="26"/>
  <c r="S1464" i="26"/>
  <c r="S1465" i="26"/>
  <c r="S1466" i="26"/>
  <c r="S1467" i="26"/>
  <c r="S1468" i="26"/>
  <c r="S1469" i="26"/>
  <c r="S1470" i="26"/>
  <c r="S1471" i="26"/>
  <c r="S2" i="26"/>
  <c r="C25" i="45" l="1"/>
  <c r="C24" i="45"/>
  <c r="B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B139" i="26"/>
  <c r="B140" i="26"/>
  <c r="B141" i="26"/>
  <c r="B142" i="26"/>
  <c r="B143" i="26"/>
  <c r="B144" i="26"/>
  <c r="B145" i="26"/>
  <c r="B146" i="26"/>
  <c r="B147" i="26"/>
  <c r="B148" i="26"/>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B173" i="26"/>
  <c r="B174" i="26"/>
  <c r="B175" i="26"/>
  <c r="B176" i="26"/>
  <c r="B177" i="26"/>
  <c r="B178" i="26"/>
  <c r="B179" i="26"/>
  <c r="B180" i="26"/>
  <c r="B181" i="26"/>
  <c r="B182" i="26"/>
  <c r="B183" i="26"/>
  <c r="B184" i="26"/>
  <c r="B185" i="26"/>
  <c r="B186" i="26"/>
  <c r="B187" i="26"/>
  <c r="B188" i="26"/>
  <c r="B189" i="26"/>
  <c r="B190" i="26"/>
  <c r="B191" i="26"/>
  <c r="B192" i="26"/>
  <c r="B193" i="26"/>
  <c r="B194" i="26"/>
  <c r="B195" i="26"/>
  <c r="B196" i="26"/>
  <c r="B197" i="26"/>
  <c r="B198" i="26"/>
  <c r="B199" i="26"/>
  <c r="B200" i="26"/>
  <c r="B201" i="26"/>
  <c r="B202" i="26"/>
  <c r="B203" i="26"/>
  <c r="B204" i="26"/>
  <c r="B205" i="26"/>
  <c r="B206" i="26"/>
  <c r="B207" i="26"/>
  <c r="B208" i="26"/>
  <c r="B209" i="26"/>
  <c r="B210" i="26"/>
  <c r="B211" i="26"/>
  <c r="B212" i="26"/>
  <c r="B213" i="26"/>
  <c r="B214" i="26"/>
  <c r="B215" i="26"/>
  <c r="B216" i="26"/>
  <c r="B217" i="26"/>
  <c r="B218" i="26"/>
  <c r="B219" i="26"/>
  <c r="B220" i="26"/>
  <c r="B221" i="26"/>
  <c r="B222" i="26"/>
  <c r="B223" i="26"/>
  <c r="B224" i="26"/>
  <c r="B225" i="26"/>
  <c r="B226" i="26"/>
  <c r="B227" i="26"/>
  <c r="B228" i="26"/>
  <c r="B229" i="26"/>
  <c r="B230" i="26"/>
  <c r="B231" i="26"/>
  <c r="B232" i="26"/>
  <c r="B233" i="26"/>
  <c r="B234" i="26"/>
  <c r="B235" i="26"/>
  <c r="B236" i="26"/>
  <c r="B237" i="26"/>
  <c r="B238" i="26"/>
  <c r="B239" i="26"/>
  <c r="B240" i="26"/>
  <c r="B241" i="26"/>
  <c r="B242" i="26"/>
  <c r="B243" i="26"/>
  <c r="B244" i="26"/>
  <c r="B245" i="26"/>
  <c r="B246" i="26"/>
  <c r="B247" i="26"/>
  <c r="B248" i="26"/>
  <c r="B249" i="26"/>
  <c r="B250" i="26"/>
  <c r="B251" i="26"/>
  <c r="B252" i="26"/>
  <c r="B253" i="26"/>
  <c r="B254" i="26"/>
  <c r="B255" i="26"/>
  <c r="B256" i="26"/>
  <c r="B257" i="26"/>
  <c r="B258" i="26"/>
  <c r="B259" i="26"/>
  <c r="B260" i="26"/>
  <c r="B261" i="26"/>
  <c r="B262" i="26"/>
  <c r="B263" i="26"/>
  <c r="B264" i="26"/>
  <c r="B265" i="26"/>
  <c r="B266" i="26"/>
  <c r="B267" i="26"/>
  <c r="B268" i="26"/>
  <c r="B269" i="26"/>
  <c r="B270" i="26"/>
  <c r="B271" i="26"/>
  <c r="B272" i="26"/>
  <c r="B273" i="26"/>
  <c r="B274" i="26"/>
  <c r="B275" i="26"/>
  <c r="B276" i="26"/>
  <c r="B277" i="26"/>
  <c r="B278" i="26"/>
  <c r="B279" i="26"/>
  <c r="B280" i="26"/>
  <c r="B281" i="26"/>
  <c r="B282" i="26"/>
  <c r="B283" i="26"/>
  <c r="B284" i="26"/>
  <c r="B285" i="26"/>
  <c r="B286" i="26"/>
  <c r="B287" i="26"/>
  <c r="B288" i="26"/>
  <c r="B289" i="26"/>
  <c r="B290" i="26"/>
  <c r="B291" i="26"/>
  <c r="B292" i="26"/>
  <c r="B293" i="26"/>
  <c r="B294" i="26"/>
  <c r="B295" i="26"/>
  <c r="B296" i="26"/>
  <c r="B297" i="26"/>
  <c r="B298" i="26"/>
  <c r="B299" i="26"/>
  <c r="B300" i="26"/>
  <c r="B301" i="26"/>
  <c r="B302" i="26"/>
  <c r="B303" i="26"/>
  <c r="B304" i="26"/>
  <c r="B305" i="26"/>
  <c r="B306" i="26"/>
  <c r="B307" i="26"/>
  <c r="B308" i="26"/>
  <c r="B309" i="26"/>
  <c r="B310" i="26"/>
  <c r="B311" i="26"/>
  <c r="B312" i="26"/>
  <c r="B313" i="26"/>
  <c r="B314" i="26"/>
  <c r="B315" i="26"/>
  <c r="B316" i="26"/>
  <c r="B317" i="26"/>
  <c r="B318" i="26"/>
  <c r="B319" i="26"/>
  <c r="B320" i="26"/>
  <c r="B321" i="26"/>
  <c r="B322" i="26"/>
  <c r="B323" i="26"/>
  <c r="B324" i="26"/>
  <c r="B325" i="26"/>
  <c r="B326" i="26"/>
  <c r="B327" i="26"/>
  <c r="B328" i="26"/>
  <c r="B329" i="26"/>
  <c r="B330" i="26"/>
  <c r="B331" i="26"/>
  <c r="B332" i="26"/>
  <c r="B333" i="26"/>
  <c r="B334" i="26"/>
  <c r="B335" i="26"/>
  <c r="B336" i="26"/>
  <c r="B337" i="26"/>
  <c r="B338" i="26"/>
  <c r="B339" i="26"/>
  <c r="B340" i="26"/>
  <c r="B341" i="26"/>
  <c r="B342" i="26"/>
  <c r="B343" i="26"/>
  <c r="B344" i="26"/>
  <c r="B345" i="26"/>
  <c r="B346" i="26"/>
  <c r="B347" i="26"/>
  <c r="B348" i="26"/>
  <c r="B349" i="26"/>
  <c r="B350" i="26"/>
  <c r="B351" i="26"/>
  <c r="B352" i="26"/>
  <c r="B353" i="26"/>
  <c r="B354" i="26"/>
  <c r="B355" i="26"/>
  <c r="B356" i="26"/>
  <c r="B357" i="26"/>
  <c r="B358" i="26"/>
  <c r="B359" i="26"/>
  <c r="B360" i="26"/>
  <c r="B361" i="26"/>
  <c r="B362" i="26"/>
  <c r="B363" i="26"/>
  <c r="B364" i="26"/>
  <c r="B365" i="26"/>
  <c r="B366" i="26"/>
  <c r="B367" i="26"/>
  <c r="B368" i="26"/>
  <c r="B369" i="26"/>
  <c r="B370" i="26"/>
  <c r="B371" i="26"/>
  <c r="B372" i="26"/>
  <c r="B373" i="26"/>
  <c r="B374" i="26"/>
  <c r="B375" i="26"/>
  <c r="B376" i="26"/>
  <c r="B377" i="26"/>
  <c r="B378" i="26"/>
  <c r="B379" i="26"/>
  <c r="B380" i="26"/>
  <c r="B381" i="26"/>
  <c r="B382" i="26"/>
  <c r="B383" i="26"/>
  <c r="B384" i="26"/>
  <c r="B385" i="26"/>
  <c r="B386" i="26"/>
  <c r="B387" i="26"/>
  <c r="B388" i="26"/>
  <c r="B389" i="26"/>
  <c r="B390" i="26"/>
  <c r="B391" i="26"/>
  <c r="B392" i="26"/>
  <c r="B393" i="26"/>
  <c r="B394" i="26"/>
  <c r="B395" i="26"/>
  <c r="B396" i="26"/>
  <c r="B397" i="26"/>
  <c r="B398" i="26"/>
  <c r="B399" i="26"/>
  <c r="B400" i="26"/>
  <c r="B401" i="26"/>
  <c r="B402" i="26"/>
  <c r="B403" i="26"/>
  <c r="B404" i="26"/>
  <c r="B405" i="26"/>
  <c r="B406" i="26"/>
  <c r="B407" i="26"/>
  <c r="B408" i="26"/>
  <c r="B409" i="26"/>
  <c r="B410" i="26"/>
  <c r="B411" i="26"/>
  <c r="B412" i="26"/>
  <c r="B413" i="26"/>
  <c r="B414" i="26"/>
  <c r="B415" i="26"/>
  <c r="B416" i="26"/>
  <c r="B417" i="26"/>
  <c r="B418" i="26"/>
  <c r="B419" i="26"/>
  <c r="B420" i="26"/>
  <c r="B421" i="26"/>
  <c r="B422" i="26"/>
  <c r="B423" i="26"/>
  <c r="B424" i="26"/>
  <c r="B425" i="26"/>
  <c r="B426" i="26"/>
  <c r="B427" i="26"/>
  <c r="B428" i="26"/>
  <c r="B429" i="26"/>
  <c r="B430" i="26"/>
  <c r="B431" i="26"/>
  <c r="B432" i="26"/>
  <c r="B433" i="26"/>
  <c r="B434" i="26"/>
  <c r="B435" i="26"/>
  <c r="B436" i="26"/>
  <c r="B437" i="26"/>
  <c r="B438" i="26"/>
  <c r="B439" i="26"/>
  <c r="B440" i="26"/>
  <c r="B441" i="26"/>
  <c r="B442" i="26"/>
  <c r="B443" i="26"/>
  <c r="B444" i="26"/>
  <c r="B445" i="26"/>
  <c r="B446" i="26"/>
  <c r="B447" i="26"/>
  <c r="B448" i="26"/>
  <c r="B449" i="26"/>
  <c r="B450" i="26"/>
  <c r="B451" i="26"/>
  <c r="B452" i="26"/>
  <c r="B453" i="26"/>
  <c r="B454" i="26"/>
  <c r="B455" i="26"/>
  <c r="B456" i="26"/>
  <c r="B457" i="26"/>
  <c r="B458" i="26"/>
  <c r="B459" i="26"/>
  <c r="B460" i="26"/>
  <c r="B461" i="26"/>
  <c r="B462" i="26"/>
  <c r="B463" i="26"/>
  <c r="B464" i="26"/>
  <c r="B465" i="26"/>
  <c r="B466" i="26"/>
  <c r="B467" i="26"/>
  <c r="B468" i="26"/>
  <c r="B469" i="26"/>
  <c r="B470" i="26"/>
  <c r="B471" i="26"/>
  <c r="B472" i="26"/>
  <c r="B473" i="26"/>
  <c r="B474" i="26"/>
  <c r="B475" i="26"/>
  <c r="B476" i="26"/>
  <c r="B477" i="26"/>
  <c r="B478" i="26"/>
  <c r="B479" i="26"/>
  <c r="B480" i="26"/>
  <c r="B481" i="26"/>
  <c r="B482" i="26"/>
  <c r="B483" i="26"/>
  <c r="B484" i="26"/>
  <c r="B485" i="26"/>
  <c r="B486" i="26"/>
  <c r="B487" i="26"/>
  <c r="B488" i="26"/>
  <c r="B489" i="26"/>
  <c r="B490" i="26"/>
  <c r="B491" i="26"/>
  <c r="B492" i="26"/>
  <c r="B493" i="26"/>
  <c r="B494" i="26"/>
  <c r="B495" i="26"/>
  <c r="B496" i="26"/>
  <c r="B497" i="26"/>
  <c r="B498" i="26"/>
  <c r="B499" i="26"/>
  <c r="B500" i="26"/>
  <c r="B501" i="26"/>
  <c r="B502" i="26"/>
  <c r="B503" i="26"/>
  <c r="B504" i="26"/>
  <c r="B505" i="26"/>
  <c r="B506" i="26"/>
  <c r="B507" i="26"/>
  <c r="B508" i="26"/>
  <c r="B509" i="26"/>
  <c r="B510" i="26"/>
  <c r="B511" i="26"/>
  <c r="B512" i="26"/>
  <c r="B513" i="26"/>
  <c r="B514" i="26"/>
  <c r="B515" i="26"/>
  <c r="B516" i="26"/>
  <c r="B517" i="26"/>
  <c r="B518" i="26"/>
  <c r="B519" i="26"/>
  <c r="B520" i="26"/>
  <c r="B521" i="26"/>
  <c r="B522" i="26"/>
  <c r="B523" i="26"/>
  <c r="B524" i="26"/>
  <c r="B525" i="26"/>
  <c r="B526" i="26"/>
  <c r="B527" i="26"/>
  <c r="B528" i="26"/>
  <c r="B529" i="26"/>
  <c r="B530" i="26"/>
  <c r="B531" i="26"/>
  <c r="B532" i="26"/>
  <c r="B533" i="26"/>
  <c r="B534" i="26"/>
  <c r="B535" i="26"/>
  <c r="B536" i="26"/>
  <c r="B537" i="26"/>
  <c r="B538" i="26"/>
  <c r="B539" i="26"/>
  <c r="B540" i="26"/>
  <c r="B541" i="26"/>
  <c r="B542" i="26"/>
  <c r="B543" i="26"/>
  <c r="B544" i="26"/>
  <c r="B545" i="26"/>
  <c r="B546" i="26"/>
  <c r="B547" i="26"/>
  <c r="B548" i="26"/>
  <c r="B549" i="26"/>
  <c r="B550" i="26"/>
  <c r="B551" i="26"/>
  <c r="B552" i="26"/>
  <c r="B553" i="26"/>
  <c r="B554" i="26"/>
  <c r="B555" i="26"/>
  <c r="B556" i="26"/>
  <c r="B557" i="26"/>
  <c r="B558" i="26"/>
  <c r="B559" i="26"/>
  <c r="B560" i="26"/>
  <c r="B561" i="26"/>
  <c r="B562" i="26"/>
  <c r="B563" i="26"/>
  <c r="B564" i="26"/>
  <c r="B565" i="26"/>
  <c r="B566" i="26"/>
  <c r="B567" i="26"/>
  <c r="B568" i="26"/>
  <c r="B569" i="26"/>
  <c r="B570" i="26"/>
  <c r="B571" i="26"/>
  <c r="B572" i="26"/>
  <c r="B573" i="26"/>
  <c r="B574" i="26"/>
  <c r="B575" i="26"/>
  <c r="B576" i="26"/>
  <c r="B577" i="26"/>
  <c r="B578" i="26"/>
  <c r="B579" i="26"/>
  <c r="B580" i="26"/>
  <c r="B581" i="26"/>
  <c r="B582" i="26"/>
  <c r="B583" i="26"/>
  <c r="B584" i="26"/>
  <c r="B585" i="26"/>
  <c r="B586" i="26"/>
  <c r="B587" i="26"/>
  <c r="B588" i="26"/>
  <c r="B589" i="26"/>
  <c r="B590" i="26"/>
  <c r="B591" i="26"/>
  <c r="B592" i="26"/>
  <c r="B593" i="26"/>
  <c r="B594" i="26"/>
  <c r="B595" i="26"/>
  <c r="B596" i="26"/>
  <c r="B597" i="26"/>
  <c r="B598" i="26"/>
  <c r="B599" i="26"/>
  <c r="B600" i="26"/>
  <c r="B601" i="26"/>
  <c r="B602" i="26"/>
  <c r="B603" i="26"/>
  <c r="B604" i="26"/>
  <c r="B605" i="26"/>
  <c r="B606" i="26"/>
  <c r="B607" i="26"/>
  <c r="B608" i="26"/>
  <c r="B609" i="26"/>
  <c r="B610" i="26"/>
  <c r="B611" i="26"/>
  <c r="B612" i="26"/>
  <c r="B613" i="26"/>
  <c r="B614" i="26"/>
  <c r="B615" i="26"/>
  <c r="B616" i="26"/>
  <c r="B617" i="26"/>
  <c r="B618" i="26"/>
  <c r="B619" i="26"/>
  <c r="B620" i="26"/>
  <c r="B621" i="26"/>
  <c r="B622" i="26"/>
  <c r="B623" i="26"/>
  <c r="B624" i="26"/>
  <c r="B625" i="26"/>
  <c r="B626" i="26"/>
  <c r="B627" i="26"/>
  <c r="B628" i="26"/>
  <c r="B629" i="26"/>
  <c r="B630" i="26"/>
  <c r="B631" i="26"/>
  <c r="B632" i="26"/>
  <c r="B633" i="26"/>
  <c r="B634" i="26"/>
  <c r="B635" i="26"/>
  <c r="B636" i="26"/>
  <c r="B637" i="26"/>
  <c r="B638" i="26"/>
  <c r="B639" i="26"/>
  <c r="B640" i="26"/>
  <c r="B641" i="26"/>
  <c r="B642" i="26"/>
  <c r="B643" i="26"/>
  <c r="B644" i="26"/>
  <c r="B645" i="26"/>
  <c r="B646" i="26"/>
  <c r="B647" i="26"/>
  <c r="B648" i="26"/>
  <c r="B649" i="26"/>
  <c r="B650" i="26"/>
  <c r="B651" i="26"/>
  <c r="B652" i="26"/>
  <c r="B653" i="26"/>
  <c r="B654" i="26"/>
  <c r="B655" i="26"/>
  <c r="B656" i="26"/>
  <c r="B657" i="26"/>
  <c r="B658" i="26"/>
  <c r="B659" i="26"/>
  <c r="B660" i="26"/>
  <c r="B661" i="26"/>
  <c r="B662" i="26"/>
  <c r="B663" i="26"/>
  <c r="B664" i="26"/>
  <c r="B665" i="26"/>
  <c r="B666" i="26"/>
  <c r="B667" i="26"/>
  <c r="B668" i="26"/>
  <c r="B669" i="26"/>
  <c r="B670" i="26"/>
  <c r="B671" i="26"/>
  <c r="B672" i="26"/>
  <c r="B673" i="26"/>
  <c r="B674" i="26"/>
  <c r="B675" i="26"/>
  <c r="B676" i="26"/>
  <c r="B677" i="26"/>
  <c r="B678" i="26"/>
  <c r="B679" i="26"/>
  <c r="B680" i="26"/>
  <c r="B681" i="26"/>
  <c r="B682" i="26"/>
  <c r="B683" i="26"/>
  <c r="B684" i="26"/>
  <c r="B685" i="26"/>
  <c r="B686" i="26"/>
  <c r="B687" i="26"/>
  <c r="B688" i="26"/>
  <c r="B689" i="26"/>
  <c r="B690" i="26"/>
  <c r="B691" i="26"/>
  <c r="B692" i="26"/>
  <c r="B693" i="26"/>
  <c r="B694" i="26"/>
  <c r="B695" i="26"/>
  <c r="B696" i="26"/>
  <c r="B697" i="26"/>
  <c r="B698" i="26"/>
  <c r="B699" i="26"/>
  <c r="B700" i="26"/>
  <c r="B701" i="26"/>
  <c r="B702" i="26"/>
  <c r="B703" i="26"/>
  <c r="B704" i="26"/>
  <c r="B705" i="26"/>
  <c r="B706" i="26"/>
  <c r="B707" i="26"/>
  <c r="B708" i="26"/>
  <c r="B709" i="26"/>
  <c r="B710" i="26"/>
  <c r="B711" i="26"/>
  <c r="B712" i="26"/>
  <c r="B713" i="26"/>
  <c r="B714" i="26"/>
  <c r="B715" i="26"/>
  <c r="B716" i="26"/>
  <c r="B717" i="26"/>
  <c r="B718" i="26"/>
  <c r="B719" i="26"/>
  <c r="B720" i="26"/>
  <c r="B721" i="26"/>
  <c r="B722" i="26"/>
  <c r="B723" i="26"/>
  <c r="B724" i="26"/>
  <c r="B725" i="26"/>
  <c r="B726" i="26"/>
  <c r="B727" i="26"/>
  <c r="B728" i="26"/>
  <c r="B729" i="26"/>
  <c r="B730" i="26"/>
  <c r="B731" i="26"/>
  <c r="B732" i="26"/>
  <c r="B733" i="26"/>
  <c r="B734" i="26"/>
  <c r="B735" i="26"/>
  <c r="B736" i="26"/>
  <c r="B737" i="26"/>
  <c r="B738" i="26"/>
  <c r="B739" i="26"/>
  <c r="B740" i="26"/>
  <c r="B741" i="26"/>
  <c r="B742" i="26"/>
  <c r="B743" i="26"/>
  <c r="B744" i="26"/>
  <c r="B745" i="26"/>
  <c r="B746" i="26"/>
  <c r="B747" i="26"/>
  <c r="B748" i="26"/>
  <c r="B749" i="26"/>
  <c r="B750" i="26"/>
  <c r="B751" i="26"/>
  <c r="B752" i="26"/>
  <c r="B753" i="26"/>
  <c r="B754" i="26"/>
  <c r="B755" i="26"/>
  <c r="B756" i="26"/>
  <c r="B757" i="26"/>
  <c r="B758" i="26"/>
  <c r="B759" i="26"/>
  <c r="B760" i="26"/>
  <c r="B761" i="26"/>
  <c r="B762" i="26"/>
  <c r="B763" i="26"/>
  <c r="B764" i="26"/>
  <c r="B765" i="26"/>
  <c r="B766" i="26"/>
  <c r="B767" i="26"/>
  <c r="B768" i="26"/>
  <c r="B769" i="26"/>
  <c r="B770" i="26"/>
  <c r="B771" i="26"/>
  <c r="B772" i="26"/>
  <c r="B773" i="26"/>
  <c r="B774" i="26"/>
  <c r="B775" i="26"/>
  <c r="B776" i="26"/>
  <c r="B777" i="26"/>
  <c r="B778" i="26"/>
  <c r="B779" i="26"/>
  <c r="B780" i="26"/>
  <c r="B781" i="26"/>
  <c r="B782" i="26"/>
  <c r="B783" i="26"/>
  <c r="B784" i="26"/>
  <c r="B785" i="26"/>
  <c r="B786" i="26"/>
  <c r="B787" i="26"/>
  <c r="B788" i="26"/>
  <c r="B789" i="26"/>
  <c r="B790" i="26"/>
  <c r="B791" i="26"/>
  <c r="B792" i="26"/>
  <c r="B793" i="26"/>
  <c r="B794" i="26"/>
  <c r="B795" i="26"/>
  <c r="B796" i="26"/>
  <c r="B797" i="26"/>
  <c r="B798" i="26"/>
  <c r="B799" i="26"/>
  <c r="B800" i="26"/>
  <c r="B801" i="26"/>
  <c r="B802" i="26"/>
  <c r="B803" i="26"/>
  <c r="B804" i="26"/>
  <c r="B805" i="26"/>
  <c r="B806" i="26"/>
  <c r="B807" i="26"/>
  <c r="B808" i="26"/>
  <c r="B809" i="26"/>
  <c r="B810" i="26"/>
  <c r="B811" i="26"/>
  <c r="B812" i="26"/>
  <c r="B813" i="26"/>
  <c r="B814" i="26"/>
  <c r="B815" i="26"/>
  <c r="B816" i="26"/>
  <c r="B817" i="26"/>
  <c r="B818" i="26"/>
  <c r="B819" i="26"/>
  <c r="B820" i="26"/>
  <c r="B821" i="26"/>
  <c r="B822" i="26"/>
  <c r="B823" i="26"/>
  <c r="B824" i="26"/>
  <c r="B825" i="26"/>
  <c r="B826" i="26"/>
  <c r="B827" i="26"/>
  <c r="B828" i="26"/>
  <c r="B829" i="26"/>
  <c r="B830" i="26"/>
  <c r="B831" i="26"/>
  <c r="B832" i="26"/>
  <c r="B833" i="26"/>
  <c r="B834" i="26"/>
  <c r="B835" i="26"/>
  <c r="B836" i="26"/>
  <c r="B837" i="26"/>
  <c r="B838" i="26"/>
  <c r="B839" i="26"/>
  <c r="B840" i="26"/>
  <c r="B841" i="26"/>
  <c r="B842" i="26"/>
  <c r="B843" i="26"/>
  <c r="B844" i="26"/>
  <c r="B845" i="26"/>
  <c r="B846" i="26"/>
  <c r="B847" i="26"/>
  <c r="B848" i="26"/>
  <c r="B849" i="26"/>
  <c r="B850" i="26"/>
  <c r="B851" i="26"/>
  <c r="B852" i="26"/>
  <c r="B853" i="26"/>
  <c r="B854" i="26"/>
  <c r="B855" i="26"/>
  <c r="B856" i="26"/>
  <c r="B857" i="26"/>
  <c r="B858" i="26"/>
  <c r="B859" i="26"/>
  <c r="B860" i="26"/>
  <c r="B861" i="26"/>
  <c r="B862" i="26"/>
  <c r="B863" i="26"/>
  <c r="B864" i="26"/>
  <c r="B865" i="26"/>
  <c r="B866" i="26"/>
  <c r="B867" i="26"/>
  <c r="B868" i="26"/>
  <c r="B869" i="26"/>
  <c r="B870" i="26"/>
  <c r="B871" i="26"/>
  <c r="B872" i="26"/>
  <c r="B873" i="26"/>
  <c r="B874" i="26"/>
  <c r="B875" i="26"/>
  <c r="B876" i="26"/>
  <c r="B877" i="26"/>
  <c r="B878" i="26"/>
  <c r="B879" i="26"/>
  <c r="B880" i="26"/>
  <c r="B881" i="26"/>
  <c r="B882" i="26"/>
  <c r="B883" i="26"/>
  <c r="B884" i="26"/>
  <c r="B885" i="26"/>
  <c r="B886" i="26"/>
  <c r="B887" i="26"/>
  <c r="B888" i="26"/>
  <c r="B889" i="26"/>
  <c r="B890" i="26"/>
  <c r="B891" i="26"/>
  <c r="B892" i="26"/>
  <c r="B893" i="26"/>
  <c r="B894" i="26"/>
  <c r="B895" i="26"/>
  <c r="B896" i="26"/>
  <c r="B897" i="26"/>
  <c r="B898" i="26"/>
  <c r="B899" i="26"/>
  <c r="B900" i="26"/>
  <c r="B901" i="26"/>
  <c r="B902" i="26"/>
  <c r="B903" i="26"/>
  <c r="B904" i="26"/>
  <c r="B905" i="26"/>
  <c r="B906" i="26"/>
  <c r="B907" i="26"/>
  <c r="B908" i="26"/>
  <c r="B909" i="26"/>
  <c r="B910" i="26"/>
  <c r="B911" i="26"/>
  <c r="B912" i="26"/>
  <c r="B913" i="26"/>
  <c r="B914" i="26"/>
  <c r="B915" i="26"/>
  <c r="B916" i="26"/>
  <c r="B917" i="26"/>
  <c r="B918" i="26"/>
  <c r="B919" i="26"/>
  <c r="B920" i="26"/>
  <c r="B921" i="26"/>
  <c r="B922" i="26"/>
  <c r="B923" i="26"/>
  <c r="B924" i="26"/>
  <c r="B925" i="26"/>
  <c r="B926" i="26"/>
  <c r="B927" i="26"/>
  <c r="B928" i="26"/>
  <c r="B929" i="26"/>
  <c r="B930" i="26"/>
  <c r="B931" i="26"/>
  <c r="B932" i="26"/>
  <c r="B933" i="26"/>
  <c r="B934" i="26"/>
  <c r="B935" i="26"/>
  <c r="B936" i="26"/>
  <c r="B937" i="26"/>
  <c r="B938" i="26"/>
  <c r="B939" i="26"/>
  <c r="B940" i="26"/>
  <c r="B941" i="26"/>
  <c r="B942" i="26"/>
  <c r="B943" i="26"/>
  <c r="B944" i="26"/>
  <c r="B945" i="26"/>
  <c r="B946" i="26"/>
  <c r="B947" i="26"/>
  <c r="B948" i="26"/>
  <c r="B949" i="26"/>
  <c r="B950" i="26"/>
  <c r="B951" i="26"/>
  <c r="B952" i="26"/>
  <c r="B953" i="26"/>
  <c r="B954" i="26"/>
  <c r="B955" i="26"/>
  <c r="B956" i="26"/>
  <c r="B957" i="26"/>
  <c r="B958" i="26"/>
  <c r="B959" i="26"/>
  <c r="B960" i="26"/>
  <c r="B961" i="26"/>
  <c r="B962" i="26"/>
  <c r="B963" i="26"/>
  <c r="B964" i="26"/>
  <c r="B965" i="26"/>
  <c r="B966" i="26"/>
  <c r="B967" i="26"/>
  <c r="B968" i="26"/>
  <c r="B969" i="26"/>
  <c r="B970" i="26"/>
  <c r="B971" i="26"/>
  <c r="B972" i="26"/>
  <c r="B973" i="26"/>
  <c r="B974" i="26"/>
  <c r="B975" i="26"/>
  <c r="B976" i="26"/>
  <c r="B977" i="26"/>
  <c r="B978" i="26"/>
  <c r="B979" i="26"/>
  <c r="B980" i="26"/>
  <c r="B981" i="26"/>
  <c r="B982" i="26"/>
  <c r="B983" i="26"/>
  <c r="B984" i="26"/>
  <c r="B985" i="26"/>
  <c r="B986" i="26"/>
  <c r="B987" i="26"/>
  <c r="B988" i="26"/>
  <c r="B989" i="26"/>
  <c r="B990" i="26"/>
  <c r="B991" i="26"/>
  <c r="B992" i="26"/>
  <c r="B993" i="26"/>
  <c r="B994" i="26"/>
  <c r="B995" i="26"/>
  <c r="B996" i="26"/>
  <c r="B997" i="26"/>
  <c r="B998" i="26"/>
  <c r="B999" i="26"/>
  <c r="B1000" i="26"/>
  <c r="B1001" i="26"/>
  <c r="B1002" i="26"/>
  <c r="B1003" i="26"/>
  <c r="B1004" i="26"/>
  <c r="B1005" i="26"/>
  <c r="B1006" i="26"/>
  <c r="B1007" i="26"/>
  <c r="B1008" i="26"/>
  <c r="B1009" i="26"/>
  <c r="B1010" i="26"/>
  <c r="B1011" i="26"/>
  <c r="B1012" i="26"/>
  <c r="B1013" i="26"/>
  <c r="B1014" i="26"/>
  <c r="B1015" i="26"/>
  <c r="B1016" i="26"/>
  <c r="B1017" i="26"/>
  <c r="B1018" i="26"/>
  <c r="B1019" i="26"/>
  <c r="B1020" i="26"/>
  <c r="B1021" i="26"/>
  <c r="B1022" i="26"/>
  <c r="B1023" i="26"/>
  <c r="B1024" i="26"/>
  <c r="B1025" i="26"/>
  <c r="B1026" i="26"/>
  <c r="B1027" i="26"/>
  <c r="B1028" i="26"/>
  <c r="B1029" i="26"/>
  <c r="B1030" i="26"/>
  <c r="B1031" i="26"/>
  <c r="B1032" i="26"/>
  <c r="B1033" i="26"/>
  <c r="B1034" i="26"/>
  <c r="B1035" i="26"/>
  <c r="B1036" i="26"/>
  <c r="B1037" i="26"/>
  <c r="B1038" i="26"/>
  <c r="B1039" i="26"/>
  <c r="B1040" i="26"/>
  <c r="B1041" i="26"/>
  <c r="B1042" i="26"/>
  <c r="B1043" i="26"/>
  <c r="B1044" i="26"/>
  <c r="B1045" i="26"/>
  <c r="B1046" i="26"/>
  <c r="B1047" i="26"/>
  <c r="B1048" i="26"/>
  <c r="B1049" i="26"/>
  <c r="B1050" i="26"/>
  <c r="B1051" i="26"/>
  <c r="B1052" i="26"/>
  <c r="B1053" i="26"/>
  <c r="B1054" i="26"/>
  <c r="B1055" i="26"/>
  <c r="B1056" i="26"/>
  <c r="B1057" i="26"/>
  <c r="B1058" i="26"/>
  <c r="B1059" i="26"/>
  <c r="B1060" i="26"/>
  <c r="B1061" i="26"/>
  <c r="B1062" i="26"/>
  <c r="B1063" i="26"/>
  <c r="B1064" i="26"/>
  <c r="B1065" i="26"/>
  <c r="B1066" i="26"/>
  <c r="B1067" i="26"/>
  <c r="B1068" i="26"/>
  <c r="B1069" i="26"/>
  <c r="B1070" i="26"/>
  <c r="B1071" i="26"/>
  <c r="B1072" i="26"/>
  <c r="B1073" i="26"/>
  <c r="B1074" i="26"/>
  <c r="B1075" i="26"/>
  <c r="B1076" i="26"/>
  <c r="B1077" i="26"/>
  <c r="B1078" i="26"/>
  <c r="B1079" i="26"/>
  <c r="B1080" i="26"/>
  <c r="B1081" i="26"/>
  <c r="B1082" i="26"/>
  <c r="B1083" i="26"/>
  <c r="B1084" i="26"/>
  <c r="B1085" i="26"/>
  <c r="B1086" i="26"/>
  <c r="B1087" i="26"/>
  <c r="B1088" i="26"/>
  <c r="B1089" i="26"/>
  <c r="B1090" i="26"/>
  <c r="B1091" i="26"/>
  <c r="B1092" i="26"/>
  <c r="B1093" i="26"/>
  <c r="B1094" i="26"/>
  <c r="B1095" i="26"/>
  <c r="B1096" i="26"/>
  <c r="B1097" i="26"/>
  <c r="B1098" i="26"/>
  <c r="B1099" i="26"/>
  <c r="B1100" i="26"/>
  <c r="B1101" i="26"/>
  <c r="B1102" i="26"/>
  <c r="B1103" i="26"/>
  <c r="B1104" i="26"/>
  <c r="B1105" i="26"/>
  <c r="B1106" i="26"/>
  <c r="B1107" i="26"/>
  <c r="B1108" i="26"/>
  <c r="B1109" i="26"/>
  <c r="B1110" i="26"/>
  <c r="B1111" i="26"/>
  <c r="B1112" i="26"/>
  <c r="B1113" i="26"/>
  <c r="B1114" i="26"/>
  <c r="B1115" i="26"/>
  <c r="B1116" i="26"/>
  <c r="B1117" i="26"/>
  <c r="B1118" i="26"/>
  <c r="B1119" i="26"/>
  <c r="B1120" i="26"/>
  <c r="B1121" i="26"/>
  <c r="B1122" i="26"/>
  <c r="B1123" i="26"/>
  <c r="B1124" i="26"/>
  <c r="B1125" i="26"/>
  <c r="B1126" i="26"/>
  <c r="B1127" i="26"/>
  <c r="B1128" i="26"/>
  <c r="B1129" i="26"/>
  <c r="B1130" i="26"/>
  <c r="B1131" i="26"/>
  <c r="B1132" i="26"/>
  <c r="B1133" i="26"/>
  <c r="B1134" i="26"/>
  <c r="B1135" i="26"/>
  <c r="B1136" i="26"/>
  <c r="B1137" i="26"/>
  <c r="B1138" i="26"/>
  <c r="B1139" i="26"/>
  <c r="B1140" i="26"/>
  <c r="B1141" i="26"/>
  <c r="B1142" i="26"/>
  <c r="B1143" i="26"/>
  <c r="B1144" i="26"/>
  <c r="B1145" i="26"/>
  <c r="B1146" i="26"/>
  <c r="B1147" i="26"/>
  <c r="B1148" i="26"/>
  <c r="B1149" i="26"/>
  <c r="B1150" i="26"/>
  <c r="B1151" i="26"/>
  <c r="B1152" i="26"/>
  <c r="B1153" i="26"/>
  <c r="B1154" i="26"/>
  <c r="B1155" i="26"/>
  <c r="B1156" i="26"/>
  <c r="B1157" i="26"/>
  <c r="B1158" i="26"/>
  <c r="B1159" i="26"/>
  <c r="B1160" i="26"/>
  <c r="B1161" i="26"/>
  <c r="B1162" i="26"/>
  <c r="B1163" i="26"/>
  <c r="B1164" i="26"/>
  <c r="B1165" i="26"/>
  <c r="B1166" i="26"/>
  <c r="B1167" i="26"/>
  <c r="B1168" i="26"/>
  <c r="B1169" i="26"/>
  <c r="B1170" i="26"/>
  <c r="B1171" i="26"/>
  <c r="B1172" i="26"/>
  <c r="B1173" i="26"/>
  <c r="B1174" i="26"/>
  <c r="B1175" i="26"/>
  <c r="B1176" i="26"/>
  <c r="B1177" i="26"/>
  <c r="B1178" i="26"/>
  <c r="B1179" i="26"/>
  <c r="B1180" i="26"/>
  <c r="B1181" i="26"/>
  <c r="B1182" i="26"/>
  <c r="B1183" i="26"/>
  <c r="B1184" i="26"/>
  <c r="B1185" i="26"/>
  <c r="B1186" i="26"/>
  <c r="B1187" i="26"/>
  <c r="B1188" i="26"/>
  <c r="B1189" i="26"/>
  <c r="B1190" i="26"/>
  <c r="B1191" i="26"/>
  <c r="B1192" i="26"/>
  <c r="B1193" i="26"/>
  <c r="B1194" i="26"/>
  <c r="B1195" i="26"/>
  <c r="B1196" i="26"/>
  <c r="B1197" i="26"/>
  <c r="B1198" i="26"/>
  <c r="B1199" i="26"/>
  <c r="B1200" i="26"/>
  <c r="B1201" i="26"/>
  <c r="B1202" i="26"/>
  <c r="B1203" i="26"/>
  <c r="B1204" i="26"/>
  <c r="B1205" i="26"/>
  <c r="B1206" i="26"/>
  <c r="B1207" i="26"/>
  <c r="B1208" i="26"/>
  <c r="B1209" i="26"/>
  <c r="B1210" i="26"/>
  <c r="B1211" i="26"/>
  <c r="B1212" i="26"/>
  <c r="B1213" i="26"/>
  <c r="B1214" i="26"/>
  <c r="B1215" i="26"/>
  <c r="B1216" i="26"/>
  <c r="B1217" i="26"/>
  <c r="B1218" i="26"/>
  <c r="B1219" i="26"/>
  <c r="B1220" i="26"/>
  <c r="B1221" i="26"/>
  <c r="B1222" i="26"/>
  <c r="B1223" i="26"/>
  <c r="B1224" i="26"/>
  <c r="B1225" i="26"/>
  <c r="B1226" i="26"/>
  <c r="B1227" i="26"/>
  <c r="B1228" i="26"/>
  <c r="B1229" i="26"/>
  <c r="B1230" i="26"/>
  <c r="B1231" i="26"/>
  <c r="B1232" i="26"/>
  <c r="B1233" i="26"/>
  <c r="B1234" i="26"/>
  <c r="B1235" i="26"/>
  <c r="B1236" i="26"/>
  <c r="B1237" i="26"/>
  <c r="B1238" i="26"/>
  <c r="B1239" i="26"/>
  <c r="B1240" i="26"/>
  <c r="B1241" i="26"/>
  <c r="B1242" i="26"/>
  <c r="B1243" i="26"/>
  <c r="B1244" i="26"/>
  <c r="B1245" i="26"/>
  <c r="B1246" i="26"/>
  <c r="B1247" i="26"/>
  <c r="B1248" i="26"/>
  <c r="B1249" i="26"/>
  <c r="B1250" i="26"/>
  <c r="B1251" i="26"/>
  <c r="B1252" i="26"/>
  <c r="B1253" i="26"/>
  <c r="B1254" i="26"/>
  <c r="B1255" i="26"/>
  <c r="B1256" i="26"/>
  <c r="B1257" i="26"/>
  <c r="B1258" i="26"/>
  <c r="B1259" i="26"/>
  <c r="B1260" i="26"/>
  <c r="B1261" i="26"/>
  <c r="B1262" i="26"/>
  <c r="B1263" i="26"/>
  <c r="B1264" i="26"/>
  <c r="B1265" i="26"/>
  <c r="B1266" i="26"/>
  <c r="B1267" i="26"/>
  <c r="B1268" i="26"/>
  <c r="B1269" i="26"/>
  <c r="B1270" i="26"/>
  <c r="B1271" i="26"/>
  <c r="B1272" i="26"/>
  <c r="B1273" i="26"/>
  <c r="B1274" i="26"/>
  <c r="B1275" i="26"/>
  <c r="B1276" i="26"/>
  <c r="B1277" i="26"/>
  <c r="B1278" i="26"/>
  <c r="B1279" i="26"/>
  <c r="B1280" i="26"/>
  <c r="B1281" i="26"/>
  <c r="B1282" i="26"/>
  <c r="B1283" i="26"/>
  <c r="B1284" i="26"/>
  <c r="B1285" i="26"/>
  <c r="B1286" i="26"/>
  <c r="B1287" i="26"/>
  <c r="B1288" i="26"/>
  <c r="B1289" i="26"/>
  <c r="B1290" i="26"/>
  <c r="B1291" i="26"/>
  <c r="B1292" i="26"/>
  <c r="B1293" i="26"/>
  <c r="B1294" i="26"/>
  <c r="B1295" i="26"/>
  <c r="B1296" i="26"/>
  <c r="B1297" i="26"/>
  <c r="B1298" i="26"/>
  <c r="B1299" i="26"/>
  <c r="B1300" i="26"/>
  <c r="B1301" i="26"/>
  <c r="B1302" i="26"/>
  <c r="B1303" i="26"/>
  <c r="B1304" i="26"/>
  <c r="B1305" i="26"/>
  <c r="B1306" i="26"/>
  <c r="B1307" i="26"/>
  <c r="B1308" i="26"/>
  <c r="B1309" i="26"/>
  <c r="B1310" i="26"/>
  <c r="B1311" i="26"/>
  <c r="B1312" i="26"/>
  <c r="B1313" i="26"/>
  <c r="B1314" i="26"/>
  <c r="B1315" i="26"/>
  <c r="B1316" i="26"/>
  <c r="B1317" i="26"/>
  <c r="B1318" i="26"/>
  <c r="B1319" i="26"/>
  <c r="B1320" i="26"/>
  <c r="B1321" i="26"/>
  <c r="B1322" i="26"/>
  <c r="B1323" i="26"/>
  <c r="B1324" i="26"/>
  <c r="B1325" i="26"/>
  <c r="B1326" i="26"/>
  <c r="B1327" i="26"/>
  <c r="B1328" i="26"/>
  <c r="B1329" i="26"/>
  <c r="B1330" i="26"/>
  <c r="B1331" i="26"/>
  <c r="B1332" i="26"/>
  <c r="B1333" i="26"/>
  <c r="B1334" i="26"/>
  <c r="B1335" i="26"/>
  <c r="B1336" i="26"/>
  <c r="B1337" i="26"/>
  <c r="B1338" i="26"/>
  <c r="B1339" i="26"/>
  <c r="B1340" i="26"/>
  <c r="B1341" i="26"/>
  <c r="B1342" i="26"/>
  <c r="B1343" i="26"/>
  <c r="B1344" i="26"/>
  <c r="B1345" i="26"/>
  <c r="B1346" i="26"/>
  <c r="B1347" i="26"/>
  <c r="B1348" i="26"/>
  <c r="B1349" i="26"/>
  <c r="B1350" i="26"/>
  <c r="B1351" i="26"/>
  <c r="B1352" i="26"/>
  <c r="B1353" i="26"/>
  <c r="B1354" i="26"/>
  <c r="B1355" i="26"/>
  <c r="B1356" i="26"/>
  <c r="B1357" i="26"/>
  <c r="B1358" i="26"/>
  <c r="B1359" i="26"/>
  <c r="B1360" i="26"/>
  <c r="B1361" i="26"/>
  <c r="B1362" i="26"/>
  <c r="B1363" i="26"/>
  <c r="B1364" i="26"/>
  <c r="B1365" i="26"/>
  <c r="B1366" i="26"/>
  <c r="B1367" i="26"/>
  <c r="B1368" i="26"/>
  <c r="B1369" i="26"/>
  <c r="B1370" i="26"/>
  <c r="B1371" i="26"/>
  <c r="B1372" i="26"/>
  <c r="B1373" i="26"/>
  <c r="B1374" i="26"/>
  <c r="B1375" i="26"/>
  <c r="B1376" i="26"/>
  <c r="B1377" i="26"/>
  <c r="B1378" i="26"/>
  <c r="B1379" i="26"/>
  <c r="B1380" i="26"/>
  <c r="B1381" i="26"/>
  <c r="B1382" i="26"/>
  <c r="B1383" i="26"/>
  <c r="B1384" i="26"/>
  <c r="B1385" i="26"/>
  <c r="B1386" i="26"/>
  <c r="B1387" i="26"/>
  <c r="B1388" i="26"/>
  <c r="B1389" i="26"/>
  <c r="B1390" i="26"/>
  <c r="B1391" i="26"/>
  <c r="B1392" i="26"/>
  <c r="B1393" i="26"/>
  <c r="B1394" i="26"/>
  <c r="B1395" i="26"/>
  <c r="B1396" i="26"/>
  <c r="B1397" i="26"/>
  <c r="B1398" i="26"/>
  <c r="B1399" i="26"/>
  <c r="B1400" i="26"/>
  <c r="B1401" i="26"/>
  <c r="B1402" i="26"/>
  <c r="B1403" i="26"/>
  <c r="B1404" i="26"/>
  <c r="B1405" i="26"/>
  <c r="B1406" i="26"/>
  <c r="B1407" i="26"/>
  <c r="B1408" i="26"/>
  <c r="B1409" i="26"/>
  <c r="B1410" i="26"/>
  <c r="B1411" i="26"/>
  <c r="B1412" i="26"/>
  <c r="B1413" i="26"/>
  <c r="B1414" i="26"/>
  <c r="B1415" i="26"/>
  <c r="B1416" i="26"/>
  <c r="B1417" i="26"/>
  <c r="B1418" i="26"/>
  <c r="B1419" i="26"/>
  <c r="B1420" i="26"/>
  <c r="B1421" i="26"/>
  <c r="B1422" i="26"/>
  <c r="B1423" i="26"/>
  <c r="B1424" i="26"/>
  <c r="B1425" i="26"/>
  <c r="B1426" i="26"/>
  <c r="B1427" i="26"/>
  <c r="B1428" i="26"/>
  <c r="B1429" i="26"/>
  <c r="B1430" i="26"/>
  <c r="B1431" i="26"/>
  <c r="B1432" i="26"/>
  <c r="B1433" i="26"/>
  <c r="B1434" i="26"/>
  <c r="B1435" i="26"/>
  <c r="B1436" i="26"/>
  <c r="B1437" i="26"/>
  <c r="B1438" i="26"/>
  <c r="B1439" i="26"/>
  <c r="B1440" i="26"/>
  <c r="B1441" i="26"/>
  <c r="B1442" i="26"/>
  <c r="B1443" i="26"/>
  <c r="B1444" i="26"/>
  <c r="B1445" i="26"/>
  <c r="B1446" i="26"/>
  <c r="B1447" i="26"/>
  <c r="B1448" i="26"/>
  <c r="B1449" i="26"/>
  <c r="B1450" i="26"/>
  <c r="B1451" i="26"/>
  <c r="B1452" i="26"/>
  <c r="B1453" i="26"/>
  <c r="B1454" i="26"/>
  <c r="B1455" i="26"/>
  <c r="B1456" i="26"/>
  <c r="B1457" i="26"/>
  <c r="B1458" i="26"/>
  <c r="B1459" i="26"/>
  <c r="B1460" i="26"/>
  <c r="B1461" i="26"/>
  <c r="B1462" i="26"/>
  <c r="B1463" i="26"/>
  <c r="B1464" i="26"/>
  <c r="B1465" i="26"/>
  <c r="B1466" i="26"/>
  <c r="B1467" i="26"/>
  <c r="B1468" i="26"/>
  <c r="B1469" i="26"/>
  <c r="B1470" i="26"/>
  <c r="B1471" i="26"/>
  <c r="B3" i="26"/>
  <c r="B4" i="26"/>
  <c r="B5" i="26"/>
  <c r="B6" i="26"/>
  <c r="B7" i="26"/>
  <c r="B8" i="26"/>
  <c r="B9" i="26"/>
  <c r="B10" i="26"/>
  <c r="B11" i="26"/>
  <c r="B12" i="26"/>
</calcChain>
</file>

<file path=xl/sharedStrings.xml><?xml version="1.0" encoding="utf-8"?>
<sst xmlns="http://schemas.openxmlformats.org/spreadsheetml/2006/main" count="37127" uniqueCount="182">
  <si>
    <t>Age</t>
  </si>
  <si>
    <t>Attrition</t>
  </si>
  <si>
    <t>BusinessTravel</t>
  </si>
  <si>
    <t>DailyRate</t>
  </si>
  <si>
    <t>Department</t>
  </si>
  <si>
    <t>DistanceFromHome</t>
  </si>
  <si>
    <t>EducationField</t>
  </si>
  <si>
    <t>Gender</t>
  </si>
  <si>
    <t>HourlyRate</t>
  </si>
  <si>
    <t>JobLevel</t>
  </si>
  <si>
    <t>JobRole</t>
  </si>
  <si>
    <t>JobSatisfaction</t>
  </si>
  <si>
    <t>MaritalStatus</t>
  </si>
  <si>
    <t>MonthlyIncome</t>
  </si>
  <si>
    <t>NumCompaniesWorked</t>
  </si>
  <si>
    <t>OverTime</t>
  </si>
  <si>
    <t>PercentSalaryHike</t>
  </si>
  <si>
    <t>PerformanceRating</t>
  </si>
  <si>
    <t>TotalWorkingYears</t>
  </si>
  <si>
    <t>WorkLifeBalance</t>
  </si>
  <si>
    <t>YearsAtCompany</t>
  </si>
  <si>
    <t>YearsInCurrentRole</t>
  </si>
  <si>
    <t>Yes</t>
  </si>
  <si>
    <t>Travel_Rarely</t>
  </si>
  <si>
    <t>Sales</t>
  </si>
  <si>
    <t>Life Sciences</t>
  </si>
  <si>
    <t>Female</t>
  </si>
  <si>
    <t>Sales Executive</t>
  </si>
  <si>
    <t>Single</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</si>
  <si>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</si>
  <si>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</si>
  <si>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</si>
  <si>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</si>
  <si>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</si>
  <si>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</si>
  <si>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</si>
  <si>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</si>
  <si>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</si>
  <si>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</si>
  <si>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</si>
  <si>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</si>
  <si>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</si>
  <si>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</si>
  <si>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</si>
  <si>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</si>
  <si>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</si>
  <si>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</si>
  <si>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</si>
  <si>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Education</t>
  </si>
  <si>
    <t>EmployeeCount</t>
  </si>
  <si>
    <t>EmployeeNumber</t>
  </si>
  <si>
    <t>EnvironmentSatisfaction</t>
  </si>
  <si>
    <t>JobInvolvement</t>
  </si>
  <si>
    <t>MonthlyRate</t>
  </si>
  <si>
    <t>Over18</t>
  </si>
  <si>
    <t>RelationshipSatisfaction</t>
  </si>
  <si>
    <t>StandardHours</t>
  </si>
  <si>
    <t>StockOptionLevel</t>
  </si>
  <si>
    <t>TrainingTimesLastYear</t>
  </si>
  <si>
    <t>YearsSinceLastPromotion</t>
  </si>
  <si>
    <t>YearsWithCurrManager</t>
  </si>
  <si>
    <t>Y</t>
  </si>
  <si>
    <t>Hourly Rate</t>
  </si>
  <si>
    <t>Daily Rate</t>
  </si>
  <si>
    <t>Mean</t>
  </si>
  <si>
    <t>Standard Error</t>
  </si>
  <si>
    <t>Median</t>
  </si>
  <si>
    <t>Mode</t>
  </si>
  <si>
    <t>Standard Deviation</t>
  </si>
  <si>
    <t>Sample Variance</t>
  </si>
  <si>
    <t>Kurtosis</t>
  </si>
  <si>
    <t>Skewness</t>
  </si>
  <si>
    <t>Range</t>
  </si>
  <si>
    <t>Minimum</t>
  </si>
  <si>
    <t>Maximum</t>
  </si>
  <si>
    <t>Sum</t>
  </si>
  <si>
    <t>Count</t>
  </si>
  <si>
    <t>Row Labels</t>
  </si>
  <si>
    <t>Grand Total</t>
  </si>
  <si>
    <t>Count of Department</t>
  </si>
  <si>
    <t>Count of JobRole</t>
  </si>
  <si>
    <t>Count of EducationField</t>
  </si>
  <si>
    <t>Age Class</t>
  </si>
  <si>
    <t>Count of Age Class</t>
  </si>
  <si>
    <t>Middle-aged</t>
  </si>
  <si>
    <t>Senior</t>
  </si>
  <si>
    <t>Young</t>
  </si>
  <si>
    <t>Job Role</t>
  </si>
  <si>
    <t>Education Field</t>
  </si>
  <si>
    <t>df</t>
  </si>
  <si>
    <t>Hypothesis 1: T-Test for Gender-Based Age Distribution</t>
  </si>
  <si>
    <t>Hypothesis Statement:</t>
  </si>
  <si>
    <r>
      <t>H0 (Null Hypothesis):</t>
    </r>
    <r>
      <rPr>
        <sz val="10"/>
        <color rgb="FF374151"/>
        <rFont val="Segoe UI"/>
        <family val="2"/>
      </rPr>
      <t xml:space="preserve"> There is no significant difference in age between male and female employees.</t>
    </r>
  </si>
  <si>
    <r>
      <t>H1 (Alternative Hypothesis):</t>
    </r>
    <r>
      <rPr>
        <sz val="10"/>
        <color rgb="FF374151"/>
        <rFont val="Segoe UI"/>
        <family val="2"/>
      </rPr>
      <t xml:space="preserve"> There is a significant difference in age between male and female employees.</t>
    </r>
  </si>
  <si>
    <t>Gender Coding</t>
  </si>
  <si>
    <t>Coding of Gender</t>
  </si>
  <si>
    <t>Hypothesis 2: Chi-squared Test</t>
  </si>
  <si>
    <t>Observed(O)</t>
  </si>
  <si>
    <t>Expected ( E)</t>
  </si>
  <si>
    <t>(O-E)^2/E</t>
  </si>
  <si>
    <t>X^2</t>
  </si>
  <si>
    <t>p-value</t>
  </si>
  <si>
    <t>Hypothesis 3: ANOVA for Job Level and Performance Rating</t>
  </si>
  <si>
    <r>
      <t>H0:</t>
    </r>
    <r>
      <rPr>
        <sz val="10"/>
        <color rgb="FF374151"/>
        <rFont val="Segoe UI"/>
        <family val="2"/>
      </rPr>
      <t xml:space="preserve"> There is no significant difference in performance rating across job levels.</t>
    </r>
  </si>
  <si>
    <r>
      <t>H1:</t>
    </r>
    <r>
      <rPr>
        <sz val="10"/>
        <color rgb="FF374151"/>
        <rFont val="Segoe UI"/>
        <family val="2"/>
      </rPr>
      <t xml:space="preserve"> There is a significant difference in performance rating across job levels.</t>
    </r>
  </si>
  <si>
    <t>Anova: Single Factor</t>
  </si>
  <si>
    <t>SUMMARY</t>
  </si>
  <si>
    <t>Groups</t>
  </si>
  <si>
    <t>Average</t>
  </si>
  <si>
    <t>Variance</t>
  </si>
  <si>
    <t>ANOVA</t>
  </si>
  <si>
    <t>Source of Variation</t>
  </si>
  <si>
    <t>SS</t>
  </si>
  <si>
    <t>MS</t>
  </si>
  <si>
    <t>F</t>
  </si>
  <si>
    <t>P-value</t>
  </si>
  <si>
    <t>F crit</t>
  </si>
  <si>
    <t>Between Groups</t>
  </si>
  <si>
    <t>Within Groups</t>
  </si>
  <si>
    <t>Total</t>
  </si>
  <si>
    <t>t-Test: Two-Sample Assuming Equal Variances</t>
  </si>
  <si>
    <t>Observations</t>
  </si>
  <si>
    <t>Pooled Variance</t>
  </si>
  <si>
    <t>Hypothesized Mean Difference</t>
  </si>
  <si>
    <t>t Stat</t>
  </si>
  <si>
    <t>P(T&lt;=t) one-tail</t>
  </si>
  <si>
    <t>t Critical one-tail</t>
  </si>
  <si>
    <t>P(T&lt;=t) two-tail</t>
  </si>
  <si>
    <t>t Critical two-tail</t>
  </si>
  <si>
    <t>t-Test: Two-Sample Assuming Unequal Variances</t>
  </si>
  <si>
    <t xml:space="preserve">H0: There is no significant association between gender and attrition. </t>
  </si>
  <si>
    <t xml:space="preserve">H1: There is significant association between gender and attrition. </t>
  </si>
  <si>
    <t>Hypothesis 4: Odds Ratio (OR) Test</t>
  </si>
  <si>
    <r>
      <t>H0 (Null Hypothesis):</t>
    </r>
    <r>
      <rPr>
        <sz val="10"/>
        <color rgb="FF374151"/>
        <rFont val="Segoe UI"/>
        <family val="2"/>
      </rPr>
      <t xml:space="preserve"> There is no significant difference in the odds of attrition between employees with and without overtime.</t>
    </r>
  </si>
  <si>
    <r>
      <t>H1 (Alternative Hypothesis):</t>
    </r>
    <r>
      <rPr>
        <sz val="10"/>
        <color rgb="FF374151"/>
        <rFont val="Segoe UI"/>
        <family val="2"/>
      </rPr>
      <t xml:space="preserve"> There is a significant difference in the odds of attrition between employees with and without overtime.</t>
    </r>
  </si>
  <si>
    <t>No Attrition</t>
  </si>
  <si>
    <t>Overtime</t>
  </si>
  <si>
    <t>No Overtime</t>
  </si>
  <si>
    <t xml:space="preserve">Odds </t>
  </si>
  <si>
    <t>odd ratio</t>
  </si>
  <si>
    <t>Ln(OR)</t>
  </si>
  <si>
    <t>Upper 95% CI</t>
  </si>
  <si>
    <t>Lower 95% CI</t>
  </si>
  <si>
    <t>Count of Attrition</t>
  </si>
  <si>
    <t>Column Labels</t>
  </si>
  <si>
    <t>Hypothesis for Relative Risk (RR) Test:</t>
  </si>
  <si>
    <r>
      <t>H0 (Null Hypothesis):</t>
    </r>
    <r>
      <rPr>
        <sz val="10"/>
        <color rgb="FF374151"/>
        <rFont val="Segoe UI"/>
        <family val="2"/>
      </rPr>
      <t xml:space="preserve"> There is no significant difference in the relative risk of unfavorable employee outcomes (e.g., attrition) among different combinations of job role, job satisfaction, and monthly income.</t>
    </r>
  </si>
  <si>
    <r>
      <t>H1 (Alternative Hypothesis):</t>
    </r>
    <r>
      <rPr>
        <sz val="10"/>
        <color rgb="FF374151"/>
        <rFont val="Segoe UI"/>
        <family val="2"/>
      </rPr>
      <t xml:space="preserve"> There is a significant difference in the relative risk of unfavorable employee outcomes among different combinations of job role, job satisfaction, and monthly income.</t>
    </r>
  </si>
  <si>
    <t>Relative Risk</t>
  </si>
  <si>
    <t>Group 1</t>
  </si>
  <si>
    <t>Group 2</t>
  </si>
  <si>
    <t>Group 3</t>
  </si>
  <si>
    <t>Group 4</t>
  </si>
  <si>
    <t>SUMMARY OUTPUT</t>
  </si>
  <si>
    <t>Regression Statistics</t>
  </si>
  <si>
    <t>Multiple R</t>
  </si>
  <si>
    <t>R Square</t>
  </si>
  <si>
    <t>Adjusted R Square</t>
  </si>
  <si>
    <t>Regression</t>
  </si>
  <si>
    <t>Residual</t>
  </si>
  <si>
    <t>Intercept</t>
  </si>
  <si>
    <t>Significance F</t>
  </si>
  <si>
    <t>Coefficients</t>
  </si>
  <si>
    <t>Lower 95%</t>
  </si>
  <si>
    <t>Upper 95%</t>
  </si>
  <si>
    <t>Lower 95.0%</t>
  </si>
  <si>
    <t>Upper 95.0%</t>
  </si>
  <si>
    <t>Is there a correlation between monthly income and years at the company?</t>
  </si>
  <si>
    <t>Slop</t>
  </si>
  <si>
    <t>Correlation Coeffienct</t>
  </si>
  <si>
    <t>How does Age affect Monthly Income among employees in the dataset?</t>
  </si>
  <si>
    <t>Young Age</t>
  </si>
  <si>
    <t>Middle Age</t>
  </si>
  <si>
    <t>Marital status</t>
  </si>
  <si>
    <t xml:space="preserve">What is the gender-based age distribution, and are there any notable disparities between males and females in terms of age? </t>
  </si>
  <si>
    <t xml:space="preserve">What is the gender-based salary distribution, and can you provide the gender-specific employee headcount for each department?  </t>
  </si>
  <si>
    <t>Sum of MonthlyIncome</t>
  </si>
  <si>
    <t>Labels</t>
  </si>
  <si>
    <t xml:space="preserve">Is there a connection between an employee's job level and their performance rating, and does this connection differ among various job roles?  </t>
  </si>
  <si>
    <t>Count of PerformanceRating</t>
  </si>
  <si>
    <t>Job Level</t>
  </si>
  <si>
    <t>Is there a significant difference in monthly income (Monthly Income) between employees who work overtime (Overtime = Yes) and those who do not (Overtime = 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</si>
</sst>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0"/>
      <color rgb="FF374151"/>
      <name val="Segoe UI"/>
      <family val="2"/>
    </font>
    <font>
      <b/>
      <sz val="14"/>
      <color theme="1"/>
      <name val="Calibri"/>
      <family val="2"/>
      <scheme val="minor"/>
    </font>
    <font>
      <sz val="10"/>
      <color theme="1"/>
      <name val="Segoe UI"/>
      <family val="2"/>
    </font>
    <font>
      <sz val="10"/>
      <color rgb="FF374151"/>
      <name val="Segoe UI"/>
      <family val="2"/>
    </font>
    <font>
      <b/>
      <sz val="12"/>
      <color theme="1"/>
      <name val="Calibri"/>
      <family val="2"/>
      <scheme val="minor"/>
    </font>
    <font>
      <sz val="12"/>
      <color theme="1"/>
      <name val="Calibri"/>
      <family val="2"/>
      <scheme val="minor"/>
    </font>
    <font>
      <sz val="14"/>
      <color theme="1"/>
      <name val="Calibri"/>
      <family val="2"/>
      <scheme val="minor"/>
    </font>
    <font>
      <sz val="14"/>
      <color rgb="FF000000"/>
      <name val="Calibri"/>
      <family val="2"/>
      <scheme val="minor"/>
    </font>
    <font>
      <sz val="10"/>
      <color rgb="FF374151"/>
      <name val="Segoe UI"/>
      <family val="2"/>
    </font>
    <font>
      <sz val="13.75"/>
      <color theme="1"/>
      <name val="Segoe UI"/>
      <family val="2"/>
    </font>
    <font>
      <i/>
      <sz val="12"/>
      <color theme="1"/>
      <name val="Calibri"/>
      <family val="2"/>
      <scheme val="minor"/>
    </font>
    <font>
      <i/>
      <sz val="14"/>
      <color theme="1"/>
      <name val="Calibri"/>
      <family val="2"/>
      <scheme val="minor"/>
    </font>
    <font>
      <b/>
      <sz val="13.75"/>
      <color theme="1"/>
      <name val="Segoe UI"/>
      <family val="2"/>
    </font>
    <font>
      <sz val="11"/>
      <color rgb="FF374151"/>
      <name val="Segoe UI"/>
      <family val="2"/>
    </font>
    <font>
      <sz val="12"/>
      <color rgb="FF374151"/>
      <name val="Calibri"/>
      <family val="2"/>
      <scheme val="minor"/>
    </font>
    <font>
      <sz val="10"/>
      <color rgb="FF374151"/>
      <name val="Segoe UI"/>
      <family val="2"/>
    </font>
    <font>
      <sz val="10"/>
      <color rgb="FF374151"/>
      <name val="Segoe UI"/>
      <family val="2"/>
    </font>
    <font>
      <sz val="13.75"/>
      <color theme="1"/>
      <name val="Segoe UI"/>
      <family val="2"/>
    </font>
    <font>
      <sz val="16"/>
      <color theme="1"/>
      <name val="Calibri"/>
      <family val="2"/>
      <scheme val="minor"/>
    </font>
  </fonts>
  <fills count="5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5"/>
        <bgColor indexed="64"/>
      </patternFill>
    </fill>
  </fills>
  <borders count="4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indexed="64"/>
      </left>
      <right style="thin">
        <color indexed="64"/>
      </right>
      <top style="thin">
        <color indexed="64"/>
      </top>
      <bottom style="thin">
        <color indexed="64"/>
      </bottom>
      <diagonal/>
    </border>
    <border>
      <left/>
      <right style="thin">
        <color rgb="FF000000"/>
      </right>
      <top style="medium">
        <color rgb="FF000000"/>
      </top>
      <bottom style="thin">
        <color rgb="FF000000"/>
      </bottom>
      <diagonal/>
    </border>
    <border>
      <left/>
      <right style="thin">
        <color rgb="FF000000"/>
      </right>
      <top style="thin">
        <color rgb="FF000000"/>
      </top>
      <bottom style="thin">
        <color rgb="FF000000"/>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medium">
        <color indexed="64"/>
      </top>
      <bottom style="thin">
        <color indexed="64"/>
      </bottom>
      <diagonal/>
    </border>
    <border>
      <left/>
      <right/>
      <top style="thin">
        <color indexed="64"/>
      </top>
      <bottom style="thin">
        <color indexed="64"/>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78">
    <xf numFmtId="0" fontId="0" fillId="0" borderId="0" xfId="0"/>
    <xf numFmtId="0" fontId="0" fillId="0" borderId="1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3" fontId="0" fillId="0" borderId="10" xfId="0" applyNumberFormat="1" applyBorder="1" applyAlignment="1">
      <alignment horizontal="center" vertical="center"/>
    </xf>
    <xf numFmtId="3" fontId="0" fillId="0" borderId="15" xfId="0" applyNumberFormat="1" applyBorder="1" applyAlignment="1">
      <alignment horizontal="center" vertical="center"/>
    </xf>
    <xf numFmtId="0" fontId="0" fillId="0" borderId="16" xfId="0" applyBorder="1"/>
    <xf numFmtId="0" fontId="18" fillId="34" borderId="16" xfId="0" applyFont="1" applyFill="1" applyBorder="1" applyAlignment="1">
      <alignment horizontal="centerContinuous"/>
    </xf>
    <xf numFmtId="0" fontId="16" fillId="0" borderId="16" xfId="0" applyFont="1" applyBorder="1"/>
    <xf numFmtId="0" fontId="19" fillId="0" borderId="0" xfId="0" applyFont="1"/>
    <xf numFmtId="0" fontId="16" fillId="33" borderId="17" xfId="0" applyFont="1" applyFill="1" applyBorder="1" applyAlignment="1">
      <alignment horizontal="center" vertical="center"/>
    </xf>
    <xf numFmtId="0" fontId="0" fillId="35" borderId="18" xfId="0" applyFill="1" applyBorder="1" applyAlignment="1">
      <alignment horizontal="center" vertical="center"/>
    </xf>
    <xf numFmtId="0" fontId="20" fillId="36" borderId="0" xfId="0" applyFont="1" applyFill="1"/>
    <xf numFmtId="0" fontId="20" fillId="35" borderId="0" xfId="0" applyFont="1" applyFill="1" applyAlignment="1">
      <alignment horizontal="center" vertical="center"/>
    </xf>
    <xf numFmtId="0" fontId="20" fillId="35" borderId="0" xfId="0" applyFont="1" applyFill="1" applyAlignment="1">
      <alignment horizontal="center"/>
    </xf>
    <xf numFmtId="0" fontId="0" fillId="35" borderId="21" xfId="0" applyFill="1" applyBorder="1"/>
    <xf numFmtId="0" fontId="0" fillId="35" borderId="22" xfId="0" applyFill="1" applyBorder="1"/>
    <xf numFmtId="0" fontId="0" fillId="35" borderId="23" xfId="0" applyFill="1" applyBorder="1"/>
    <xf numFmtId="0" fontId="0" fillId="35" borderId="24" xfId="0" applyFill="1" applyBorder="1"/>
    <xf numFmtId="0" fontId="0" fillId="35" borderId="25" xfId="0" applyFill="1" applyBorder="1"/>
    <xf numFmtId="0" fontId="0" fillId="35" borderId="26" xfId="0" applyFill="1" applyBorder="1"/>
    <xf numFmtId="0" fontId="0" fillId="37" borderId="21" xfId="0" applyFill="1" applyBorder="1"/>
    <xf numFmtId="0" fontId="0" fillId="37" borderId="22" xfId="0" applyFill="1" applyBorder="1"/>
    <xf numFmtId="0" fontId="21" fillId="0" borderId="0" xfId="0" applyFont="1" applyAlignment="1">
      <alignment vertical="center"/>
    </xf>
    <xf numFmtId="0" fontId="0" fillId="0" borderId="0" xfId="0" applyAlignment="1">
      <alignment horizontal="left" vertical="center" indent="1"/>
    </xf>
    <xf numFmtId="0" fontId="22" fillId="0" borderId="0" xfId="0" applyFont="1" applyAlignment="1">
      <alignment horizontal="left" vertical="center" indent="1"/>
    </xf>
    <xf numFmtId="0" fontId="16" fillId="0" borderId="0" xfId="0" applyFont="1"/>
    <xf numFmtId="0" fontId="24" fillId="0" borderId="0" xfId="0" applyFont="1"/>
    <xf numFmtId="0" fontId="23" fillId="0" borderId="21" xfId="0" applyFont="1" applyBorder="1"/>
    <xf numFmtId="0" fontId="24" fillId="0" borderId="20" xfId="0" applyFont="1" applyBorder="1"/>
    <xf numFmtId="0" fontId="24" fillId="0" borderId="22" xfId="0" applyFont="1" applyBorder="1"/>
    <xf numFmtId="0" fontId="23" fillId="38" borderId="23" xfId="0" applyFont="1" applyFill="1" applyBorder="1"/>
    <xf numFmtId="0" fontId="23" fillId="38" borderId="0" xfId="0" applyFont="1" applyFill="1"/>
    <xf numFmtId="0" fontId="23" fillId="38" borderId="24" xfId="0" applyFont="1" applyFill="1" applyBorder="1"/>
    <xf numFmtId="0" fontId="24" fillId="0" borderId="23" xfId="0" applyFont="1" applyBorder="1"/>
    <xf numFmtId="0" fontId="24" fillId="0" borderId="24" xfId="0" applyFont="1" applyBorder="1"/>
    <xf numFmtId="0" fontId="23" fillId="38" borderId="25" xfId="0" applyFont="1" applyFill="1" applyBorder="1"/>
    <xf numFmtId="0" fontId="24" fillId="38" borderId="19" xfId="0" applyFont="1" applyFill="1" applyBorder="1"/>
    <xf numFmtId="0" fontId="24" fillId="38" borderId="26" xfId="0" applyFont="1" applyFill="1" applyBorder="1"/>
    <xf numFmtId="0" fontId="25" fillId="0" borderId="0" xfId="0" applyFont="1"/>
    <xf numFmtId="0" fontId="26" fillId="0" borderId="0" xfId="0" applyFont="1"/>
    <xf numFmtId="0" fontId="25" fillId="0" borderId="30" xfId="0" applyFont="1" applyBorder="1"/>
    <xf numFmtId="0" fontId="25" fillId="0" borderId="31" xfId="0" applyFont="1" applyBorder="1"/>
    <xf numFmtId="0" fontId="20" fillId="38" borderId="27" xfId="0" applyFont="1" applyFill="1" applyBorder="1"/>
    <xf numFmtId="0" fontId="25" fillId="39" borderId="30" xfId="0" applyFont="1" applyFill="1" applyBorder="1"/>
    <xf numFmtId="0" fontId="25" fillId="39" borderId="0" xfId="0" applyFont="1" applyFill="1"/>
    <xf numFmtId="0" fontId="25" fillId="39" borderId="31" xfId="0" applyFont="1" applyFill="1" applyBorder="1"/>
    <xf numFmtId="0" fontId="25" fillId="39" borderId="32" xfId="0" applyFont="1" applyFill="1" applyBorder="1"/>
    <xf numFmtId="0" fontId="25" fillId="39" borderId="33" xfId="0" applyFont="1" applyFill="1" applyBorder="1"/>
    <xf numFmtId="0" fontId="25" fillId="39" borderId="34" xfId="0" applyFont="1" applyFill="1" applyBorder="1"/>
    <xf numFmtId="0" fontId="25" fillId="40" borderId="0" xfId="0" applyFont="1" applyFill="1"/>
    <xf numFmtId="0" fontId="25" fillId="41" borderId="0" xfId="0" applyFont="1" applyFill="1"/>
    <xf numFmtId="0" fontId="20" fillId="40" borderId="0" xfId="0" applyFont="1" applyFill="1"/>
    <xf numFmtId="0" fontId="20" fillId="41" borderId="0" xfId="0" applyFont="1" applyFill="1"/>
    <xf numFmtId="0" fontId="20" fillId="42" borderId="28" xfId="0" applyFont="1" applyFill="1" applyBorder="1"/>
    <xf numFmtId="0" fontId="20" fillId="42" borderId="29" xfId="0" applyFont="1" applyFill="1" applyBorder="1"/>
    <xf numFmtId="0" fontId="27" fillId="0" borderId="0" xfId="0" applyFont="1" applyAlignment="1">
      <alignment horizontal="left" vertical="center" indent="1"/>
    </xf>
    <xf numFmtId="0" fontId="28" fillId="0" borderId="0" xfId="0" applyFont="1" applyAlignment="1">
      <alignment vertical="center"/>
    </xf>
    <xf numFmtId="0" fontId="0" fillId="38" borderId="0" xfId="0" applyFill="1"/>
    <xf numFmtId="0" fontId="24" fillId="38" borderId="0" xfId="0" applyFont="1" applyFill="1"/>
    <xf numFmtId="0" fontId="29" fillId="38" borderId="35" xfId="0" applyFont="1" applyFill="1" applyBorder="1" applyAlignment="1">
      <alignment horizontal="center"/>
    </xf>
    <xf numFmtId="0" fontId="29" fillId="39" borderId="35" xfId="0" applyFont="1" applyFill="1" applyBorder="1" applyAlignment="1">
      <alignment horizontal="center"/>
    </xf>
    <xf numFmtId="11" fontId="24" fillId="39" borderId="0" xfId="0" applyNumberFormat="1" applyFont="1" applyFill="1"/>
    <xf numFmtId="0" fontId="24" fillId="39" borderId="0" xfId="0" applyFont="1" applyFill="1"/>
    <xf numFmtId="0" fontId="29" fillId="33" borderId="35" xfId="0" applyFont="1" applyFill="1" applyBorder="1" applyAlignment="1">
      <alignment horizontal="center"/>
    </xf>
    <xf numFmtId="0" fontId="24" fillId="33" borderId="0" xfId="0" applyFont="1" applyFill="1"/>
    <xf numFmtId="0" fontId="24" fillId="33" borderId="19" xfId="0" applyFont="1" applyFill="1" applyBorder="1"/>
    <xf numFmtId="0" fontId="24" fillId="42" borderId="0" xfId="0" applyFont="1" applyFill="1"/>
    <xf numFmtId="0" fontId="29" fillId="42" borderId="35" xfId="0" applyFont="1" applyFill="1" applyBorder="1" applyAlignment="1">
      <alignment horizontal="center"/>
    </xf>
    <xf numFmtId="0" fontId="24" fillId="42" borderId="19" xfId="0" applyFont="1" applyFill="1" applyBorder="1"/>
    <xf numFmtId="0" fontId="25" fillId="42" borderId="0" xfId="0" applyFont="1" applyFill="1"/>
    <xf numFmtId="0" fontId="25" fillId="42" borderId="19" xfId="0" applyFont="1" applyFill="1" applyBorder="1"/>
    <xf numFmtId="0" fontId="25" fillId="33" borderId="0" xfId="0" applyFont="1" applyFill="1"/>
    <xf numFmtId="0" fontId="25" fillId="33" borderId="19" xfId="0" applyFont="1" applyFill="1" applyBorder="1"/>
    <xf numFmtId="0" fontId="25" fillId="43" borderId="0" xfId="0" applyFont="1" applyFill="1"/>
    <xf numFmtId="0" fontId="30" fillId="43" borderId="35" xfId="0" applyFont="1" applyFill="1" applyBorder="1" applyAlignment="1">
      <alignment horizontal="center"/>
    </xf>
    <xf numFmtId="0" fontId="25" fillId="44" borderId="0" xfId="0" applyFont="1" applyFill="1"/>
    <xf numFmtId="0" fontId="31" fillId="0" borderId="0" xfId="0" applyFont="1" applyAlignment="1">
      <alignment vertical="center"/>
    </xf>
    <xf numFmtId="0" fontId="32" fillId="0" borderId="0" xfId="0" applyFont="1" applyAlignment="1">
      <alignment horizontal="left" vertical="center" indent="1"/>
    </xf>
    <xf numFmtId="0" fontId="33" fillId="0" borderId="0" xfId="0" applyFont="1" applyAlignment="1">
      <alignment horizontal="left" vertical="center" indent="1"/>
    </xf>
    <xf numFmtId="0" fontId="34" fillId="0" borderId="0" xfId="0" applyFont="1" applyAlignment="1">
      <alignment horizontal="left" vertical="center" indent="1"/>
    </xf>
    <xf numFmtId="0" fontId="20" fillId="37" borderId="0" xfId="0" applyFont="1" applyFill="1"/>
    <xf numFmtId="0" fontId="20" fillId="37" borderId="0" xfId="0" applyFont="1" applyFill="1" applyAlignment="1">
      <alignment horizontal="right"/>
    </xf>
    <xf numFmtId="0" fontId="20" fillId="35" borderId="0" xfId="0" applyFont="1" applyFill="1"/>
    <xf numFmtId="0" fontId="25" fillId="35" borderId="0" xfId="0" applyFont="1" applyFill="1"/>
    <xf numFmtId="0" fontId="23" fillId="33" borderId="0" xfId="0" applyFont="1" applyFill="1"/>
    <xf numFmtId="0" fontId="24" fillId="37" borderId="0" xfId="0" applyFont="1" applyFill="1"/>
    <xf numFmtId="0" fontId="24" fillId="43" borderId="0" xfId="0" applyFont="1" applyFill="1"/>
    <xf numFmtId="0" fontId="35" fillId="0" borderId="0" xfId="0" applyFont="1" applyAlignment="1">
      <alignment horizontal="left" vertical="center" indent="1"/>
    </xf>
    <xf numFmtId="0" fontId="25" fillId="45" borderId="0" xfId="0" applyFont="1" applyFill="1"/>
    <xf numFmtId="0" fontId="25" fillId="38" borderId="0" xfId="0" applyFont="1" applyFill="1"/>
    <xf numFmtId="0" fontId="25" fillId="46" borderId="0" xfId="0" applyFont="1" applyFill="1"/>
    <xf numFmtId="0" fontId="20" fillId="42" borderId="0" xfId="0" applyFont="1" applyFill="1"/>
    <xf numFmtId="0" fontId="0" fillId="42" borderId="0" xfId="0" applyFill="1"/>
    <xf numFmtId="0" fontId="23" fillId="42" borderId="0" xfId="0" applyFont="1" applyFill="1"/>
    <xf numFmtId="0" fontId="0" fillId="42" borderId="0" xfId="0" applyFill="1" applyAlignment="1">
      <alignment horizontal="left"/>
    </xf>
    <xf numFmtId="0" fontId="0" fillId="47" borderId="0" xfId="0" applyFill="1"/>
    <xf numFmtId="0" fontId="0" fillId="43" borderId="0" xfId="0" applyFill="1"/>
    <xf numFmtId="0" fontId="16" fillId="39" borderId="12" xfId="0" applyFont="1" applyFill="1" applyBorder="1" applyAlignment="1">
      <alignment horizontal="center" vertical="center"/>
    </xf>
    <xf numFmtId="0" fontId="0" fillId="39" borderId="10" xfId="0" applyFill="1" applyBorder="1" applyAlignment="1">
      <alignment horizontal="center" vertical="center"/>
    </xf>
    <xf numFmtId="0" fontId="36" fillId="0" borderId="0" xfId="0" applyFont="1" applyAlignment="1">
      <alignment vertical="center"/>
    </xf>
    <xf numFmtId="0" fontId="16" fillId="33" borderId="37" xfId="0" applyFont="1" applyFill="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18" xfId="0" applyBorder="1" applyAlignment="1">
      <alignment horizontal="center" vertical="center"/>
    </xf>
    <xf numFmtId="0" fontId="0" fillId="0" borderId="40" xfId="0" applyBorder="1" applyAlignment="1">
      <alignment horizontal="center" vertical="center"/>
    </xf>
    <xf numFmtId="0" fontId="16" fillId="33" borderId="16" xfId="6" applyFont="1" applyFill="1" applyBorder="1" applyAlignment="1">
      <alignment horizontal="center"/>
    </xf>
    <xf numFmtId="0" fontId="0" fillId="33" borderId="0" xfId="0" applyFill="1"/>
    <xf numFmtId="0" fontId="0" fillId="42" borderId="16" xfId="0" applyFill="1" applyBorder="1"/>
    <xf numFmtId="0" fontId="18" fillId="35" borderId="41" xfId="0" applyFont="1" applyFill="1" applyBorder="1" applyAlignment="1">
      <alignment horizontal="center"/>
    </xf>
    <xf numFmtId="0" fontId="18" fillId="35" borderId="36" xfId="0" applyFont="1" applyFill="1" applyBorder="1" applyAlignment="1">
      <alignment horizontal="center"/>
    </xf>
    <xf numFmtId="0" fontId="18" fillId="35" borderId="42" xfId="0" applyFont="1" applyFill="1" applyBorder="1" applyAlignment="1">
      <alignment horizontal="center"/>
    </xf>
    <xf numFmtId="0" fontId="0" fillId="35" borderId="30" xfId="0" applyFill="1" applyBorder="1"/>
    <xf numFmtId="0" fontId="0" fillId="33" borderId="31" xfId="0" applyFill="1" applyBorder="1"/>
    <xf numFmtId="0" fontId="0" fillId="35" borderId="32" xfId="0" applyFill="1" applyBorder="1"/>
    <xf numFmtId="0" fontId="0" fillId="33" borderId="33" xfId="0" applyFill="1" applyBorder="1"/>
    <xf numFmtId="0" fontId="0" fillId="33" borderId="34" xfId="0" applyFill="1" applyBorder="1"/>
    <xf numFmtId="0" fontId="18" fillId="42" borderId="35" xfId="0" applyFont="1" applyFill="1" applyBorder="1" applyAlignment="1">
      <alignment horizontal="centerContinuous"/>
    </xf>
    <xf numFmtId="0" fontId="0" fillId="42" borderId="19" xfId="0" applyFill="1" applyBorder="1"/>
    <xf numFmtId="0" fontId="18" fillId="48" borderId="35" xfId="0" applyFont="1" applyFill="1" applyBorder="1" applyAlignment="1">
      <alignment horizontal="center"/>
    </xf>
    <xf numFmtId="0" fontId="0" fillId="48" borderId="0" xfId="0" applyFill="1"/>
    <xf numFmtId="0" fontId="0" fillId="48" borderId="19" xfId="0" applyFill="1" applyBorder="1"/>
    <xf numFmtId="0" fontId="18" fillId="46" borderId="35" xfId="0" applyFont="1" applyFill="1" applyBorder="1" applyAlignment="1">
      <alignment horizontal="center"/>
    </xf>
    <xf numFmtId="0" fontId="0" fillId="46" borderId="0" xfId="0" applyFill="1"/>
    <xf numFmtId="0" fontId="0" fillId="46" borderId="19" xfId="0" applyFill="1" applyBorder="1"/>
    <xf numFmtId="0" fontId="0" fillId="49" borderId="0" xfId="0" applyFill="1"/>
    <xf numFmtId="0" fontId="23" fillId="43" borderId="27" xfId="0" applyFont="1" applyFill="1" applyBorder="1"/>
    <xf numFmtId="0" fontId="24" fillId="43" borderId="29" xfId="0" applyFont="1" applyFill="1" applyBorder="1"/>
    <xf numFmtId="0" fontId="23" fillId="43" borderId="30" xfId="0" applyFont="1" applyFill="1" applyBorder="1"/>
    <xf numFmtId="0" fontId="24" fillId="43" borderId="31" xfId="0" applyFont="1" applyFill="1" applyBorder="1"/>
    <xf numFmtId="0" fontId="23" fillId="42" borderId="30" xfId="0" applyFont="1" applyFill="1" applyBorder="1"/>
    <xf numFmtId="0" fontId="24" fillId="42" borderId="31" xfId="0" applyFont="1" applyFill="1" applyBorder="1"/>
    <xf numFmtId="0" fontId="23" fillId="42" borderId="32" xfId="0" applyFont="1" applyFill="1" applyBorder="1"/>
    <xf numFmtId="0" fontId="24" fillId="42" borderId="34" xfId="0" applyFont="1" applyFill="1" applyBorder="1"/>
    <xf numFmtId="0" fontId="24" fillId="33" borderId="31" xfId="0" applyFont="1" applyFill="1" applyBorder="1"/>
    <xf numFmtId="0" fontId="24" fillId="33" borderId="34" xfId="0" applyFont="1" applyFill="1" applyBorder="1"/>
    <xf numFmtId="0" fontId="24" fillId="33" borderId="33" xfId="0" applyFont="1" applyFill="1" applyBorder="1"/>
    <xf numFmtId="0" fontId="23" fillId="39" borderId="27" xfId="0" applyFont="1" applyFill="1" applyBorder="1"/>
    <xf numFmtId="0" fontId="23" fillId="39" borderId="30" xfId="0" applyFont="1" applyFill="1" applyBorder="1"/>
    <xf numFmtId="0" fontId="23" fillId="39" borderId="32" xfId="0" applyFont="1" applyFill="1" applyBorder="1"/>
    <xf numFmtId="0" fontId="23" fillId="50" borderId="29" xfId="0" applyFont="1" applyFill="1" applyBorder="1" applyAlignment="1">
      <alignment horizontal="right"/>
    </xf>
    <xf numFmtId="0" fontId="23" fillId="50" borderId="28" xfId="0" applyFont="1" applyFill="1" applyBorder="1" applyAlignment="1">
      <alignment horizontal="right"/>
    </xf>
    <xf numFmtId="0" fontId="23" fillId="49" borderId="43" xfId="0" applyFont="1" applyFill="1" applyBorder="1"/>
    <xf numFmtId="0" fontId="23" fillId="49" borderId="44" xfId="0" applyFont="1" applyFill="1" applyBorder="1" applyAlignment="1">
      <alignment horizontal="right"/>
    </xf>
    <xf numFmtId="0" fontId="23" fillId="49" borderId="45" xfId="0" applyFont="1" applyFill="1" applyBorder="1" applyAlignment="1">
      <alignment horizontal="right"/>
    </xf>
    <xf numFmtId="0" fontId="23" fillId="39" borderId="46" xfId="0" applyFont="1" applyFill="1" applyBorder="1"/>
    <xf numFmtId="0" fontId="23" fillId="39" borderId="47" xfId="0" applyFont="1" applyFill="1" applyBorder="1"/>
    <xf numFmtId="0" fontId="23" fillId="42" borderId="48" xfId="0" applyFont="1" applyFill="1" applyBorder="1"/>
    <xf numFmtId="0" fontId="24" fillId="42" borderId="26" xfId="0" applyFont="1" applyFill="1" applyBorder="1"/>
    <xf numFmtId="0" fontId="24" fillId="42" borderId="22" xfId="0" applyFont="1" applyFill="1" applyBorder="1"/>
    <xf numFmtId="0" fontId="24" fillId="42" borderId="24" xfId="0" applyFont="1" applyFill="1" applyBorder="1"/>
    <xf numFmtId="0" fontId="24" fillId="33" borderId="20" xfId="0" applyFont="1" applyFill="1" applyBorder="1"/>
    <xf numFmtId="0" fontId="37" fillId="49" borderId="0" xfId="0" applyFont="1" applyFill="1"/>
    <xf numFmtId="0" fontId="37" fillId="47" borderId="0" xfId="0" applyFont="1" applyFill="1"/>
    <xf numFmtId="0" fontId="24" fillId="44" borderId="43" xfId="0" applyFont="1" applyFill="1" applyBorder="1"/>
    <xf numFmtId="0" fontId="24" fillId="44" borderId="45" xfId="0" applyFont="1" applyFill="1" applyBorder="1" applyAlignment="1">
      <alignment horizontal="right"/>
    </xf>
    <xf numFmtId="0" fontId="24" fillId="38" borderId="47" xfId="0" applyFont="1" applyFill="1" applyBorder="1"/>
    <xf numFmtId="0" fontId="24" fillId="38" borderId="48" xfId="0" applyFont="1" applyFill="1" applyBorder="1"/>
    <xf numFmtId="0" fontId="23" fillId="39" borderId="0" xfId="0" applyFont="1" applyFill="1"/>
    <xf numFmtId="0" fontId="23" fillId="38" borderId="0" xfId="0" applyFont="1" applyFill="1" applyAlignment="1">
      <alignment horizontal="right"/>
    </xf>
    <xf numFmtId="0" fontId="23" fillId="35" borderId="0" xfId="0" applyFont="1" applyFill="1"/>
    <xf numFmtId="0" fontId="24" fillId="35" borderId="0" xfId="0" applyFont="1" applyFill="1"/>
    <xf numFmtId="0" fontId="0" fillId="0" borderId="0" xfId="0" applyAlignment="1">
      <alignment horizontal="right"/>
    </xf>
    <xf numFmtId="0" fontId="24" fillId="45" borderId="30" xfId="0" applyFont="1" applyFill="1" applyBorder="1" applyAlignment="1">
      <alignment horizontal="left"/>
    </xf>
    <xf numFmtId="0" fontId="24" fillId="45" borderId="31" xfId="0" applyFont="1" applyFill="1" applyBorder="1" applyAlignment="1">
      <alignment horizontal="right"/>
    </xf>
    <xf numFmtId="0" fontId="23" fillId="51" borderId="27" xfId="0" applyFont="1" applyFill="1" applyBorder="1"/>
    <xf numFmtId="0" fontId="23" fillId="51" borderId="29" xfId="0" applyFont="1" applyFill="1" applyBorder="1" applyAlignment="1">
      <alignment horizontal="right"/>
    </xf>
    <xf numFmtId="0" fontId="23" fillId="49" borderId="32" xfId="0" applyFont="1" applyFill="1" applyBorder="1"/>
    <xf numFmtId="0" fontId="23" fillId="49" borderId="34" xfId="0" applyFont="1" applyFill="1" applyBorder="1" applyAlignment="1">
      <alignment horizontal="right"/>
    </xf>
    <xf numFmtId="0" fontId="23" fillId="49" borderId="0" xfId="0" applyFont="1" applyFill="1" applyAlignment="1">
      <alignment horizontal="left"/>
    </xf>
    <xf numFmtId="0" fontId="23" fillId="49" borderId="0" xfId="0" applyFont="1" applyFill="1" applyAlignment="1">
      <alignment horizontal="right"/>
    </xf>
    <xf numFmtId="0" fontId="23" fillId="40" borderId="0" xfId="0" applyFont="1" applyFill="1" applyAlignment="1">
      <alignment horizontal="left"/>
    </xf>
    <xf numFmtId="0" fontId="23" fillId="40" borderId="0" xfId="0" applyFont="1" applyFill="1" applyAlignment="1">
      <alignment horizontal="right"/>
    </xf>
    <xf numFmtId="0" fontId="24" fillId="39" borderId="0" xfId="0" applyFont="1" applyFill="1" applyAlignment="1">
      <alignment horizontal="right"/>
    </xf>
    <xf numFmtId="0" fontId="24" fillId="42"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fill>
        <patternFill>
          <bgColor theme="5" tint="0.59999389629810485"/>
        </patternFill>
      </fill>
    </dxf>
    <dxf>
      <fill>
        <patternFill>
          <bgColor theme="5"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5" tint="0.59999389629810485"/>
        </patternFill>
      </fill>
    </dxf>
    <dxf>
      <fill>
        <patternFill>
          <bgColor theme="5"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5" tint="0.59999389629810485"/>
        </patternFill>
      </fill>
    </dxf>
    <dxf>
      <fill>
        <patternFill>
          <bgColor theme="5"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5" tint="0.59999389629810485"/>
        </patternFill>
      </fill>
    </dxf>
    <dxf>
      <fill>
        <patternFill>
          <bgColor theme="5" tint="0.59999389629810485"/>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
      <fill>
        <patternFill patternType="solid">
          <bgColor theme="7" tint="0.79998168889431442"/>
        </patternFill>
      </fill>
    </dxf>
  </dxfs>
  <tableStyles count="0" defaultTableStyle="TableStyleMedium2" defaultPivotStyle="PivotStyleLight16"/>
  <colors>
    <mruColors>
      <color rgb="FFFFE0A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0.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1.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Exploration -Clean Dataset'!$Q$1</c:f>
              <c:strCache>
                <c:ptCount val="1"/>
                <c:pt idx="0">
                  <c:v>PerformanceRating</c:v>
                </c:pt>
              </c:strCache>
            </c:strRef>
          </c:tx>
          <c:spPr>
            <a:ln w="19050" cap="rnd">
              <a:noFill/>
              <a:round/>
            </a:ln>
            <a:effectLst/>
          </c:spPr>
          <c:marker>
            <c:symbol val="circle"/>
            <c:size val="5"/>
            <c:spPr>
              <a:solidFill>
                <a:schemeClr val="accent1"/>
              </a:solidFill>
              <a:ln w="9525">
                <a:solidFill>
                  <a:schemeClr val="accent1"/>
                </a:solidFill>
              </a:ln>
              <a:effectLst/>
            </c:spPr>
          </c:marker>
          <c:yVal>
            <c:numRef>
              <c:f>'Data Exploration -Clean Dataset'!$Q$2:$Q$1471</c:f>
              <c:numCache>
                <c:formatCode>General</c:formatCode>
                <c:ptCount val="1470"/>
                <c:pt idx="0">
                  <c:v>3</c:v>
                </c:pt>
                <c:pt idx="1">
                  <c:v>4</c:v>
                </c:pt>
                <c:pt idx="2">
                  <c:v>3</c:v>
                </c:pt>
                <c:pt idx="3">
                  <c:v>3</c:v>
                </c:pt>
                <c:pt idx="4">
                  <c:v>3</c:v>
                </c:pt>
                <c:pt idx="5">
                  <c:v>3</c:v>
                </c:pt>
                <c:pt idx="6">
                  <c:v>4</c:v>
                </c:pt>
                <c:pt idx="7">
                  <c:v>4</c:v>
                </c:pt>
                <c:pt idx="8">
                  <c:v>4</c:v>
                </c:pt>
                <c:pt idx="9">
                  <c:v>3</c:v>
                </c:pt>
                <c:pt idx="10">
                  <c:v>3</c:v>
                </c:pt>
                <c:pt idx="11">
                  <c:v>3</c:v>
                </c:pt>
                <c:pt idx="12">
                  <c:v>3</c:v>
                </c:pt>
                <c:pt idx="13">
                  <c:v>3</c:v>
                </c:pt>
                <c:pt idx="14">
                  <c:v>3</c:v>
                </c:pt>
                <c:pt idx="15">
                  <c:v>3</c:v>
                </c:pt>
                <c:pt idx="16">
                  <c:v>3</c:v>
                </c:pt>
                <c:pt idx="17">
                  <c:v>3</c:v>
                </c:pt>
                <c:pt idx="18">
                  <c:v>3</c:v>
                </c:pt>
                <c:pt idx="19">
                  <c:v>3</c:v>
                </c:pt>
                <c:pt idx="20">
                  <c:v>3</c:v>
                </c:pt>
                <c:pt idx="21">
                  <c:v>4</c:v>
                </c:pt>
                <c:pt idx="22">
                  <c:v>3</c:v>
                </c:pt>
                <c:pt idx="23">
                  <c:v>3</c:v>
                </c:pt>
                <c:pt idx="24">
                  <c:v>3</c:v>
                </c:pt>
                <c:pt idx="25">
                  <c:v>3</c:v>
                </c:pt>
                <c:pt idx="26">
                  <c:v>4</c:v>
                </c:pt>
                <c:pt idx="27">
                  <c:v>3</c:v>
                </c:pt>
                <c:pt idx="28">
                  <c:v>3</c:v>
                </c:pt>
                <c:pt idx="29">
                  <c:v>3</c:v>
                </c:pt>
                <c:pt idx="30">
                  <c:v>3</c:v>
                </c:pt>
                <c:pt idx="31">
                  <c:v>3</c:v>
                </c:pt>
                <c:pt idx="32">
                  <c:v>3</c:v>
                </c:pt>
                <c:pt idx="33">
                  <c:v>3</c:v>
                </c:pt>
                <c:pt idx="34">
                  <c:v>3</c:v>
                </c:pt>
                <c:pt idx="35">
                  <c:v>3</c:v>
                </c:pt>
                <c:pt idx="36">
                  <c:v>3</c:v>
                </c:pt>
                <c:pt idx="37">
                  <c:v>3</c:v>
                </c:pt>
                <c:pt idx="38">
                  <c:v>3</c:v>
                </c:pt>
                <c:pt idx="39">
                  <c:v>3</c:v>
                </c:pt>
                <c:pt idx="40">
                  <c:v>3</c:v>
                </c:pt>
                <c:pt idx="41">
                  <c:v>3</c:v>
                </c:pt>
                <c:pt idx="42">
                  <c:v>3</c:v>
                </c:pt>
                <c:pt idx="43">
                  <c:v>3</c:v>
                </c:pt>
                <c:pt idx="44">
                  <c:v>4</c:v>
                </c:pt>
                <c:pt idx="45">
                  <c:v>3</c:v>
                </c:pt>
                <c:pt idx="46">
                  <c:v>4</c:v>
                </c:pt>
                <c:pt idx="47">
                  <c:v>4</c:v>
                </c:pt>
                <c:pt idx="48">
                  <c:v>4</c:v>
                </c:pt>
                <c:pt idx="49">
                  <c:v>3</c:v>
                </c:pt>
                <c:pt idx="50">
                  <c:v>3</c:v>
                </c:pt>
                <c:pt idx="51">
                  <c:v>3</c:v>
                </c:pt>
                <c:pt idx="52">
                  <c:v>4</c:v>
                </c:pt>
                <c:pt idx="53">
                  <c:v>3</c:v>
                </c:pt>
                <c:pt idx="54">
                  <c:v>3</c:v>
                </c:pt>
                <c:pt idx="55">
                  <c:v>3</c:v>
                </c:pt>
                <c:pt idx="56">
                  <c:v>4</c:v>
                </c:pt>
                <c:pt idx="57">
                  <c:v>3</c:v>
                </c:pt>
                <c:pt idx="58">
                  <c:v>4</c:v>
                </c:pt>
                <c:pt idx="59">
                  <c:v>3</c:v>
                </c:pt>
                <c:pt idx="60">
                  <c:v>4</c:v>
                </c:pt>
                <c:pt idx="61">
                  <c:v>3</c:v>
                </c:pt>
                <c:pt idx="62">
                  <c:v>3</c:v>
                </c:pt>
                <c:pt idx="63">
                  <c:v>3</c:v>
                </c:pt>
                <c:pt idx="64">
                  <c:v>3</c:v>
                </c:pt>
                <c:pt idx="65">
                  <c:v>3</c:v>
                </c:pt>
                <c:pt idx="66">
                  <c:v>3</c:v>
                </c:pt>
                <c:pt idx="67">
                  <c:v>3</c:v>
                </c:pt>
                <c:pt idx="68">
                  <c:v>3</c:v>
                </c:pt>
                <c:pt idx="69">
                  <c:v>3</c:v>
                </c:pt>
                <c:pt idx="70">
                  <c:v>3</c:v>
                </c:pt>
                <c:pt idx="71">
                  <c:v>4</c:v>
                </c:pt>
                <c:pt idx="72">
                  <c:v>3</c:v>
                </c:pt>
                <c:pt idx="73">
                  <c:v>3</c:v>
                </c:pt>
                <c:pt idx="74">
                  <c:v>3</c:v>
                </c:pt>
                <c:pt idx="75">
                  <c:v>4</c:v>
                </c:pt>
                <c:pt idx="76">
                  <c:v>3</c:v>
                </c:pt>
                <c:pt idx="77">
                  <c:v>3</c:v>
                </c:pt>
                <c:pt idx="78">
                  <c:v>3</c:v>
                </c:pt>
                <c:pt idx="79">
                  <c:v>4</c:v>
                </c:pt>
                <c:pt idx="80">
                  <c:v>3</c:v>
                </c:pt>
                <c:pt idx="81">
                  <c:v>3</c:v>
                </c:pt>
                <c:pt idx="82">
                  <c:v>3</c:v>
                </c:pt>
                <c:pt idx="83">
                  <c:v>3</c:v>
                </c:pt>
                <c:pt idx="84">
                  <c:v>3</c:v>
                </c:pt>
                <c:pt idx="85">
                  <c:v>3</c:v>
                </c:pt>
                <c:pt idx="86">
                  <c:v>3</c:v>
                </c:pt>
                <c:pt idx="87">
                  <c:v>4</c:v>
                </c:pt>
                <c:pt idx="88">
                  <c:v>3</c:v>
                </c:pt>
                <c:pt idx="89">
                  <c:v>3</c:v>
                </c:pt>
                <c:pt idx="90">
                  <c:v>4</c:v>
                </c:pt>
                <c:pt idx="91">
                  <c:v>4</c:v>
                </c:pt>
                <c:pt idx="92">
                  <c:v>3</c:v>
                </c:pt>
                <c:pt idx="93">
                  <c:v>3</c:v>
                </c:pt>
                <c:pt idx="94">
                  <c:v>3</c:v>
                </c:pt>
                <c:pt idx="95">
                  <c:v>3</c:v>
                </c:pt>
                <c:pt idx="96">
                  <c:v>4</c:v>
                </c:pt>
                <c:pt idx="97">
                  <c:v>3</c:v>
                </c:pt>
                <c:pt idx="98">
                  <c:v>3</c:v>
                </c:pt>
                <c:pt idx="99">
                  <c:v>3</c:v>
                </c:pt>
                <c:pt idx="100">
                  <c:v>4</c:v>
                </c:pt>
                <c:pt idx="101">
                  <c:v>3</c:v>
                </c:pt>
                <c:pt idx="102">
                  <c:v>3</c:v>
                </c:pt>
                <c:pt idx="103">
                  <c:v>3</c:v>
                </c:pt>
                <c:pt idx="104">
                  <c:v>3</c:v>
                </c:pt>
                <c:pt idx="105">
                  <c:v>4</c:v>
                </c:pt>
                <c:pt idx="106">
                  <c:v>3</c:v>
                </c:pt>
                <c:pt idx="107">
                  <c:v>3</c:v>
                </c:pt>
                <c:pt idx="108">
                  <c:v>3</c:v>
                </c:pt>
                <c:pt idx="109">
                  <c:v>3</c:v>
                </c:pt>
                <c:pt idx="110">
                  <c:v>4</c:v>
                </c:pt>
                <c:pt idx="111">
                  <c:v>4</c:v>
                </c:pt>
                <c:pt idx="112">
                  <c:v>3</c:v>
                </c:pt>
                <c:pt idx="113">
                  <c:v>3</c:v>
                </c:pt>
                <c:pt idx="114">
                  <c:v>3</c:v>
                </c:pt>
                <c:pt idx="115">
                  <c:v>3</c:v>
                </c:pt>
                <c:pt idx="116">
                  <c:v>3</c:v>
                </c:pt>
                <c:pt idx="117">
                  <c:v>3</c:v>
                </c:pt>
                <c:pt idx="118">
                  <c:v>4</c:v>
                </c:pt>
                <c:pt idx="119">
                  <c:v>3</c:v>
                </c:pt>
                <c:pt idx="120">
                  <c:v>4</c:v>
                </c:pt>
                <c:pt idx="121">
                  <c:v>3</c:v>
                </c:pt>
                <c:pt idx="122">
                  <c:v>3</c:v>
                </c:pt>
                <c:pt idx="123">
                  <c:v>3</c:v>
                </c:pt>
                <c:pt idx="124">
                  <c:v>3</c:v>
                </c:pt>
                <c:pt idx="125">
                  <c:v>3</c:v>
                </c:pt>
                <c:pt idx="126">
                  <c:v>3</c:v>
                </c:pt>
                <c:pt idx="127">
                  <c:v>3</c:v>
                </c:pt>
                <c:pt idx="128">
                  <c:v>3</c:v>
                </c:pt>
                <c:pt idx="129">
                  <c:v>3</c:v>
                </c:pt>
                <c:pt idx="130">
                  <c:v>3</c:v>
                </c:pt>
                <c:pt idx="131">
                  <c:v>3</c:v>
                </c:pt>
                <c:pt idx="132">
                  <c:v>3</c:v>
                </c:pt>
                <c:pt idx="133">
                  <c:v>3</c:v>
                </c:pt>
                <c:pt idx="134">
                  <c:v>4</c:v>
                </c:pt>
                <c:pt idx="135">
                  <c:v>4</c:v>
                </c:pt>
                <c:pt idx="136">
                  <c:v>3</c:v>
                </c:pt>
                <c:pt idx="137">
                  <c:v>3</c:v>
                </c:pt>
                <c:pt idx="138">
                  <c:v>3</c:v>
                </c:pt>
                <c:pt idx="139">
                  <c:v>3</c:v>
                </c:pt>
                <c:pt idx="140">
                  <c:v>4</c:v>
                </c:pt>
                <c:pt idx="141">
                  <c:v>3</c:v>
                </c:pt>
                <c:pt idx="142">
                  <c:v>4</c:v>
                </c:pt>
                <c:pt idx="143">
                  <c:v>3</c:v>
                </c:pt>
                <c:pt idx="144">
                  <c:v>3</c:v>
                </c:pt>
                <c:pt idx="145">
                  <c:v>3</c:v>
                </c:pt>
                <c:pt idx="146">
                  <c:v>3</c:v>
                </c:pt>
                <c:pt idx="147">
                  <c:v>3</c:v>
                </c:pt>
                <c:pt idx="148">
                  <c:v>4</c:v>
                </c:pt>
                <c:pt idx="149">
                  <c:v>3</c:v>
                </c:pt>
                <c:pt idx="150">
                  <c:v>3</c:v>
                </c:pt>
                <c:pt idx="151">
                  <c:v>3</c:v>
                </c:pt>
                <c:pt idx="152">
                  <c:v>4</c:v>
                </c:pt>
                <c:pt idx="153">
                  <c:v>3</c:v>
                </c:pt>
                <c:pt idx="154">
                  <c:v>3</c:v>
                </c:pt>
                <c:pt idx="155">
                  <c:v>3</c:v>
                </c:pt>
                <c:pt idx="156">
                  <c:v>3</c:v>
                </c:pt>
                <c:pt idx="157">
                  <c:v>4</c:v>
                </c:pt>
                <c:pt idx="158">
                  <c:v>3</c:v>
                </c:pt>
                <c:pt idx="159">
                  <c:v>3</c:v>
                </c:pt>
                <c:pt idx="160">
                  <c:v>4</c:v>
                </c:pt>
                <c:pt idx="161">
                  <c:v>3</c:v>
                </c:pt>
                <c:pt idx="162">
                  <c:v>3</c:v>
                </c:pt>
                <c:pt idx="163">
                  <c:v>3</c:v>
                </c:pt>
                <c:pt idx="164">
                  <c:v>3</c:v>
                </c:pt>
                <c:pt idx="165">
                  <c:v>3</c:v>
                </c:pt>
                <c:pt idx="166">
                  <c:v>3</c:v>
                </c:pt>
                <c:pt idx="167">
                  <c:v>3</c:v>
                </c:pt>
                <c:pt idx="168">
                  <c:v>4</c:v>
                </c:pt>
                <c:pt idx="169">
                  <c:v>4</c:v>
                </c:pt>
                <c:pt idx="170">
                  <c:v>3</c:v>
                </c:pt>
                <c:pt idx="171">
                  <c:v>4</c:v>
                </c:pt>
                <c:pt idx="172">
                  <c:v>3</c:v>
                </c:pt>
                <c:pt idx="173">
                  <c:v>3</c:v>
                </c:pt>
                <c:pt idx="174">
                  <c:v>3</c:v>
                </c:pt>
                <c:pt idx="175">
                  <c:v>3</c:v>
                </c:pt>
                <c:pt idx="176">
                  <c:v>3</c:v>
                </c:pt>
                <c:pt idx="177">
                  <c:v>4</c:v>
                </c:pt>
                <c:pt idx="178">
                  <c:v>4</c:v>
                </c:pt>
                <c:pt idx="179">
                  <c:v>3</c:v>
                </c:pt>
                <c:pt idx="180">
                  <c:v>4</c:v>
                </c:pt>
                <c:pt idx="181">
                  <c:v>3</c:v>
                </c:pt>
                <c:pt idx="182">
                  <c:v>4</c:v>
                </c:pt>
                <c:pt idx="183">
                  <c:v>3</c:v>
                </c:pt>
                <c:pt idx="184">
                  <c:v>3</c:v>
                </c:pt>
                <c:pt idx="185">
                  <c:v>3</c:v>
                </c:pt>
                <c:pt idx="186">
                  <c:v>3</c:v>
                </c:pt>
                <c:pt idx="187">
                  <c:v>3</c:v>
                </c:pt>
                <c:pt idx="188">
                  <c:v>3</c:v>
                </c:pt>
                <c:pt idx="189">
                  <c:v>3</c:v>
                </c:pt>
                <c:pt idx="190">
                  <c:v>3</c:v>
                </c:pt>
                <c:pt idx="191">
                  <c:v>3</c:v>
                </c:pt>
                <c:pt idx="192">
                  <c:v>3</c:v>
                </c:pt>
                <c:pt idx="193">
                  <c:v>3</c:v>
                </c:pt>
                <c:pt idx="194">
                  <c:v>4</c:v>
                </c:pt>
                <c:pt idx="195">
                  <c:v>3</c:v>
                </c:pt>
                <c:pt idx="196">
                  <c:v>3</c:v>
                </c:pt>
                <c:pt idx="197">
                  <c:v>3</c:v>
                </c:pt>
                <c:pt idx="198">
                  <c:v>3</c:v>
                </c:pt>
                <c:pt idx="199">
                  <c:v>3</c:v>
                </c:pt>
                <c:pt idx="200">
                  <c:v>3</c:v>
                </c:pt>
                <c:pt idx="201">
                  <c:v>3</c:v>
                </c:pt>
                <c:pt idx="202">
                  <c:v>3</c:v>
                </c:pt>
                <c:pt idx="203">
                  <c:v>3</c:v>
                </c:pt>
                <c:pt idx="204">
                  <c:v>3</c:v>
                </c:pt>
                <c:pt idx="205">
                  <c:v>4</c:v>
                </c:pt>
                <c:pt idx="206">
                  <c:v>3</c:v>
                </c:pt>
                <c:pt idx="207">
                  <c:v>3</c:v>
                </c:pt>
                <c:pt idx="208">
                  <c:v>3</c:v>
                </c:pt>
                <c:pt idx="209">
                  <c:v>3</c:v>
                </c:pt>
                <c:pt idx="210">
                  <c:v>3</c:v>
                </c:pt>
                <c:pt idx="211">
                  <c:v>4</c:v>
                </c:pt>
                <c:pt idx="212">
                  <c:v>3</c:v>
                </c:pt>
                <c:pt idx="213">
                  <c:v>3</c:v>
                </c:pt>
                <c:pt idx="214">
                  <c:v>3</c:v>
                </c:pt>
                <c:pt idx="215">
                  <c:v>3</c:v>
                </c:pt>
                <c:pt idx="216">
                  <c:v>3</c:v>
                </c:pt>
                <c:pt idx="217">
                  <c:v>3</c:v>
                </c:pt>
                <c:pt idx="218">
                  <c:v>3</c:v>
                </c:pt>
                <c:pt idx="219">
                  <c:v>3</c:v>
                </c:pt>
                <c:pt idx="220">
                  <c:v>3</c:v>
                </c:pt>
                <c:pt idx="221">
                  <c:v>4</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4</c:v>
                </c:pt>
                <c:pt idx="236">
                  <c:v>4</c:v>
                </c:pt>
                <c:pt idx="237">
                  <c:v>3</c:v>
                </c:pt>
                <c:pt idx="238">
                  <c:v>3</c:v>
                </c:pt>
                <c:pt idx="239">
                  <c:v>3</c:v>
                </c:pt>
                <c:pt idx="240">
                  <c:v>3</c:v>
                </c:pt>
                <c:pt idx="241">
                  <c:v>3</c:v>
                </c:pt>
                <c:pt idx="242">
                  <c:v>3</c:v>
                </c:pt>
                <c:pt idx="243">
                  <c:v>3</c:v>
                </c:pt>
                <c:pt idx="244">
                  <c:v>3</c:v>
                </c:pt>
                <c:pt idx="245">
                  <c:v>3</c:v>
                </c:pt>
                <c:pt idx="246">
                  <c:v>3</c:v>
                </c:pt>
                <c:pt idx="247">
                  <c:v>3</c:v>
                </c:pt>
                <c:pt idx="248">
                  <c:v>3</c:v>
                </c:pt>
                <c:pt idx="249">
                  <c:v>3</c:v>
                </c:pt>
                <c:pt idx="250">
                  <c:v>3</c:v>
                </c:pt>
                <c:pt idx="251">
                  <c:v>4</c:v>
                </c:pt>
                <c:pt idx="252">
                  <c:v>3</c:v>
                </c:pt>
                <c:pt idx="253">
                  <c:v>3</c:v>
                </c:pt>
                <c:pt idx="254">
                  <c:v>3</c:v>
                </c:pt>
                <c:pt idx="255">
                  <c:v>3</c:v>
                </c:pt>
                <c:pt idx="256">
                  <c:v>3</c:v>
                </c:pt>
                <c:pt idx="257">
                  <c:v>3</c:v>
                </c:pt>
                <c:pt idx="258">
                  <c:v>3</c:v>
                </c:pt>
                <c:pt idx="259">
                  <c:v>3</c:v>
                </c:pt>
                <c:pt idx="260">
                  <c:v>4</c:v>
                </c:pt>
                <c:pt idx="261">
                  <c:v>3</c:v>
                </c:pt>
                <c:pt idx="262">
                  <c:v>3</c:v>
                </c:pt>
                <c:pt idx="263">
                  <c:v>3</c:v>
                </c:pt>
                <c:pt idx="264">
                  <c:v>3</c:v>
                </c:pt>
                <c:pt idx="265">
                  <c:v>3</c:v>
                </c:pt>
                <c:pt idx="266">
                  <c:v>4</c:v>
                </c:pt>
                <c:pt idx="267">
                  <c:v>3</c:v>
                </c:pt>
                <c:pt idx="268">
                  <c:v>3</c:v>
                </c:pt>
                <c:pt idx="269">
                  <c:v>3</c:v>
                </c:pt>
                <c:pt idx="270">
                  <c:v>3</c:v>
                </c:pt>
                <c:pt idx="271">
                  <c:v>3</c:v>
                </c:pt>
                <c:pt idx="272">
                  <c:v>4</c:v>
                </c:pt>
                <c:pt idx="273">
                  <c:v>3</c:v>
                </c:pt>
                <c:pt idx="274">
                  <c:v>3</c:v>
                </c:pt>
                <c:pt idx="275">
                  <c:v>3</c:v>
                </c:pt>
                <c:pt idx="276">
                  <c:v>3</c:v>
                </c:pt>
                <c:pt idx="277">
                  <c:v>4</c:v>
                </c:pt>
                <c:pt idx="278">
                  <c:v>4</c:v>
                </c:pt>
                <c:pt idx="279">
                  <c:v>3</c:v>
                </c:pt>
                <c:pt idx="280">
                  <c:v>3</c:v>
                </c:pt>
                <c:pt idx="281">
                  <c:v>4</c:v>
                </c:pt>
                <c:pt idx="282">
                  <c:v>3</c:v>
                </c:pt>
                <c:pt idx="283">
                  <c:v>3</c:v>
                </c:pt>
                <c:pt idx="284">
                  <c:v>3</c:v>
                </c:pt>
                <c:pt idx="285">
                  <c:v>3</c:v>
                </c:pt>
                <c:pt idx="286">
                  <c:v>4</c:v>
                </c:pt>
                <c:pt idx="287">
                  <c:v>3</c:v>
                </c:pt>
                <c:pt idx="288">
                  <c:v>3</c:v>
                </c:pt>
                <c:pt idx="289">
                  <c:v>4</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3</c:v>
                </c:pt>
                <c:pt idx="320">
                  <c:v>3</c:v>
                </c:pt>
                <c:pt idx="321">
                  <c:v>3</c:v>
                </c:pt>
                <c:pt idx="322">
                  <c:v>3</c:v>
                </c:pt>
                <c:pt idx="323">
                  <c:v>3</c:v>
                </c:pt>
                <c:pt idx="324">
                  <c:v>3</c:v>
                </c:pt>
                <c:pt idx="325">
                  <c:v>4</c:v>
                </c:pt>
                <c:pt idx="326">
                  <c:v>3</c:v>
                </c:pt>
                <c:pt idx="327">
                  <c:v>3</c:v>
                </c:pt>
                <c:pt idx="328">
                  <c:v>3</c:v>
                </c:pt>
                <c:pt idx="329">
                  <c:v>3</c:v>
                </c:pt>
                <c:pt idx="330">
                  <c:v>3</c:v>
                </c:pt>
                <c:pt idx="331">
                  <c:v>3</c:v>
                </c:pt>
                <c:pt idx="332">
                  <c:v>3</c:v>
                </c:pt>
                <c:pt idx="333">
                  <c:v>3</c:v>
                </c:pt>
                <c:pt idx="334">
                  <c:v>3</c:v>
                </c:pt>
                <c:pt idx="335">
                  <c:v>4</c:v>
                </c:pt>
                <c:pt idx="336">
                  <c:v>3</c:v>
                </c:pt>
                <c:pt idx="337">
                  <c:v>3</c:v>
                </c:pt>
                <c:pt idx="338">
                  <c:v>3</c:v>
                </c:pt>
                <c:pt idx="339">
                  <c:v>3</c:v>
                </c:pt>
                <c:pt idx="340">
                  <c:v>3</c:v>
                </c:pt>
                <c:pt idx="341">
                  <c:v>3</c:v>
                </c:pt>
                <c:pt idx="342">
                  <c:v>3</c:v>
                </c:pt>
                <c:pt idx="343">
                  <c:v>3</c:v>
                </c:pt>
                <c:pt idx="344">
                  <c:v>3</c:v>
                </c:pt>
                <c:pt idx="345">
                  <c:v>3</c:v>
                </c:pt>
                <c:pt idx="346">
                  <c:v>3</c:v>
                </c:pt>
                <c:pt idx="347">
                  <c:v>3</c:v>
                </c:pt>
                <c:pt idx="348">
                  <c:v>3</c:v>
                </c:pt>
                <c:pt idx="349">
                  <c:v>3</c:v>
                </c:pt>
                <c:pt idx="350">
                  <c:v>3</c:v>
                </c:pt>
                <c:pt idx="351">
                  <c:v>3</c:v>
                </c:pt>
                <c:pt idx="352">
                  <c:v>4</c:v>
                </c:pt>
                <c:pt idx="353">
                  <c:v>3</c:v>
                </c:pt>
                <c:pt idx="354">
                  <c:v>3</c:v>
                </c:pt>
                <c:pt idx="355">
                  <c:v>3</c:v>
                </c:pt>
                <c:pt idx="356">
                  <c:v>4</c:v>
                </c:pt>
                <c:pt idx="357">
                  <c:v>3</c:v>
                </c:pt>
                <c:pt idx="358">
                  <c:v>3</c:v>
                </c:pt>
                <c:pt idx="359">
                  <c:v>3</c:v>
                </c:pt>
                <c:pt idx="360">
                  <c:v>3</c:v>
                </c:pt>
                <c:pt idx="361">
                  <c:v>3</c:v>
                </c:pt>
                <c:pt idx="362">
                  <c:v>4</c:v>
                </c:pt>
                <c:pt idx="363">
                  <c:v>3</c:v>
                </c:pt>
                <c:pt idx="364">
                  <c:v>4</c:v>
                </c:pt>
                <c:pt idx="365">
                  <c:v>3</c:v>
                </c:pt>
                <c:pt idx="366">
                  <c:v>3</c:v>
                </c:pt>
                <c:pt idx="367">
                  <c:v>3</c:v>
                </c:pt>
                <c:pt idx="368">
                  <c:v>3</c:v>
                </c:pt>
                <c:pt idx="369">
                  <c:v>3</c:v>
                </c:pt>
                <c:pt idx="370">
                  <c:v>3</c:v>
                </c:pt>
                <c:pt idx="371">
                  <c:v>3</c:v>
                </c:pt>
                <c:pt idx="372">
                  <c:v>3</c:v>
                </c:pt>
                <c:pt idx="373">
                  <c:v>3</c:v>
                </c:pt>
                <c:pt idx="374">
                  <c:v>3</c:v>
                </c:pt>
                <c:pt idx="375">
                  <c:v>4</c:v>
                </c:pt>
                <c:pt idx="376">
                  <c:v>3</c:v>
                </c:pt>
                <c:pt idx="377">
                  <c:v>3</c:v>
                </c:pt>
                <c:pt idx="378">
                  <c:v>3</c:v>
                </c:pt>
                <c:pt idx="379">
                  <c:v>3</c:v>
                </c:pt>
                <c:pt idx="380">
                  <c:v>3</c:v>
                </c:pt>
                <c:pt idx="381">
                  <c:v>3</c:v>
                </c:pt>
                <c:pt idx="382">
                  <c:v>4</c:v>
                </c:pt>
                <c:pt idx="383">
                  <c:v>3</c:v>
                </c:pt>
                <c:pt idx="384">
                  <c:v>3</c:v>
                </c:pt>
                <c:pt idx="385">
                  <c:v>4</c:v>
                </c:pt>
                <c:pt idx="386">
                  <c:v>3</c:v>
                </c:pt>
                <c:pt idx="387">
                  <c:v>3</c:v>
                </c:pt>
                <c:pt idx="388">
                  <c:v>3</c:v>
                </c:pt>
                <c:pt idx="389">
                  <c:v>3</c:v>
                </c:pt>
                <c:pt idx="390">
                  <c:v>3</c:v>
                </c:pt>
                <c:pt idx="391">
                  <c:v>4</c:v>
                </c:pt>
                <c:pt idx="392">
                  <c:v>3</c:v>
                </c:pt>
                <c:pt idx="393">
                  <c:v>3</c:v>
                </c:pt>
                <c:pt idx="394">
                  <c:v>3</c:v>
                </c:pt>
                <c:pt idx="395">
                  <c:v>4</c:v>
                </c:pt>
                <c:pt idx="396">
                  <c:v>3</c:v>
                </c:pt>
                <c:pt idx="397">
                  <c:v>3</c:v>
                </c:pt>
                <c:pt idx="398">
                  <c:v>3</c:v>
                </c:pt>
                <c:pt idx="399">
                  <c:v>3</c:v>
                </c:pt>
                <c:pt idx="400">
                  <c:v>3</c:v>
                </c:pt>
                <c:pt idx="401">
                  <c:v>3</c:v>
                </c:pt>
                <c:pt idx="402">
                  <c:v>3</c:v>
                </c:pt>
                <c:pt idx="403">
                  <c:v>3</c:v>
                </c:pt>
                <c:pt idx="404">
                  <c:v>3</c:v>
                </c:pt>
                <c:pt idx="405">
                  <c:v>3</c:v>
                </c:pt>
                <c:pt idx="406">
                  <c:v>3</c:v>
                </c:pt>
                <c:pt idx="407">
                  <c:v>4</c:v>
                </c:pt>
                <c:pt idx="408">
                  <c:v>3</c:v>
                </c:pt>
                <c:pt idx="409">
                  <c:v>3</c:v>
                </c:pt>
                <c:pt idx="410">
                  <c:v>4</c:v>
                </c:pt>
                <c:pt idx="411">
                  <c:v>3</c:v>
                </c:pt>
                <c:pt idx="412">
                  <c:v>3</c:v>
                </c:pt>
                <c:pt idx="413">
                  <c:v>3</c:v>
                </c:pt>
                <c:pt idx="414">
                  <c:v>3</c:v>
                </c:pt>
                <c:pt idx="415">
                  <c:v>3</c:v>
                </c:pt>
                <c:pt idx="416">
                  <c:v>4</c:v>
                </c:pt>
                <c:pt idx="417">
                  <c:v>3</c:v>
                </c:pt>
                <c:pt idx="418">
                  <c:v>4</c:v>
                </c:pt>
                <c:pt idx="419">
                  <c:v>3</c:v>
                </c:pt>
                <c:pt idx="420">
                  <c:v>3</c:v>
                </c:pt>
                <c:pt idx="421">
                  <c:v>3</c:v>
                </c:pt>
                <c:pt idx="422">
                  <c:v>3</c:v>
                </c:pt>
                <c:pt idx="423">
                  <c:v>3</c:v>
                </c:pt>
                <c:pt idx="424">
                  <c:v>3</c:v>
                </c:pt>
                <c:pt idx="425">
                  <c:v>3</c:v>
                </c:pt>
                <c:pt idx="426">
                  <c:v>3</c:v>
                </c:pt>
                <c:pt idx="427">
                  <c:v>3</c:v>
                </c:pt>
                <c:pt idx="428">
                  <c:v>3</c:v>
                </c:pt>
                <c:pt idx="429">
                  <c:v>3</c:v>
                </c:pt>
                <c:pt idx="430">
                  <c:v>3</c:v>
                </c:pt>
                <c:pt idx="431">
                  <c:v>3</c:v>
                </c:pt>
                <c:pt idx="432">
                  <c:v>3</c:v>
                </c:pt>
                <c:pt idx="433">
                  <c:v>3</c:v>
                </c:pt>
                <c:pt idx="434">
                  <c:v>4</c:v>
                </c:pt>
                <c:pt idx="435">
                  <c:v>3</c:v>
                </c:pt>
                <c:pt idx="436">
                  <c:v>3</c:v>
                </c:pt>
                <c:pt idx="437">
                  <c:v>3</c:v>
                </c:pt>
                <c:pt idx="438">
                  <c:v>3</c:v>
                </c:pt>
                <c:pt idx="439">
                  <c:v>3</c:v>
                </c:pt>
                <c:pt idx="440">
                  <c:v>3</c:v>
                </c:pt>
                <c:pt idx="441">
                  <c:v>3</c:v>
                </c:pt>
                <c:pt idx="442">
                  <c:v>3</c:v>
                </c:pt>
                <c:pt idx="443">
                  <c:v>3</c:v>
                </c:pt>
                <c:pt idx="444">
                  <c:v>3</c:v>
                </c:pt>
                <c:pt idx="445">
                  <c:v>4</c:v>
                </c:pt>
                <c:pt idx="446">
                  <c:v>3</c:v>
                </c:pt>
                <c:pt idx="447">
                  <c:v>3</c:v>
                </c:pt>
                <c:pt idx="448">
                  <c:v>3</c:v>
                </c:pt>
                <c:pt idx="449">
                  <c:v>3</c:v>
                </c:pt>
                <c:pt idx="450">
                  <c:v>3</c:v>
                </c:pt>
                <c:pt idx="451">
                  <c:v>4</c:v>
                </c:pt>
                <c:pt idx="452">
                  <c:v>3</c:v>
                </c:pt>
                <c:pt idx="453">
                  <c:v>3</c:v>
                </c:pt>
                <c:pt idx="454">
                  <c:v>3</c:v>
                </c:pt>
                <c:pt idx="455">
                  <c:v>3</c:v>
                </c:pt>
                <c:pt idx="456">
                  <c:v>4</c:v>
                </c:pt>
                <c:pt idx="457">
                  <c:v>3</c:v>
                </c:pt>
                <c:pt idx="458">
                  <c:v>3</c:v>
                </c:pt>
                <c:pt idx="459">
                  <c:v>3</c:v>
                </c:pt>
                <c:pt idx="460">
                  <c:v>3</c:v>
                </c:pt>
                <c:pt idx="461">
                  <c:v>3</c:v>
                </c:pt>
                <c:pt idx="462">
                  <c:v>3</c:v>
                </c:pt>
                <c:pt idx="463">
                  <c:v>3</c:v>
                </c:pt>
                <c:pt idx="464">
                  <c:v>3</c:v>
                </c:pt>
                <c:pt idx="465">
                  <c:v>3</c:v>
                </c:pt>
                <c:pt idx="466">
                  <c:v>3</c:v>
                </c:pt>
                <c:pt idx="467">
                  <c:v>3</c:v>
                </c:pt>
                <c:pt idx="468">
                  <c:v>3</c:v>
                </c:pt>
                <c:pt idx="469">
                  <c:v>3</c:v>
                </c:pt>
                <c:pt idx="470">
                  <c:v>3</c:v>
                </c:pt>
                <c:pt idx="471">
                  <c:v>3</c:v>
                </c:pt>
                <c:pt idx="472">
                  <c:v>3</c:v>
                </c:pt>
                <c:pt idx="473">
                  <c:v>3</c:v>
                </c:pt>
                <c:pt idx="474">
                  <c:v>3</c:v>
                </c:pt>
                <c:pt idx="475">
                  <c:v>4</c:v>
                </c:pt>
                <c:pt idx="476">
                  <c:v>4</c:v>
                </c:pt>
                <c:pt idx="477">
                  <c:v>3</c:v>
                </c:pt>
                <c:pt idx="478">
                  <c:v>3</c:v>
                </c:pt>
                <c:pt idx="479">
                  <c:v>3</c:v>
                </c:pt>
                <c:pt idx="480">
                  <c:v>3</c:v>
                </c:pt>
                <c:pt idx="481">
                  <c:v>3</c:v>
                </c:pt>
                <c:pt idx="482">
                  <c:v>3</c:v>
                </c:pt>
                <c:pt idx="483">
                  <c:v>3</c:v>
                </c:pt>
                <c:pt idx="484">
                  <c:v>4</c:v>
                </c:pt>
                <c:pt idx="485">
                  <c:v>3</c:v>
                </c:pt>
                <c:pt idx="486">
                  <c:v>3</c:v>
                </c:pt>
                <c:pt idx="487">
                  <c:v>3</c:v>
                </c:pt>
                <c:pt idx="488">
                  <c:v>3</c:v>
                </c:pt>
                <c:pt idx="489">
                  <c:v>3</c:v>
                </c:pt>
                <c:pt idx="490">
                  <c:v>3</c:v>
                </c:pt>
                <c:pt idx="491">
                  <c:v>3</c:v>
                </c:pt>
                <c:pt idx="492">
                  <c:v>3</c:v>
                </c:pt>
                <c:pt idx="493">
                  <c:v>3</c:v>
                </c:pt>
                <c:pt idx="494">
                  <c:v>3</c:v>
                </c:pt>
                <c:pt idx="495">
                  <c:v>3</c:v>
                </c:pt>
                <c:pt idx="496">
                  <c:v>3</c:v>
                </c:pt>
                <c:pt idx="497">
                  <c:v>3</c:v>
                </c:pt>
                <c:pt idx="498">
                  <c:v>4</c:v>
                </c:pt>
                <c:pt idx="499">
                  <c:v>3</c:v>
                </c:pt>
                <c:pt idx="500">
                  <c:v>3</c:v>
                </c:pt>
                <c:pt idx="501">
                  <c:v>4</c:v>
                </c:pt>
                <c:pt idx="502">
                  <c:v>4</c:v>
                </c:pt>
                <c:pt idx="503">
                  <c:v>3</c:v>
                </c:pt>
                <c:pt idx="504">
                  <c:v>3</c:v>
                </c:pt>
                <c:pt idx="505">
                  <c:v>3</c:v>
                </c:pt>
                <c:pt idx="506">
                  <c:v>3</c:v>
                </c:pt>
                <c:pt idx="507">
                  <c:v>3</c:v>
                </c:pt>
                <c:pt idx="508">
                  <c:v>3</c:v>
                </c:pt>
                <c:pt idx="509">
                  <c:v>4</c:v>
                </c:pt>
                <c:pt idx="510">
                  <c:v>3</c:v>
                </c:pt>
                <c:pt idx="511">
                  <c:v>3</c:v>
                </c:pt>
                <c:pt idx="512">
                  <c:v>3</c:v>
                </c:pt>
                <c:pt idx="513">
                  <c:v>3</c:v>
                </c:pt>
                <c:pt idx="514">
                  <c:v>3</c:v>
                </c:pt>
                <c:pt idx="515">
                  <c:v>3</c:v>
                </c:pt>
                <c:pt idx="516">
                  <c:v>3</c:v>
                </c:pt>
                <c:pt idx="517">
                  <c:v>4</c:v>
                </c:pt>
                <c:pt idx="518">
                  <c:v>4</c:v>
                </c:pt>
                <c:pt idx="519">
                  <c:v>3</c:v>
                </c:pt>
                <c:pt idx="520">
                  <c:v>3</c:v>
                </c:pt>
                <c:pt idx="521">
                  <c:v>4</c:v>
                </c:pt>
                <c:pt idx="522">
                  <c:v>3</c:v>
                </c:pt>
                <c:pt idx="523">
                  <c:v>3</c:v>
                </c:pt>
                <c:pt idx="524">
                  <c:v>3</c:v>
                </c:pt>
                <c:pt idx="525">
                  <c:v>3</c:v>
                </c:pt>
                <c:pt idx="526">
                  <c:v>3</c:v>
                </c:pt>
                <c:pt idx="527">
                  <c:v>3</c:v>
                </c:pt>
                <c:pt idx="528">
                  <c:v>3</c:v>
                </c:pt>
                <c:pt idx="529">
                  <c:v>3</c:v>
                </c:pt>
                <c:pt idx="530">
                  <c:v>3</c:v>
                </c:pt>
                <c:pt idx="531">
                  <c:v>3</c:v>
                </c:pt>
                <c:pt idx="532">
                  <c:v>3</c:v>
                </c:pt>
                <c:pt idx="533">
                  <c:v>4</c:v>
                </c:pt>
                <c:pt idx="534">
                  <c:v>3</c:v>
                </c:pt>
                <c:pt idx="535">
                  <c:v>3</c:v>
                </c:pt>
                <c:pt idx="536">
                  <c:v>3</c:v>
                </c:pt>
                <c:pt idx="537">
                  <c:v>4</c:v>
                </c:pt>
                <c:pt idx="538">
                  <c:v>3</c:v>
                </c:pt>
                <c:pt idx="539">
                  <c:v>3</c:v>
                </c:pt>
                <c:pt idx="540">
                  <c:v>3</c:v>
                </c:pt>
                <c:pt idx="541">
                  <c:v>3</c:v>
                </c:pt>
                <c:pt idx="542">
                  <c:v>3</c:v>
                </c:pt>
                <c:pt idx="543">
                  <c:v>3</c:v>
                </c:pt>
                <c:pt idx="544">
                  <c:v>3</c:v>
                </c:pt>
                <c:pt idx="545">
                  <c:v>4</c:v>
                </c:pt>
                <c:pt idx="546">
                  <c:v>3</c:v>
                </c:pt>
                <c:pt idx="547">
                  <c:v>3</c:v>
                </c:pt>
                <c:pt idx="548">
                  <c:v>3</c:v>
                </c:pt>
                <c:pt idx="549">
                  <c:v>3</c:v>
                </c:pt>
                <c:pt idx="550">
                  <c:v>3</c:v>
                </c:pt>
                <c:pt idx="551">
                  <c:v>3</c:v>
                </c:pt>
                <c:pt idx="552">
                  <c:v>3</c:v>
                </c:pt>
                <c:pt idx="553">
                  <c:v>4</c:v>
                </c:pt>
                <c:pt idx="554">
                  <c:v>3</c:v>
                </c:pt>
                <c:pt idx="555">
                  <c:v>3</c:v>
                </c:pt>
                <c:pt idx="556">
                  <c:v>3</c:v>
                </c:pt>
                <c:pt idx="557">
                  <c:v>3</c:v>
                </c:pt>
                <c:pt idx="558">
                  <c:v>3</c:v>
                </c:pt>
                <c:pt idx="559">
                  <c:v>3</c:v>
                </c:pt>
                <c:pt idx="560">
                  <c:v>3</c:v>
                </c:pt>
                <c:pt idx="561">
                  <c:v>3</c:v>
                </c:pt>
                <c:pt idx="562">
                  <c:v>3</c:v>
                </c:pt>
                <c:pt idx="563">
                  <c:v>4</c:v>
                </c:pt>
                <c:pt idx="564">
                  <c:v>3</c:v>
                </c:pt>
                <c:pt idx="565">
                  <c:v>3</c:v>
                </c:pt>
                <c:pt idx="566">
                  <c:v>3</c:v>
                </c:pt>
                <c:pt idx="567">
                  <c:v>4</c:v>
                </c:pt>
                <c:pt idx="568">
                  <c:v>3</c:v>
                </c:pt>
                <c:pt idx="569">
                  <c:v>3</c:v>
                </c:pt>
                <c:pt idx="570">
                  <c:v>3</c:v>
                </c:pt>
                <c:pt idx="571">
                  <c:v>3</c:v>
                </c:pt>
                <c:pt idx="572">
                  <c:v>3</c:v>
                </c:pt>
                <c:pt idx="573">
                  <c:v>3</c:v>
                </c:pt>
                <c:pt idx="574">
                  <c:v>3</c:v>
                </c:pt>
                <c:pt idx="575">
                  <c:v>3</c:v>
                </c:pt>
                <c:pt idx="576">
                  <c:v>3</c:v>
                </c:pt>
                <c:pt idx="577">
                  <c:v>3</c:v>
                </c:pt>
                <c:pt idx="578">
                  <c:v>3</c:v>
                </c:pt>
                <c:pt idx="579">
                  <c:v>3</c:v>
                </c:pt>
                <c:pt idx="580">
                  <c:v>3</c:v>
                </c:pt>
                <c:pt idx="581">
                  <c:v>4</c:v>
                </c:pt>
                <c:pt idx="582">
                  <c:v>4</c:v>
                </c:pt>
                <c:pt idx="583">
                  <c:v>3</c:v>
                </c:pt>
                <c:pt idx="584">
                  <c:v>3</c:v>
                </c:pt>
                <c:pt idx="585">
                  <c:v>4</c:v>
                </c:pt>
                <c:pt idx="586">
                  <c:v>3</c:v>
                </c:pt>
                <c:pt idx="587">
                  <c:v>4</c:v>
                </c:pt>
                <c:pt idx="588">
                  <c:v>3</c:v>
                </c:pt>
                <c:pt idx="589">
                  <c:v>3</c:v>
                </c:pt>
                <c:pt idx="590">
                  <c:v>3</c:v>
                </c:pt>
                <c:pt idx="591">
                  <c:v>3</c:v>
                </c:pt>
                <c:pt idx="592">
                  <c:v>3</c:v>
                </c:pt>
                <c:pt idx="593">
                  <c:v>3</c:v>
                </c:pt>
                <c:pt idx="594">
                  <c:v>4</c:v>
                </c:pt>
                <c:pt idx="595">
                  <c:v>3</c:v>
                </c:pt>
                <c:pt idx="596">
                  <c:v>3</c:v>
                </c:pt>
                <c:pt idx="597">
                  <c:v>3</c:v>
                </c:pt>
                <c:pt idx="598">
                  <c:v>3</c:v>
                </c:pt>
                <c:pt idx="599">
                  <c:v>3</c:v>
                </c:pt>
                <c:pt idx="600">
                  <c:v>3</c:v>
                </c:pt>
                <c:pt idx="601">
                  <c:v>3</c:v>
                </c:pt>
                <c:pt idx="602">
                  <c:v>4</c:v>
                </c:pt>
                <c:pt idx="603">
                  <c:v>3</c:v>
                </c:pt>
                <c:pt idx="604">
                  <c:v>3</c:v>
                </c:pt>
                <c:pt idx="605">
                  <c:v>3</c:v>
                </c:pt>
                <c:pt idx="606">
                  <c:v>3</c:v>
                </c:pt>
                <c:pt idx="607">
                  <c:v>3</c:v>
                </c:pt>
                <c:pt idx="608">
                  <c:v>3</c:v>
                </c:pt>
                <c:pt idx="609">
                  <c:v>4</c:v>
                </c:pt>
                <c:pt idx="610">
                  <c:v>3</c:v>
                </c:pt>
                <c:pt idx="611">
                  <c:v>4</c:v>
                </c:pt>
                <c:pt idx="612">
                  <c:v>4</c:v>
                </c:pt>
                <c:pt idx="613">
                  <c:v>3</c:v>
                </c:pt>
                <c:pt idx="614">
                  <c:v>3</c:v>
                </c:pt>
                <c:pt idx="615">
                  <c:v>3</c:v>
                </c:pt>
                <c:pt idx="616">
                  <c:v>3</c:v>
                </c:pt>
                <c:pt idx="617">
                  <c:v>3</c:v>
                </c:pt>
                <c:pt idx="618">
                  <c:v>3</c:v>
                </c:pt>
                <c:pt idx="619">
                  <c:v>4</c:v>
                </c:pt>
                <c:pt idx="620">
                  <c:v>3</c:v>
                </c:pt>
                <c:pt idx="621">
                  <c:v>3</c:v>
                </c:pt>
                <c:pt idx="622">
                  <c:v>3</c:v>
                </c:pt>
                <c:pt idx="623">
                  <c:v>3</c:v>
                </c:pt>
                <c:pt idx="624">
                  <c:v>3</c:v>
                </c:pt>
                <c:pt idx="625">
                  <c:v>3</c:v>
                </c:pt>
                <c:pt idx="626">
                  <c:v>3</c:v>
                </c:pt>
                <c:pt idx="627">
                  <c:v>4</c:v>
                </c:pt>
                <c:pt idx="628">
                  <c:v>3</c:v>
                </c:pt>
                <c:pt idx="629">
                  <c:v>3</c:v>
                </c:pt>
                <c:pt idx="630">
                  <c:v>4</c:v>
                </c:pt>
                <c:pt idx="631">
                  <c:v>4</c:v>
                </c:pt>
                <c:pt idx="632">
                  <c:v>3</c:v>
                </c:pt>
                <c:pt idx="633">
                  <c:v>4</c:v>
                </c:pt>
                <c:pt idx="634">
                  <c:v>3</c:v>
                </c:pt>
                <c:pt idx="635">
                  <c:v>4</c:v>
                </c:pt>
                <c:pt idx="636">
                  <c:v>3</c:v>
                </c:pt>
                <c:pt idx="637">
                  <c:v>3</c:v>
                </c:pt>
                <c:pt idx="638">
                  <c:v>3</c:v>
                </c:pt>
                <c:pt idx="639">
                  <c:v>3</c:v>
                </c:pt>
                <c:pt idx="640">
                  <c:v>3</c:v>
                </c:pt>
                <c:pt idx="641">
                  <c:v>3</c:v>
                </c:pt>
                <c:pt idx="642">
                  <c:v>3</c:v>
                </c:pt>
                <c:pt idx="643">
                  <c:v>3</c:v>
                </c:pt>
                <c:pt idx="644">
                  <c:v>3</c:v>
                </c:pt>
                <c:pt idx="645">
                  <c:v>3</c:v>
                </c:pt>
                <c:pt idx="646">
                  <c:v>3</c:v>
                </c:pt>
                <c:pt idx="647">
                  <c:v>3</c:v>
                </c:pt>
                <c:pt idx="648">
                  <c:v>3</c:v>
                </c:pt>
                <c:pt idx="649">
                  <c:v>3</c:v>
                </c:pt>
                <c:pt idx="650">
                  <c:v>3</c:v>
                </c:pt>
                <c:pt idx="651">
                  <c:v>4</c:v>
                </c:pt>
                <c:pt idx="652">
                  <c:v>3</c:v>
                </c:pt>
                <c:pt idx="653">
                  <c:v>3</c:v>
                </c:pt>
                <c:pt idx="654">
                  <c:v>3</c:v>
                </c:pt>
                <c:pt idx="655">
                  <c:v>3</c:v>
                </c:pt>
                <c:pt idx="656">
                  <c:v>4</c:v>
                </c:pt>
                <c:pt idx="657">
                  <c:v>3</c:v>
                </c:pt>
                <c:pt idx="658">
                  <c:v>3</c:v>
                </c:pt>
                <c:pt idx="659">
                  <c:v>3</c:v>
                </c:pt>
                <c:pt idx="660">
                  <c:v>3</c:v>
                </c:pt>
                <c:pt idx="661">
                  <c:v>4</c:v>
                </c:pt>
                <c:pt idx="662">
                  <c:v>3</c:v>
                </c:pt>
                <c:pt idx="663">
                  <c:v>3</c:v>
                </c:pt>
                <c:pt idx="664">
                  <c:v>3</c:v>
                </c:pt>
                <c:pt idx="665">
                  <c:v>3</c:v>
                </c:pt>
                <c:pt idx="666">
                  <c:v>3</c:v>
                </c:pt>
                <c:pt idx="667">
                  <c:v>3</c:v>
                </c:pt>
                <c:pt idx="668">
                  <c:v>3</c:v>
                </c:pt>
                <c:pt idx="669">
                  <c:v>4</c:v>
                </c:pt>
                <c:pt idx="670">
                  <c:v>3</c:v>
                </c:pt>
                <c:pt idx="671">
                  <c:v>3</c:v>
                </c:pt>
                <c:pt idx="672">
                  <c:v>3</c:v>
                </c:pt>
                <c:pt idx="673">
                  <c:v>3</c:v>
                </c:pt>
                <c:pt idx="674">
                  <c:v>3</c:v>
                </c:pt>
                <c:pt idx="675">
                  <c:v>3</c:v>
                </c:pt>
                <c:pt idx="676">
                  <c:v>4</c:v>
                </c:pt>
                <c:pt idx="677">
                  <c:v>3</c:v>
                </c:pt>
                <c:pt idx="678">
                  <c:v>3</c:v>
                </c:pt>
                <c:pt idx="679">
                  <c:v>3</c:v>
                </c:pt>
                <c:pt idx="680">
                  <c:v>3</c:v>
                </c:pt>
                <c:pt idx="681">
                  <c:v>3</c:v>
                </c:pt>
                <c:pt idx="682">
                  <c:v>4</c:v>
                </c:pt>
                <c:pt idx="683">
                  <c:v>3</c:v>
                </c:pt>
                <c:pt idx="684">
                  <c:v>3</c:v>
                </c:pt>
                <c:pt idx="685">
                  <c:v>3</c:v>
                </c:pt>
                <c:pt idx="686">
                  <c:v>3</c:v>
                </c:pt>
                <c:pt idx="687">
                  <c:v>4</c:v>
                </c:pt>
                <c:pt idx="688">
                  <c:v>3</c:v>
                </c:pt>
                <c:pt idx="689">
                  <c:v>3</c:v>
                </c:pt>
                <c:pt idx="690">
                  <c:v>3</c:v>
                </c:pt>
                <c:pt idx="691">
                  <c:v>3</c:v>
                </c:pt>
                <c:pt idx="692">
                  <c:v>3</c:v>
                </c:pt>
                <c:pt idx="693">
                  <c:v>3</c:v>
                </c:pt>
                <c:pt idx="694">
                  <c:v>3</c:v>
                </c:pt>
                <c:pt idx="695">
                  <c:v>3</c:v>
                </c:pt>
                <c:pt idx="696">
                  <c:v>3</c:v>
                </c:pt>
                <c:pt idx="697">
                  <c:v>3</c:v>
                </c:pt>
                <c:pt idx="698">
                  <c:v>3</c:v>
                </c:pt>
                <c:pt idx="699">
                  <c:v>3</c:v>
                </c:pt>
                <c:pt idx="700">
                  <c:v>4</c:v>
                </c:pt>
                <c:pt idx="701">
                  <c:v>3</c:v>
                </c:pt>
                <c:pt idx="702">
                  <c:v>3</c:v>
                </c:pt>
                <c:pt idx="703">
                  <c:v>3</c:v>
                </c:pt>
                <c:pt idx="704">
                  <c:v>3</c:v>
                </c:pt>
                <c:pt idx="705">
                  <c:v>3</c:v>
                </c:pt>
                <c:pt idx="706">
                  <c:v>3</c:v>
                </c:pt>
                <c:pt idx="707">
                  <c:v>3</c:v>
                </c:pt>
                <c:pt idx="708">
                  <c:v>3</c:v>
                </c:pt>
                <c:pt idx="709">
                  <c:v>4</c:v>
                </c:pt>
                <c:pt idx="710">
                  <c:v>3</c:v>
                </c:pt>
                <c:pt idx="711">
                  <c:v>4</c:v>
                </c:pt>
                <c:pt idx="712">
                  <c:v>3</c:v>
                </c:pt>
                <c:pt idx="713">
                  <c:v>3</c:v>
                </c:pt>
                <c:pt idx="714">
                  <c:v>4</c:v>
                </c:pt>
                <c:pt idx="715">
                  <c:v>3</c:v>
                </c:pt>
                <c:pt idx="716">
                  <c:v>3</c:v>
                </c:pt>
                <c:pt idx="717">
                  <c:v>3</c:v>
                </c:pt>
                <c:pt idx="718">
                  <c:v>3</c:v>
                </c:pt>
                <c:pt idx="719">
                  <c:v>3</c:v>
                </c:pt>
                <c:pt idx="720">
                  <c:v>3</c:v>
                </c:pt>
                <c:pt idx="721">
                  <c:v>3</c:v>
                </c:pt>
                <c:pt idx="722">
                  <c:v>3</c:v>
                </c:pt>
                <c:pt idx="723">
                  <c:v>3</c:v>
                </c:pt>
                <c:pt idx="724">
                  <c:v>3</c:v>
                </c:pt>
                <c:pt idx="725">
                  <c:v>4</c:v>
                </c:pt>
                <c:pt idx="726">
                  <c:v>3</c:v>
                </c:pt>
                <c:pt idx="727">
                  <c:v>3</c:v>
                </c:pt>
                <c:pt idx="728">
                  <c:v>3</c:v>
                </c:pt>
                <c:pt idx="729">
                  <c:v>3</c:v>
                </c:pt>
                <c:pt idx="730">
                  <c:v>3</c:v>
                </c:pt>
                <c:pt idx="731">
                  <c:v>3</c:v>
                </c:pt>
                <c:pt idx="732">
                  <c:v>3</c:v>
                </c:pt>
                <c:pt idx="733">
                  <c:v>3</c:v>
                </c:pt>
                <c:pt idx="734">
                  <c:v>3</c:v>
                </c:pt>
                <c:pt idx="735">
                  <c:v>3</c:v>
                </c:pt>
                <c:pt idx="736">
                  <c:v>3</c:v>
                </c:pt>
                <c:pt idx="737">
                  <c:v>3</c:v>
                </c:pt>
                <c:pt idx="738">
                  <c:v>3</c:v>
                </c:pt>
                <c:pt idx="739">
                  <c:v>3</c:v>
                </c:pt>
                <c:pt idx="740">
                  <c:v>4</c:v>
                </c:pt>
                <c:pt idx="741">
                  <c:v>3</c:v>
                </c:pt>
                <c:pt idx="742">
                  <c:v>3</c:v>
                </c:pt>
                <c:pt idx="743">
                  <c:v>3</c:v>
                </c:pt>
                <c:pt idx="744">
                  <c:v>3</c:v>
                </c:pt>
                <c:pt idx="745">
                  <c:v>3</c:v>
                </c:pt>
                <c:pt idx="746">
                  <c:v>4</c:v>
                </c:pt>
                <c:pt idx="747">
                  <c:v>3</c:v>
                </c:pt>
                <c:pt idx="748">
                  <c:v>3</c:v>
                </c:pt>
                <c:pt idx="749">
                  <c:v>3</c:v>
                </c:pt>
                <c:pt idx="750">
                  <c:v>3</c:v>
                </c:pt>
                <c:pt idx="751">
                  <c:v>3</c:v>
                </c:pt>
                <c:pt idx="752">
                  <c:v>3</c:v>
                </c:pt>
                <c:pt idx="753">
                  <c:v>3</c:v>
                </c:pt>
                <c:pt idx="754">
                  <c:v>3</c:v>
                </c:pt>
                <c:pt idx="755">
                  <c:v>3</c:v>
                </c:pt>
                <c:pt idx="756">
                  <c:v>3</c:v>
                </c:pt>
                <c:pt idx="757">
                  <c:v>3</c:v>
                </c:pt>
                <c:pt idx="758">
                  <c:v>3</c:v>
                </c:pt>
                <c:pt idx="759">
                  <c:v>3</c:v>
                </c:pt>
                <c:pt idx="760">
                  <c:v>3</c:v>
                </c:pt>
                <c:pt idx="761">
                  <c:v>3</c:v>
                </c:pt>
                <c:pt idx="762">
                  <c:v>3</c:v>
                </c:pt>
                <c:pt idx="763">
                  <c:v>3</c:v>
                </c:pt>
                <c:pt idx="764">
                  <c:v>4</c:v>
                </c:pt>
                <c:pt idx="765">
                  <c:v>3</c:v>
                </c:pt>
                <c:pt idx="766">
                  <c:v>3</c:v>
                </c:pt>
                <c:pt idx="767">
                  <c:v>3</c:v>
                </c:pt>
                <c:pt idx="768">
                  <c:v>3</c:v>
                </c:pt>
                <c:pt idx="769">
                  <c:v>3</c:v>
                </c:pt>
                <c:pt idx="770">
                  <c:v>3</c:v>
                </c:pt>
                <c:pt idx="771">
                  <c:v>3</c:v>
                </c:pt>
                <c:pt idx="772">
                  <c:v>3</c:v>
                </c:pt>
                <c:pt idx="773">
                  <c:v>3</c:v>
                </c:pt>
                <c:pt idx="774">
                  <c:v>3</c:v>
                </c:pt>
                <c:pt idx="775">
                  <c:v>3</c:v>
                </c:pt>
                <c:pt idx="776">
                  <c:v>3</c:v>
                </c:pt>
                <c:pt idx="777">
                  <c:v>3</c:v>
                </c:pt>
                <c:pt idx="778">
                  <c:v>4</c:v>
                </c:pt>
                <c:pt idx="779">
                  <c:v>3</c:v>
                </c:pt>
                <c:pt idx="780">
                  <c:v>3</c:v>
                </c:pt>
                <c:pt idx="781">
                  <c:v>3</c:v>
                </c:pt>
                <c:pt idx="782">
                  <c:v>3</c:v>
                </c:pt>
                <c:pt idx="783">
                  <c:v>3</c:v>
                </c:pt>
                <c:pt idx="784">
                  <c:v>3</c:v>
                </c:pt>
                <c:pt idx="785">
                  <c:v>4</c:v>
                </c:pt>
                <c:pt idx="786">
                  <c:v>3</c:v>
                </c:pt>
                <c:pt idx="787">
                  <c:v>3</c:v>
                </c:pt>
                <c:pt idx="788">
                  <c:v>3</c:v>
                </c:pt>
                <c:pt idx="789">
                  <c:v>3</c:v>
                </c:pt>
                <c:pt idx="790">
                  <c:v>3</c:v>
                </c:pt>
                <c:pt idx="791">
                  <c:v>4</c:v>
                </c:pt>
                <c:pt idx="792">
                  <c:v>4</c:v>
                </c:pt>
                <c:pt idx="793">
                  <c:v>3</c:v>
                </c:pt>
                <c:pt idx="794">
                  <c:v>3</c:v>
                </c:pt>
                <c:pt idx="795">
                  <c:v>3</c:v>
                </c:pt>
                <c:pt idx="796">
                  <c:v>3</c:v>
                </c:pt>
                <c:pt idx="797">
                  <c:v>4</c:v>
                </c:pt>
                <c:pt idx="798">
                  <c:v>4</c:v>
                </c:pt>
                <c:pt idx="799">
                  <c:v>3</c:v>
                </c:pt>
                <c:pt idx="800">
                  <c:v>3</c:v>
                </c:pt>
                <c:pt idx="801">
                  <c:v>3</c:v>
                </c:pt>
                <c:pt idx="802">
                  <c:v>3</c:v>
                </c:pt>
                <c:pt idx="803">
                  <c:v>3</c:v>
                </c:pt>
                <c:pt idx="804">
                  <c:v>4</c:v>
                </c:pt>
                <c:pt idx="805">
                  <c:v>3</c:v>
                </c:pt>
                <c:pt idx="806">
                  <c:v>3</c:v>
                </c:pt>
                <c:pt idx="807">
                  <c:v>3</c:v>
                </c:pt>
                <c:pt idx="808">
                  <c:v>4</c:v>
                </c:pt>
                <c:pt idx="809">
                  <c:v>3</c:v>
                </c:pt>
                <c:pt idx="810">
                  <c:v>3</c:v>
                </c:pt>
                <c:pt idx="811">
                  <c:v>3</c:v>
                </c:pt>
                <c:pt idx="812">
                  <c:v>3</c:v>
                </c:pt>
                <c:pt idx="813">
                  <c:v>3</c:v>
                </c:pt>
                <c:pt idx="814">
                  <c:v>3</c:v>
                </c:pt>
                <c:pt idx="815">
                  <c:v>3</c:v>
                </c:pt>
                <c:pt idx="816">
                  <c:v>3</c:v>
                </c:pt>
                <c:pt idx="817">
                  <c:v>4</c:v>
                </c:pt>
                <c:pt idx="818">
                  <c:v>3</c:v>
                </c:pt>
                <c:pt idx="819">
                  <c:v>3</c:v>
                </c:pt>
                <c:pt idx="820">
                  <c:v>3</c:v>
                </c:pt>
                <c:pt idx="821">
                  <c:v>3</c:v>
                </c:pt>
                <c:pt idx="822">
                  <c:v>3</c:v>
                </c:pt>
                <c:pt idx="823">
                  <c:v>3</c:v>
                </c:pt>
                <c:pt idx="824">
                  <c:v>3</c:v>
                </c:pt>
                <c:pt idx="825">
                  <c:v>3</c:v>
                </c:pt>
                <c:pt idx="826">
                  <c:v>3</c:v>
                </c:pt>
                <c:pt idx="827">
                  <c:v>3</c:v>
                </c:pt>
                <c:pt idx="828">
                  <c:v>3</c:v>
                </c:pt>
                <c:pt idx="829">
                  <c:v>3</c:v>
                </c:pt>
                <c:pt idx="830">
                  <c:v>3</c:v>
                </c:pt>
                <c:pt idx="831">
                  <c:v>3</c:v>
                </c:pt>
                <c:pt idx="832">
                  <c:v>3</c:v>
                </c:pt>
                <c:pt idx="833">
                  <c:v>3</c:v>
                </c:pt>
                <c:pt idx="834">
                  <c:v>4</c:v>
                </c:pt>
                <c:pt idx="835">
                  <c:v>3</c:v>
                </c:pt>
                <c:pt idx="836">
                  <c:v>3</c:v>
                </c:pt>
                <c:pt idx="837">
                  <c:v>3</c:v>
                </c:pt>
                <c:pt idx="838">
                  <c:v>3</c:v>
                </c:pt>
                <c:pt idx="839">
                  <c:v>3</c:v>
                </c:pt>
                <c:pt idx="840">
                  <c:v>3</c:v>
                </c:pt>
                <c:pt idx="841">
                  <c:v>4</c:v>
                </c:pt>
                <c:pt idx="842">
                  <c:v>3</c:v>
                </c:pt>
                <c:pt idx="843">
                  <c:v>4</c:v>
                </c:pt>
                <c:pt idx="844">
                  <c:v>3</c:v>
                </c:pt>
                <c:pt idx="845">
                  <c:v>3</c:v>
                </c:pt>
                <c:pt idx="846">
                  <c:v>3</c:v>
                </c:pt>
                <c:pt idx="847">
                  <c:v>4</c:v>
                </c:pt>
                <c:pt idx="848">
                  <c:v>3</c:v>
                </c:pt>
                <c:pt idx="849">
                  <c:v>3</c:v>
                </c:pt>
                <c:pt idx="850">
                  <c:v>3</c:v>
                </c:pt>
                <c:pt idx="851">
                  <c:v>3</c:v>
                </c:pt>
                <c:pt idx="852">
                  <c:v>3</c:v>
                </c:pt>
                <c:pt idx="853">
                  <c:v>4</c:v>
                </c:pt>
                <c:pt idx="854">
                  <c:v>3</c:v>
                </c:pt>
                <c:pt idx="855">
                  <c:v>3</c:v>
                </c:pt>
                <c:pt idx="856">
                  <c:v>3</c:v>
                </c:pt>
                <c:pt idx="857">
                  <c:v>3</c:v>
                </c:pt>
                <c:pt idx="858">
                  <c:v>3</c:v>
                </c:pt>
                <c:pt idx="859">
                  <c:v>3</c:v>
                </c:pt>
                <c:pt idx="860">
                  <c:v>3</c:v>
                </c:pt>
                <c:pt idx="861">
                  <c:v>4</c:v>
                </c:pt>
                <c:pt idx="862">
                  <c:v>3</c:v>
                </c:pt>
                <c:pt idx="863">
                  <c:v>3</c:v>
                </c:pt>
                <c:pt idx="864">
                  <c:v>3</c:v>
                </c:pt>
                <c:pt idx="865">
                  <c:v>3</c:v>
                </c:pt>
                <c:pt idx="866">
                  <c:v>3</c:v>
                </c:pt>
                <c:pt idx="867">
                  <c:v>4</c:v>
                </c:pt>
                <c:pt idx="868">
                  <c:v>3</c:v>
                </c:pt>
                <c:pt idx="869">
                  <c:v>3</c:v>
                </c:pt>
                <c:pt idx="870">
                  <c:v>3</c:v>
                </c:pt>
                <c:pt idx="871">
                  <c:v>3</c:v>
                </c:pt>
                <c:pt idx="872">
                  <c:v>3</c:v>
                </c:pt>
                <c:pt idx="873">
                  <c:v>3</c:v>
                </c:pt>
                <c:pt idx="874">
                  <c:v>3</c:v>
                </c:pt>
                <c:pt idx="875">
                  <c:v>4</c:v>
                </c:pt>
                <c:pt idx="876">
                  <c:v>3</c:v>
                </c:pt>
                <c:pt idx="877">
                  <c:v>3</c:v>
                </c:pt>
                <c:pt idx="878">
                  <c:v>3</c:v>
                </c:pt>
                <c:pt idx="879">
                  <c:v>3</c:v>
                </c:pt>
                <c:pt idx="880">
                  <c:v>4</c:v>
                </c:pt>
                <c:pt idx="881">
                  <c:v>3</c:v>
                </c:pt>
                <c:pt idx="882">
                  <c:v>4</c:v>
                </c:pt>
                <c:pt idx="883">
                  <c:v>3</c:v>
                </c:pt>
                <c:pt idx="884">
                  <c:v>3</c:v>
                </c:pt>
                <c:pt idx="885">
                  <c:v>3</c:v>
                </c:pt>
                <c:pt idx="886">
                  <c:v>4</c:v>
                </c:pt>
                <c:pt idx="887">
                  <c:v>3</c:v>
                </c:pt>
                <c:pt idx="888">
                  <c:v>3</c:v>
                </c:pt>
                <c:pt idx="889">
                  <c:v>3</c:v>
                </c:pt>
                <c:pt idx="890">
                  <c:v>3</c:v>
                </c:pt>
                <c:pt idx="891">
                  <c:v>3</c:v>
                </c:pt>
                <c:pt idx="892">
                  <c:v>4</c:v>
                </c:pt>
                <c:pt idx="893">
                  <c:v>3</c:v>
                </c:pt>
                <c:pt idx="894">
                  <c:v>3</c:v>
                </c:pt>
                <c:pt idx="895">
                  <c:v>3</c:v>
                </c:pt>
                <c:pt idx="896">
                  <c:v>3</c:v>
                </c:pt>
                <c:pt idx="897">
                  <c:v>3</c:v>
                </c:pt>
                <c:pt idx="898">
                  <c:v>3</c:v>
                </c:pt>
                <c:pt idx="899">
                  <c:v>3</c:v>
                </c:pt>
                <c:pt idx="900">
                  <c:v>3</c:v>
                </c:pt>
                <c:pt idx="901">
                  <c:v>3</c:v>
                </c:pt>
                <c:pt idx="902">
                  <c:v>3</c:v>
                </c:pt>
                <c:pt idx="903">
                  <c:v>3</c:v>
                </c:pt>
                <c:pt idx="904">
                  <c:v>3</c:v>
                </c:pt>
                <c:pt idx="905">
                  <c:v>3</c:v>
                </c:pt>
                <c:pt idx="906">
                  <c:v>3</c:v>
                </c:pt>
                <c:pt idx="907">
                  <c:v>3</c:v>
                </c:pt>
                <c:pt idx="908">
                  <c:v>3</c:v>
                </c:pt>
                <c:pt idx="909">
                  <c:v>3</c:v>
                </c:pt>
                <c:pt idx="910">
                  <c:v>4</c:v>
                </c:pt>
                <c:pt idx="911">
                  <c:v>3</c:v>
                </c:pt>
                <c:pt idx="912">
                  <c:v>4</c:v>
                </c:pt>
                <c:pt idx="913">
                  <c:v>3</c:v>
                </c:pt>
                <c:pt idx="914">
                  <c:v>3</c:v>
                </c:pt>
                <c:pt idx="915">
                  <c:v>4</c:v>
                </c:pt>
                <c:pt idx="916">
                  <c:v>3</c:v>
                </c:pt>
                <c:pt idx="917">
                  <c:v>3</c:v>
                </c:pt>
                <c:pt idx="918">
                  <c:v>4</c:v>
                </c:pt>
                <c:pt idx="919">
                  <c:v>3</c:v>
                </c:pt>
                <c:pt idx="920">
                  <c:v>3</c:v>
                </c:pt>
                <c:pt idx="921">
                  <c:v>3</c:v>
                </c:pt>
                <c:pt idx="922">
                  <c:v>3</c:v>
                </c:pt>
                <c:pt idx="923">
                  <c:v>3</c:v>
                </c:pt>
                <c:pt idx="924">
                  <c:v>3</c:v>
                </c:pt>
                <c:pt idx="925">
                  <c:v>3</c:v>
                </c:pt>
                <c:pt idx="926">
                  <c:v>3</c:v>
                </c:pt>
                <c:pt idx="927">
                  <c:v>3</c:v>
                </c:pt>
                <c:pt idx="928">
                  <c:v>3</c:v>
                </c:pt>
                <c:pt idx="929">
                  <c:v>3</c:v>
                </c:pt>
                <c:pt idx="930">
                  <c:v>3</c:v>
                </c:pt>
                <c:pt idx="931">
                  <c:v>3</c:v>
                </c:pt>
                <c:pt idx="932">
                  <c:v>3</c:v>
                </c:pt>
                <c:pt idx="933">
                  <c:v>3</c:v>
                </c:pt>
                <c:pt idx="934">
                  <c:v>3</c:v>
                </c:pt>
                <c:pt idx="935">
                  <c:v>3</c:v>
                </c:pt>
                <c:pt idx="936">
                  <c:v>4</c:v>
                </c:pt>
                <c:pt idx="937">
                  <c:v>3</c:v>
                </c:pt>
                <c:pt idx="938">
                  <c:v>3</c:v>
                </c:pt>
                <c:pt idx="939">
                  <c:v>3</c:v>
                </c:pt>
                <c:pt idx="940">
                  <c:v>3</c:v>
                </c:pt>
                <c:pt idx="941">
                  <c:v>3</c:v>
                </c:pt>
                <c:pt idx="942">
                  <c:v>3</c:v>
                </c:pt>
                <c:pt idx="943">
                  <c:v>3</c:v>
                </c:pt>
                <c:pt idx="944">
                  <c:v>3</c:v>
                </c:pt>
                <c:pt idx="945">
                  <c:v>3</c:v>
                </c:pt>
                <c:pt idx="946">
                  <c:v>3</c:v>
                </c:pt>
                <c:pt idx="947">
                  <c:v>3</c:v>
                </c:pt>
                <c:pt idx="948">
                  <c:v>4</c:v>
                </c:pt>
                <c:pt idx="949">
                  <c:v>3</c:v>
                </c:pt>
                <c:pt idx="950">
                  <c:v>3</c:v>
                </c:pt>
                <c:pt idx="951">
                  <c:v>3</c:v>
                </c:pt>
                <c:pt idx="952">
                  <c:v>3</c:v>
                </c:pt>
                <c:pt idx="953">
                  <c:v>3</c:v>
                </c:pt>
                <c:pt idx="954">
                  <c:v>3</c:v>
                </c:pt>
                <c:pt idx="955">
                  <c:v>3</c:v>
                </c:pt>
                <c:pt idx="956">
                  <c:v>3</c:v>
                </c:pt>
                <c:pt idx="957">
                  <c:v>3</c:v>
                </c:pt>
                <c:pt idx="958">
                  <c:v>3</c:v>
                </c:pt>
                <c:pt idx="959">
                  <c:v>3</c:v>
                </c:pt>
                <c:pt idx="960">
                  <c:v>3</c:v>
                </c:pt>
                <c:pt idx="961">
                  <c:v>3</c:v>
                </c:pt>
                <c:pt idx="962">
                  <c:v>3</c:v>
                </c:pt>
                <c:pt idx="963">
                  <c:v>3</c:v>
                </c:pt>
                <c:pt idx="964">
                  <c:v>3</c:v>
                </c:pt>
                <c:pt idx="965">
                  <c:v>3</c:v>
                </c:pt>
                <c:pt idx="966">
                  <c:v>3</c:v>
                </c:pt>
                <c:pt idx="967">
                  <c:v>4</c:v>
                </c:pt>
                <c:pt idx="968">
                  <c:v>3</c:v>
                </c:pt>
                <c:pt idx="969">
                  <c:v>3</c:v>
                </c:pt>
                <c:pt idx="970">
                  <c:v>3</c:v>
                </c:pt>
                <c:pt idx="971">
                  <c:v>3</c:v>
                </c:pt>
                <c:pt idx="972">
                  <c:v>3</c:v>
                </c:pt>
                <c:pt idx="973">
                  <c:v>3</c:v>
                </c:pt>
                <c:pt idx="974">
                  <c:v>4</c:v>
                </c:pt>
                <c:pt idx="975">
                  <c:v>3</c:v>
                </c:pt>
                <c:pt idx="976">
                  <c:v>3</c:v>
                </c:pt>
                <c:pt idx="977">
                  <c:v>4</c:v>
                </c:pt>
                <c:pt idx="978">
                  <c:v>4</c:v>
                </c:pt>
                <c:pt idx="979">
                  <c:v>3</c:v>
                </c:pt>
                <c:pt idx="980">
                  <c:v>3</c:v>
                </c:pt>
                <c:pt idx="981">
                  <c:v>3</c:v>
                </c:pt>
                <c:pt idx="982">
                  <c:v>3</c:v>
                </c:pt>
                <c:pt idx="983">
                  <c:v>3</c:v>
                </c:pt>
                <c:pt idx="984">
                  <c:v>3</c:v>
                </c:pt>
                <c:pt idx="985">
                  <c:v>3</c:v>
                </c:pt>
                <c:pt idx="986">
                  <c:v>3</c:v>
                </c:pt>
                <c:pt idx="987">
                  <c:v>3</c:v>
                </c:pt>
                <c:pt idx="988">
                  <c:v>3</c:v>
                </c:pt>
                <c:pt idx="989">
                  <c:v>3</c:v>
                </c:pt>
                <c:pt idx="990">
                  <c:v>3</c:v>
                </c:pt>
                <c:pt idx="991">
                  <c:v>3</c:v>
                </c:pt>
                <c:pt idx="992">
                  <c:v>4</c:v>
                </c:pt>
                <c:pt idx="993">
                  <c:v>3</c:v>
                </c:pt>
                <c:pt idx="994">
                  <c:v>3</c:v>
                </c:pt>
                <c:pt idx="995">
                  <c:v>3</c:v>
                </c:pt>
                <c:pt idx="996">
                  <c:v>3</c:v>
                </c:pt>
                <c:pt idx="997">
                  <c:v>3</c:v>
                </c:pt>
                <c:pt idx="998">
                  <c:v>3</c:v>
                </c:pt>
                <c:pt idx="999">
                  <c:v>3</c:v>
                </c:pt>
                <c:pt idx="1000">
                  <c:v>3</c:v>
                </c:pt>
                <c:pt idx="1001">
                  <c:v>3</c:v>
                </c:pt>
                <c:pt idx="1002">
                  <c:v>3</c:v>
                </c:pt>
                <c:pt idx="1003">
                  <c:v>3</c:v>
                </c:pt>
                <c:pt idx="1004">
                  <c:v>3</c:v>
                </c:pt>
                <c:pt idx="1005">
                  <c:v>3</c:v>
                </c:pt>
                <c:pt idx="1006">
                  <c:v>4</c:v>
                </c:pt>
                <c:pt idx="1007">
                  <c:v>3</c:v>
                </c:pt>
                <c:pt idx="1008">
                  <c:v>3</c:v>
                </c:pt>
                <c:pt idx="1009">
                  <c:v>4</c:v>
                </c:pt>
                <c:pt idx="1010">
                  <c:v>3</c:v>
                </c:pt>
                <c:pt idx="1011">
                  <c:v>3</c:v>
                </c:pt>
                <c:pt idx="1012">
                  <c:v>3</c:v>
                </c:pt>
                <c:pt idx="1013">
                  <c:v>3</c:v>
                </c:pt>
                <c:pt idx="1014">
                  <c:v>3</c:v>
                </c:pt>
                <c:pt idx="1015">
                  <c:v>3</c:v>
                </c:pt>
                <c:pt idx="1016">
                  <c:v>3</c:v>
                </c:pt>
                <c:pt idx="1017">
                  <c:v>3</c:v>
                </c:pt>
                <c:pt idx="1018">
                  <c:v>3</c:v>
                </c:pt>
                <c:pt idx="1019">
                  <c:v>3</c:v>
                </c:pt>
                <c:pt idx="1020">
                  <c:v>3</c:v>
                </c:pt>
                <c:pt idx="1021">
                  <c:v>3</c:v>
                </c:pt>
                <c:pt idx="1022">
                  <c:v>3</c:v>
                </c:pt>
                <c:pt idx="1023">
                  <c:v>4</c:v>
                </c:pt>
                <c:pt idx="1024">
                  <c:v>3</c:v>
                </c:pt>
                <c:pt idx="1025">
                  <c:v>3</c:v>
                </c:pt>
                <c:pt idx="1026">
                  <c:v>3</c:v>
                </c:pt>
                <c:pt idx="1027">
                  <c:v>3</c:v>
                </c:pt>
                <c:pt idx="1028">
                  <c:v>3</c:v>
                </c:pt>
                <c:pt idx="1029">
                  <c:v>3</c:v>
                </c:pt>
                <c:pt idx="1030">
                  <c:v>3</c:v>
                </c:pt>
                <c:pt idx="1031">
                  <c:v>3</c:v>
                </c:pt>
                <c:pt idx="1032">
                  <c:v>4</c:v>
                </c:pt>
                <c:pt idx="1033">
                  <c:v>3</c:v>
                </c:pt>
                <c:pt idx="1034">
                  <c:v>3</c:v>
                </c:pt>
                <c:pt idx="1035">
                  <c:v>3</c:v>
                </c:pt>
                <c:pt idx="1036">
                  <c:v>3</c:v>
                </c:pt>
                <c:pt idx="1037">
                  <c:v>3</c:v>
                </c:pt>
                <c:pt idx="1038">
                  <c:v>3</c:v>
                </c:pt>
                <c:pt idx="1039">
                  <c:v>3</c:v>
                </c:pt>
                <c:pt idx="1040">
                  <c:v>3</c:v>
                </c:pt>
                <c:pt idx="1041">
                  <c:v>3</c:v>
                </c:pt>
                <c:pt idx="1042">
                  <c:v>3</c:v>
                </c:pt>
                <c:pt idx="1043">
                  <c:v>3</c:v>
                </c:pt>
                <c:pt idx="1044">
                  <c:v>3</c:v>
                </c:pt>
                <c:pt idx="1045">
                  <c:v>3</c:v>
                </c:pt>
                <c:pt idx="1046">
                  <c:v>3</c:v>
                </c:pt>
                <c:pt idx="1047">
                  <c:v>3</c:v>
                </c:pt>
                <c:pt idx="1048">
                  <c:v>3</c:v>
                </c:pt>
                <c:pt idx="1049">
                  <c:v>3</c:v>
                </c:pt>
                <c:pt idx="1050">
                  <c:v>3</c:v>
                </c:pt>
                <c:pt idx="1051">
                  <c:v>3</c:v>
                </c:pt>
                <c:pt idx="1052">
                  <c:v>3</c:v>
                </c:pt>
                <c:pt idx="1053">
                  <c:v>4</c:v>
                </c:pt>
                <c:pt idx="1054">
                  <c:v>3</c:v>
                </c:pt>
                <c:pt idx="1055">
                  <c:v>3</c:v>
                </c:pt>
                <c:pt idx="1056">
                  <c:v>3</c:v>
                </c:pt>
                <c:pt idx="1057">
                  <c:v>3</c:v>
                </c:pt>
                <c:pt idx="1058">
                  <c:v>4</c:v>
                </c:pt>
                <c:pt idx="1059">
                  <c:v>3</c:v>
                </c:pt>
                <c:pt idx="1060">
                  <c:v>3</c:v>
                </c:pt>
                <c:pt idx="1061">
                  <c:v>3</c:v>
                </c:pt>
                <c:pt idx="1062">
                  <c:v>3</c:v>
                </c:pt>
                <c:pt idx="1063">
                  <c:v>3</c:v>
                </c:pt>
                <c:pt idx="1064">
                  <c:v>4</c:v>
                </c:pt>
                <c:pt idx="1065">
                  <c:v>3</c:v>
                </c:pt>
                <c:pt idx="1066">
                  <c:v>3</c:v>
                </c:pt>
                <c:pt idx="1067">
                  <c:v>3</c:v>
                </c:pt>
                <c:pt idx="1068">
                  <c:v>3</c:v>
                </c:pt>
                <c:pt idx="1069">
                  <c:v>3</c:v>
                </c:pt>
                <c:pt idx="1070">
                  <c:v>3</c:v>
                </c:pt>
                <c:pt idx="1071">
                  <c:v>4</c:v>
                </c:pt>
                <c:pt idx="1072">
                  <c:v>3</c:v>
                </c:pt>
                <c:pt idx="1073">
                  <c:v>3</c:v>
                </c:pt>
                <c:pt idx="1074">
                  <c:v>3</c:v>
                </c:pt>
                <c:pt idx="1075">
                  <c:v>4</c:v>
                </c:pt>
                <c:pt idx="1076">
                  <c:v>4</c:v>
                </c:pt>
                <c:pt idx="1077">
                  <c:v>3</c:v>
                </c:pt>
                <c:pt idx="1078">
                  <c:v>3</c:v>
                </c:pt>
                <c:pt idx="1079">
                  <c:v>3</c:v>
                </c:pt>
                <c:pt idx="1080">
                  <c:v>3</c:v>
                </c:pt>
                <c:pt idx="1081">
                  <c:v>3</c:v>
                </c:pt>
                <c:pt idx="1082">
                  <c:v>3</c:v>
                </c:pt>
                <c:pt idx="1083">
                  <c:v>3</c:v>
                </c:pt>
                <c:pt idx="1084">
                  <c:v>3</c:v>
                </c:pt>
                <c:pt idx="1085">
                  <c:v>3</c:v>
                </c:pt>
                <c:pt idx="1086">
                  <c:v>3</c:v>
                </c:pt>
                <c:pt idx="1087">
                  <c:v>4</c:v>
                </c:pt>
                <c:pt idx="1088">
                  <c:v>3</c:v>
                </c:pt>
                <c:pt idx="1089">
                  <c:v>3</c:v>
                </c:pt>
                <c:pt idx="1090">
                  <c:v>3</c:v>
                </c:pt>
                <c:pt idx="1091">
                  <c:v>3</c:v>
                </c:pt>
                <c:pt idx="1092">
                  <c:v>4</c:v>
                </c:pt>
                <c:pt idx="1093">
                  <c:v>3</c:v>
                </c:pt>
                <c:pt idx="1094">
                  <c:v>3</c:v>
                </c:pt>
                <c:pt idx="1095">
                  <c:v>3</c:v>
                </c:pt>
                <c:pt idx="1096">
                  <c:v>4</c:v>
                </c:pt>
                <c:pt idx="1097">
                  <c:v>3</c:v>
                </c:pt>
                <c:pt idx="1098">
                  <c:v>3</c:v>
                </c:pt>
                <c:pt idx="1099">
                  <c:v>3</c:v>
                </c:pt>
                <c:pt idx="1100">
                  <c:v>4</c:v>
                </c:pt>
                <c:pt idx="1101">
                  <c:v>3</c:v>
                </c:pt>
                <c:pt idx="1102">
                  <c:v>4</c:v>
                </c:pt>
                <c:pt idx="1103">
                  <c:v>3</c:v>
                </c:pt>
                <c:pt idx="1104">
                  <c:v>3</c:v>
                </c:pt>
                <c:pt idx="1105">
                  <c:v>3</c:v>
                </c:pt>
                <c:pt idx="1106">
                  <c:v>3</c:v>
                </c:pt>
                <c:pt idx="1107">
                  <c:v>3</c:v>
                </c:pt>
                <c:pt idx="1108">
                  <c:v>3</c:v>
                </c:pt>
                <c:pt idx="1109">
                  <c:v>3</c:v>
                </c:pt>
                <c:pt idx="1110">
                  <c:v>3</c:v>
                </c:pt>
                <c:pt idx="1111">
                  <c:v>3</c:v>
                </c:pt>
                <c:pt idx="1112">
                  <c:v>3</c:v>
                </c:pt>
                <c:pt idx="1113">
                  <c:v>3</c:v>
                </c:pt>
                <c:pt idx="1114">
                  <c:v>3</c:v>
                </c:pt>
                <c:pt idx="1115">
                  <c:v>3</c:v>
                </c:pt>
                <c:pt idx="1116">
                  <c:v>4</c:v>
                </c:pt>
                <c:pt idx="1117">
                  <c:v>3</c:v>
                </c:pt>
                <c:pt idx="1118">
                  <c:v>4</c:v>
                </c:pt>
                <c:pt idx="1119">
                  <c:v>3</c:v>
                </c:pt>
                <c:pt idx="1120">
                  <c:v>3</c:v>
                </c:pt>
                <c:pt idx="1121">
                  <c:v>3</c:v>
                </c:pt>
                <c:pt idx="1122">
                  <c:v>3</c:v>
                </c:pt>
                <c:pt idx="1123">
                  <c:v>3</c:v>
                </c:pt>
                <c:pt idx="1124">
                  <c:v>3</c:v>
                </c:pt>
                <c:pt idx="1125">
                  <c:v>3</c:v>
                </c:pt>
                <c:pt idx="1126">
                  <c:v>3</c:v>
                </c:pt>
                <c:pt idx="1127">
                  <c:v>3</c:v>
                </c:pt>
                <c:pt idx="1128">
                  <c:v>3</c:v>
                </c:pt>
                <c:pt idx="1129">
                  <c:v>4</c:v>
                </c:pt>
                <c:pt idx="1130">
                  <c:v>3</c:v>
                </c:pt>
                <c:pt idx="1131">
                  <c:v>3</c:v>
                </c:pt>
                <c:pt idx="1132">
                  <c:v>3</c:v>
                </c:pt>
                <c:pt idx="1133">
                  <c:v>3</c:v>
                </c:pt>
                <c:pt idx="1134">
                  <c:v>3</c:v>
                </c:pt>
                <c:pt idx="1135">
                  <c:v>3</c:v>
                </c:pt>
                <c:pt idx="1136">
                  <c:v>3</c:v>
                </c:pt>
                <c:pt idx="1137">
                  <c:v>3</c:v>
                </c:pt>
                <c:pt idx="1138">
                  <c:v>3</c:v>
                </c:pt>
                <c:pt idx="1139">
                  <c:v>3</c:v>
                </c:pt>
                <c:pt idx="1140">
                  <c:v>3</c:v>
                </c:pt>
                <c:pt idx="1141">
                  <c:v>3</c:v>
                </c:pt>
                <c:pt idx="1142">
                  <c:v>3</c:v>
                </c:pt>
                <c:pt idx="1143">
                  <c:v>3</c:v>
                </c:pt>
                <c:pt idx="1144">
                  <c:v>3</c:v>
                </c:pt>
                <c:pt idx="1145">
                  <c:v>3</c:v>
                </c:pt>
                <c:pt idx="1146">
                  <c:v>3</c:v>
                </c:pt>
                <c:pt idx="1147">
                  <c:v>3</c:v>
                </c:pt>
                <c:pt idx="1148">
                  <c:v>3</c:v>
                </c:pt>
                <c:pt idx="1149">
                  <c:v>3</c:v>
                </c:pt>
                <c:pt idx="1150">
                  <c:v>3</c:v>
                </c:pt>
                <c:pt idx="1151">
                  <c:v>4</c:v>
                </c:pt>
                <c:pt idx="1152">
                  <c:v>3</c:v>
                </c:pt>
                <c:pt idx="1153">
                  <c:v>3</c:v>
                </c:pt>
                <c:pt idx="1154">
                  <c:v>3</c:v>
                </c:pt>
                <c:pt idx="1155">
                  <c:v>3</c:v>
                </c:pt>
                <c:pt idx="1156">
                  <c:v>3</c:v>
                </c:pt>
                <c:pt idx="1157">
                  <c:v>3</c:v>
                </c:pt>
                <c:pt idx="1158">
                  <c:v>3</c:v>
                </c:pt>
                <c:pt idx="1159">
                  <c:v>3</c:v>
                </c:pt>
                <c:pt idx="1160">
                  <c:v>3</c:v>
                </c:pt>
                <c:pt idx="1161">
                  <c:v>3</c:v>
                </c:pt>
                <c:pt idx="1162">
                  <c:v>3</c:v>
                </c:pt>
                <c:pt idx="1163">
                  <c:v>3</c:v>
                </c:pt>
                <c:pt idx="1164">
                  <c:v>3</c:v>
                </c:pt>
                <c:pt idx="1165">
                  <c:v>3</c:v>
                </c:pt>
                <c:pt idx="1166">
                  <c:v>4</c:v>
                </c:pt>
                <c:pt idx="1167">
                  <c:v>3</c:v>
                </c:pt>
                <c:pt idx="1168">
                  <c:v>3</c:v>
                </c:pt>
                <c:pt idx="1169">
                  <c:v>3</c:v>
                </c:pt>
                <c:pt idx="1170">
                  <c:v>3</c:v>
                </c:pt>
                <c:pt idx="1171">
                  <c:v>3</c:v>
                </c:pt>
                <c:pt idx="1172">
                  <c:v>3</c:v>
                </c:pt>
                <c:pt idx="1173">
                  <c:v>3</c:v>
                </c:pt>
                <c:pt idx="1174">
                  <c:v>3</c:v>
                </c:pt>
                <c:pt idx="1175">
                  <c:v>4</c:v>
                </c:pt>
                <c:pt idx="1176">
                  <c:v>3</c:v>
                </c:pt>
                <c:pt idx="1177">
                  <c:v>3</c:v>
                </c:pt>
                <c:pt idx="1178">
                  <c:v>3</c:v>
                </c:pt>
                <c:pt idx="1179">
                  <c:v>3</c:v>
                </c:pt>
                <c:pt idx="1180">
                  <c:v>3</c:v>
                </c:pt>
                <c:pt idx="1181">
                  <c:v>3</c:v>
                </c:pt>
                <c:pt idx="1182">
                  <c:v>3</c:v>
                </c:pt>
                <c:pt idx="1183">
                  <c:v>4</c:v>
                </c:pt>
                <c:pt idx="1184">
                  <c:v>4</c:v>
                </c:pt>
                <c:pt idx="1185">
                  <c:v>4</c:v>
                </c:pt>
                <c:pt idx="1186">
                  <c:v>4</c:v>
                </c:pt>
                <c:pt idx="1187">
                  <c:v>3</c:v>
                </c:pt>
                <c:pt idx="1188">
                  <c:v>3</c:v>
                </c:pt>
                <c:pt idx="1189">
                  <c:v>3</c:v>
                </c:pt>
                <c:pt idx="1190">
                  <c:v>3</c:v>
                </c:pt>
                <c:pt idx="1191">
                  <c:v>3</c:v>
                </c:pt>
                <c:pt idx="1192">
                  <c:v>3</c:v>
                </c:pt>
                <c:pt idx="1193">
                  <c:v>4</c:v>
                </c:pt>
                <c:pt idx="1194">
                  <c:v>3</c:v>
                </c:pt>
                <c:pt idx="1195">
                  <c:v>3</c:v>
                </c:pt>
                <c:pt idx="1196">
                  <c:v>3</c:v>
                </c:pt>
                <c:pt idx="1197">
                  <c:v>3</c:v>
                </c:pt>
                <c:pt idx="1198">
                  <c:v>4</c:v>
                </c:pt>
                <c:pt idx="1199">
                  <c:v>3</c:v>
                </c:pt>
                <c:pt idx="1200">
                  <c:v>3</c:v>
                </c:pt>
                <c:pt idx="1201">
                  <c:v>3</c:v>
                </c:pt>
                <c:pt idx="1202">
                  <c:v>3</c:v>
                </c:pt>
                <c:pt idx="1203">
                  <c:v>3</c:v>
                </c:pt>
                <c:pt idx="1204">
                  <c:v>3</c:v>
                </c:pt>
                <c:pt idx="1205">
                  <c:v>3</c:v>
                </c:pt>
                <c:pt idx="1206">
                  <c:v>4</c:v>
                </c:pt>
                <c:pt idx="1207">
                  <c:v>3</c:v>
                </c:pt>
                <c:pt idx="1208">
                  <c:v>3</c:v>
                </c:pt>
                <c:pt idx="1209">
                  <c:v>4</c:v>
                </c:pt>
                <c:pt idx="1210">
                  <c:v>3</c:v>
                </c:pt>
                <c:pt idx="1211">
                  <c:v>3</c:v>
                </c:pt>
                <c:pt idx="1212">
                  <c:v>3</c:v>
                </c:pt>
                <c:pt idx="1213">
                  <c:v>4</c:v>
                </c:pt>
                <c:pt idx="1214">
                  <c:v>3</c:v>
                </c:pt>
                <c:pt idx="1215">
                  <c:v>3</c:v>
                </c:pt>
                <c:pt idx="1216">
                  <c:v>3</c:v>
                </c:pt>
                <c:pt idx="1217">
                  <c:v>3</c:v>
                </c:pt>
                <c:pt idx="1218">
                  <c:v>3</c:v>
                </c:pt>
                <c:pt idx="1219">
                  <c:v>3</c:v>
                </c:pt>
                <c:pt idx="1220">
                  <c:v>3</c:v>
                </c:pt>
                <c:pt idx="1221">
                  <c:v>4</c:v>
                </c:pt>
                <c:pt idx="1222">
                  <c:v>3</c:v>
                </c:pt>
                <c:pt idx="1223">
                  <c:v>3</c:v>
                </c:pt>
                <c:pt idx="1224">
                  <c:v>3</c:v>
                </c:pt>
                <c:pt idx="1225">
                  <c:v>3</c:v>
                </c:pt>
                <c:pt idx="1226">
                  <c:v>3</c:v>
                </c:pt>
                <c:pt idx="1227">
                  <c:v>3</c:v>
                </c:pt>
                <c:pt idx="1228">
                  <c:v>3</c:v>
                </c:pt>
                <c:pt idx="1229">
                  <c:v>3</c:v>
                </c:pt>
                <c:pt idx="1230">
                  <c:v>3</c:v>
                </c:pt>
                <c:pt idx="1231">
                  <c:v>3</c:v>
                </c:pt>
                <c:pt idx="1232">
                  <c:v>3</c:v>
                </c:pt>
                <c:pt idx="1233">
                  <c:v>3</c:v>
                </c:pt>
                <c:pt idx="1234">
                  <c:v>3</c:v>
                </c:pt>
                <c:pt idx="1235">
                  <c:v>3</c:v>
                </c:pt>
                <c:pt idx="1236">
                  <c:v>3</c:v>
                </c:pt>
                <c:pt idx="1237">
                  <c:v>3</c:v>
                </c:pt>
                <c:pt idx="1238">
                  <c:v>3</c:v>
                </c:pt>
                <c:pt idx="1239">
                  <c:v>4</c:v>
                </c:pt>
                <c:pt idx="1240">
                  <c:v>3</c:v>
                </c:pt>
                <c:pt idx="1241">
                  <c:v>3</c:v>
                </c:pt>
                <c:pt idx="1242">
                  <c:v>3</c:v>
                </c:pt>
                <c:pt idx="1243">
                  <c:v>4</c:v>
                </c:pt>
                <c:pt idx="1244">
                  <c:v>3</c:v>
                </c:pt>
                <c:pt idx="1245">
                  <c:v>3</c:v>
                </c:pt>
                <c:pt idx="1246">
                  <c:v>3</c:v>
                </c:pt>
                <c:pt idx="1247">
                  <c:v>3</c:v>
                </c:pt>
                <c:pt idx="1248">
                  <c:v>3</c:v>
                </c:pt>
                <c:pt idx="1249">
                  <c:v>3</c:v>
                </c:pt>
                <c:pt idx="1250">
                  <c:v>3</c:v>
                </c:pt>
                <c:pt idx="1251">
                  <c:v>3</c:v>
                </c:pt>
                <c:pt idx="1252">
                  <c:v>3</c:v>
                </c:pt>
                <c:pt idx="1253">
                  <c:v>3</c:v>
                </c:pt>
                <c:pt idx="1254">
                  <c:v>3</c:v>
                </c:pt>
                <c:pt idx="1255">
                  <c:v>4</c:v>
                </c:pt>
                <c:pt idx="1256">
                  <c:v>3</c:v>
                </c:pt>
                <c:pt idx="1257">
                  <c:v>3</c:v>
                </c:pt>
                <c:pt idx="1258">
                  <c:v>3</c:v>
                </c:pt>
                <c:pt idx="1259">
                  <c:v>3</c:v>
                </c:pt>
                <c:pt idx="1260">
                  <c:v>3</c:v>
                </c:pt>
                <c:pt idx="1261">
                  <c:v>3</c:v>
                </c:pt>
                <c:pt idx="1262">
                  <c:v>3</c:v>
                </c:pt>
                <c:pt idx="1263">
                  <c:v>4</c:v>
                </c:pt>
                <c:pt idx="1264">
                  <c:v>3</c:v>
                </c:pt>
                <c:pt idx="1265">
                  <c:v>3</c:v>
                </c:pt>
                <c:pt idx="1266">
                  <c:v>4</c:v>
                </c:pt>
                <c:pt idx="1267">
                  <c:v>3</c:v>
                </c:pt>
                <c:pt idx="1268">
                  <c:v>4</c:v>
                </c:pt>
                <c:pt idx="1269">
                  <c:v>3</c:v>
                </c:pt>
                <c:pt idx="1270">
                  <c:v>3</c:v>
                </c:pt>
                <c:pt idx="1271">
                  <c:v>3</c:v>
                </c:pt>
                <c:pt idx="1272">
                  <c:v>3</c:v>
                </c:pt>
                <c:pt idx="1273">
                  <c:v>3</c:v>
                </c:pt>
                <c:pt idx="1274">
                  <c:v>3</c:v>
                </c:pt>
                <c:pt idx="1275">
                  <c:v>3</c:v>
                </c:pt>
                <c:pt idx="1276">
                  <c:v>3</c:v>
                </c:pt>
                <c:pt idx="1277">
                  <c:v>3</c:v>
                </c:pt>
                <c:pt idx="1278">
                  <c:v>3</c:v>
                </c:pt>
                <c:pt idx="1279">
                  <c:v>3</c:v>
                </c:pt>
                <c:pt idx="1280">
                  <c:v>3</c:v>
                </c:pt>
                <c:pt idx="1281">
                  <c:v>3</c:v>
                </c:pt>
                <c:pt idx="1282">
                  <c:v>3</c:v>
                </c:pt>
                <c:pt idx="1283">
                  <c:v>3</c:v>
                </c:pt>
                <c:pt idx="1284">
                  <c:v>4</c:v>
                </c:pt>
                <c:pt idx="1285">
                  <c:v>3</c:v>
                </c:pt>
                <c:pt idx="1286">
                  <c:v>3</c:v>
                </c:pt>
                <c:pt idx="1287">
                  <c:v>3</c:v>
                </c:pt>
                <c:pt idx="1288">
                  <c:v>3</c:v>
                </c:pt>
                <c:pt idx="1289">
                  <c:v>3</c:v>
                </c:pt>
                <c:pt idx="1290">
                  <c:v>3</c:v>
                </c:pt>
                <c:pt idx="1291">
                  <c:v>3</c:v>
                </c:pt>
                <c:pt idx="1292">
                  <c:v>3</c:v>
                </c:pt>
                <c:pt idx="1293">
                  <c:v>3</c:v>
                </c:pt>
                <c:pt idx="1294">
                  <c:v>3</c:v>
                </c:pt>
                <c:pt idx="1295">
                  <c:v>3</c:v>
                </c:pt>
                <c:pt idx="1296">
                  <c:v>3</c:v>
                </c:pt>
                <c:pt idx="1297">
                  <c:v>3</c:v>
                </c:pt>
                <c:pt idx="1298">
                  <c:v>4</c:v>
                </c:pt>
                <c:pt idx="1299">
                  <c:v>3</c:v>
                </c:pt>
                <c:pt idx="1300">
                  <c:v>4</c:v>
                </c:pt>
                <c:pt idx="1301">
                  <c:v>4</c:v>
                </c:pt>
                <c:pt idx="1302">
                  <c:v>3</c:v>
                </c:pt>
                <c:pt idx="1303">
                  <c:v>3</c:v>
                </c:pt>
                <c:pt idx="1304">
                  <c:v>3</c:v>
                </c:pt>
                <c:pt idx="1305">
                  <c:v>3</c:v>
                </c:pt>
                <c:pt idx="1306">
                  <c:v>3</c:v>
                </c:pt>
                <c:pt idx="1307">
                  <c:v>4</c:v>
                </c:pt>
                <c:pt idx="1308">
                  <c:v>4</c:v>
                </c:pt>
                <c:pt idx="1309">
                  <c:v>3</c:v>
                </c:pt>
                <c:pt idx="1310">
                  <c:v>3</c:v>
                </c:pt>
                <c:pt idx="1311">
                  <c:v>3</c:v>
                </c:pt>
                <c:pt idx="1312">
                  <c:v>3</c:v>
                </c:pt>
                <c:pt idx="1313">
                  <c:v>3</c:v>
                </c:pt>
                <c:pt idx="1314">
                  <c:v>4</c:v>
                </c:pt>
                <c:pt idx="1315">
                  <c:v>4</c:v>
                </c:pt>
                <c:pt idx="1316">
                  <c:v>4</c:v>
                </c:pt>
                <c:pt idx="1317">
                  <c:v>3</c:v>
                </c:pt>
                <c:pt idx="1318">
                  <c:v>3</c:v>
                </c:pt>
                <c:pt idx="1319">
                  <c:v>3</c:v>
                </c:pt>
                <c:pt idx="1320">
                  <c:v>4</c:v>
                </c:pt>
                <c:pt idx="1321">
                  <c:v>3</c:v>
                </c:pt>
                <c:pt idx="1322">
                  <c:v>3</c:v>
                </c:pt>
                <c:pt idx="1323">
                  <c:v>3</c:v>
                </c:pt>
                <c:pt idx="1324">
                  <c:v>3</c:v>
                </c:pt>
                <c:pt idx="1325">
                  <c:v>3</c:v>
                </c:pt>
                <c:pt idx="1326">
                  <c:v>3</c:v>
                </c:pt>
                <c:pt idx="1327">
                  <c:v>3</c:v>
                </c:pt>
                <c:pt idx="1328">
                  <c:v>4</c:v>
                </c:pt>
                <c:pt idx="1329">
                  <c:v>3</c:v>
                </c:pt>
                <c:pt idx="1330">
                  <c:v>3</c:v>
                </c:pt>
                <c:pt idx="1331">
                  <c:v>3</c:v>
                </c:pt>
                <c:pt idx="1332">
                  <c:v>4</c:v>
                </c:pt>
                <c:pt idx="1333">
                  <c:v>4</c:v>
                </c:pt>
                <c:pt idx="1334">
                  <c:v>3</c:v>
                </c:pt>
                <c:pt idx="1335">
                  <c:v>3</c:v>
                </c:pt>
                <c:pt idx="1336">
                  <c:v>4</c:v>
                </c:pt>
                <c:pt idx="1337">
                  <c:v>3</c:v>
                </c:pt>
                <c:pt idx="1338">
                  <c:v>3</c:v>
                </c:pt>
                <c:pt idx="1339">
                  <c:v>4</c:v>
                </c:pt>
                <c:pt idx="1340">
                  <c:v>3</c:v>
                </c:pt>
                <c:pt idx="1341">
                  <c:v>3</c:v>
                </c:pt>
                <c:pt idx="1342">
                  <c:v>3</c:v>
                </c:pt>
                <c:pt idx="1343">
                  <c:v>3</c:v>
                </c:pt>
                <c:pt idx="1344">
                  <c:v>4</c:v>
                </c:pt>
                <c:pt idx="1345">
                  <c:v>3</c:v>
                </c:pt>
                <c:pt idx="1346">
                  <c:v>3</c:v>
                </c:pt>
                <c:pt idx="1347">
                  <c:v>4</c:v>
                </c:pt>
                <c:pt idx="1348">
                  <c:v>3</c:v>
                </c:pt>
                <c:pt idx="1349">
                  <c:v>3</c:v>
                </c:pt>
                <c:pt idx="1350">
                  <c:v>3</c:v>
                </c:pt>
                <c:pt idx="1351">
                  <c:v>3</c:v>
                </c:pt>
                <c:pt idx="1352">
                  <c:v>3</c:v>
                </c:pt>
                <c:pt idx="1353">
                  <c:v>4</c:v>
                </c:pt>
                <c:pt idx="1354">
                  <c:v>3</c:v>
                </c:pt>
                <c:pt idx="1355">
                  <c:v>3</c:v>
                </c:pt>
                <c:pt idx="1356">
                  <c:v>4</c:v>
                </c:pt>
                <c:pt idx="1357">
                  <c:v>3</c:v>
                </c:pt>
                <c:pt idx="1358">
                  <c:v>3</c:v>
                </c:pt>
                <c:pt idx="1359">
                  <c:v>3</c:v>
                </c:pt>
                <c:pt idx="1360">
                  <c:v>3</c:v>
                </c:pt>
                <c:pt idx="1361">
                  <c:v>3</c:v>
                </c:pt>
                <c:pt idx="1362">
                  <c:v>3</c:v>
                </c:pt>
                <c:pt idx="1363">
                  <c:v>3</c:v>
                </c:pt>
                <c:pt idx="1364">
                  <c:v>3</c:v>
                </c:pt>
                <c:pt idx="1365">
                  <c:v>3</c:v>
                </c:pt>
                <c:pt idx="1366">
                  <c:v>3</c:v>
                </c:pt>
                <c:pt idx="1367">
                  <c:v>3</c:v>
                </c:pt>
                <c:pt idx="1368">
                  <c:v>3</c:v>
                </c:pt>
                <c:pt idx="1369">
                  <c:v>3</c:v>
                </c:pt>
                <c:pt idx="1370">
                  <c:v>3</c:v>
                </c:pt>
                <c:pt idx="1371">
                  <c:v>3</c:v>
                </c:pt>
                <c:pt idx="1372">
                  <c:v>4</c:v>
                </c:pt>
                <c:pt idx="1373">
                  <c:v>3</c:v>
                </c:pt>
                <c:pt idx="1374">
                  <c:v>3</c:v>
                </c:pt>
                <c:pt idx="1375">
                  <c:v>3</c:v>
                </c:pt>
                <c:pt idx="1376">
                  <c:v>3</c:v>
                </c:pt>
                <c:pt idx="1377">
                  <c:v>3</c:v>
                </c:pt>
                <c:pt idx="1378">
                  <c:v>3</c:v>
                </c:pt>
                <c:pt idx="1379">
                  <c:v>3</c:v>
                </c:pt>
                <c:pt idx="1380">
                  <c:v>3</c:v>
                </c:pt>
                <c:pt idx="1381">
                  <c:v>3</c:v>
                </c:pt>
                <c:pt idx="1382">
                  <c:v>3</c:v>
                </c:pt>
                <c:pt idx="1383">
                  <c:v>4</c:v>
                </c:pt>
                <c:pt idx="1384">
                  <c:v>4</c:v>
                </c:pt>
                <c:pt idx="1385">
                  <c:v>3</c:v>
                </c:pt>
                <c:pt idx="1386">
                  <c:v>3</c:v>
                </c:pt>
                <c:pt idx="1387">
                  <c:v>3</c:v>
                </c:pt>
                <c:pt idx="1388">
                  <c:v>3</c:v>
                </c:pt>
                <c:pt idx="1389">
                  <c:v>4</c:v>
                </c:pt>
                <c:pt idx="1390">
                  <c:v>3</c:v>
                </c:pt>
                <c:pt idx="1391">
                  <c:v>3</c:v>
                </c:pt>
                <c:pt idx="1392">
                  <c:v>3</c:v>
                </c:pt>
                <c:pt idx="1393">
                  <c:v>3</c:v>
                </c:pt>
                <c:pt idx="1394">
                  <c:v>4</c:v>
                </c:pt>
                <c:pt idx="1395">
                  <c:v>3</c:v>
                </c:pt>
                <c:pt idx="1396">
                  <c:v>3</c:v>
                </c:pt>
                <c:pt idx="1397">
                  <c:v>3</c:v>
                </c:pt>
                <c:pt idx="1398">
                  <c:v>4</c:v>
                </c:pt>
                <c:pt idx="1399">
                  <c:v>3</c:v>
                </c:pt>
                <c:pt idx="1400">
                  <c:v>3</c:v>
                </c:pt>
                <c:pt idx="1401">
                  <c:v>3</c:v>
                </c:pt>
                <c:pt idx="1402">
                  <c:v>3</c:v>
                </c:pt>
                <c:pt idx="1403">
                  <c:v>3</c:v>
                </c:pt>
                <c:pt idx="1404">
                  <c:v>3</c:v>
                </c:pt>
                <c:pt idx="1405">
                  <c:v>4</c:v>
                </c:pt>
                <c:pt idx="1406">
                  <c:v>3</c:v>
                </c:pt>
                <c:pt idx="1407">
                  <c:v>3</c:v>
                </c:pt>
                <c:pt idx="1408">
                  <c:v>3</c:v>
                </c:pt>
                <c:pt idx="1409">
                  <c:v>3</c:v>
                </c:pt>
                <c:pt idx="1410">
                  <c:v>3</c:v>
                </c:pt>
                <c:pt idx="1411">
                  <c:v>3</c:v>
                </c:pt>
                <c:pt idx="1412">
                  <c:v>3</c:v>
                </c:pt>
                <c:pt idx="1413">
                  <c:v>3</c:v>
                </c:pt>
                <c:pt idx="1414">
                  <c:v>4</c:v>
                </c:pt>
                <c:pt idx="1415">
                  <c:v>3</c:v>
                </c:pt>
                <c:pt idx="1416">
                  <c:v>3</c:v>
                </c:pt>
                <c:pt idx="1417">
                  <c:v>3</c:v>
                </c:pt>
                <c:pt idx="1418">
                  <c:v>3</c:v>
                </c:pt>
                <c:pt idx="1419">
                  <c:v>3</c:v>
                </c:pt>
                <c:pt idx="1420">
                  <c:v>4</c:v>
                </c:pt>
                <c:pt idx="1421">
                  <c:v>3</c:v>
                </c:pt>
                <c:pt idx="1422">
                  <c:v>3</c:v>
                </c:pt>
                <c:pt idx="1423">
                  <c:v>3</c:v>
                </c:pt>
                <c:pt idx="1424">
                  <c:v>3</c:v>
                </c:pt>
                <c:pt idx="1425">
                  <c:v>3</c:v>
                </c:pt>
                <c:pt idx="1426">
                  <c:v>3</c:v>
                </c:pt>
                <c:pt idx="1427">
                  <c:v>3</c:v>
                </c:pt>
                <c:pt idx="1428">
                  <c:v>3</c:v>
                </c:pt>
                <c:pt idx="1429">
                  <c:v>3</c:v>
                </c:pt>
                <c:pt idx="1430">
                  <c:v>3</c:v>
                </c:pt>
                <c:pt idx="1431">
                  <c:v>3</c:v>
                </c:pt>
                <c:pt idx="1432">
                  <c:v>4</c:v>
                </c:pt>
                <c:pt idx="1433">
                  <c:v>4</c:v>
                </c:pt>
                <c:pt idx="1434">
                  <c:v>3</c:v>
                </c:pt>
                <c:pt idx="1435">
                  <c:v>3</c:v>
                </c:pt>
                <c:pt idx="1436">
                  <c:v>3</c:v>
                </c:pt>
                <c:pt idx="1437">
                  <c:v>3</c:v>
                </c:pt>
                <c:pt idx="1438">
                  <c:v>3</c:v>
                </c:pt>
                <c:pt idx="1439">
                  <c:v>3</c:v>
                </c:pt>
                <c:pt idx="1440">
                  <c:v>3</c:v>
                </c:pt>
                <c:pt idx="1441">
                  <c:v>4</c:v>
                </c:pt>
                <c:pt idx="1442">
                  <c:v>3</c:v>
                </c:pt>
                <c:pt idx="1443">
                  <c:v>3</c:v>
                </c:pt>
                <c:pt idx="1444">
                  <c:v>3</c:v>
                </c:pt>
                <c:pt idx="1445">
                  <c:v>4</c:v>
                </c:pt>
                <c:pt idx="1446">
                  <c:v>4</c:v>
                </c:pt>
                <c:pt idx="1447">
                  <c:v>4</c:v>
                </c:pt>
                <c:pt idx="1448">
                  <c:v>3</c:v>
                </c:pt>
                <c:pt idx="1449">
                  <c:v>3</c:v>
                </c:pt>
                <c:pt idx="1450">
                  <c:v>3</c:v>
                </c:pt>
                <c:pt idx="1451">
                  <c:v>3</c:v>
                </c:pt>
                <c:pt idx="1452">
                  <c:v>3</c:v>
                </c:pt>
                <c:pt idx="1453">
                  <c:v>3</c:v>
                </c:pt>
                <c:pt idx="1454">
                  <c:v>3</c:v>
                </c:pt>
                <c:pt idx="1455">
                  <c:v>3</c:v>
                </c:pt>
                <c:pt idx="1456">
                  <c:v>3</c:v>
                </c:pt>
                <c:pt idx="1457">
                  <c:v>3</c:v>
                </c:pt>
                <c:pt idx="1458">
                  <c:v>3</c:v>
                </c:pt>
                <c:pt idx="1459">
                  <c:v>3</c:v>
                </c:pt>
                <c:pt idx="1460">
                  <c:v>3</c:v>
                </c:pt>
                <c:pt idx="1461">
                  <c:v>3</c:v>
                </c:pt>
                <c:pt idx="1462">
                  <c:v>3</c:v>
                </c:pt>
                <c:pt idx="1463">
                  <c:v>3</c:v>
                </c:pt>
                <c:pt idx="1464">
                  <c:v>3</c:v>
                </c:pt>
                <c:pt idx="1465">
                  <c:v>3</c:v>
                </c:pt>
                <c:pt idx="1466">
                  <c:v>3</c:v>
                </c:pt>
                <c:pt idx="1467">
                  <c:v>4</c:v>
                </c:pt>
                <c:pt idx="1468">
                  <c:v>3</c:v>
                </c:pt>
                <c:pt idx="1469">
                  <c:v>3</c:v>
                </c:pt>
              </c:numCache>
            </c:numRef>
          </c:yVal>
          <c:smooth val="0"/>
          <c:extLst>
            <c:ext xmlns:c16="http://schemas.microsoft.com/office/drawing/2014/chart" uri="{C3380CC4-5D6E-409C-BE32-E72D297353CC}">
              <c16:uniqueId val="{00000000-72E8-4B4E-B597-12DDF4E98B4B}"/>
            </c:ext>
          </c:extLst>
        </c:ser>
        <c:dLbls>
          <c:showLegendKey val="0"/>
          <c:showVal val="0"/>
          <c:showCatName val="0"/>
          <c:showSerName val="0"/>
          <c:showPercent val="0"/>
          <c:showBubbleSize val="0"/>
        </c:dLbls>
        <c:axId val="2010526272"/>
        <c:axId val="2114563472"/>
      </c:scatterChart>
      <c:valAx>
        <c:axId val="201052627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563472"/>
        <c:crosses val="autoZero"/>
        <c:crossBetween val="midCat"/>
      </c:valAx>
      <c:valAx>
        <c:axId val="211456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05262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'Data Exploration -Clean Dataset'!$J$1</c:f>
              <c:strCache>
                <c:ptCount val="1"/>
                <c:pt idx="0">
                  <c:v>JobLevel</c:v>
                </c:pt>
              </c:strCache>
            </c:strRef>
          </c:tx>
          <c:spPr>
            <a:ln w="19050" cap="rnd">
              <a:noFill/>
              <a:round/>
            </a:ln>
            <a:effectLst/>
          </c:spPr>
          <c:marker>
            <c:symbol val="circle"/>
            <c:size val="5"/>
            <c:spPr>
              <a:solidFill>
                <a:schemeClr val="accent1"/>
              </a:solidFill>
              <a:ln w="9525">
                <a:solidFill>
                  <a:schemeClr val="accent1"/>
                </a:solidFill>
              </a:ln>
              <a:effectLst/>
            </c:spPr>
          </c:marker>
          <c:yVal>
            <c:numRef>
              <c:f>'Data Exploration -Clean Dataset'!$J$2:$J$1471</c:f>
              <c:numCache>
                <c:formatCode>General</c:formatCode>
                <c:ptCount val="1470"/>
                <c:pt idx="0">
                  <c:v>2</c:v>
                </c:pt>
                <c:pt idx="1">
                  <c:v>2</c:v>
                </c:pt>
                <c:pt idx="2">
                  <c:v>1</c:v>
                </c:pt>
                <c:pt idx="3">
                  <c:v>1</c:v>
                </c:pt>
                <c:pt idx="4">
                  <c:v>1</c:v>
                </c:pt>
                <c:pt idx="5">
                  <c:v>1</c:v>
                </c:pt>
                <c:pt idx="6">
                  <c:v>1</c:v>
                </c:pt>
                <c:pt idx="7">
                  <c:v>1</c:v>
                </c:pt>
                <c:pt idx="8">
                  <c:v>3</c:v>
                </c:pt>
                <c:pt idx="9">
                  <c:v>2</c:v>
                </c:pt>
                <c:pt idx="10">
                  <c:v>1</c:v>
                </c:pt>
                <c:pt idx="11">
                  <c:v>2</c:v>
                </c:pt>
                <c:pt idx="12">
                  <c:v>1</c:v>
                </c:pt>
                <c:pt idx="13">
                  <c:v>1</c:v>
                </c:pt>
                <c:pt idx="14">
                  <c:v>1</c:v>
                </c:pt>
                <c:pt idx="15">
                  <c:v>3</c:v>
                </c:pt>
                <c:pt idx="16">
                  <c:v>1</c:v>
                </c:pt>
                <c:pt idx="17">
                  <c:v>1</c:v>
                </c:pt>
                <c:pt idx="18">
                  <c:v>4</c:v>
                </c:pt>
                <c:pt idx="19">
                  <c:v>1</c:v>
                </c:pt>
                <c:pt idx="20">
                  <c:v>2</c:v>
                </c:pt>
                <c:pt idx="21">
                  <c:v>1</c:v>
                </c:pt>
                <c:pt idx="22">
                  <c:v>3</c:v>
                </c:pt>
                <c:pt idx="23">
                  <c:v>1</c:v>
                </c:pt>
                <c:pt idx="24">
                  <c:v>1</c:v>
                </c:pt>
                <c:pt idx="25">
                  <c:v>5</c:v>
                </c:pt>
                <c:pt idx="26">
                  <c:v>1</c:v>
                </c:pt>
                <c:pt idx="27">
                  <c:v>2</c:v>
                </c:pt>
                <c:pt idx="28">
                  <c:v>3</c:v>
                </c:pt>
                <c:pt idx="29">
                  <c:v>5</c:v>
                </c:pt>
                <c:pt idx="30">
                  <c:v>1</c:v>
                </c:pt>
                <c:pt idx="31">
                  <c:v>2</c:v>
                </c:pt>
                <c:pt idx="32">
                  <c:v>1</c:v>
                </c:pt>
                <c:pt idx="33">
                  <c:v>2</c:v>
                </c:pt>
                <c:pt idx="34">
                  <c:v>1</c:v>
                </c:pt>
                <c:pt idx="35">
                  <c:v>1</c:v>
                </c:pt>
                <c:pt idx="36">
                  <c:v>1</c:v>
                </c:pt>
                <c:pt idx="37">
                  <c:v>1</c:v>
                </c:pt>
                <c:pt idx="38">
                  <c:v>1</c:v>
                </c:pt>
                <c:pt idx="39">
                  <c:v>2</c:v>
                </c:pt>
                <c:pt idx="40">
                  <c:v>1</c:v>
                </c:pt>
                <c:pt idx="41">
                  <c:v>1</c:v>
                </c:pt>
                <c:pt idx="42">
                  <c:v>1</c:v>
                </c:pt>
                <c:pt idx="43">
                  <c:v>3</c:v>
                </c:pt>
                <c:pt idx="44">
                  <c:v>2</c:v>
                </c:pt>
                <c:pt idx="45">
                  <c:v>5</c:v>
                </c:pt>
                <c:pt idx="46">
                  <c:v>2</c:v>
                </c:pt>
                <c:pt idx="47">
                  <c:v>1</c:v>
                </c:pt>
                <c:pt idx="48">
                  <c:v>2</c:v>
                </c:pt>
                <c:pt idx="49">
                  <c:v>1</c:v>
                </c:pt>
                <c:pt idx="50">
                  <c:v>3</c:v>
                </c:pt>
                <c:pt idx="51">
                  <c:v>1</c:v>
                </c:pt>
                <c:pt idx="52">
                  <c:v>2</c:v>
                </c:pt>
                <c:pt idx="53">
                  <c:v>3</c:v>
                </c:pt>
                <c:pt idx="54">
                  <c:v>2</c:v>
                </c:pt>
                <c:pt idx="55">
                  <c:v>3</c:v>
                </c:pt>
                <c:pt idx="56">
                  <c:v>3</c:v>
                </c:pt>
                <c:pt idx="57">
                  <c:v>1</c:v>
                </c:pt>
                <c:pt idx="58">
                  <c:v>2</c:v>
                </c:pt>
                <c:pt idx="59">
                  <c:v>2</c:v>
                </c:pt>
                <c:pt idx="60">
                  <c:v>2</c:v>
                </c:pt>
                <c:pt idx="61">
                  <c:v>2</c:v>
                </c:pt>
                <c:pt idx="62">
                  <c:v>5</c:v>
                </c:pt>
                <c:pt idx="63">
                  <c:v>3</c:v>
                </c:pt>
                <c:pt idx="64">
                  <c:v>3</c:v>
                </c:pt>
                <c:pt idx="65">
                  <c:v>4</c:v>
                </c:pt>
                <c:pt idx="66">
                  <c:v>2</c:v>
                </c:pt>
                <c:pt idx="67">
                  <c:v>3</c:v>
                </c:pt>
                <c:pt idx="68">
                  <c:v>1</c:v>
                </c:pt>
                <c:pt idx="69">
                  <c:v>1</c:v>
                </c:pt>
                <c:pt idx="70">
                  <c:v>2</c:v>
                </c:pt>
                <c:pt idx="71">
                  <c:v>1</c:v>
                </c:pt>
                <c:pt idx="72">
                  <c:v>1</c:v>
                </c:pt>
                <c:pt idx="73">
                  <c:v>2</c:v>
                </c:pt>
                <c:pt idx="74">
                  <c:v>1</c:v>
                </c:pt>
                <c:pt idx="75">
                  <c:v>2</c:v>
                </c:pt>
                <c:pt idx="76">
                  <c:v>2</c:v>
                </c:pt>
                <c:pt idx="77">
                  <c:v>3</c:v>
                </c:pt>
                <c:pt idx="78">
                  <c:v>3</c:v>
                </c:pt>
                <c:pt idx="79">
                  <c:v>2</c:v>
                </c:pt>
                <c:pt idx="80">
                  <c:v>2</c:v>
                </c:pt>
                <c:pt idx="81">
                  <c:v>1</c:v>
                </c:pt>
                <c:pt idx="82">
                  <c:v>3</c:v>
                </c:pt>
                <c:pt idx="83">
                  <c:v>2</c:v>
                </c:pt>
                <c:pt idx="84">
                  <c:v>2</c:v>
                </c:pt>
                <c:pt idx="85">
                  <c:v>3</c:v>
                </c:pt>
                <c:pt idx="86">
                  <c:v>1</c:v>
                </c:pt>
                <c:pt idx="87">
                  <c:v>1</c:v>
                </c:pt>
                <c:pt idx="88">
                  <c:v>2</c:v>
                </c:pt>
                <c:pt idx="89">
                  <c:v>3</c:v>
                </c:pt>
                <c:pt idx="90">
                  <c:v>4</c:v>
                </c:pt>
                <c:pt idx="91">
                  <c:v>2</c:v>
                </c:pt>
                <c:pt idx="92">
                  <c:v>2</c:v>
                </c:pt>
                <c:pt idx="93">
                  <c:v>3</c:v>
                </c:pt>
                <c:pt idx="94">
                  <c:v>2</c:v>
                </c:pt>
                <c:pt idx="95">
                  <c:v>3</c:v>
                </c:pt>
                <c:pt idx="96">
                  <c:v>2</c:v>
                </c:pt>
                <c:pt idx="97">
                  <c:v>2</c:v>
                </c:pt>
                <c:pt idx="98">
                  <c:v>4</c:v>
                </c:pt>
                <c:pt idx="99">
                  <c:v>2</c:v>
                </c:pt>
                <c:pt idx="100">
                  <c:v>1</c:v>
                </c:pt>
                <c:pt idx="101">
                  <c:v>1</c:v>
                </c:pt>
                <c:pt idx="102">
                  <c:v>1</c:v>
                </c:pt>
                <c:pt idx="103">
                  <c:v>2</c:v>
                </c:pt>
                <c:pt idx="104">
                  <c:v>2</c:v>
                </c:pt>
                <c:pt idx="105">
                  <c:v>5</c:v>
                </c:pt>
                <c:pt idx="106">
                  <c:v>5</c:v>
                </c:pt>
                <c:pt idx="107">
                  <c:v>2</c:v>
                </c:pt>
                <c:pt idx="108">
                  <c:v>1</c:v>
                </c:pt>
                <c:pt idx="109">
                  <c:v>1</c:v>
                </c:pt>
                <c:pt idx="110">
                  <c:v>3</c:v>
                </c:pt>
                <c:pt idx="111">
                  <c:v>2</c:v>
                </c:pt>
                <c:pt idx="112">
                  <c:v>4</c:v>
                </c:pt>
                <c:pt idx="113">
                  <c:v>1</c:v>
                </c:pt>
                <c:pt idx="114">
                  <c:v>2</c:v>
                </c:pt>
                <c:pt idx="115">
                  <c:v>3</c:v>
                </c:pt>
                <c:pt idx="116">
                  <c:v>3</c:v>
                </c:pt>
                <c:pt idx="117">
                  <c:v>3</c:v>
                </c:pt>
                <c:pt idx="118">
                  <c:v>1</c:v>
                </c:pt>
                <c:pt idx="119">
                  <c:v>4</c:v>
                </c:pt>
                <c:pt idx="120">
                  <c:v>1</c:v>
                </c:pt>
                <c:pt idx="121">
                  <c:v>2</c:v>
                </c:pt>
                <c:pt idx="122">
                  <c:v>1</c:v>
                </c:pt>
                <c:pt idx="123">
                  <c:v>5</c:v>
                </c:pt>
                <c:pt idx="124">
                  <c:v>2</c:v>
                </c:pt>
                <c:pt idx="125">
                  <c:v>1</c:v>
                </c:pt>
                <c:pt idx="126">
                  <c:v>3</c:v>
                </c:pt>
                <c:pt idx="127">
                  <c:v>1</c:v>
                </c:pt>
                <c:pt idx="128">
                  <c:v>1</c:v>
                </c:pt>
                <c:pt idx="129">
                  <c:v>2</c:v>
                </c:pt>
                <c:pt idx="130">
                  <c:v>1</c:v>
                </c:pt>
                <c:pt idx="131">
                  <c:v>3</c:v>
                </c:pt>
                <c:pt idx="132">
                  <c:v>2</c:v>
                </c:pt>
                <c:pt idx="133">
                  <c:v>3</c:v>
                </c:pt>
                <c:pt idx="134">
                  <c:v>1</c:v>
                </c:pt>
                <c:pt idx="135">
                  <c:v>2</c:v>
                </c:pt>
                <c:pt idx="136">
                  <c:v>3</c:v>
                </c:pt>
                <c:pt idx="137">
                  <c:v>2</c:v>
                </c:pt>
                <c:pt idx="138">
                  <c:v>2</c:v>
                </c:pt>
                <c:pt idx="139">
                  <c:v>2</c:v>
                </c:pt>
                <c:pt idx="140">
                  <c:v>1</c:v>
                </c:pt>
                <c:pt idx="141">
                  <c:v>1</c:v>
                </c:pt>
                <c:pt idx="142">
                  <c:v>2</c:v>
                </c:pt>
                <c:pt idx="143">
                  <c:v>1</c:v>
                </c:pt>
                <c:pt idx="144">
                  <c:v>2</c:v>
                </c:pt>
                <c:pt idx="145">
                  <c:v>1</c:v>
                </c:pt>
                <c:pt idx="146">
                  <c:v>1</c:v>
                </c:pt>
                <c:pt idx="147">
                  <c:v>4</c:v>
                </c:pt>
                <c:pt idx="148">
                  <c:v>1</c:v>
                </c:pt>
                <c:pt idx="149">
                  <c:v>1</c:v>
                </c:pt>
                <c:pt idx="150">
                  <c:v>2</c:v>
                </c:pt>
                <c:pt idx="151">
                  <c:v>3</c:v>
                </c:pt>
                <c:pt idx="152">
                  <c:v>2</c:v>
                </c:pt>
                <c:pt idx="153">
                  <c:v>2</c:v>
                </c:pt>
                <c:pt idx="154">
                  <c:v>3</c:v>
                </c:pt>
                <c:pt idx="155">
                  <c:v>2</c:v>
                </c:pt>
                <c:pt idx="156">
                  <c:v>2</c:v>
                </c:pt>
                <c:pt idx="157">
                  <c:v>1</c:v>
                </c:pt>
                <c:pt idx="158">
                  <c:v>3</c:v>
                </c:pt>
                <c:pt idx="159">
                  <c:v>1</c:v>
                </c:pt>
                <c:pt idx="160">
                  <c:v>1</c:v>
                </c:pt>
                <c:pt idx="161">
                  <c:v>1</c:v>
                </c:pt>
                <c:pt idx="162">
                  <c:v>1</c:v>
                </c:pt>
                <c:pt idx="163">
                  <c:v>3</c:v>
                </c:pt>
                <c:pt idx="164">
                  <c:v>1</c:v>
                </c:pt>
                <c:pt idx="165">
                  <c:v>5</c:v>
                </c:pt>
                <c:pt idx="166">
                  <c:v>1</c:v>
                </c:pt>
                <c:pt idx="167">
                  <c:v>3</c:v>
                </c:pt>
                <c:pt idx="168">
                  <c:v>2</c:v>
                </c:pt>
                <c:pt idx="169">
                  <c:v>1</c:v>
                </c:pt>
                <c:pt idx="170">
                  <c:v>1</c:v>
                </c:pt>
                <c:pt idx="171">
                  <c:v>1</c:v>
                </c:pt>
                <c:pt idx="172">
                  <c:v>1</c:v>
                </c:pt>
                <c:pt idx="173">
                  <c:v>2</c:v>
                </c:pt>
                <c:pt idx="174">
                  <c:v>2</c:v>
                </c:pt>
                <c:pt idx="175">
                  <c:v>1</c:v>
                </c:pt>
                <c:pt idx="176">
                  <c:v>1</c:v>
                </c:pt>
                <c:pt idx="177">
                  <c:v>1</c:v>
                </c:pt>
                <c:pt idx="178">
                  <c:v>3</c:v>
                </c:pt>
                <c:pt idx="179">
                  <c:v>1</c:v>
                </c:pt>
                <c:pt idx="180">
                  <c:v>1</c:v>
                </c:pt>
                <c:pt idx="181">
                  <c:v>1</c:v>
                </c:pt>
                <c:pt idx="182">
                  <c:v>1</c:v>
                </c:pt>
                <c:pt idx="183">
                  <c:v>1</c:v>
                </c:pt>
                <c:pt idx="184">
                  <c:v>2</c:v>
                </c:pt>
                <c:pt idx="185">
                  <c:v>1</c:v>
                </c:pt>
                <c:pt idx="186">
                  <c:v>5</c:v>
                </c:pt>
                <c:pt idx="187">
                  <c:v>5</c:v>
                </c:pt>
                <c:pt idx="188">
                  <c:v>2</c:v>
                </c:pt>
                <c:pt idx="189">
                  <c:v>4</c:v>
                </c:pt>
                <c:pt idx="190">
                  <c:v>5</c:v>
                </c:pt>
                <c:pt idx="191">
                  <c:v>1</c:v>
                </c:pt>
                <c:pt idx="192">
                  <c:v>2</c:v>
                </c:pt>
                <c:pt idx="193">
                  <c:v>1</c:v>
                </c:pt>
                <c:pt idx="194">
                  <c:v>4</c:v>
                </c:pt>
                <c:pt idx="195">
                  <c:v>1</c:v>
                </c:pt>
                <c:pt idx="196">
                  <c:v>2</c:v>
                </c:pt>
                <c:pt idx="197">
                  <c:v>2</c:v>
                </c:pt>
                <c:pt idx="198">
                  <c:v>2</c:v>
                </c:pt>
                <c:pt idx="199">
                  <c:v>2</c:v>
                </c:pt>
                <c:pt idx="200">
                  <c:v>2</c:v>
                </c:pt>
                <c:pt idx="201">
                  <c:v>2</c:v>
                </c:pt>
                <c:pt idx="202">
                  <c:v>1</c:v>
                </c:pt>
                <c:pt idx="203">
                  <c:v>2</c:v>
                </c:pt>
                <c:pt idx="204">
                  <c:v>2</c:v>
                </c:pt>
                <c:pt idx="205">
                  <c:v>3</c:v>
                </c:pt>
                <c:pt idx="206">
                  <c:v>1</c:v>
                </c:pt>
                <c:pt idx="207">
                  <c:v>1</c:v>
                </c:pt>
                <c:pt idx="208">
                  <c:v>2</c:v>
                </c:pt>
                <c:pt idx="209">
                  <c:v>3</c:v>
                </c:pt>
                <c:pt idx="210">
                  <c:v>3</c:v>
                </c:pt>
                <c:pt idx="211">
                  <c:v>3</c:v>
                </c:pt>
                <c:pt idx="212">
                  <c:v>2</c:v>
                </c:pt>
                <c:pt idx="213">
                  <c:v>3</c:v>
                </c:pt>
                <c:pt idx="214">
                  <c:v>1</c:v>
                </c:pt>
                <c:pt idx="215">
                  <c:v>3</c:v>
                </c:pt>
                <c:pt idx="216">
                  <c:v>2</c:v>
                </c:pt>
                <c:pt idx="217">
                  <c:v>1</c:v>
                </c:pt>
                <c:pt idx="218">
                  <c:v>3</c:v>
                </c:pt>
                <c:pt idx="219">
                  <c:v>2</c:v>
                </c:pt>
                <c:pt idx="220">
                  <c:v>2</c:v>
                </c:pt>
                <c:pt idx="221">
                  <c:v>1</c:v>
                </c:pt>
                <c:pt idx="222">
                  <c:v>3</c:v>
                </c:pt>
                <c:pt idx="223">
                  <c:v>3</c:v>
                </c:pt>
                <c:pt idx="224">
                  <c:v>2</c:v>
                </c:pt>
                <c:pt idx="225">
                  <c:v>1</c:v>
                </c:pt>
                <c:pt idx="226">
                  <c:v>1</c:v>
                </c:pt>
                <c:pt idx="227">
                  <c:v>3</c:v>
                </c:pt>
                <c:pt idx="228">
                  <c:v>3</c:v>
                </c:pt>
                <c:pt idx="229">
                  <c:v>1</c:v>
                </c:pt>
                <c:pt idx="230">
                  <c:v>1</c:v>
                </c:pt>
                <c:pt idx="231">
                  <c:v>5</c:v>
                </c:pt>
                <c:pt idx="232">
                  <c:v>1</c:v>
                </c:pt>
                <c:pt idx="233">
                  <c:v>5</c:v>
                </c:pt>
                <c:pt idx="234">
                  <c:v>1</c:v>
                </c:pt>
                <c:pt idx="235">
                  <c:v>4</c:v>
                </c:pt>
                <c:pt idx="236">
                  <c:v>1</c:v>
                </c:pt>
                <c:pt idx="237">
                  <c:v>5</c:v>
                </c:pt>
                <c:pt idx="238">
                  <c:v>1</c:v>
                </c:pt>
                <c:pt idx="239">
                  <c:v>1</c:v>
                </c:pt>
                <c:pt idx="240">
                  <c:v>1</c:v>
                </c:pt>
                <c:pt idx="241">
                  <c:v>2</c:v>
                </c:pt>
                <c:pt idx="242">
                  <c:v>2</c:v>
                </c:pt>
                <c:pt idx="243">
                  <c:v>2</c:v>
                </c:pt>
                <c:pt idx="244">
                  <c:v>5</c:v>
                </c:pt>
                <c:pt idx="245">
                  <c:v>3</c:v>
                </c:pt>
                <c:pt idx="246">
                  <c:v>1</c:v>
                </c:pt>
                <c:pt idx="247">
                  <c:v>2</c:v>
                </c:pt>
                <c:pt idx="248">
                  <c:v>1</c:v>
                </c:pt>
                <c:pt idx="249">
                  <c:v>2</c:v>
                </c:pt>
                <c:pt idx="250">
                  <c:v>3</c:v>
                </c:pt>
                <c:pt idx="251">
                  <c:v>3</c:v>
                </c:pt>
                <c:pt idx="252">
                  <c:v>1</c:v>
                </c:pt>
                <c:pt idx="253">
                  <c:v>2</c:v>
                </c:pt>
                <c:pt idx="254">
                  <c:v>2</c:v>
                </c:pt>
                <c:pt idx="255">
                  <c:v>2</c:v>
                </c:pt>
                <c:pt idx="256">
                  <c:v>1</c:v>
                </c:pt>
                <c:pt idx="257">
                  <c:v>5</c:v>
                </c:pt>
                <c:pt idx="258">
                  <c:v>1</c:v>
                </c:pt>
                <c:pt idx="259">
                  <c:v>1</c:v>
                </c:pt>
                <c:pt idx="260">
                  <c:v>1</c:v>
                </c:pt>
                <c:pt idx="261">
                  <c:v>2</c:v>
                </c:pt>
                <c:pt idx="262">
                  <c:v>2</c:v>
                </c:pt>
                <c:pt idx="263">
                  <c:v>4</c:v>
                </c:pt>
                <c:pt idx="264">
                  <c:v>1</c:v>
                </c:pt>
                <c:pt idx="265">
                  <c:v>2</c:v>
                </c:pt>
                <c:pt idx="266">
                  <c:v>2</c:v>
                </c:pt>
                <c:pt idx="267">
                  <c:v>2</c:v>
                </c:pt>
                <c:pt idx="268">
                  <c:v>4</c:v>
                </c:pt>
                <c:pt idx="269">
                  <c:v>1</c:v>
                </c:pt>
                <c:pt idx="270">
                  <c:v>5</c:v>
                </c:pt>
                <c:pt idx="271">
                  <c:v>3</c:v>
                </c:pt>
                <c:pt idx="272">
                  <c:v>1</c:v>
                </c:pt>
                <c:pt idx="273">
                  <c:v>2</c:v>
                </c:pt>
                <c:pt idx="274">
                  <c:v>1</c:v>
                </c:pt>
                <c:pt idx="275">
                  <c:v>3</c:v>
                </c:pt>
                <c:pt idx="276">
                  <c:v>3</c:v>
                </c:pt>
                <c:pt idx="277">
                  <c:v>2</c:v>
                </c:pt>
                <c:pt idx="278">
                  <c:v>2</c:v>
                </c:pt>
                <c:pt idx="279">
                  <c:v>5</c:v>
                </c:pt>
                <c:pt idx="280">
                  <c:v>4</c:v>
                </c:pt>
                <c:pt idx="281">
                  <c:v>2</c:v>
                </c:pt>
                <c:pt idx="282">
                  <c:v>2</c:v>
                </c:pt>
                <c:pt idx="283">
                  <c:v>2</c:v>
                </c:pt>
                <c:pt idx="284">
                  <c:v>2</c:v>
                </c:pt>
                <c:pt idx="285">
                  <c:v>1</c:v>
                </c:pt>
                <c:pt idx="286">
                  <c:v>1</c:v>
                </c:pt>
                <c:pt idx="287">
                  <c:v>2</c:v>
                </c:pt>
                <c:pt idx="288">
                  <c:v>1</c:v>
                </c:pt>
                <c:pt idx="289">
                  <c:v>1</c:v>
                </c:pt>
                <c:pt idx="290">
                  <c:v>5</c:v>
                </c:pt>
                <c:pt idx="291">
                  <c:v>2</c:v>
                </c:pt>
                <c:pt idx="292">
                  <c:v>1</c:v>
                </c:pt>
                <c:pt idx="293">
                  <c:v>2</c:v>
                </c:pt>
                <c:pt idx="294">
                  <c:v>1</c:v>
                </c:pt>
                <c:pt idx="295">
                  <c:v>4</c:v>
                </c:pt>
                <c:pt idx="296">
                  <c:v>1</c:v>
                </c:pt>
                <c:pt idx="297">
                  <c:v>3</c:v>
                </c:pt>
                <c:pt idx="298">
                  <c:v>1</c:v>
                </c:pt>
                <c:pt idx="299">
                  <c:v>2</c:v>
                </c:pt>
                <c:pt idx="300">
                  <c:v>4</c:v>
                </c:pt>
                <c:pt idx="301">
                  <c:v>1</c:v>
                </c:pt>
                <c:pt idx="302">
                  <c:v>2</c:v>
                </c:pt>
                <c:pt idx="303">
                  <c:v>2</c:v>
                </c:pt>
                <c:pt idx="304">
                  <c:v>3</c:v>
                </c:pt>
                <c:pt idx="305">
                  <c:v>2</c:v>
                </c:pt>
                <c:pt idx="306">
                  <c:v>2</c:v>
                </c:pt>
                <c:pt idx="307">
                  <c:v>3</c:v>
                </c:pt>
                <c:pt idx="308">
                  <c:v>2</c:v>
                </c:pt>
                <c:pt idx="309">
                  <c:v>1</c:v>
                </c:pt>
                <c:pt idx="310">
                  <c:v>2</c:v>
                </c:pt>
                <c:pt idx="311">
                  <c:v>3</c:v>
                </c:pt>
                <c:pt idx="312">
                  <c:v>1</c:v>
                </c:pt>
                <c:pt idx="313">
                  <c:v>3</c:v>
                </c:pt>
                <c:pt idx="314">
                  <c:v>4</c:v>
                </c:pt>
                <c:pt idx="315">
                  <c:v>1</c:v>
                </c:pt>
                <c:pt idx="316">
                  <c:v>4</c:v>
                </c:pt>
                <c:pt idx="317">
                  <c:v>2</c:v>
                </c:pt>
                <c:pt idx="318">
                  <c:v>1</c:v>
                </c:pt>
                <c:pt idx="319">
                  <c:v>2</c:v>
                </c:pt>
                <c:pt idx="320">
                  <c:v>2</c:v>
                </c:pt>
                <c:pt idx="321">
                  <c:v>2</c:v>
                </c:pt>
                <c:pt idx="322">
                  <c:v>2</c:v>
                </c:pt>
                <c:pt idx="323">
                  <c:v>1</c:v>
                </c:pt>
                <c:pt idx="324">
                  <c:v>2</c:v>
                </c:pt>
                <c:pt idx="325">
                  <c:v>3</c:v>
                </c:pt>
                <c:pt idx="326">
                  <c:v>5</c:v>
                </c:pt>
                <c:pt idx="327">
                  <c:v>2</c:v>
                </c:pt>
                <c:pt idx="328">
                  <c:v>2</c:v>
                </c:pt>
                <c:pt idx="329">
                  <c:v>5</c:v>
                </c:pt>
                <c:pt idx="330">
                  <c:v>2</c:v>
                </c:pt>
                <c:pt idx="331">
                  <c:v>2</c:v>
                </c:pt>
                <c:pt idx="332">
                  <c:v>2</c:v>
                </c:pt>
                <c:pt idx="333">
                  <c:v>3</c:v>
                </c:pt>
                <c:pt idx="334">
                  <c:v>2</c:v>
                </c:pt>
                <c:pt idx="335">
                  <c:v>2</c:v>
                </c:pt>
                <c:pt idx="336">
                  <c:v>1</c:v>
                </c:pt>
                <c:pt idx="337">
                  <c:v>1</c:v>
                </c:pt>
                <c:pt idx="338">
                  <c:v>2</c:v>
                </c:pt>
                <c:pt idx="339">
                  <c:v>2</c:v>
                </c:pt>
                <c:pt idx="340">
                  <c:v>2</c:v>
                </c:pt>
                <c:pt idx="341">
                  <c:v>3</c:v>
                </c:pt>
                <c:pt idx="342">
                  <c:v>3</c:v>
                </c:pt>
                <c:pt idx="343">
                  <c:v>2</c:v>
                </c:pt>
                <c:pt idx="344">
                  <c:v>3</c:v>
                </c:pt>
                <c:pt idx="345">
                  <c:v>1</c:v>
                </c:pt>
                <c:pt idx="346">
                  <c:v>2</c:v>
                </c:pt>
                <c:pt idx="347">
                  <c:v>2</c:v>
                </c:pt>
                <c:pt idx="348">
                  <c:v>4</c:v>
                </c:pt>
                <c:pt idx="349">
                  <c:v>2</c:v>
                </c:pt>
                <c:pt idx="350">
                  <c:v>1</c:v>
                </c:pt>
                <c:pt idx="351">
                  <c:v>1</c:v>
                </c:pt>
                <c:pt idx="352">
                  <c:v>3</c:v>
                </c:pt>
                <c:pt idx="353">
                  <c:v>2</c:v>
                </c:pt>
                <c:pt idx="354">
                  <c:v>2</c:v>
                </c:pt>
                <c:pt idx="355">
                  <c:v>2</c:v>
                </c:pt>
                <c:pt idx="356">
                  <c:v>2</c:v>
                </c:pt>
                <c:pt idx="357">
                  <c:v>1</c:v>
                </c:pt>
                <c:pt idx="358">
                  <c:v>2</c:v>
                </c:pt>
                <c:pt idx="359">
                  <c:v>3</c:v>
                </c:pt>
                <c:pt idx="360">
                  <c:v>2</c:v>
                </c:pt>
                <c:pt idx="361">
                  <c:v>1</c:v>
                </c:pt>
                <c:pt idx="362">
                  <c:v>1</c:v>
                </c:pt>
                <c:pt idx="363">
                  <c:v>1</c:v>
                </c:pt>
                <c:pt idx="364">
                  <c:v>1</c:v>
                </c:pt>
                <c:pt idx="365">
                  <c:v>2</c:v>
                </c:pt>
                <c:pt idx="366">
                  <c:v>2</c:v>
                </c:pt>
                <c:pt idx="367">
                  <c:v>3</c:v>
                </c:pt>
                <c:pt idx="368">
                  <c:v>2</c:v>
                </c:pt>
                <c:pt idx="369">
                  <c:v>1</c:v>
                </c:pt>
                <c:pt idx="370">
                  <c:v>1</c:v>
                </c:pt>
                <c:pt idx="371">
                  <c:v>1</c:v>
                </c:pt>
                <c:pt idx="372">
                  <c:v>2</c:v>
                </c:pt>
                <c:pt idx="373">
                  <c:v>1</c:v>
                </c:pt>
                <c:pt idx="374">
                  <c:v>2</c:v>
                </c:pt>
                <c:pt idx="375">
                  <c:v>3</c:v>
                </c:pt>
                <c:pt idx="376">
                  <c:v>2</c:v>
                </c:pt>
                <c:pt idx="377">
                  <c:v>1</c:v>
                </c:pt>
                <c:pt idx="378">
                  <c:v>2</c:v>
                </c:pt>
                <c:pt idx="379">
                  <c:v>4</c:v>
                </c:pt>
                <c:pt idx="380">
                  <c:v>2</c:v>
                </c:pt>
                <c:pt idx="381">
                  <c:v>1</c:v>
                </c:pt>
                <c:pt idx="382">
                  <c:v>1</c:v>
                </c:pt>
                <c:pt idx="383">
                  <c:v>1</c:v>
                </c:pt>
                <c:pt idx="384">
                  <c:v>3</c:v>
                </c:pt>
                <c:pt idx="385">
                  <c:v>1</c:v>
                </c:pt>
                <c:pt idx="386">
                  <c:v>1</c:v>
                </c:pt>
                <c:pt idx="387">
                  <c:v>2</c:v>
                </c:pt>
                <c:pt idx="388">
                  <c:v>1</c:v>
                </c:pt>
                <c:pt idx="389">
                  <c:v>2</c:v>
                </c:pt>
                <c:pt idx="390">
                  <c:v>4</c:v>
                </c:pt>
                <c:pt idx="391">
                  <c:v>2</c:v>
                </c:pt>
                <c:pt idx="392">
                  <c:v>5</c:v>
                </c:pt>
                <c:pt idx="393">
                  <c:v>2</c:v>
                </c:pt>
                <c:pt idx="394">
                  <c:v>2</c:v>
                </c:pt>
                <c:pt idx="395">
                  <c:v>1</c:v>
                </c:pt>
                <c:pt idx="396">
                  <c:v>2</c:v>
                </c:pt>
                <c:pt idx="397">
                  <c:v>2</c:v>
                </c:pt>
                <c:pt idx="398">
                  <c:v>2</c:v>
                </c:pt>
                <c:pt idx="399">
                  <c:v>1</c:v>
                </c:pt>
                <c:pt idx="400">
                  <c:v>5</c:v>
                </c:pt>
                <c:pt idx="401">
                  <c:v>4</c:v>
                </c:pt>
                <c:pt idx="402">
                  <c:v>2</c:v>
                </c:pt>
                <c:pt idx="403">
                  <c:v>3</c:v>
                </c:pt>
                <c:pt idx="404">
                  <c:v>2</c:v>
                </c:pt>
                <c:pt idx="405">
                  <c:v>1</c:v>
                </c:pt>
                <c:pt idx="406">
                  <c:v>3</c:v>
                </c:pt>
                <c:pt idx="407">
                  <c:v>1</c:v>
                </c:pt>
                <c:pt idx="408">
                  <c:v>4</c:v>
                </c:pt>
                <c:pt idx="409">
                  <c:v>2</c:v>
                </c:pt>
                <c:pt idx="410">
                  <c:v>2</c:v>
                </c:pt>
                <c:pt idx="411">
                  <c:v>5</c:v>
                </c:pt>
                <c:pt idx="412">
                  <c:v>2</c:v>
                </c:pt>
                <c:pt idx="413">
                  <c:v>2</c:v>
                </c:pt>
                <c:pt idx="414">
                  <c:v>1</c:v>
                </c:pt>
                <c:pt idx="415">
                  <c:v>1</c:v>
                </c:pt>
                <c:pt idx="416">
                  <c:v>1</c:v>
                </c:pt>
                <c:pt idx="417">
                  <c:v>5</c:v>
                </c:pt>
                <c:pt idx="418">
                  <c:v>1</c:v>
                </c:pt>
                <c:pt idx="419">
                  <c:v>1</c:v>
                </c:pt>
                <c:pt idx="420">
                  <c:v>3</c:v>
                </c:pt>
                <c:pt idx="421">
                  <c:v>1</c:v>
                </c:pt>
                <c:pt idx="422">
                  <c:v>1</c:v>
                </c:pt>
                <c:pt idx="423">
                  <c:v>3</c:v>
                </c:pt>
                <c:pt idx="424">
                  <c:v>4</c:v>
                </c:pt>
                <c:pt idx="425">
                  <c:v>4</c:v>
                </c:pt>
                <c:pt idx="426">
                  <c:v>1</c:v>
                </c:pt>
                <c:pt idx="427">
                  <c:v>3</c:v>
                </c:pt>
                <c:pt idx="428">
                  <c:v>2</c:v>
                </c:pt>
                <c:pt idx="429">
                  <c:v>4</c:v>
                </c:pt>
                <c:pt idx="430">
                  <c:v>1</c:v>
                </c:pt>
                <c:pt idx="431">
                  <c:v>2</c:v>
                </c:pt>
                <c:pt idx="432">
                  <c:v>1</c:v>
                </c:pt>
                <c:pt idx="433">
                  <c:v>3</c:v>
                </c:pt>
                <c:pt idx="434">
                  <c:v>3</c:v>
                </c:pt>
                <c:pt idx="435">
                  <c:v>3</c:v>
                </c:pt>
                <c:pt idx="436">
                  <c:v>1</c:v>
                </c:pt>
                <c:pt idx="437">
                  <c:v>1</c:v>
                </c:pt>
                <c:pt idx="438">
                  <c:v>3</c:v>
                </c:pt>
                <c:pt idx="439">
                  <c:v>3</c:v>
                </c:pt>
                <c:pt idx="440">
                  <c:v>3</c:v>
                </c:pt>
                <c:pt idx="441">
                  <c:v>1</c:v>
                </c:pt>
                <c:pt idx="442">
                  <c:v>3</c:v>
                </c:pt>
                <c:pt idx="443">
                  <c:v>1</c:v>
                </c:pt>
                <c:pt idx="444">
                  <c:v>2</c:v>
                </c:pt>
                <c:pt idx="445">
                  <c:v>4</c:v>
                </c:pt>
                <c:pt idx="446">
                  <c:v>2</c:v>
                </c:pt>
                <c:pt idx="447">
                  <c:v>2</c:v>
                </c:pt>
                <c:pt idx="448">
                  <c:v>4</c:v>
                </c:pt>
                <c:pt idx="449">
                  <c:v>1</c:v>
                </c:pt>
                <c:pt idx="450">
                  <c:v>2</c:v>
                </c:pt>
                <c:pt idx="451">
                  <c:v>3</c:v>
                </c:pt>
                <c:pt idx="452">
                  <c:v>2</c:v>
                </c:pt>
                <c:pt idx="453">
                  <c:v>1</c:v>
                </c:pt>
                <c:pt idx="454">
                  <c:v>2</c:v>
                </c:pt>
                <c:pt idx="455">
                  <c:v>4</c:v>
                </c:pt>
                <c:pt idx="456">
                  <c:v>3</c:v>
                </c:pt>
                <c:pt idx="457">
                  <c:v>1</c:v>
                </c:pt>
                <c:pt idx="458">
                  <c:v>3</c:v>
                </c:pt>
                <c:pt idx="459">
                  <c:v>2</c:v>
                </c:pt>
                <c:pt idx="460">
                  <c:v>2</c:v>
                </c:pt>
                <c:pt idx="461">
                  <c:v>2</c:v>
                </c:pt>
                <c:pt idx="462">
                  <c:v>2</c:v>
                </c:pt>
                <c:pt idx="463">
                  <c:v>1</c:v>
                </c:pt>
                <c:pt idx="464">
                  <c:v>3</c:v>
                </c:pt>
                <c:pt idx="465">
                  <c:v>3</c:v>
                </c:pt>
                <c:pt idx="466">
                  <c:v>4</c:v>
                </c:pt>
                <c:pt idx="467">
                  <c:v>3</c:v>
                </c:pt>
                <c:pt idx="468">
                  <c:v>2</c:v>
                </c:pt>
                <c:pt idx="469">
                  <c:v>2</c:v>
                </c:pt>
                <c:pt idx="470">
                  <c:v>1</c:v>
                </c:pt>
                <c:pt idx="471">
                  <c:v>2</c:v>
                </c:pt>
                <c:pt idx="472">
                  <c:v>2</c:v>
                </c:pt>
                <c:pt idx="473">
                  <c:v>5</c:v>
                </c:pt>
                <c:pt idx="474">
                  <c:v>1</c:v>
                </c:pt>
                <c:pt idx="475">
                  <c:v>2</c:v>
                </c:pt>
                <c:pt idx="476">
                  <c:v>1</c:v>
                </c:pt>
                <c:pt idx="477">
                  <c:v>5</c:v>
                </c:pt>
                <c:pt idx="478">
                  <c:v>1</c:v>
                </c:pt>
                <c:pt idx="479">
                  <c:v>1</c:v>
                </c:pt>
                <c:pt idx="480">
                  <c:v>1</c:v>
                </c:pt>
                <c:pt idx="481">
                  <c:v>1</c:v>
                </c:pt>
                <c:pt idx="482">
                  <c:v>2</c:v>
                </c:pt>
                <c:pt idx="483">
                  <c:v>2</c:v>
                </c:pt>
                <c:pt idx="484">
                  <c:v>2</c:v>
                </c:pt>
                <c:pt idx="485">
                  <c:v>1</c:v>
                </c:pt>
                <c:pt idx="486">
                  <c:v>2</c:v>
                </c:pt>
                <c:pt idx="487">
                  <c:v>1</c:v>
                </c:pt>
                <c:pt idx="488">
                  <c:v>2</c:v>
                </c:pt>
                <c:pt idx="489">
                  <c:v>4</c:v>
                </c:pt>
                <c:pt idx="490">
                  <c:v>1</c:v>
                </c:pt>
                <c:pt idx="491">
                  <c:v>2</c:v>
                </c:pt>
                <c:pt idx="492">
                  <c:v>4</c:v>
                </c:pt>
                <c:pt idx="493">
                  <c:v>2</c:v>
                </c:pt>
                <c:pt idx="494">
                  <c:v>1</c:v>
                </c:pt>
                <c:pt idx="495">
                  <c:v>1</c:v>
                </c:pt>
                <c:pt idx="496">
                  <c:v>1</c:v>
                </c:pt>
                <c:pt idx="497">
                  <c:v>5</c:v>
                </c:pt>
                <c:pt idx="498">
                  <c:v>1</c:v>
                </c:pt>
                <c:pt idx="499">
                  <c:v>2</c:v>
                </c:pt>
                <c:pt idx="500">
                  <c:v>2</c:v>
                </c:pt>
                <c:pt idx="501">
                  <c:v>1</c:v>
                </c:pt>
                <c:pt idx="502">
                  <c:v>2</c:v>
                </c:pt>
                <c:pt idx="503">
                  <c:v>1</c:v>
                </c:pt>
                <c:pt idx="504">
                  <c:v>2</c:v>
                </c:pt>
                <c:pt idx="505">
                  <c:v>1</c:v>
                </c:pt>
                <c:pt idx="506">
                  <c:v>3</c:v>
                </c:pt>
                <c:pt idx="507">
                  <c:v>2</c:v>
                </c:pt>
                <c:pt idx="508">
                  <c:v>2</c:v>
                </c:pt>
                <c:pt idx="509">
                  <c:v>2</c:v>
                </c:pt>
                <c:pt idx="510">
                  <c:v>3</c:v>
                </c:pt>
                <c:pt idx="511">
                  <c:v>2</c:v>
                </c:pt>
                <c:pt idx="512">
                  <c:v>1</c:v>
                </c:pt>
                <c:pt idx="513">
                  <c:v>1</c:v>
                </c:pt>
                <c:pt idx="514">
                  <c:v>1</c:v>
                </c:pt>
                <c:pt idx="515">
                  <c:v>1</c:v>
                </c:pt>
                <c:pt idx="516">
                  <c:v>1</c:v>
                </c:pt>
                <c:pt idx="517">
                  <c:v>2</c:v>
                </c:pt>
                <c:pt idx="518">
                  <c:v>2</c:v>
                </c:pt>
                <c:pt idx="519">
                  <c:v>1</c:v>
                </c:pt>
                <c:pt idx="520">
                  <c:v>2</c:v>
                </c:pt>
                <c:pt idx="521">
                  <c:v>2</c:v>
                </c:pt>
                <c:pt idx="522">
                  <c:v>1</c:v>
                </c:pt>
                <c:pt idx="523">
                  <c:v>1</c:v>
                </c:pt>
                <c:pt idx="524">
                  <c:v>3</c:v>
                </c:pt>
                <c:pt idx="525">
                  <c:v>2</c:v>
                </c:pt>
                <c:pt idx="526">
                  <c:v>2</c:v>
                </c:pt>
                <c:pt idx="527">
                  <c:v>2</c:v>
                </c:pt>
                <c:pt idx="528">
                  <c:v>2</c:v>
                </c:pt>
                <c:pt idx="529">
                  <c:v>2</c:v>
                </c:pt>
                <c:pt idx="530">
                  <c:v>3</c:v>
                </c:pt>
                <c:pt idx="531">
                  <c:v>3</c:v>
                </c:pt>
                <c:pt idx="532">
                  <c:v>2</c:v>
                </c:pt>
                <c:pt idx="533">
                  <c:v>3</c:v>
                </c:pt>
                <c:pt idx="534">
                  <c:v>4</c:v>
                </c:pt>
                <c:pt idx="535">
                  <c:v>5</c:v>
                </c:pt>
                <c:pt idx="536">
                  <c:v>2</c:v>
                </c:pt>
                <c:pt idx="537">
                  <c:v>3</c:v>
                </c:pt>
                <c:pt idx="538">
                  <c:v>5</c:v>
                </c:pt>
                <c:pt idx="539">
                  <c:v>1</c:v>
                </c:pt>
                <c:pt idx="540">
                  <c:v>1</c:v>
                </c:pt>
                <c:pt idx="541">
                  <c:v>3</c:v>
                </c:pt>
                <c:pt idx="542">
                  <c:v>3</c:v>
                </c:pt>
                <c:pt idx="543">
                  <c:v>1</c:v>
                </c:pt>
                <c:pt idx="544">
                  <c:v>4</c:v>
                </c:pt>
                <c:pt idx="545">
                  <c:v>2</c:v>
                </c:pt>
                <c:pt idx="546">
                  <c:v>1</c:v>
                </c:pt>
                <c:pt idx="547">
                  <c:v>1</c:v>
                </c:pt>
                <c:pt idx="548">
                  <c:v>2</c:v>
                </c:pt>
                <c:pt idx="549">
                  <c:v>2</c:v>
                </c:pt>
                <c:pt idx="550">
                  <c:v>1</c:v>
                </c:pt>
                <c:pt idx="551">
                  <c:v>2</c:v>
                </c:pt>
                <c:pt idx="552">
                  <c:v>4</c:v>
                </c:pt>
                <c:pt idx="553">
                  <c:v>1</c:v>
                </c:pt>
                <c:pt idx="554">
                  <c:v>2</c:v>
                </c:pt>
                <c:pt idx="555">
                  <c:v>1</c:v>
                </c:pt>
                <c:pt idx="556">
                  <c:v>2</c:v>
                </c:pt>
                <c:pt idx="557">
                  <c:v>2</c:v>
                </c:pt>
                <c:pt idx="558">
                  <c:v>2</c:v>
                </c:pt>
                <c:pt idx="559">
                  <c:v>1</c:v>
                </c:pt>
                <c:pt idx="560">
                  <c:v>2</c:v>
                </c:pt>
                <c:pt idx="561">
                  <c:v>4</c:v>
                </c:pt>
                <c:pt idx="562">
                  <c:v>1</c:v>
                </c:pt>
                <c:pt idx="563">
                  <c:v>2</c:v>
                </c:pt>
                <c:pt idx="564">
                  <c:v>2</c:v>
                </c:pt>
                <c:pt idx="565">
                  <c:v>1</c:v>
                </c:pt>
                <c:pt idx="566">
                  <c:v>2</c:v>
                </c:pt>
                <c:pt idx="567">
                  <c:v>2</c:v>
                </c:pt>
                <c:pt idx="568">
                  <c:v>5</c:v>
                </c:pt>
                <c:pt idx="569">
                  <c:v>3</c:v>
                </c:pt>
                <c:pt idx="570">
                  <c:v>1</c:v>
                </c:pt>
                <c:pt idx="571">
                  <c:v>1</c:v>
                </c:pt>
                <c:pt idx="572">
                  <c:v>2</c:v>
                </c:pt>
                <c:pt idx="573">
                  <c:v>2</c:v>
                </c:pt>
                <c:pt idx="574">
                  <c:v>1</c:v>
                </c:pt>
                <c:pt idx="575">
                  <c:v>2</c:v>
                </c:pt>
                <c:pt idx="576">
                  <c:v>2</c:v>
                </c:pt>
                <c:pt idx="577">
                  <c:v>1</c:v>
                </c:pt>
                <c:pt idx="578">
                  <c:v>2</c:v>
                </c:pt>
                <c:pt idx="579">
                  <c:v>1</c:v>
                </c:pt>
                <c:pt idx="580">
                  <c:v>1</c:v>
                </c:pt>
                <c:pt idx="581">
                  <c:v>1</c:v>
                </c:pt>
                <c:pt idx="582">
                  <c:v>2</c:v>
                </c:pt>
                <c:pt idx="583">
                  <c:v>2</c:v>
                </c:pt>
                <c:pt idx="584">
                  <c:v>5</c:v>
                </c:pt>
                <c:pt idx="585">
                  <c:v>1</c:v>
                </c:pt>
                <c:pt idx="586">
                  <c:v>1</c:v>
                </c:pt>
                <c:pt idx="587">
                  <c:v>2</c:v>
                </c:pt>
                <c:pt idx="588">
                  <c:v>4</c:v>
                </c:pt>
                <c:pt idx="589">
                  <c:v>1</c:v>
                </c:pt>
                <c:pt idx="590">
                  <c:v>3</c:v>
                </c:pt>
                <c:pt idx="591">
                  <c:v>2</c:v>
                </c:pt>
                <c:pt idx="592">
                  <c:v>4</c:v>
                </c:pt>
                <c:pt idx="593">
                  <c:v>2</c:v>
                </c:pt>
                <c:pt idx="594">
                  <c:v>1</c:v>
                </c:pt>
                <c:pt idx="595">
                  <c:v>5</c:v>
                </c:pt>
                <c:pt idx="596">
                  <c:v>1</c:v>
                </c:pt>
                <c:pt idx="597">
                  <c:v>2</c:v>
                </c:pt>
                <c:pt idx="598">
                  <c:v>1</c:v>
                </c:pt>
                <c:pt idx="599">
                  <c:v>1</c:v>
                </c:pt>
                <c:pt idx="600">
                  <c:v>2</c:v>
                </c:pt>
                <c:pt idx="601">
                  <c:v>2</c:v>
                </c:pt>
                <c:pt idx="602">
                  <c:v>2</c:v>
                </c:pt>
                <c:pt idx="603">
                  <c:v>1</c:v>
                </c:pt>
                <c:pt idx="604">
                  <c:v>2</c:v>
                </c:pt>
                <c:pt idx="605">
                  <c:v>2</c:v>
                </c:pt>
                <c:pt idx="606">
                  <c:v>1</c:v>
                </c:pt>
                <c:pt idx="607">
                  <c:v>3</c:v>
                </c:pt>
                <c:pt idx="608">
                  <c:v>2</c:v>
                </c:pt>
                <c:pt idx="609">
                  <c:v>4</c:v>
                </c:pt>
                <c:pt idx="610">
                  <c:v>3</c:v>
                </c:pt>
                <c:pt idx="611">
                  <c:v>3</c:v>
                </c:pt>
                <c:pt idx="612">
                  <c:v>2</c:v>
                </c:pt>
                <c:pt idx="613">
                  <c:v>1</c:v>
                </c:pt>
                <c:pt idx="614">
                  <c:v>1</c:v>
                </c:pt>
                <c:pt idx="615">
                  <c:v>1</c:v>
                </c:pt>
                <c:pt idx="616">
                  <c:v>4</c:v>
                </c:pt>
                <c:pt idx="617">
                  <c:v>2</c:v>
                </c:pt>
                <c:pt idx="618">
                  <c:v>1</c:v>
                </c:pt>
                <c:pt idx="619">
                  <c:v>2</c:v>
                </c:pt>
                <c:pt idx="620">
                  <c:v>1</c:v>
                </c:pt>
                <c:pt idx="621">
                  <c:v>2</c:v>
                </c:pt>
                <c:pt idx="622">
                  <c:v>2</c:v>
                </c:pt>
                <c:pt idx="623">
                  <c:v>1</c:v>
                </c:pt>
                <c:pt idx="624">
                  <c:v>3</c:v>
                </c:pt>
                <c:pt idx="625">
                  <c:v>3</c:v>
                </c:pt>
                <c:pt idx="626">
                  <c:v>2</c:v>
                </c:pt>
                <c:pt idx="627">
                  <c:v>4</c:v>
                </c:pt>
                <c:pt idx="628">
                  <c:v>2</c:v>
                </c:pt>
                <c:pt idx="629">
                  <c:v>1</c:v>
                </c:pt>
                <c:pt idx="630">
                  <c:v>2</c:v>
                </c:pt>
                <c:pt idx="631">
                  <c:v>1</c:v>
                </c:pt>
                <c:pt idx="632">
                  <c:v>1</c:v>
                </c:pt>
                <c:pt idx="633">
                  <c:v>1</c:v>
                </c:pt>
                <c:pt idx="634">
                  <c:v>2</c:v>
                </c:pt>
                <c:pt idx="635">
                  <c:v>3</c:v>
                </c:pt>
                <c:pt idx="636">
                  <c:v>1</c:v>
                </c:pt>
                <c:pt idx="637">
                  <c:v>1</c:v>
                </c:pt>
                <c:pt idx="638">
                  <c:v>2</c:v>
                </c:pt>
                <c:pt idx="639">
                  <c:v>1</c:v>
                </c:pt>
                <c:pt idx="640">
                  <c:v>1</c:v>
                </c:pt>
                <c:pt idx="641">
                  <c:v>2</c:v>
                </c:pt>
                <c:pt idx="642">
                  <c:v>1</c:v>
                </c:pt>
                <c:pt idx="643">
                  <c:v>2</c:v>
                </c:pt>
                <c:pt idx="644">
                  <c:v>1</c:v>
                </c:pt>
                <c:pt idx="645">
                  <c:v>1</c:v>
                </c:pt>
                <c:pt idx="646">
                  <c:v>4</c:v>
                </c:pt>
                <c:pt idx="647">
                  <c:v>3</c:v>
                </c:pt>
                <c:pt idx="648">
                  <c:v>1</c:v>
                </c:pt>
                <c:pt idx="649">
                  <c:v>4</c:v>
                </c:pt>
                <c:pt idx="650">
                  <c:v>2</c:v>
                </c:pt>
                <c:pt idx="651">
                  <c:v>2</c:v>
                </c:pt>
                <c:pt idx="652">
                  <c:v>3</c:v>
                </c:pt>
                <c:pt idx="653">
                  <c:v>4</c:v>
                </c:pt>
                <c:pt idx="654">
                  <c:v>2</c:v>
                </c:pt>
                <c:pt idx="655">
                  <c:v>1</c:v>
                </c:pt>
                <c:pt idx="656">
                  <c:v>1</c:v>
                </c:pt>
                <c:pt idx="657">
                  <c:v>1</c:v>
                </c:pt>
                <c:pt idx="658">
                  <c:v>1</c:v>
                </c:pt>
                <c:pt idx="659">
                  <c:v>2</c:v>
                </c:pt>
                <c:pt idx="660">
                  <c:v>1</c:v>
                </c:pt>
                <c:pt idx="661">
                  <c:v>2</c:v>
                </c:pt>
                <c:pt idx="662">
                  <c:v>1</c:v>
                </c:pt>
                <c:pt idx="663">
                  <c:v>1</c:v>
                </c:pt>
                <c:pt idx="664">
                  <c:v>2</c:v>
                </c:pt>
                <c:pt idx="665">
                  <c:v>1</c:v>
                </c:pt>
                <c:pt idx="666">
                  <c:v>2</c:v>
                </c:pt>
                <c:pt idx="667">
                  <c:v>1</c:v>
                </c:pt>
                <c:pt idx="668">
                  <c:v>1</c:v>
                </c:pt>
                <c:pt idx="669">
                  <c:v>1</c:v>
                </c:pt>
                <c:pt idx="670">
                  <c:v>1</c:v>
                </c:pt>
                <c:pt idx="671">
                  <c:v>1</c:v>
                </c:pt>
                <c:pt idx="672">
                  <c:v>2</c:v>
                </c:pt>
                <c:pt idx="673">
                  <c:v>1</c:v>
                </c:pt>
                <c:pt idx="674">
                  <c:v>3</c:v>
                </c:pt>
                <c:pt idx="675">
                  <c:v>1</c:v>
                </c:pt>
                <c:pt idx="676">
                  <c:v>2</c:v>
                </c:pt>
                <c:pt idx="677">
                  <c:v>3</c:v>
                </c:pt>
                <c:pt idx="678">
                  <c:v>1</c:v>
                </c:pt>
                <c:pt idx="679">
                  <c:v>2</c:v>
                </c:pt>
                <c:pt idx="680">
                  <c:v>1</c:v>
                </c:pt>
                <c:pt idx="681">
                  <c:v>3</c:v>
                </c:pt>
                <c:pt idx="682">
                  <c:v>1</c:v>
                </c:pt>
                <c:pt idx="683">
                  <c:v>1</c:v>
                </c:pt>
                <c:pt idx="684">
                  <c:v>3</c:v>
                </c:pt>
                <c:pt idx="685">
                  <c:v>2</c:v>
                </c:pt>
                <c:pt idx="686">
                  <c:v>1</c:v>
                </c:pt>
                <c:pt idx="687">
                  <c:v>1</c:v>
                </c:pt>
                <c:pt idx="688">
                  <c:v>1</c:v>
                </c:pt>
                <c:pt idx="689">
                  <c:v>1</c:v>
                </c:pt>
                <c:pt idx="690">
                  <c:v>2</c:v>
                </c:pt>
                <c:pt idx="691">
                  <c:v>1</c:v>
                </c:pt>
                <c:pt idx="692">
                  <c:v>2</c:v>
                </c:pt>
                <c:pt idx="693">
                  <c:v>3</c:v>
                </c:pt>
                <c:pt idx="694">
                  <c:v>2</c:v>
                </c:pt>
                <c:pt idx="695">
                  <c:v>3</c:v>
                </c:pt>
                <c:pt idx="696">
                  <c:v>2</c:v>
                </c:pt>
                <c:pt idx="697">
                  <c:v>1</c:v>
                </c:pt>
                <c:pt idx="698">
                  <c:v>2</c:v>
                </c:pt>
                <c:pt idx="699">
                  <c:v>4</c:v>
                </c:pt>
                <c:pt idx="700">
                  <c:v>1</c:v>
                </c:pt>
                <c:pt idx="701">
                  <c:v>4</c:v>
                </c:pt>
                <c:pt idx="702">
                  <c:v>3</c:v>
                </c:pt>
                <c:pt idx="703">
                  <c:v>2</c:v>
                </c:pt>
                <c:pt idx="704">
                  <c:v>3</c:v>
                </c:pt>
                <c:pt idx="705">
                  <c:v>3</c:v>
                </c:pt>
                <c:pt idx="706">
                  <c:v>4</c:v>
                </c:pt>
                <c:pt idx="707">
                  <c:v>2</c:v>
                </c:pt>
                <c:pt idx="708">
                  <c:v>2</c:v>
                </c:pt>
                <c:pt idx="709">
                  <c:v>1</c:v>
                </c:pt>
                <c:pt idx="710">
                  <c:v>4</c:v>
                </c:pt>
                <c:pt idx="711">
                  <c:v>1</c:v>
                </c:pt>
                <c:pt idx="712">
                  <c:v>1</c:v>
                </c:pt>
                <c:pt idx="713">
                  <c:v>1</c:v>
                </c:pt>
                <c:pt idx="714">
                  <c:v>4</c:v>
                </c:pt>
                <c:pt idx="715">
                  <c:v>2</c:v>
                </c:pt>
                <c:pt idx="716">
                  <c:v>5</c:v>
                </c:pt>
                <c:pt idx="717">
                  <c:v>1</c:v>
                </c:pt>
                <c:pt idx="718">
                  <c:v>2</c:v>
                </c:pt>
                <c:pt idx="719">
                  <c:v>2</c:v>
                </c:pt>
                <c:pt idx="720">
                  <c:v>1</c:v>
                </c:pt>
                <c:pt idx="721">
                  <c:v>4</c:v>
                </c:pt>
                <c:pt idx="722">
                  <c:v>1</c:v>
                </c:pt>
                <c:pt idx="723">
                  <c:v>3</c:v>
                </c:pt>
                <c:pt idx="724">
                  <c:v>2</c:v>
                </c:pt>
                <c:pt idx="725">
                  <c:v>1</c:v>
                </c:pt>
                <c:pt idx="726">
                  <c:v>2</c:v>
                </c:pt>
                <c:pt idx="727">
                  <c:v>1</c:v>
                </c:pt>
                <c:pt idx="728">
                  <c:v>3</c:v>
                </c:pt>
                <c:pt idx="729">
                  <c:v>3</c:v>
                </c:pt>
                <c:pt idx="730">
                  <c:v>3</c:v>
                </c:pt>
                <c:pt idx="731">
                  <c:v>1</c:v>
                </c:pt>
                <c:pt idx="732">
                  <c:v>1</c:v>
                </c:pt>
                <c:pt idx="733">
                  <c:v>2</c:v>
                </c:pt>
                <c:pt idx="734">
                  <c:v>1</c:v>
                </c:pt>
                <c:pt idx="735">
                  <c:v>2</c:v>
                </c:pt>
                <c:pt idx="736">
                  <c:v>3</c:v>
                </c:pt>
                <c:pt idx="737">
                  <c:v>2</c:v>
                </c:pt>
                <c:pt idx="738">
                  <c:v>4</c:v>
                </c:pt>
                <c:pt idx="739">
                  <c:v>2</c:v>
                </c:pt>
                <c:pt idx="740">
                  <c:v>1</c:v>
                </c:pt>
                <c:pt idx="741">
                  <c:v>5</c:v>
                </c:pt>
                <c:pt idx="742">
                  <c:v>1</c:v>
                </c:pt>
                <c:pt idx="743">
                  <c:v>4</c:v>
                </c:pt>
                <c:pt idx="744">
                  <c:v>2</c:v>
                </c:pt>
                <c:pt idx="745">
                  <c:v>2</c:v>
                </c:pt>
                <c:pt idx="746">
                  <c:v>5</c:v>
                </c:pt>
                <c:pt idx="747">
                  <c:v>2</c:v>
                </c:pt>
                <c:pt idx="748">
                  <c:v>2</c:v>
                </c:pt>
                <c:pt idx="749">
                  <c:v>5</c:v>
                </c:pt>
                <c:pt idx="750">
                  <c:v>4</c:v>
                </c:pt>
                <c:pt idx="751">
                  <c:v>2</c:v>
                </c:pt>
                <c:pt idx="752">
                  <c:v>1</c:v>
                </c:pt>
                <c:pt idx="753">
                  <c:v>3</c:v>
                </c:pt>
                <c:pt idx="754">
                  <c:v>1</c:v>
                </c:pt>
                <c:pt idx="755">
                  <c:v>4</c:v>
                </c:pt>
                <c:pt idx="756">
                  <c:v>1</c:v>
                </c:pt>
                <c:pt idx="757">
                  <c:v>2</c:v>
                </c:pt>
                <c:pt idx="758">
                  <c:v>3</c:v>
                </c:pt>
                <c:pt idx="759">
                  <c:v>1</c:v>
                </c:pt>
                <c:pt idx="760">
                  <c:v>3</c:v>
                </c:pt>
                <c:pt idx="761">
                  <c:v>2</c:v>
                </c:pt>
                <c:pt idx="762">
                  <c:v>1</c:v>
                </c:pt>
                <c:pt idx="763">
                  <c:v>1</c:v>
                </c:pt>
                <c:pt idx="764">
                  <c:v>1</c:v>
                </c:pt>
                <c:pt idx="765">
                  <c:v>1</c:v>
                </c:pt>
                <c:pt idx="766">
                  <c:v>5</c:v>
                </c:pt>
                <c:pt idx="767">
                  <c:v>2</c:v>
                </c:pt>
                <c:pt idx="768">
                  <c:v>2</c:v>
                </c:pt>
                <c:pt idx="769">
                  <c:v>1</c:v>
                </c:pt>
                <c:pt idx="770">
                  <c:v>5</c:v>
                </c:pt>
                <c:pt idx="771">
                  <c:v>3</c:v>
                </c:pt>
                <c:pt idx="772">
                  <c:v>1</c:v>
                </c:pt>
                <c:pt idx="773">
                  <c:v>3</c:v>
                </c:pt>
                <c:pt idx="774">
                  <c:v>4</c:v>
                </c:pt>
                <c:pt idx="775">
                  <c:v>3</c:v>
                </c:pt>
                <c:pt idx="776">
                  <c:v>1</c:v>
                </c:pt>
                <c:pt idx="777">
                  <c:v>1</c:v>
                </c:pt>
                <c:pt idx="778">
                  <c:v>2</c:v>
                </c:pt>
                <c:pt idx="779">
                  <c:v>1</c:v>
                </c:pt>
                <c:pt idx="780">
                  <c:v>3</c:v>
                </c:pt>
                <c:pt idx="781">
                  <c:v>1</c:v>
                </c:pt>
                <c:pt idx="782">
                  <c:v>2</c:v>
                </c:pt>
                <c:pt idx="783">
                  <c:v>1</c:v>
                </c:pt>
                <c:pt idx="784">
                  <c:v>3</c:v>
                </c:pt>
                <c:pt idx="785">
                  <c:v>3</c:v>
                </c:pt>
                <c:pt idx="786">
                  <c:v>1</c:v>
                </c:pt>
                <c:pt idx="787">
                  <c:v>3</c:v>
                </c:pt>
                <c:pt idx="788">
                  <c:v>2</c:v>
                </c:pt>
                <c:pt idx="789">
                  <c:v>3</c:v>
                </c:pt>
                <c:pt idx="790">
                  <c:v>3</c:v>
                </c:pt>
                <c:pt idx="791">
                  <c:v>3</c:v>
                </c:pt>
                <c:pt idx="792">
                  <c:v>2</c:v>
                </c:pt>
                <c:pt idx="793">
                  <c:v>1</c:v>
                </c:pt>
                <c:pt idx="794">
                  <c:v>2</c:v>
                </c:pt>
                <c:pt idx="795">
                  <c:v>2</c:v>
                </c:pt>
                <c:pt idx="796">
                  <c:v>1</c:v>
                </c:pt>
                <c:pt idx="797">
                  <c:v>1</c:v>
                </c:pt>
                <c:pt idx="798">
                  <c:v>1</c:v>
                </c:pt>
                <c:pt idx="799">
                  <c:v>4</c:v>
                </c:pt>
                <c:pt idx="800">
                  <c:v>1</c:v>
                </c:pt>
                <c:pt idx="801">
                  <c:v>2</c:v>
                </c:pt>
                <c:pt idx="802">
                  <c:v>2</c:v>
                </c:pt>
                <c:pt idx="803">
                  <c:v>1</c:v>
                </c:pt>
                <c:pt idx="804">
                  <c:v>4</c:v>
                </c:pt>
                <c:pt idx="805">
                  <c:v>2</c:v>
                </c:pt>
                <c:pt idx="806">
                  <c:v>3</c:v>
                </c:pt>
                <c:pt idx="807">
                  <c:v>3</c:v>
                </c:pt>
                <c:pt idx="808">
                  <c:v>1</c:v>
                </c:pt>
                <c:pt idx="809">
                  <c:v>3</c:v>
                </c:pt>
                <c:pt idx="810">
                  <c:v>4</c:v>
                </c:pt>
                <c:pt idx="811">
                  <c:v>3</c:v>
                </c:pt>
                <c:pt idx="812">
                  <c:v>3</c:v>
                </c:pt>
                <c:pt idx="813">
                  <c:v>4</c:v>
                </c:pt>
                <c:pt idx="814">
                  <c:v>5</c:v>
                </c:pt>
                <c:pt idx="815">
                  <c:v>1</c:v>
                </c:pt>
                <c:pt idx="816">
                  <c:v>2</c:v>
                </c:pt>
                <c:pt idx="817">
                  <c:v>2</c:v>
                </c:pt>
                <c:pt idx="818">
                  <c:v>1</c:v>
                </c:pt>
                <c:pt idx="819">
                  <c:v>1</c:v>
                </c:pt>
                <c:pt idx="820">
                  <c:v>2</c:v>
                </c:pt>
                <c:pt idx="821">
                  <c:v>4</c:v>
                </c:pt>
                <c:pt idx="822">
                  <c:v>2</c:v>
                </c:pt>
                <c:pt idx="823">
                  <c:v>1</c:v>
                </c:pt>
                <c:pt idx="824">
                  <c:v>2</c:v>
                </c:pt>
                <c:pt idx="825">
                  <c:v>2</c:v>
                </c:pt>
                <c:pt idx="826">
                  <c:v>1</c:v>
                </c:pt>
                <c:pt idx="827">
                  <c:v>1</c:v>
                </c:pt>
                <c:pt idx="828">
                  <c:v>1</c:v>
                </c:pt>
                <c:pt idx="829">
                  <c:v>2</c:v>
                </c:pt>
                <c:pt idx="830">
                  <c:v>1</c:v>
                </c:pt>
                <c:pt idx="831">
                  <c:v>1</c:v>
                </c:pt>
                <c:pt idx="832">
                  <c:v>2</c:v>
                </c:pt>
                <c:pt idx="833">
                  <c:v>1</c:v>
                </c:pt>
                <c:pt idx="834">
                  <c:v>2</c:v>
                </c:pt>
                <c:pt idx="835">
                  <c:v>1</c:v>
                </c:pt>
                <c:pt idx="836">
                  <c:v>3</c:v>
                </c:pt>
                <c:pt idx="837">
                  <c:v>3</c:v>
                </c:pt>
                <c:pt idx="838">
                  <c:v>4</c:v>
                </c:pt>
                <c:pt idx="839">
                  <c:v>2</c:v>
                </c:pt>
                <c:pt idx="840">
                  <c:v>1</c:v>
                </c:pt>
                <c:pt idx="841">
                  <c:v>1</c:v>
                </c:pt>
                <c:pt idx="842">
                  <c:v>1</c:v>
                </c:pt>
                <c:pt idx="843">
                  <c:v>1</c:v>
                </c:pt>
                <c:pt idx="844">
                  <c:v>2</c:v>
                </c:pt>
                <c:pt idx="845">
                  <c:v>2</c:v>
                </c:pt>
                <c:pt idx="846">
                  <c:v>3</c:v>
                </c:pt>
                <c:pt idx="847">
                  <c:v>2</c:v>
                </c:pt>
                <c:pt idx="848">
                  <c:v>1</c:v>
                </c:pt>
                <c:pt idx="849">
                  <c:v>2</c:v>
                </c:pt>
                <c:pt idx="850">
                  <c:v>1</c:v>
                </c:pt>
                <c:pt idx="851">
                  <c:v>5</c:v>
                </c:pt>
                <c:pt idx="852">
                  <c:v>1</c:v>
                </c:pt>
                <c:pt idx="853">
                  <c:v>1</c:v>
                </c:pt>
                <c:pt idx="854">
                  <c:v>1</c:v>
                </c:pt>
                <c:pt idx="855">
                  <c:v>2</c:v>
                </c:pt>
                <c:pt idx="856">
                  <c:v>1</c:v>
                </c:pt>
                <c:pt idx="857">
                  <c:v>1</c:v>
                </c:pt>
                <c:pt idx="858">
                  <c:v>5</c:v>
                </c:pt>
                <c:pt idx="859">
                  <c:v>1</c:v>
                </c:pt>
                <c:pt idx="860">
                  <c:v>1</c:v>
                </c:pt>
                <c:pt idx="861">
                  <c:v>4</c:v>
                </c:pt>
                <c:pt idx="862">
                  <c:v>1</c:v>
                </c:pt>
                <c:pt idx="863">
                  <c:v>1</c:v>
                </c:pt>
                <c:pt idx="864">
                  <c:v>1</c:v>
                </c:pt>
                <c:pt idx="865">
                  <c:v>2</c:v>
                </c:pt>
                <c:pt idx="866">
                  <c:v>2</c:v>
                </c:pt>
                <c:pt idx="867">
                  <c:v>4</c:v>
                </c:pt>
                <c:pt idx="868">
                  <c:v>1</c:v>
                </c:pt>
                <c:pt idx="869">
                  <c:v>5</c:v>
                </c:pt>
                <c:pt idx="870">
                  <c:v>2</c:v>
                </c:pt>
                <c:pt idx="871">
                  <c:v>1</c:v>
                </c:pt>
                <c:pt idx="872">
                  <c:v>2</c:v>
                </c:pt>
                <c:pt idx="873">
                  <c:v>1</c:v>
                </c:pt>
                <c:pt idx="874">
                  <c:v>2</c:v>
                </c:pt>
                <c:pt idx="875">
                  <c:v>2</c:v>
                </c:pt>
                <c:pt idx="876">
                  <c:v>1</c:v>
                </c:pt>
                <c:pt idx="877">
                  <c:v>2</c:v>
                </c:pt>
                <c:pt idx="878">
                  <c:v>2</c:v>
                </c:pt>
                <c:pt idx="879">
                  <c:v>2</c:v>
                </c:pt>
                <c:pt idx="880">
                  <c:v>1</c:v>
                </c:pt>
                <c:pt idx="881">
                  <c:v>2</c:v>
                </c:pt>
                <c:pt idx="882">
                  <c:v>3</c:v>
                </c:pt>
                <c:pt idx="883">
                  <c:v>1</c:v>
                </c:pt>
                <c:pt idx="884">
                  <c:v>2</c:v>
                </c:pt>
                <c:pt idx="885">
                  <c:v>2</c:v>
                </c:pt>
                <c:pt idx="886">
                  <c:v>1</c:v>
                </c:pt>
                <c:pt idx="887">
                  <c:v>3</c:v>
                </c:pt>
                <c:pt idx="888">
                  <c:v>3</c:v>
                </c:pt>
                <c:pt idx="889">
                  <c:v>1</c:v>
                </c:pt>
                <c:pt idx="890">
                  <c:v>3</c:v>
                </c:pt>
                <c:pt idx="891">
                  <c:v>1</c:v>
                </c:pt>
                <c:pt idx="892">
                  <c:v>1</c:v>
                </c:pt>
                <c:pt idx="893">
                  <c:v>1</c:v>
                </c:pt>
                <c:pt idx="894">
                  <c:v>4</c:v>
                </c:pt>
                <c:pt idx="895">
                  <c:v>2</c:v>
                </c:pt>
                <c:pt idx="896">
                  <c:v>2</c:v>
                </c:pt>
                <c:pt idx="897">
                  <c:v>2</c:v>
                </c:pt>
                <c:pt idx="898">
                  <c:v>5</c:v>
                </c:pt>
                <c:pt idx="899">
                  <c:v>5</c:v>
                </c:pt>
                <c:pt idx="900">
                  <c:v>1</c:v>
                </c:pt>
                <c:pt idx="901">
                  <c:v>1</c:v>
                </c:pt>
                <c:pt idx="902">
                  <c:v>1</c:v>
                </c:pt>
                <c:pt idx="903">
                  <c:v>2</c:v>
                </c:pt>
                <c:pt idx="904">
                  <c:v>5</c:v>
                </c:pt>
                <c:pt idx="905">
                  <c:v>4</c:v>
                </c:pt>
                <c:pt idx="906">
                  <c:v>1</c:v>
                </c:pt>
                <c:pt idx="907">
                  <c:v>5</c:v>
                </c:pt>
                <c:pt idx="908">
                  <c:v>3</c:v>
                </c:pt>
                <c:pt idx="909">
                  <c:v>1</c:v>
                </c:pt>
                <c:pt idx="910">
                  <c:v>1</c:v>
                </c:pt>
                <c:pt idx="911">
                  <c:v>1</c:v>
                </c:pt>
                <c:pt idx="912">
                  <c:v>1</c:v>
                </c:pt>
                <c:pt idx="913">
                  <c:v>5</c:v>
                </c:pt>
                <c:pt idx="914">
                  <c:v>4</c:v>
                </c:pt>
                <c:pt idx="915">
                  <c:v>1</c:v>
                </c:pt>
                <c:pt idx="916">
                  <c:v>5</c:v>
                </c:pt>
                <c:pt idx="917">
                  <c:v>2</c:v>
                </c:pt>
                <c:pt idx="918">
                  <c:v>5</c:v>
                </c:pt>
                <c:pt idx="919">
                  <c:v>3</c:v>
                </c:pt>
                <c:pt idx="920">
                  <c:v>2</c:v>
                </c:pt>
                <c:pt idx="921">
                  <c:v>1</c:v>
                </c:pt>
                <c:pt idx="922">
                  <c:v>5</c:v>
                </c:pt>
                <c:pt idx="923">
                  <c:v>2</c:v>
                </c:pt>
                <c:pt idx="924">
                  <c:v>1</c:v>
                </c:pt>
                <c:pt idx="925">
                  <c:v>2</c:v>
                </c:pt>
                <c:pt idx="926">
                  <c:v>3</c:v>
                </c:pt>
                <c:pt idx="927">
                  <c:v>2</c:v>
                </c:pt>
                <c:pt idx="928">
                  <c:v>3</c:v>
                </c:pt>
                <c:pt idx="929">
                  <c:v>1</c:v>
                </c:pt>
                <c:pt idx="930">
                  <c:v>1</c:v>
                </c:pt>
                <c:pt idx="931">
                  <c:v>2</c:v>
                </c:pt>
                <c:pt idx="932">
                  <c:v>1</c:v>
                </c:pt>
                <c:pt idx="933">
                  <c:v>1</c:v>
                </c:pt>
                <c:pt idx="934">
                  <c:v>1</c:v>
                </c:pt>
                <c:pt idx="935">
                  <c:v>2</c:v>
                </c:pt>
                <c:pt idx="936">
                  <c:v>5</c:v>
                </c:pt>
                <c:pt idx="937">
                  <c:v>4</c:v>
                </c:pt>
                <c:pt idx="938">
                  <c:v>1</c:v>
                </c:pt>
                <c:pt idx="939">
                  <c:v>2</c:v>
                </c:pt>
                <c:pt idx="940">
                  <c:v>1</c:v>
                </c:pt>
                <c:pt idx="941">
                  <c:v>2</c:v>
                </c:pt>
                <c:pt idx="942">
                  <c:v>3</c:v>
                </c:pt>
                <c:pt idx="943">
                  <c:v>1</c:v>
                </c:pt>
                <c:pt idx="944">
                  <c:v>2</c:v>
                </c:pt>
                <c:pt idx="945">
                  <c:v>4</c:v>
                </c:pt>
                <c:pt idx="946">
                  <c:v>3</c:v>
                </c:pt>
                <c:pt idx="947">
                  <c:v>3</c:v>
                </c:pt>
                <c:pt idx="948">
                  <c:v>3</c:v>
                </c:pt>
                <c:pt idx="949">
                  <c:v>2</c:v>
                </c:pt>
                <c:pt idx="950">
                  <c:v>3</c:v>
                </c:pt>
                <c:pt idx="951">
                  <c:v>2</c:v>
                </c:pt>
                <c:pt idx="952">
                  <c:v>1</c:v>
                </c:pt>
                <c:pt idx="953">
                  <c:v>1</c:v>
                </c:pt>
                <c:pt idx="954">
                  <c:v>4</c:v>
                </c:pt>
                <c:pt idx="955">
                  <c:v>5</c:v>
                </c:pt>
                <c:pt idx="956">
                  <c:v>5</c:v>
                </c:pt>
                <c:pt idx="957">
                  <c:v>1</c:v>
                </c:pt>
                <c:pt idx="958">
                  <c:v>3</c:v>
                </c:pt>
                <c:pt idx="959">
                  <c:v>2</c:v>
                </c:pt>
                <c:pt idx="960">
                  <c:v>2</c:v>
                </c:pt>
                <c:pt idx="961">
                  <c:v>2</c:v>
                </c:pt>
                <c:pt idx="962">
                  <c:v>4</c:v>
                </c:pt>
                <c:pt idx="963">
                  <c:v>2</c:v>
                </c:pt>
                <c:pt idx="964">
                  <c:v>2</c:v>
                </c:pt>
                <c:pt idx="965">
                  <c:v>1</c:v>
                </c:pt>
                <c:pt idx="966">
                  <c:v>3</c:v>
                </c:pt>
                <c:pt idx="967">
                  <c:v>1</c:v>
                </c:pt>
                <c:pt idx="968">
                  <c:v>2</c:v>
                </c:pt>
                <c:pt idx="969">
                  <c:v>3</c:v>
                </c:pt>
                <c:pt idx="970">
                  <c:v>1</c:v>
                </c:pt>
                <c:pt idx="971">
                  <c:v>4</c:v>
                </c:pt>
                <c:pt idx="972">
                  <c:v>1</c:v>
                </c:pt>
                <c:pt idx="973">
                  <c:v>2</c:v>
                </c:pt>
                <c:pt idx="974">
                  <c:v>2</c:v>
                </c:pt>
                <c:pt idx="975">
                  <c:v>4</c:v>
                </c:pt>
                <c:pt idx="976">
                  <c:v>4</c:v>
                </c:pt>
                <c:pt idx="977">
                  <c:v>1</c:v>
                </c:pt>
                <c:pt idx="978">
                  <c:v>2</c:v>
                </c:pt>
                <c:pt idx="979">
                  <c:v>2</c:v>
                </c:pt>
                <c:pt idx="980">
                  <c:v>1</c:v>
                </c:pt>
                <c:pt idx="981">
                  <c:v>2</c:v>
                </c:pt>
                <c:pt idx="982">
                  <c:v>1</c:v>
                </c:pt>
                <c:pt idx="983">
                  <c:v>2</c:v>
                </c:pt>
                <c:pt idx="984">
                  <c:v>2</c:v>
                </c:pt>
                <c:pt idx="985">
                  <c:v>2</c:v>
                </c:pt>
                <c:pt idx="986">
                  <c:v>2</c:v>
                </c:pt>
                <c:pt idx="987">
                  <c:v>3</c:v>
                </c:pt>
                <c:pt idx="988">
                  <c:v>2</c:v>
                </c:pt>
                <c:pt idx="989">
                  <c:v>1</c:v>
                </c:pt>
                <c:pt idx="990">
                  <c:v>2</c:v>
                </c:pt>
                <c:pt idx="991">
                  <c:v>2</c:v>
                </c:pt>
                <c:pt idx="992">
                  <c:v>3</c:v>
                </c:pt>
                <c:pt idx="993">
                  <c:v>2</c:v>
                </c:pt>
                <c:pt idx="994">
                  <c:v>4</c:v>
                </c:pt>
                <c:pt idx="995">
                  <c:v>2</c:v>
                </c:pt>
                <c:pt idx="996">
                  <c:v>2</c:v>
                </c:pt>
                <c:pt idx="997">
                  <c:v>1</c:v>
                </c:pt>
                <c:pt idx="998">
                  <c:v>1</c:v>
                </c:pt>
                <c:pt idx="999">
                  <c:v>4</c:v>
                </c:pt>
                <c:pt idx="1000">
                  <c:v>1</c:v>
                </c:pt>
                <c:pt idx="1001">
                  <c:v>1</c:v>
                </c:pt>
                <c:pt idx="1002">
                  <c:v>3</c:v>
                </c:pt>
                <c:pt idx="1003">
                  <c:v>1</c:v>
                </c:pt>
                <c:pt idx="1004">
                  <c:v>1</c:v>
                </c:pt>
                <c:pt idx="1005">
                  <c:v>3</c:v>
                </c:pt>
                <c:pt idx="1006">
                  <c:v>2</c:v>
                </c:pt>
                <c:pt idx="1007">
                  <c:v>3</c:v>
                </c:pt>
                <c:pt idx="1008">
                  <c:v>4</c:v>
                </c:pt>
                <c:pt idx="1009">
                  <c:v>5</c:v>
                </c:pt>
                <c:pt idx="1010">
                  <c:v>4</c:v>
                </c:pt>
                <c:pt idx="1011">
                  <c:v>2</c:v>
                </c:pt>
                <c:pt idx="1012">
                  <c:v>1</c:v>
                </c:pt>
                <c:pt idx="1013">
                  <c:v>2</c:v>
                </c:pt>
                <c:pt idx="1014">
                  <c:v>4</c:v>
                </c:pt>
                <c:pt idx="1015">
                  <c:v>1</c:v>
                </c:pt>
                <c:pt idx="1016">
                  <c:v>1</c:v>
                </c:pt>
                <c:pt idx="1017">
                  <c:v>1</c:v>
                </c:pt>
                <c:pt idx="1018">
                  <c:v>2</c:v>
                </c:pt>
                <c:pt idx="1019">
                  <c:v>2</c:v>
                </c:pt>
                <c:pt idx="1020">
                  <c:v>1</c:v>
                </c:pt>
                <c:pt idx="1021">
                  <c:v>1</c:v>
                </c:pt>
                <c:pt idx="1022">
                  <c:v>1</c:v>
                </c:pt>
                <c:pt idx="1023">
                  <c:v>1</c:v>
                </c:pt>
                <c:pt idx="1024">
                  <c:v>4</c:v>
                </c:pt>
                <c:pt idx="1025">
                  <c:v>2</c:v>
                </c:pt>
                <c:pt idx="1026">
                  <c:v>2</c:v>
                </c:pt>
                <c:pt idx="1027">
                  <c:v>1</c:v>
                </c:pt>
                <c:pt idx="1028">
                  <c:v>1</c:v>
                </c:pt>
                <c:pt idx="1029">
                  <c:v>2</c:v>
                </c:pt>
                <c:pt idx="1030">
                  <c:v>3</c:v>
                </c:pt>
                <c:pt idx="1031">
                  <c:v>3</c:v>
                </c:pt>
                <c:pt idx="1032">
                  <c:v>1</c:v>
                </c:pt>
                <c:pt idx="1033">
                  <c:v>3</c:v>
                </c:pt>
                <c:pt idx="1034">
                  <c:v>3</c:v>
                </c:pt>
                <c:pt idx="1035">
                  <c:v>1</c:v>
                </c:pt>
                <c:pt idx="1036">
                  <c:v>1</c:v>
                </c:pt>
                <c:pt idx="1037">
                  <c:v>3</c:v>
                </c:pt>
                <c:pt idx="1038">
                  <c:v>2</c:v>
                </c:pt>
                <c:pt idx="1039">
                  <c:v>1</c:v>
                </c:pt>
                <c:pt idx="1040">
                  <c:v>3</c:v>
                </c:pt>
                <c:pt idx="1041">
                  <c:v>2</c:v>
                </c:pt>
                <c:pt idx="1042">
                  <c:v>1</c:v>
                </c:pt>
                <c:pt idx="1043">
                  <c:v>4</c:v>
                </c:pt>
                <c:pt idx="1044">
                  <c:v>2</c:v>
                </c:pt>
                <c:pt idx="1045">
                  <c:v>1</c:v>
                </c:pt>
                <c:pt idx="1046">
                  <c:v>1</c:v>
                </c:pt>
                <c:pt idx="1047">
                  <c:v>2</c:v>
                </c:pt>
                <c:pt idx="1048">
                  <c:v>2</c:v>
                </c:pt>
                <c:pt idx="1049">
                  <c:v>2</c:v>
                </c:pt>
                <c:pt idx="1050">
                  <c:v>1</c:v>
                </c:pt>
                <c:pt idx="1051">
                  <c:v>2</c:v>
                </c:pt>
                <c:pt idx="1052">
                  <c:v>1</c:v>
                </c:pt>
                <c:pt idx="1053">
                  <c:v>2</c:v>
                </c:pt>
                <c:pt idx="1054">
                  <c:v>3</c:v>
                </c:pt>
                <c:pt idx="1055">
                  <c:v>4</c:v>
                </c:pt>
                <c:pt idx="1056">
                  <c:v>1</c:v>
                </c:pt>
                <c:pt idx="1057">
                  <c:v>2</c:v>
                </c:pt>
                <c:pt idx="1058">
                  <c:v>2</c:v>
                </c:pt>
                <c:pt idx="1059">
                  <c:v>1</c:v>
                </c:pt>
                <c:pt idx="1060">
                  <c:v>1</c:v>
                </c:pt>
                <c:pt idx="1061">
                  <c:v>1</c:v>
                </c:pt>
                <c:pt idx="1062">
                  <c:v>3</c:v>
                </c:pt>
                <c:pt idx="1063">
                  <c:v>2</c:v>
                </c:pt>
                <c:pt idx="1064">
                  <c:v>1</c:v>
                </c:pt>
                <c:pt idx="1065">
                  <c:v>2</c:v>
                </c:pt>
                <c:pt idx="1066">
                  <c:v>1</c:v>
                </c:pt>
                <c:pt idx="1067">
                  <c:v>2</c:v>
                </c:pt>
                <c:pt idx="1068">
                  <c:v>1</c:v>
                </c:pt>
                <c:pt idx="1069">
                  <c:v>1</c:v>
                </c:pt>
                <c:pt idx="1070">
                  <c:v>2</c:v>
                </c:pt>
                <c:pt idx="1071">
                  <c:v>2</c:v>
                </c:pt>
                <c:pt idx="1072">
                  <c:v>1</c:v>
                </c:pt>
                <c:pt idx="1073">
                  <c:v>2</c:v>
                </c:pt>
                <c:pt idx="1074">
                  <c:v>2</c:v>
                </c:pt>
                <c:pt idx="1075">
                  <c:v>3</c:v>
                </c:pt>
                <c:pt idx="1076">
                  <c:v>4</c:v>
                </c:pt>
                <c:pt idx="1077">
                  <c:v>1</c:v>
                </c:pt>
                <c:pt idx="1078">
                  <c:v>4</c:v>
                </c:pt>
                <c:pt idx="1079">
                  <c:v>3</c:v>
                </c:pt>
                <c:pt idx="1080">
                  <c:v>4</c:v>
                </c:pt>
                <c:pt idx="1081">
                  <c:v>3</c:v>
                </c:pt>
                <c:pt idx="1082">
                  <c:v>2</c:v>
                </c:pt>
                <c:pt idx="1083">
                  <c:v>1</c:v>
                </c:pt>
                <c:pt idx="1084">
                  <c:v>3</c:v>
                </c:pt>
                <c:pt idx="1085">
                  <c:v>1</c:v>
                </c:pt>
                <c:pt idx="1086">
                  <c:v>4</c:v>
                </c:pt>
                <c:pt idx="1087">
                  <c:v>1</c:v>
                </c:pt>
                <c:pt idx="1088">
                  <c:v>1</c:v>
                </c:pt>
                <c:pt idx="1089">
                  <c:v>2</c:v>
                </c:pt>
                <c:pt idx="1090">
                  <c:v>2</c:v>
                </c:pt>
                <c:pt idx="1091">
                  <c:v>2</c:v>
                </c:pt>
                <c:pt idx="1092">
                  <c:v>1</c:v>
                </c:pt>
                <c:pt idx="1093">
                  <c:v>3</c:v>
                </c:pt>
                <c:pt idx="1094">
                  <c:v>2</c:v>
                </c:pt>
                <c:pt idx="1095">
                  <c:v>2</c:v>
                </c:pt>
                <c:pt idx="1096">
                  <c:v>4</c:v>
                </c:pt>
                <c:pt idx="1097">
                  <c:v>1</c:v>
                </c:pt>
                <c:pt idx="1098">
                  <c:v>2</c:v>
                </c:pt>
                <c:pt idx="1099">
                  <c:v>3</c:v>
                </c:pt>
                <c:pt idx="1100">
                  <c:v>1</c:v>
                </c:pt>
                <c:pt idx="1101">
                  <c:v>2</c:v>
                </c:pt>
                <c:pt idx="1102">
                  <c:v>1</c:v>
                </c:pt>
                <c:pt idx="1103">
                  <c:v>2</c:v>
                </c:pt>
                <c:pt idx="1104">
                  <c:v>1</c:v>
                </c:pt>
                <c:pt idx="1105">
                  <c:v>2</c:v>
                </c:pt>
                <c:pt idx="1106">
                  <c:v>2</c:v>
                </c:pt>
                <c:pt idx="1107">
                  <c:v>2</c:v>
                </c:pt>
                <c:pt idx="1108">
                  <c:v>1</c:v>
                </c:pt>
                <c:pt idx="1109">
                  <c:v>3</c:v>
                </c:pt>
                <c:pt idx="1110">
                  <c:v>1</c:v>
                </c:pt>
                <c:pt idx="1111">
                  <c:v>3</c:v>
                </c:pt>
                <c:pt idx="1112">
                  <c:v>2</c:v>
                </c:pt>
                <c:pt idx="1113">
                  <c:v>2</c:v>
                </c:pt>
                <c:pt idx="1114">
                  <c:v>1</c:v>
                </c:pt>
                <c:pt idx="1115">
                  <c:v>1</c:v>
                </c:pt>
                <c:pt idx="1116">
                  <c:v>5</c:v>
                </c:pt>
                <c:pt idx="1117">
                  <c:v>2</c:v>
                </c:pt>
                <c:pt idx="1118">
                  <c:v>1</c:v>
                </c:pt>
                <c:pt idx="1119">
                  <c:v>2</c:v>
                </c:pt>
                <c:pt idx="1120">
                  <c:v>2</c:v>
                </c:pt>
                <c:pt idx="1121">
                  <c:v>2</c:v>
                </c:pt>
                <c:pt idx="1122">
                  <c:v>1</c:v>
                </c:pt>
                <c:pt idx="1123">
                  <c:v>2</c:v>
                </c:pt>
                <c:pt idx="1124">
                  <c:v>3</c:v>
                </c:pt>
                <c:pt idx="1125">
                  <c:v>2</c:v>
                </c:pt>
                <c:pt idx="1126">
                  <c:v>5</c:v>
                </c:pt>
                <c:pt idx="1127">
                  <c:v>1</c:v>
                </c:pt>
                <c:pt idx="1128">
                  <c:v>2</c:v>
                </c:pt>
                <c:pt idx="1129">
                  <c:v>5</c:v>
                </c:pt>
                <c:pt idx="1130">
                  <c:v>2</c:v>
                </c:pt>
                <c:pt idx="1131">
                  <c:v>2</c:v>
                </c:pt>
                <c:pt idx="1132">
                  <c:v>2</c:v>
                </c:pt>
                <c:pt idx="1133">
                  <c:v>1</c:v>
                </c:pt>
                <c:pt idx="1134">
                  <c:v>1</c:v>
                </c:pt>
                <c:pt idx="1135">
                  <c:v>4</c:v>
                </c:pt>
                <c:pt idx="1136">
                  <c:v>1</c:v>
                </c:pt>
                <c:pt idx="1137">
                  <c:v>1</c:v>
                </c:pt>
                <c:pt idx="1138">
                  <c:v>4</c:v>
                </c:pt>
                <c:pt idx="1139">
                  <c:v>1</c:v>
                </c:pt>
                <c:pt idx="1140">
                  <c:v>5</c:v>
                </c:pt>
                <c:pt idx="1141">
                  <c:v>1</c:v>
                </c:pt>
                <c:pt idx="1142">
                  <c:v>2</c:v>
                </c:pt>
                <c:pt idx="1143">
                  <c:v>2</c:v>
                </c:pt>
                <c:pt idx="1144">
                  <c:v>2</c:v>
                </c:pt>
                <c:pt idx="1145">
                  <c:v>2</c:v>
                </c:pt>
                <c:pt idx="1146">
                  <c:v>2</c:v>
                </c:pt>
                <c:pt idx="1147">
                  <c:v>1</c:v>
                </c:pt>
                <c:pt idx="1148">
                  <c:v>2</c:v>
                </c:pt>
                <c:pt idx="1149">
                  <c:v>1</c:v>
                </c:pt>
                <c:pt idx="1150">
                  <c:v>2</c:v>
                </c:pt>
                <c:pt idx="1151">
                  <c:v>2</c:v>
                </c:pt>
                <c:pt idx="1152">
                  <c:v>1</c:v>
                </c:pt>
                <c:pt idx="1153">
                  <c:v>1</c:v>
                </c:pt>
                <c:pt idx="1154">
                  <c:v>5</c:v>
                </c:pt>
                <c:pt idx="1155">
                  <c:v>2</c:v>
                </c:pt>
                <c:pt idx="1156">
                  <c:v>3</c:v>
                </c:pt>
                <c:pt idx="1157">
                  <c:v>2</c:v>
                </c:pt>
                <c:pt idx="1158">
                  <c:v>2</c:v>
                </c:pt>
                <c:pt idx="1159">
                  <c:v>2</c:v>
                </c:pt>
                <c:pt idx="1160">
                  <c:v>2</c:v>
                </c:pt>
                <c:pt idx="1161">
                  <c:v>3</c:v>
                </c:pt>
                <c:pt idx="1162">
                  <c:v>3</c:v>
                </c:pt>
                <c:pt idx="1163">
                  <c:v>1</c:v>
                </c:pt>
                <c:pt idx="1164">
                  <c:v>3</c:v>
                </c:pt>
                <c:pt idx="1165">
                  <c:v>2</c:v>
                </c:pt>
                <c:pt idx="1166">
                  <c:v>4</c:v>
                </c:pt>
                <c:pt idx="1167">
                  <c:v>2</c:v>
                </c:pt>
                <c:pt idx="1168">
                  <c:v>1</c:v>
                </c:pt>
                <c:pt idx="1169">
                  <c:v>1</c:v>
                </c:pt>
                <c:pt idx="1170">
                  <c:v>1</c:v>
                </c:pt>
                <c:pt idx="1171">
                  <c:v>1</c:v>
                </c:pt>
                <c:pt idx="1172">
                  <c:v>2</c:v>
                </c:pt>
                <c:pt idx="1173">
                  <c:v>3</c:v>
                </c:pt>
                <c:pt idx="1174">
                  <c:v>2</c:v>
                </c:pt>
                <c:pt idx="1175">
                  <c:v>2</c:v>
                </c:pt>
                <c:pt idx="1176">
                  <c:v>4</c:v>
                </c:pt>
                <c:pt idx="1177">
                  <c:v>3</c:v>
                </c:pt>
                <c:pt idx="1178">
                  <c:v>1</c:v>
                </c:pt>
                <c:pt idx="1179">
                  <c:v>2</c:v>
                </c:pt>
                <c:pt idx="1180">
                  <c:v>1</c:v>
                </c:pt>
                <c:pt idx="1181">
                  <c:v>4</c:v>
                </c:pt>
                <c:pt idx="1182">
                  <c:v>2</c:v>
                </c:pt>
                <c:pt idx="1183">
                  <c:v>2</c:v>
                </c:pt>
                <c:pt idx="1184">
                  <c:v>4</c:v>
                </c:pt>
                <c:pt idx="1185">
                  <c:v>4</c:v>
                </c:pt>
                <c:pt idx="1186">
                  <c:v>2</c:v>
                </c:pt>
                <c:pt idx="1187">
                  <c:v>2</c:v>
                </c:pt>
                <c:pt idx="1188">
                  <c:v>2</c:v>
                </c:pt>
                <c:pt idx="1189">
                  <c:v>2</c:v>
                </c:pt>
                <c:pt idx="1190">
                  <c:v>2</c:v>
                </c:pt>
                <c:pt idx="1191">
                  <c:v>2</c:v>
                </c:pt>
                <c:pt idx="1192">
                  <c:v>1</c:v>
                </c:pt>
                <c:pt idx="1193">
                  <c:v>1</c:v>
                </c:pt>
                <c:pt idx="1194">
                  <c:v>4</c:v>
                </c:pt>
                <c:pt idx="1195">
                  <c:v>4</c:v>
                </c:pt>
                <c:pt idx="1196">
                  <c:v>3</c:v>
                </c:pt>
                <c:pt idx="1197">
                  <c:v>1</c:v>
                </c:pt>
                <c:pt idx="1198">
                  <c:v>2</c:v>
                </c:pt>
                <c:pt idx="1199">
                  <c:v>2</c:v>
                </c:pt>
                <c:pt idx="1200">
                  <c:v>1</c:v>
                </c:pt>
                <c:pt idx="1201">
                  <c:v>1</c:v>
                </c:pt>
                <c:pt idx="1202">
                  <c:v>1</c:v>
                </c:pt>
                <c:pt idx="1203">
                  <c:v>3</c:v>
                </c:pt>
                <c:pt idx="1204">
                  <c:v>1</c:v>
                </c:pt>
                <c:pt idx="1205">
                  <c:v>1</c:v>
                </c:pt>
                <c:pt idx="1206">
                  <c:v>1</c:v>
                </c:pt>
                <c:pt idx="1207">
                  <c:v>1</c:v>
                </c:pt>
                <c:pt idx="1208">
                  <c:v>2</c:v>
                </c:pt>
                <c:pt idx="1209">
                  <c:v>3</c:v>
                </c:pt>
                <c:pt idx="1210">
                  <c:v>1</c:v>
                </c:pt>
                <c:pt idx="1211">
                  <c:v>2</c:v>
                </c:pt>
                <c:pt idx="1212">
                  <c:v>1</c:v>
                </c:pt>
                <c:pt idx="1213">
                  <c:v>1</c:v>
                </c:pt>
                <c:pt idx="1214">
                  <c:v>3</c:v>
                </c:pt>
                <c:pt idx="1215">
                  <c:v>1</c:v>
                </c:pt>
                <c:pt idx="1216">
                  <c:v>2</c:v>
                </c:pt>
                <c:pt idx="1217">
                  <c:v>1</c:v>
                </c:pt>
                <c:pt idx="1218">
                  <c:v>3</c:v>
                </c:pt>
                <c:pt idx="1219">
                  <c:v>1</c:v>
                </c:pt>
                <c:pt idx="1220">
                  <c:v>2</c:v>
                </c:pt>
                <c:pt idx="1221">
                  <c:v>3</c:v>
                </c:pt>
                <c:pt idx="1222">
                  <c:v>1</c:v>
                </c:pt>
                <c:pt idx="1223">
                  <c:v>4</c:v>
                </c:pt>
                <c:pt idx="1224">
                  <c:v>1</c:v>
                </c:pt>
                <c:pt idx="1225">
                  <c:v>4</c:v>
                </c:pt>
                <c:pt idx="1226">
                  <c:v>1</c:v>
                </c:pt>
                <c:pt idx="1227">
                  <c:v>1</c:v>
                </c:pt>
                <c:pt idx="1228">
                  <c:v>2</c:v>
                </c:pt>
                <c:pt idx="1229">
                  <c:v>2</c:v>
                </c:pt>
                <c:pt idx="1230">
                  <c:v>1</c:v>
                </c:pt>
                <c:pt idx="1231">
                  <c:v>2</c:v>
                </c:pt>
                <c:pt idx="1232">
                  <c:v>2</c:v>
                </c:pt>
                <c:pt idx="1233">
                  <c:v>1</c:v>
                </c:pt>
                <c:pt idx="1234">
                  <c:v>2</c:v>
                </c:pt>
                <c:pt idx="1235">
                  <c:v>3</c:v>
                </c:pt>
                <c:pt idx="1236">
                  <c:v>2</c:v>
                </c:pt>
                <c:pt idx="1237">
                  <c:v>2</c:v>
                </c:pt>
                <c:pt idx="1238">
                  <c:v>1</c:v>
                </c:pt>
                <c:pt idx="1239">
                  <c:v>2</c:v>
                </c:pt>
                <c:pt idx="1240">
                  <c:v>2</c:v>
                </c:pt>
                <c:pt idx="1241">
                  <c:v>3</c:v>
                </c:pt>
                <c:pt idx="1242">
                  <c:v>5</c:v>
                </c:pt>
                <c:pt idx="1243">
                  <c:v>3</c:v>
                </c:pt>
                <c:pt idx="1244">
                  <c:v>1</c:v>
                </c:pt>
                <c:pt idx="1245">
                  <c:v>1</c:v>
                </c:pt>
                <c:pt idx="1246">
                  <c:v>1</c:v>
                </c:pt>
                <c:pt idx="1247">
                  <c:v>2</c:v>
                </c:pt>
                <c:pt idx="1248">
                  <c:v>1</c:v>
                </c:pt>
                <c:pt idx="1249">
                  <c:v>1</c:v>
                </c:pt>
                <c:pt idx="1250">
                  <c:v>2</c:v>
                </c:pt>
                <c:pt idx="1251">
                  <c:v>3</c:v>
                </c:pt>
                <c:pt idx="1252">
                  <c:v>1</c:v>
                </c:pt>
                <c:pt idx="1253">
                  <c:v>2</c:v>
                </c:pt>
                <c:pt idx="1254">
                  <c:v>2</c:v>
                </c:pt>
                <c:pt idx="1255">
                  <c:v>3</c:v>
                </c:pt>
                <c:pt idx="1256">
                  <c:v>1</c:v>
                </c:pt>
                <c:pt idx="1257">
                  <c:v>3</c:v>
                </c:pt>
                <c:pt idx="1258">
                  <c:v>1</c:v>
                </c:pt>
                <c:pt idx="1259">
                  <c:v>2</c:v>
                </c:pt>
                <c:pt idx="1260">
                  <c:v>1</c:v>
                </c:pt>
                <c:pt idx="1261">
                  <c:v>2</c:v>
                </c:pt>
                <c:pt idx="1262">
                  <c:v>1</c:v>
                </c:pt>
                <c:pt idx="1263">
                  <c:v>1</c:v>
                </c:pt>
                <c:pt idx="1264">
                  <c:v>5</c:v>
                </c:pt>
                <c:pt idx="1265">
                  <c:v>2</c:v>
                </c:pt>
                <c:pt idx="1266">
                  <c:v>1</c:v>
                </c:pt>
                <c:pt idx="1267">
                  <c:v>2</c:v>
                </c:pt>
                <c:pt idx="1268">
                  <c:v>4</c:v>
                </c:pt>
                <c:pt idx="1269">
                  <c:v>1</c:v>
                </c:pt>
                <c:pt idx="1270">
                  <c:v>2</c:v>
                </c:pt>
                <c:pt idx="1271">
                  <c:v>1</c:v>
                </c:pt>
                <c:pt idx="1272">
                  <c:v>1</c:v>
                </c:pt>
                <c:pt idx="1273">
                  <c:v>1</c:v>
                </c:pt>
                <c:pt idx="1274">
                  <c:v>2</c:v>
                </c:pt>
                <c:pt idx="1275">
                  <c:v>3</c:v>
                </c:pt>
                <c:pt idx="1276">
                  <c:v>2</c:v>
                </c:pt>
                <c:pt idx="1277">
                  <c:v>5</c:v>
                </c:pt>
                <c:pt idx="1278">
                  <c:v>3</c:v>
                </c:pt>
                <c:pt idx="1279">
                  <c:v>1</c:v>
                </c:pt>
                <c:pt idx="1280">
                  <c:v>2</c:v>
                </c:pt>
                <c:pt idx="1281">
                  <c:v>2</c:v>
                </c:pt>
                <c:pt idx="1282">
                  <c:v>1</c:v>
                </c:pt>
                <c:pt idx="1283">
                  <c:v>1</c:v>
                </c:pt>
                <c:pt idx="1284">
                  <c:v>3</c:v>
                </c:pt>
                <c:pt idx="1285">
                  <c:v>2</c:v>
                </c:pt>
                <c:pt idx="1286">
                  <c:v>1</c:v>
                </c:pt>
                <c:pt idx="1287">
                  <c:v>2</c:v>
                </c:pt>
                <c:pt idx="1288">
                  <c:v>2</c:v>
                </c:pt>
                <c:pt idx="1289">
                  <c:v>1</c:v>
                </c:pt>
                <c:pt idx="1290">
                  <c:v>2</c:v>
                </c:pt>
                <c:pt idx="1291">
                  <c:v>2</c:v>
                </c:pt>
                <c:pt idx="1292">
                  <c:v>2</c:v>
                </c:pt>
                <c:pt idx="1293">
                  <c:v>1</c:v>
                </c:pt>
                <c:pt idx="1294">
                  <c:v>2</c:v>
                </c:pt>
                <c:pt idx="1295">
                  <c:v>3</c:v>
                </c:pt>
                <c:pt idx="1296">
                  <c:v>3</c:v>
                </c:pt>
                <c:pt idx="1297">
                  <c:v>1</c:v>
                </c:pt>
                <c:pt idx="1298">
                  <c:v>2</c:v>
                </c:pt>
                <c:pt idx="1299">
                  <c:v>2</c:v>
                </c:pt>
                <c:pt idx="1300">
                  <c:v>2</c:v>
                </c:pt>
                <c:pt idx="1301">
                  <c:v>4</c:v>
                </c:pt>
                <c:pt idx="1302">
                  <c:v>1</c:v>
                </c:pt>
                <c:pt idx="1303">
                  <c:v>3</c:v>
                </c:pt>
                <c:pt idx="1304">
                  <c:v>2</c:v>
                </c:pt>
                <c:pt idx="1305">
                  <c:v>2</c:v>
                </c:pt>
                <c:pt idx="1306">
                  <c:v>3</c:v>
                </c:pt>
                <c:pt idx="1307">
                  <c:v>1</c:v>
                </c:pt>
                <c:pt idx="1308">
                  <c:v>2</c:v>
                </c:pt>
                <c:pt idx="1309">
                  <c:v>2</c:v>
                </c:pt>
                <c:pt idx="1310">
                  <c:v>4</c:v>
                </c:pt>
                <c:pt idx="1311">
                  <c:v>1</c:v>
                </c:pt>
                <c:pt idx="1312">
                  <c:v>1</c:v>
                </c:pt>
                <c:pt idx="1313">
                  <c:v>1</c:v>
                </c:pt>
                <c:pt idx="1314">
                  <c:v>2</c:v>
                </c:pt>
                <c:pt idx="1315">
                  <c:v>2</c:v>
                </c:pt>
                <c:pt idx="1316">
                  <c:v>2</c:v>
                </c:pt>
                <c:pt idx="1317">
                  <c:v>1</c:v>
                </c:pt>
                <c:pt idx="1318">
                  <c:v>1</c:v>
                </c:pt>
                <c:pt idx="1319">
                  <c:v>2</c:v>
                </c:pt>
                <c:pt idx="1320">
                  <c:v>1</c:v>
                </c:pt>
                <c:pt idx="1321">
                  <c:v>1</c:v>
                </c:pt>
                <c:pt idx="1322">
                  <c:v>3</c:v>
                </c:pt>
                <c:pt idx="1323">
                  <c:v>1</c:v>
                </c:pt>
                <c:pt idx="1324">
                  <c:v>2</c:v>
                </c:pt>
                <c:pt idx="1325">
                  <c:v>1</c:v>
                </c:pt>
                <c:pt idx="1326">
                  <c:v>2</c:v>
                </c:pt>
                <c:pt idx="1327">
                  <c:v>4</c:v>
                </c:pt>
                <c:pt idx="1328">
                  <c:v>2</c:v>
                </c:pt>
                <c:pt idx="1329">
                  <c:v>1</c:v>
                </c:pt>
                <c:pt idx="1330">
                  <c:v>5</c:v>
                </c:pt>
                <c:pt idx="1331">
                  <c:v>5</c:v>
                </c:pt>
                <c:pt idx="1332">
                  <c:v>1</c:v>
                </c:pt>
                <c:pt idx="1333">
                  <c:v>3</c:v>
                </c:pt>
                <c:pt idx="1334">
                  <c:v>1</c:v>
                </c:pt>
                <c:pt idx="1335">
                  <c:v>2</c:v>
                </c:pt>
                <c:pt idx="1336">
                  <c:v>1</c:v>
                </c:pt>
                <c:pt idx="1337">
                  <c:v>1</c:v>
                </c:pt>
                <c:pt idx="1338">
                  <c:v>1</c:v>
                </c:pt>
                <c:pt idx="1339">
                  <c:v>1</c:v>
                </c:pt>
                <c:pt idx="1340">
                  <c:v>2</c:v>
                </c:pt>
                <c:pt idx="1341">
                  <c:v>2</c:v>
                </c:pt>
                <c:pt idx="1342">
                  <c:v>3</c:v>
                </c:pt>
                <c:pt idx="1343">
                  <c:v>1</c:v>
                </c:pt>
                <c:pt idx="1344">
                  <c:v>2</c:v>
                </c:pt>
                <c:pt idx="1345">
                  <c:v>2</c:v>
                </c:pt>
                <c:pt idx="1346">
                  <c:v>2</c:v>
                </c:pt>
                <c:pt idx="1347">
                  <c:v>2</c:v>
                </c:pt>
                <c:pt idx="1348">
                  <c:v>4</c:v>
                </c:pt>
                <c:pt idx="1349">
                  <c:v>1</c:v>
                </c:pt>
                <c:pt idx="1350">
                  <c:v>2</c:v>
                </c:pt>
                <c:pt idx="1351">
                  <c:v>4</c:v>
                </c:pt>
                <c:pt idx="1352">
                  <c:v>2</c:v>
                </c:pt>
                <c:pt idx="1353">
                  <c:v>1</c:v>
                </c:pt>
                <c:pt idx="1354">
                  <c:v>1</c:v>
                </c:pt>
                <c:pt idx="1355">
                  <c:v>2</c:v>
                </c:pt>
                <c:pt idx="1356">
                  <c:v>2</c:v>
                </c:pt>
                <c:pt idx="1357">
                  <c:v>3</c:v>
                </c:pt>
                <c:pt idx="1358">
                  <c:v>2</c:v>
                </c:pt>
                <c:pt idx="1359">
                  <c:v>2</c:v>
                </c:pt>
                <c:pt idx="1360">
                  <c:v>1</c:v>
                </c:pt>
                <c:pt idx="1361">
                  <c:v>1</c:v>
                </c:pt>
                <c:pt idx="1362">
                  <c:v>2</c:v>
                </c:pt>
                <c:pt idx="1363">
                  <c:v>2</c:v>
                </c:pt>
                <c:pt idx="1364">
                  <c:v>2</c:v>
                </c:pt>
                <c:pt idx="1365">
                  <c:v>1</c:v>
                </c:pt>
                <c:pt idx="1366">
                  <c:v>2</c:v>
                </c:pt>
                <c:pt idx="1367">
                  <c:v>1</c:v>
                </c:pt>
                <c:pt idx="1368">
                  <c:v>2</c:v>
                </c:pt>
                <c:pt idx="1369">
                  <c:v>2</c:v>
                </c:pt>
                <c:pt idx="1370">
                  <c:v>2</c:v>
                </c:pt>
                <c:pt idx="1371">
                  <c:v>2</c:v>
                </c:pt>
                <c:pt idx="1372">
                  <c:v>2</c:v>
                </c:pt>
                <c:pt idx="1373">
                  <c:v>2</c:v>
                </c:pt>
                <c:pt idx="1374">
                  <c:v>4</c:v>
                </c:pt>
                <c:pt idx="1375">
                  <c:v>1</c:v>
                </c:pt>
                <c:pt idx="1376">
                  <c:v>1</c:v>
                </c:pt>
                <c:pt idx="1377">
                  <c:v>5</c:v>
                </c:pt>
                <c:pt idx="1378">
                  <c:v>2</c:v>
                </c:pt>
                <c:pt idx="1379">
                  <c:v>1</c:v>
                </c:pt>
                <c:pt idx="1380">
                  <c:v>2</c:v>
                </c:pt>
                <c:pt idx="1381">
                  <c:v>1</c:v>
                </c:pt>
                <c:pt idx="1382">
                  <c:v>1</c:v>
                </c:pt>
                <c:pt idx="1383">
                  <c:v>1</c:v>
                </c:pt>
                <c:pt idx="1384">
                  <c:v>3</c:v>
                </c:pt>
                <c:pt idx="1385">
                  <c:v>3</c:v>
                </c:pt>
                <c:pt idx="1386">
                  <c:v>1</c:v>
                </c:pt>
                <c:pt idx="1387">
                  <c:v>2</c:v>
                </c:pt>
                <c:pt idx="1388">
                  <c:v>2</c:v>
                </c:pt>
                <c:pt idx="1389">
                  <c:v>2</c:v>
                </c:pt>
                <c:pt idx="1390">
                  <c:v>1</c:v>
                </c:pt>
                <c:pt idx="1391">
                  <c:v>1</c:v>
                </c:pt>
                <c:pt idx="1392">
                  <c:v>2</c:v>
                </c:pt>
                <c:pt idx="1393">
                  <c:v>2</c:v>
                </c:pt>
                <c:pt idx="1394">
                  <c:v>2</c:v>
                </c:pt>
                <c:pt idx="1395">
                  <c:v>2</c:v>
                </c:pt>
                <c:pt idx="1396">
                  <c:v>3</c:v>
                </c:pt>
                <c:pt idx="1397">
                  <c:v>2</c:v>
                </c:pt>
                <c:pt idx="1398">
                  <c:v>2</c:v>
                </c:pt>
                <c:pt idx="1399">
                  <c:v>3</c:v>
                </c:pt>
                <c:pt idx="1400">
                  <c:v>1</c:v>
                </c:pt>
                <c:pt idx="1401">
                  <c:v>5</c:v>
                </c:pt>
                <c:pt idx="1402">
                  <c:v>1</c:v>
                </c:pt>
                <c:pt idx="1403">
                  <c:v>4</c:v>
                </c:pt>
                <c:pt idx="1404">
                  <c:v>2</c:v>
                </c:pt>
                <c:pt idx="1405">
                  <c:v>3</c:v>
                </c:pt>
                <c:pt idx="1406">
                  <c:v>2</c:v>
                </c:pt>
                <c:pt idx="1407">
                  <c:v>2</c:v>
                </c:pt>
                <c:pt idx="1408">
                  <c:v>1</c:v>
                </c:pt>
                <c:pt idx="1409">
                  <c:v>2</c:v>
                </c:pt>
                <c:pt idx="1410">
                  <c:v>2</c:v>
                </c:pt>
                <c:pt idx="1411">
                  <c:v>1</c:v>
                </c:pt>
                <c:pt idx="1412">
                  <c:v>1</c:v>
                </c:pt>
                <c:pt idx="1413">
                  <c:v>1</c:v>
                </c:pt>
                <c:pt idx="1414">
                  <c:v>3</c:v>
                </c:pt>
                <c:pt idx="1415">
                  <c:v>1</c:v>
                </c:pt>
                <c:pt idx="1416">
                  <c:v>2</c:v>
                </c:pt>
                <c:pt idx="1417">
                  <c:v>1</c:v>
                </c:pt>
                <c:pt idx="1418">
                  <c:v>2</c:v>
                </c:pt>
                <c:pt idx="1419">
                  <c:v>2</c:v>
                </c:pt>
                <c:pt idx="1420">
                  <c:v>1</c:v>
                </c:pt>
                <c:pt idx="1421">
                  <c:v>3</c:v>
                </c:pt>
                <c:pt idx="1422">
                  <c:v>1</c:v>
                </c:pt>
                <c:pt idx="1423">
                  <c:v>1</c:v>
                </c:pt>
                <c:pt idx="1424">
                  <c:v>2</c:v>
                </c:pt>
                <c:pt idx="1425">
                  <c:v>2</c:v>
                </c:pt>
                <c:pt idx="1426">
                  <c:v>1</c:v>
                </c:pt>
                <c:pt idx="1427">
                  <c:v>1</c:v>
                </c:pt>
                <c:pt idx="1428">
                  <c:v>1</c:v>
                </c:pt>
                <c:pt idx="1429">
                  <c:v>2</c:v>
                </c:pt>
                <c:pt idx="1430">
                  <c:v>3</c:v>
                </c:pt>
                <c:pt idx="1431">
                  <c:v>3</c:v>
                </c:pt>
                <c:pt idx="1432">
                  <c:v>3</c:v>
                </c:pt>
                <c:pt idx="1433">
                  <c:v>2</c:v>
                </c:pt>
                <c:pt idx="1434">
                  <c:v>1</c:v>
                </c:pt>
                <c:pt idx="1435">
                  <c:v>1</c:v>
                </c:pt>
                <c:pt idx="1436">
                  <c:v>1</c:v>
                </c:pt>
                <c:pt idx="1437">
                  <c:v>5</c:v>
                </c:pt>
                <c:pt idx="1438">
                  <c:v>1</c:v>
                </c:pt>
                <c:pt idx="1439">
                  <c:v>3</c:v>
                </c:pt>
                <c:pt idx="1440">
                  <c:v>2</c:v>
                </c:pt>
                <c:pt idx="1441">
                  <c:v>2</c:v>
                </c:pt>
                <c:pt idx="1442">
                  <c:v>1</c:v>
                </c:pt>
                <c:pt idx="1443">
                  <c:v>5</c:v>
                </c:pt>
                <c:pt idx="1444">
                  <c:v>1</c:v>
                </c:pt>
                <c:pt idx="1445">
                  <c:v>4</c:v>
                </c:pt>
                <c:pt idx="1446">
                  <c:v>2</c:v>
                </c:pt>
                <c:pt idx="1447">
                  <c:v>2</c:v>
                </c:pt>
                <c:pt idx="1448">
                  <c:v>2</c:v>
                </c:pt>
                <c:pt idx="1449">
                  <c:v>1</c:v>
                </c:pt>
                <c:pt idx="1450">
                  <c:v>3</c:v>
                </c:pt>
                <c:pt idx="1451">
                  <c:v>2</c:v>
                </c:pt>
                <c:pt idx="1452">
                  <c:v>2</c:v>
                </c:pt>
                <c:pt idx="1453">
                  <c:v>2</c:v>
                </c:pt>
                <c:pt idx="1454">
                  <c:v>2</c:v>
                </c:pt>
                <c:pt idx="1455">
                  <c:v>1</c:v>
                </c:pt>
                <c:pt idx="1456">
                  <c:v>2</c:v>
                </c:pt>
                <c:pt idx="1457">
                  <c:v>1</c:v>
                </c:pt>
                <c:pt idx="1458">
                  <c:v>1</c:v>
                </c:pt>
                <c:pt idx="1459">
                  <c:v>2</c:v>
                </c:pt>
                <c:pt idx="1460">
                  <c:v>1</c:v>
                </c:pt>
                <c:pt idx="1461">
                  <c:v>3</c:v>
                </c:pt>
                <c:pt idx="1462">
                  <c:v>4</c:v>
                </c:pt>
                <c:pt idx="1463">
                  <c:v>2</c:v>
                </c:pt>
                <c:pt idx="1464">
                  <c:v>1</c:v>
                </c:pt>
                <c:pt idx="1465">
                  <c:v>2</c:v>
                </c:pt>
                <c:pt idx="1466">
                  <c:v>3</c:v>
                </c:pt>
                <c:pt idx="1467">
                  <c:v>2</c:v>
                </c:pt>
                <c:pt idx="1468">
                  <c:v>2</c:v>
                </c:pt>
                <c:pt idx="1469">
                  <c:v>2</c:v>
                </c:pt>
              </c:numCache>
            </c:numRef>
          </c:yVal>
          <c:smooth val="0"/>
          <c:extLst>
            <c:ext xmlns:c16="http://schemas.microsoft.com/office/drawing/2014/chart" uri="{C3380CC4-5D6E-409C-BE32-E72D297353CC}">
              <c16:uniqueId val="{00000000-AD38-4E6A-8DEB-D9BD64CE74A8}"/>
            </c:ext>
          </c:extLst>
        </c:ser>
        <c:dLbls>
          <c:showLegendKey val="0"/>
          <c:showVal val="0"/>
          <c:showCatName val="0"/>
          <c:showSerName val="0"/>
          <c:showPercent val="0"/>
          <c:showBubbleSize val="0"/>
        </c:dLbls>
        <c:axId val="186032608"/>
        <c:axId val="2114580752"/>
      </c:scatterChart>
      <c:valAx>
        <c:axId val="1860326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4580752"/>
        <c:crosses val="autoZero"/>
        <c:crossBetween val="midCat"/>
      </c:valAx>
      <c:valAx>
        <c:axId val="2114580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03260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Lit>
          </c:cat>
          <c:val>
            <c:numLit>
              <c:formatCode>General</c:formatCode>
              <c:ptCount val="9"/>
              <c:pt idx="0">
                <c:v>131</c:v>
              </c:pt>
              <c:pt idx="1">
                <c:v>52</c:v>
              </c:pt>
              <c:pt idx="2">
                <c:v>259</c:v>
              </c:pt>
              <c:pt idx="3">
                <c:v>102</c:v>
              </c:pt>
              <c:pt idx="4">
                <c:v>145</c:v>
              </c:pt>
              <c:pt idx="5">
                <c:v>80</c:v>
              </c:pt>
              <c:pt idx="6">
                <c:v>292</c:v>
              </c:pt>
              <c:pt idx="7">
                <c:v>326</c:v>
              </c:pt>
              <c:pt idx="8">
                <c:v>83</c:v>
              </c:pt>
            </c:numLit>
          </c:val>
          <c:extLst>
            <c:ext xmlns:c16="http://schemas.microsoft.com/office/drawing/2014/chart" uri="{C3380CC4-5D6E-409C-BE32-E72D297353CC}">
              <c16:uniqueId val="{00000006-8DA7-4198-A2CE-F41873D0EDD2}"/>
            </c:ext>
          </c:extLst>
        </c:ser>
        <c:dLbls>
          <c:showLegendKey val="0"/>
          <c:showVal val="0"/>
          <c:showCatName val="0"/>
          <c:showSerName val="0"/>
          <c:showPercent val="0"/>
          <c:showBubbleSize val="0"/>
        </c:dLbls>
        <c:gapWidth val="219"/>
        <c:overlap val="-27"/>
        <c:axId val="645009503"/>
        <c:axId val="234524975"/>
      </c:barChart>
      <c:catAx>
        <c:axId val="64500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524975"/>
        <c:crosses val="autoZero"/>
        <c:auto val="1"/>
        <c:lblAlgn val="ctr"/>
        <c:lblOffset val="100"/>
        <c:noMultiLvlLbl val="0"/>
      </c:catAx>
      <c:valAx>
        <c:axId val="23452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09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Lit>
          </c:cat>
          <c:val>
            <c:numLit>
              <c:formatCode>General</c:formatCode>
              <c:ptCount val="9"/>
              <c:pt idx="0">
                <c:v>131</c:v>
              </c:pt>
              <c:pt idx="1">
                <c:v>52</c:v>
              </c:pt>
              <c:pt idx="2">
                <c:v>259</c:v>
              </c:pt>
              <c:pt idx="3">
                <c:v>102</c:v>
              </c:pt>
              <c:pt idx="4">
                <c:v>145</c:v>
              </c:pt>
              <c:pt idx="5">
                <c:v>80</c:v>
              </c:pt>
              <c:pt idx="6">
                <c:v>292</c:v>
              </c:pt>
              <c:pt idx="7">
                <c:v>326</c:v>
              </c:pt>
              <c:pt idx="8">
                <c:v>83</c:v>
              </c:pt>
            </c:numLit>
          </c:val>
          <c:extLst>
            <c:ext xmlns:c16="http://schemas.microsoft.com/office/drawing/2014/chart" uri="{C3380CC4-5D6E-409C-BE32-E72D297353CC}">
              <c16:uniqueId val="{00000000-C35A-4F24-A367-EA8CF8E9B94F}"/>
            </c:ext>
          </c:extLst>
        </c:ser>
        <c:dLbls>
          <c:showLegendKey val="0"/>
          <c:showVal val="0"/>
          <c:showCatName val="0"/>
          <c:showSerName val="0"/>
          <c:showPercent val="0"/>
          <c:showBubbleSize val="0"/>
        </c:dLbls>
        <c:gapWidth val="219"/>
        <c:overlap val="-27"/>
        <c:axId val="645009503"/>
        <c:axId val="234524975"/>
      </c:barChart>
      <c:catAx>
        <c:axId val="64500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524975"/>
        <c:crosses val="autoZero"/>
        <c:auto val="1"/>
        <c:lblAlgn val="ctr"/>
        <c:lblOffset val="100"/>
        <c:noMultiLvlLbl val="0"/>
      </c:catAx>
      <c:valAx>
        <c:axId val="234524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009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
              <c:pt idx="0">
                <c:v>Human Resources</c:v>
              </c:pt>
              <c:pt idx="1">
                <c:v>Life Sciences</c:v>
              </c:pt>
              <c:pt idx="2">
                <c:v>Marketing</c:v>
              </c:pt>
              <c:pt idx="3">
                <c:v>Medical</c:v>
              </c:pt>
              <c:pt idx="4">
                <c:v>Other</c:v>
              </c:pt>
              <c:pt idx="5">
                <c:v>Technical Degree</c:v>
              </c:pt>
            </c:strLit>
          </c:cat>
          <c:val>
            <c:numLit>
              <c:formatCode>General</c:formatCode>
              <c:ptCount val="6"/>
              <c:pt idx="0">
                <c:v>27</c:v>
              </c:pt>
              <c:pt idx="1">
                <c:v>606</c:v>
              </c:pt>
              <c:pt idx="2">
                <c:v>159</c:v>
              </c:pt>
              <c:pt idx="3">
                <c:v>464</c:v>
              </c:pt>
              <c:pt idx="4">
                <c:v>82</c:v>
              </c:pt>
              <c:pt idx="5">
                <c:v>132</c:v>
              </c:pt>
            </c:numLit>
          </c:val>
          <c:extLst>
            <c:ext xmlns:c16="http://schemas.microsoft.com/office/drawing/2014/chart" uri="{C3380CC4-5D6E-409C-BE32-E72D297353CC}">
              <c16:uniqueId val="{00000000-141C-4241-819F-E570BB6DFAB7}"/>
            </c:ext>
          </c:extLst>
        </c:ser>
        <c:dLbls>
          <c:showLegendKey val="0"/>
          <c:showVal val="0"/>
          <c:showCatName val="0"/>
          <c:showSerName val="0"/>
          <c:showPercent val="0"/>
          <c:showBubbleSize val="0"/>
        </c:dLbls>
        <c:gapWidth val="219"/>
        <c:overlap val="-27"/>
        <c:axId val="590060447"/>
        <c:axId val="651558799"/>
      </c:barChart>
      <c:catAx>
        <c:axId val="590060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558799"/>
        <c:crosses val="autoZero"/>
        <c:auto val="1"/>
        <c:lblAlgn val="ctr"/>
        <c:lblOffset val="100"/>
        <c:noMultiLvlLbl val="0"/>
      </c:catAx>
      <c:valAx>
        <c:axId val="65155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060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part 4.xlsx]Univariate for Categorical!PivotTable18</c:name>
    <c:fmtId val="2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'Univariate for Categorical'!$C$28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72C-40B1-8086-882EE66799E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72C-40B1-8086-882EE66799E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72C-40B1-8086-882EE66799E4}"/>
              </c:ext>
            </c:extLst>
          </c:dPt>
          <c:cat>
            <c:strRef>
              <c:f>'Univariate for Categorical'!$B$29:$B$32</c:f>
              <c:strCache>
                <c:ptCount val="3"/>
                <c:pt idx="0">
                  <c:v>Human Resources</c:v>
                </c:pt>
                <c:pt idx="1">
                  <c:v>Research &amp; Development</c:v>
                </c:pt>
                <c:pt idx="2">
                  <c:v>Sales</c:v>
                </c:pt>
              </c:strCache>
            </c:strRef>
          </c:cat>
          <c:val>
            <c:numRef>
              <c:f>'Univariate for Categorical'!$C$29:$C$32</c:f>
              <c:numCache>
                <c:formatCode>General</c:formatCode>
                <c:ptCount val="3"/>
                <c:pt idx="0">
                  <c:v>63</c:v>
                </c:pt>
                <c:pt idx="1">
                  <c:v>961</c:v>
                </c:pt>
                <c:pt idx="2">
                  <c:v>446</c:v>
                </c:pt>
              </c:numCache>
            </c:numRef>
          </c:val>
          <c:extLst>
            <c:ext xmlns:c16="http://schemas.microsoft.com/office/drawing/2014/chart" uri="{C3380CC4-5D6E-409C-BE32-E72D297353CC}">
              <c16:uniqueId val="{00000000-3E4E-40CB-B860-A9C4A1F4490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part 4.xlsx]Univariate for Categorical!PivotTable20</c:name>
    <c:fmtId val="2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'Univariate for Categorical'!$H$28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D75-4C84-81AC-5265D998EB3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D75-4C84-81AC-5265D998EB3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D75-4C84-81AC-5265D998EB3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D75-4C84-81AC-5265D998EB3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D75-4C84-81AC-5265D998EB3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0D75-4C84-81AC-5265D998EB33}"/>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0D75-4C84-81AC-5265D998EB33}"/>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0D75-4C84-81AC-5265D998EB33}"/>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0D75-4C84-81AC-5265D998EB33}"/>
              </c:ext>
            </c:extLst>
          </c:dPt>
          <c:cat>
            <c:strRef>
              <c:f>'Univariate for Categorical'!$G$29:$G$38</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'Univariate for Categorical'!$H$29:$H$38</c:f>
              <c:numCache>
                <c:formatCode>General</c:formatCode>
                <c:ptCount val="9"/>
                <c:pt idx="0">
                  <c:v>131</c:v>
                </c:pt>
                <c:pt idx="1">
                  <c:v>52</c:v>
                </c:pt>
                <c:pt idx="2">
                  <c:v>259</c:v>
                </c:pt>
                <c:pt idx="3">
                  <c:v>102</c:v>
                </c:pt>
                <c:pt idx="4">
                  <c:v>145</c:v>
                </c:pt>
                <c:pt idx="5">
                  <c:v>80</c:v>
                </c:pt>
                <c:pt idx="6">
                  <c:v>292</c:v>
                </c:pt>
                <c:pt idx="7">
                  <c:v>326</c:v>
                </c:pt>
                <c:pt idx="8">
                  <c:v>83</c:v>
                </c:pt>
              </c:numCache>
            </c:numRef>
          </c:val>
          <c:extLst>
            <c:ext xmlns:c16="http://schemas.microsoft.com/office/drawing/2014/chart" uri="{C3380CC4-5D6E-409C-BE32-E72D297353CC}">
              <c16:uniqueId val="{00000000-45D4-4F26-A23B-F950838C696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part 4.xlsx]Univariate for Categorical!PivotTable22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'Univariate for Categorical'!$L$28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A3-4865-8345-AB89D7F97C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A3-4865-8345-AB89D7F97C0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A3-4865-8345-AB89D7F97C0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A3-4865-8345-AB89D7F97C0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2A3-4865-8345-AB89D7F97C03}"/>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2A3-4865-8345-AB89D7F97C03}"/>
              </c:ext>
            </c:extLst>
          </c:dPt>
          <c:cat>
            <c:strRef>
              <c:f>'Univariate for Categorical'!$K$29:$K$35</c:f>
              <c:strCache>
                <c:ptCount val="6"/>
                <c:pt idx="0">
                  <c:v>Human Resources</c:v>
                </c:pt>
                <c:pt idx="1">
                  <c:v>Life Sciences</c:v>
                </c:pt>
                <c:pt idx="2">
                  <c:v>Marketing</c:v>
                </c:pt>
                <c:pt idx="3">
                  <c:v>Medical</c:v>
                </c:pt>
                <c:pt idx="4">
                  <c:v>Other</c:v>
                </c:pt>
                <c:pt idx="5">
                  <c:v>Technical Degree</c:v>
                </c:pt>
              </c:strCache>
            </c:strRef>
          </c:cat>
          <c:val>
            <c:numRef>
              <c:f>'Univariate for Categorical'!$L$29:$L$35</c:f>
              <c:numCache>
                <c:formatCode>General</c:formatCode>
                <c:ptCount val="6"/>
                <c:pt idx="0">
                  <c:v>27</c:v>
                </c:pt>
                <c:pt idx="1">
                  <c:v>606</c:v>
                </c:pt>
                <c:pt idx="2">
                  <c:v>159</c:v>
                </c:pt>
                <c:pt idx="3">
                  <c:v>464</c:v>
                </c:pt>
                <c:pt idx="4">
                  <c:v>82</c:v>
                </c:pt>
                <c:pt idx="5">
                  <c:v>132</c:v>
                </c:pt>
              </c:numCache>
            </c:numRef>
          </c:val>
          <c:extLst>
            <c:ext xmlns:c16="http://schemas.microsoft.com/office/drawing/2014/chart" uri="{C3380CC4-5D6E-409C-BE32-E72D297353CC}">
              <c16:uniqueId val="{00000000-1919-4F29-9E4E-66CC35F9381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Age Class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3"/>
              <c:pt idx="0">
                <c:v>Middle-aged</c:v>
              </c:pt>
              <c:pt idx="1">
                <c:v>Senior</c:v>
              </c:pt>
              <c:pt idx="2">
                <c:v>Young</c:v>
              </c:pt>
            </c:strLit>
          </c:cat>
          <c:val>
            <c:numLit>
              <c:formatCode>General</c:formatCode>
              <c:ptCount val="3"/>
              <c:pt idx="0">
                <c:v>811</c:v>
              </c:pt>
              <c:pt idx="1">
                <c:v>273</c:v>
              </c:pt>
              <c:pt idx="2">
                <c:v>386</c:v>
              </c:pt>
            </c:numLit>
          </c:val>
          <c:extLst>
            <c:ext xmlns:c16="http://schemas.microsoft.com/office/drawing/2014/chart" uri="{C3380CC4-5D6E-409C-BE32-E72D297353CC}">
              <c16:uniqueId val="{00000000-2D9A-4C82-A2CE-A3F6511A6C67}"/>
            </c:ext>
          </c:extLst>
        </c:ser>
        <c:dLbls>
          <c:showLegendKey val="0"/>
          <c:showVal val="0"/>
          <c:showCatName val="0"/>
          <c:showSerName val="0"/>
          <c:showPercent val="0"/>
          <c:showBubbleSize val="0"/>
        </c:dLbls>
        <c:gapWidth val="219"/>
        <c:overlap val="-27"/>
        <c:axId val="303870144"/>
        <c:axId val="59049200"/>
      </c:barChart>
      <c:catAx>
        <c:axId val="303870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49200"/>
        <c:crosses val="autoZero"/>
        <c:auto val="1"/>
        <c:lblAlgn val="ctr"/>
        <c:lblOffset val="100"/>
        <c:noMultiLvlLbl val="0"/>
      </c:catAx>
      <c:valAx>
        <c:axId val="59049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3870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[Dataset part 4.xlsx]Univariate for Categorical!PivotTable6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'Univariate for Categorical'!$S$28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C7-4148-865C-D27B840DEE6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C7-4148-865C-D27B840DEE6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C7-4148-865C-D27B840DEE65}"/>
              </c:ext>
            </c:extLst>
          </c:dPt>
          <c:cat>
            <c:strRef>
              <c:f>'Univariate for Categorical'!$R$29:$R$31</c:f>
              <c:strCache>
                <c:ptCount val="3"/>
                <c:pt idx="0">
                  <c:v>Middle-aged</c:v>
                </c:pt>
                <c:pt idx="1">
                  <c:v>Senior</c:v>
                </c:pt>
                <c:pt idx="2">
                  <c:v>Young</c:v>
                </c:pt>
              </c:strCache>
            </c:strRef>
          </c:cat>
          <c:val>
            <c:numRef>
              <c:f>'Univariate for Categorical'!$S$29:$S$31</c:f>
              <c:numCache>
                <c:formatCode>General</c:formatCode>
                <c:ptCount val="3"/>
                <c:pt idx="0">
                  <c:v>811</c:v>
                </c:pt>
                <c:pt idx="1">
                  <c:v>273</c:v>
                </c:pt>
                <c:pt idx="2">
                  <c:v>386</c:v>
                </c:pt>
              </c:numCache>
            </c:numRef>
          </c:val>
          <c:extLst>
            <c:ext xmlns:c16="http://schemas.microsoft.com/office/drawing/2014/chart" uri="{C3380CC4-5D6E-409C-BE32-E72D297353CC}">
              <c16:uniqueId val="{00000000-E4EE-4D5A-BFA5-FDDDC205BEC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7492344706911638"/>
          <c:y val="0"/>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'Coding and Categorization'!$P$1</c:f>
              <c:strCache>
                <c:ptCount val="1"/>
                <c:pt idx="0">
                  <c:v>YearsAtCompany</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forward val="2"/>
            <c:dispRSqr val="0"/>
            <c:dispEq val="0"/>
          </c:trendline>
          <c:trendline>
            <c:spPr>
              <a:ln w="25400" cap="rnd">
                <a:solidFill>
                  <a:schemeClr val="accent1">
                    <a:alpha val="50000"/>
                  </a:schemeClr>
                </a:solidFill>
              </a:ln>
              <a:effectLst/>
            </c:spPr>
            <c:trendlineType val="linear"/>
            <c:forward val="2"/>
            <c:dispRSqr val="0"/>
            <c:dispEq val="0"/>
          </c:trendline>
          <c:trendline>
            <c:spPr>
              <a:ln w="25400" cap="rnd">
                <a:solidFill>
                  <a:srgbClr val="FF0000"/>
                </a:solidFill>
              </a:ln>
              <a:effectLst/>
            </c:spPr>
            <c:trendlineType val="linear"/>
            <c:dispRSqr val="0"/>
            <c:dispEq val="0"/>
          </c:trendline>
          <c:xVal>
            <c:numRef>
              <c:f>'Coding and Categorization'!$O$2:$O$1471</c:f>
              <c:numCache>
                <c:formatCode>General</c:formatCode>
                <c:ptCount val="1470"/>
                <c:pt idx="0">
                  <c:v>5993</c:v>
                </c:pt>
                <c:pt idx="1">
                  <c:v>5130</c:v>
                </c:pt>
                <c:pt idx="2">
                  <c:v>2090</c:v>
                </c:pt>
                <c:pt idx="3">
                  <c:v>2909</c:v>
                </c:pt>
                <c:pt idx="4">
                  <c:v>3468</c:v>
                </c:pt>
                <c:pt idx="5">
                  <c:v>3068</c:v>
                </c:pt>
                <c:pt idx="6">
                  <c:v>2670</c:v>
                </c:pt>
                <c:pt idx="7">
                  <c:v>2693</c:v>
                </c:pt>
                <c:pt idx="8">
                  <c:v>9526</c:v>
                </c:pt>
                <c:pt idx="9">
                  <c:v>5237</c:v>
                </c:pt>
                <c:pt idx="10">
                  <c:v>2426</c:v>
                </c:pt>
                <c:pt idx="11">
                  <c:v>4193</c:v>
                </c:pt>
                <c:pt idx="12">
                  <c:v>2911</c:v>
                </c:pt>
                <c:pt idx="13">
                  <c:v>2661</c:v>
                </c:pt>
                <c:pt idx="14">
                  <c:v>2028</c:v>
                </c:pt>
                <c:pt idx="15">
                  <c:v>9980</c:v>
                </c:pt>
                <c:pt idx="16">
                  <c:v>3298</c:v>
                </c:pt>
                <c:pt idx="17">
                  <c:v>2935</c:v>
                </c:pt>
                <c:pt idx="18">
                  <c:v>15427</c:v>
                </c:pt>
                <c:pt idx="19">
                  <c:v>3944</c:v>
                </c:pt>
                <c:pt idx="20">
                  <c:v>4011</c:v>
                </c:pt>
                <c:pt idx="21">
                  <c:v>3407</c:v>
                </c:pt>
                <c:pt idx="22">
                  <c:v>11994</c:v>
                </c:pt>
                <c:pt idx="23">
                  <c:v>1232</c:v>
                </c:pt>
                <c:pt idx="24">
                  <c:v>2960</c:v>
                </c:pt>
                <c:pt idx="25">
                  <c:v>19094</c:v>
                </c:pt>
                <c:pt idx="26">
                  <c:v>3919</c:v>
                </c:pt>
                <c:pt idx="27">
                  <c:v>6825</c:v>
                </c:pt>
                <c:pt idx="28">
                  <c:v>10248</c:v>
                </c:pt>
                <c:pt idx="29">
                  <c:v>18947</c:v>
                </c:pt>
                <c:pt idx="30">
                  <c:v>2496</c:v>
                </c:pt>
                <c:pt idx="31">
                  <c:v>6465</c:v>
                </c:pt>
                <c:pt idx="32">
                  <c:v>2206</c:v>
                </c:pt>
                <c:pt idx="33">
                  <c:v>2086</c:v>
                </c:pt>
                <c:pt idx="34">
                  <c:v>2293</c:v>
                </c:pt>
                <c:pt idx="35">
                  <c:v>2645</c:v>
                </c:pt>
                <c:pt idx="36">
                  <c:v>2683</c:v>
                </c:pt>
                <c:pt idx="37">
                  <c:v>2014</c:v>
                </c:pt>
                <c:pt idx="38">
                  <c:v>3419</c:v>
                </c:pt>
                <c:pt idx="39">
                  <c:v>5376</c:v>
                </c:pt>
                <c:pt idx="40">
                  <c:v>1951</c:v>
                </c:pt>
                <c:pt idx="41">
                  <c:v>2341</c:v>
                </c:pt>
                <c:pt idx="42">
                  <c:v>2293</c:v>
                </c:pt>
                <c:pt idx="43">
                  <c:v>8726</c:v>
                </c:pt>
                <c:pt idx="44">
                  <c:v>4011</c:v>
                </c:pt>
                <c:pt idx="45">
                  <c:v>19545</c:v>
                </c:pt>
                <c:pt idx="46">
                  <c:v>4568</c:v>
                </c:pt>
                <c:pt idx="47">
                  <c:v>3022</c:v>
                </c:pt>
                <c:pt idx="48">
                  <c:v>5772</c:v>
                </c:pt>
                <c:pt idx="49">
                  <c:v>2269</c:v>
                </c:pt>
                <c:pt idx="50">
                  <c:v>5381</c:v>
                </c:pt>
                <c:pt idx="51">
                  <c:v>3441</c:v>
                </c:pt>
                <c:pt idx="52">
                  <c:v>5454</c:v>
                </c:pt>
                <c:pt idx="53">
                  <c:v>9884</c:v>
                </c:pt>
                <c:pt idx="54">
                  <c:v>4157</c:v>
                </c:pt>
                <c:pt idx="55">
                  <c:v>13458</c:v>
                </c:pt>
                <c:pt idx="56">
                  <c:v>9069</c:v>
                </c:pt>
                <c:pt idx="57">
                  <c:v>4014</c:v>
                </c:pt>
                <c:pt idx="58">
                  <c:v>5915</c:v>
                </c:pt>
                <c:pt idx="59">
                  <c:v>5993</c:v>
                </c:pt>
                <c:pt idx="60">
                  <c:v>6162</c:v>
                </c:pt>
                <c:pt idx="61">
                  <c:v>2406</c:v>
                </c:pt>
                <c:pt idx="62">
                  <c:v>18740</c:v>
                </c:pt>
                <c:pt idx="63">
                  <c:v>7637</c:v>
                </c:pt>
                <c:pt idx="64">
                  <c:v>10096</c:v>
                </c:pt>
                <c:pt idx="65">
                  <c:v>14756</c:v>
                </c:pt>
                <c:pt idx="66">
                  <c:v>6499</c:v>
                </c:pt>
                <c:pt idx="67">
                  <c:v>9724</c:v>
                </c:pt>
                <c:pt idx="68">
                  <c:v>2194</c:v>
                </c:pt>
                <c:pt idx="69">
                  <c:v>3388</c:v>
                </c:pt>
                <c:pt idx="70">
                  <c:v>5473</c:v>
                </c:pt>
                <c:pt idx="71">
                  <c:v>2703</c:v>
                </c:pt>
                <c:pt idx="72">
                  <c:v>2501</c:v>
                </c:pt>
                <c:pt idx="73">
                  <c:v>6220</c:v>
                </c:pt>
                <c:pt idx="74">
                  <c:v>3038</c:v>
                </c:pt>
                <c:pt idx="75">
                  <c:v>4424</c:v>
                </c:pt>
                <c:pt idx="76">
                  <c:v>4312</c:v>
                </c:pt>
                <c:pt idx="77">
                  <c:v>13245</c:v>
                </c:pt>
                <c:pt idx="78">
                  <c:v>13664</c:v>
                </c:pt>
                <c:pt idx="79">
                  <c:v>5021</c:v>
                </c:pt>
                <c:pt idx="80">
                  <c:v>5126</c:v>
                </c:pt>
                <c:pt idx="81">
                  <c:v>2859</c:v>
                </c:pt>
                <c:pt idx="82">
                  <c:v>10239</c:v>
                </c:pt>
                <c:pt idx="83">
                  <c:v>5329</c:v>
                </c:pt>
                <c:pt idx="84">
                  <c:v>4325</c:v>
                </c:pt>
                <c:pt idx="85">
                  <c:v>7260</c:v>
                </c:pt>
                <c:pt idx="86">
                  <c:v>2322</c:v>
                </c:pt>
                <c:pt idx="87">
                  <c:v>2075</c:v>
                </c:pt>
                <c:pt idx="88">
                  <c:v>4152</c:v>
                </c:pt>
                <c:pt idx="89">
                  <c:v>9619</c:v>
                </c:pt>
                <c:pt idx="90">
                  <c:v>13503</c:v>
                </c:pt>
                <c:pt idx="91">
                  <c:v>5441</c:v>
                </c:pt>
                <c:pt idx="92">
                  <c:v>5209</c:v>
                </c:pt>
                <c:pt idx="93">
                  <c:v>10673</c:v>
                </c:pt>
                <c:pt idx="94">
                  <c:v>5010</c:v>
                </c:pt>
                <c:pt idx="95">
                  <c:v>13549</c:v>
                </c:pt>
                <c:pt idx="96">
                  <c:v>4999</c:v>
                </c:pt>
                <c:pt idx="97">
                  <c:v>4221</c:v>
                </c:pt>
                <c:pt idx="98">
                  <c:v>13872</c:v>
                </c:pt>
                <c:pt idx="99">
                  <c:v>2042</c:v>
                </c:pt>
                <c:pt idx="100">
                  <c:v>2073</c:v>
                </c:pt>
                <c:pt idx="101">
                  <c:v>2956</c:v>
                </c:pt>
                <c:pt idx="102">
                  <c:v>2926</c:v>
                </c:pt>
                <c:pt idx="103">
                  <c:v>4809</c:v>
                </c:pt>
                <c:pt idx="104">
                  <c:v>5163</c:v>
                </c:pt>
                <c:pt idx="105">
                  <c:v>18844</c:v>
                </c:pt>
                <c:pt idx="106">
                  <c:v>18172</c:v>
                </c:pt>
                <c:pt idx="107">
                  <c:v>5744</c:v>
                </c:pt>
                <c:pt idx="108">
                  <c:v>2889</c:v>
                </c:pt>
                <c:pt idx="109">
                  <c:v>2871</c:v>
                </c:pt>
                <c:pt idx="110">
                  <c:v>7484</c:v>
                </c:pt>
                <c:pt idx="111">
                  <c:v>6074</c:v>
                </c:pt>
                <c:pt idx="112">
                  <c:v>17328</c:v>
                </c:pt>
                <c:pt idx="113">
                  <c:v>2774</c:v>
                </c:pt>
                <c:pt idx="114">
                  <c:v>4505</c:v>
                </c:pt>
                <c:pt idx="115">
                  <c:v>7428</c:v>
                </c:pt>
                <c:pt idx="116">
                  <c:v>11631</c:v>
                </c:pt>
                <c:pt idx="117">
                  <c:v>9738</c:v>
                </c:pt>
                <c:pt idx="118">
                  <c:v>2835</c:v>
                </c:pt>
                <c:pt idx="119">
                  <c:v>16959</c:v>
                </c:pt>
                <c:pt idx="120">
                  <c:v>2613</c:v>
                </c:pt>
                <c:pt idx="121">
                  <c:v>6146</c:v>
                </c:pt>
                <c:pt idx="122">
                  <c:v>4963</c:v>
                </c:pt>
                <c:pt idx="123">
                  <c:v>19537</c:v>
                </c:pt>
                <c:pt idx="124">
                  <c:v>6172</c:v>
                </c:pt>
                <c:pt idx="125">
                  <c:v>2368</c:v>
                </c:pt>
                <c:pt idx="126">
                  <c:v>10312</c:v>
                </c:pt>
                <c:pt idx="127">
                  <c:v>1675</c:v>
                </c:pt>
                <c:pt idx="128">
                  <c:v>2523</c:v>
                </c:pt>
                <c:pt idx="129">
                  <c:v>6567</c:v>
                </c:pt>
                <c:pt idx="130">
                  <c:v>4739</c:v>
                </c:pt>
                <c:pt idx="131">
                  <c:v>9208</c:v>
                </c:pt>
                <c:pt idx="132">
                  <c:v>4559</c:v>
                </c:pt>
                <c:pt idx="133">
                  <c:v>8189</c:v>
                </c:pt>
                <c:pt idx="134">
                  <c:v>2942</c:v>
                </c:pt>
                <c:pt idx="135">
                  <c:v>4941</c:v>
                </c:pt>
                <c:pt idx="136">
                  <c:v>10650</c:v>
                </c:pt>
                <c:pt idx="137">
                  <c:v>5902</c:v>
                </c:pt>
                <c:pt idx="138">
                  <c:v>8639</c:v>
                </c:pt>
                <c:pt idx="139">
                  <c:v>6347</c:v>
                </c:pt>
                <c:pt idx="140">
                  <c:v>4200</c:v>
                </c:pt>
                <c:pt idx="141">
                  <c:v>3452</c:v>
                </c:pt>
                <c:pt idx="142">
                  <c:v>4317</c:v>
                </c:pt>
                <c:pt idx="143">
                  <c:v>2632</c:v>
                </c:pt>
                <c:pt idx="144">
                  <c:v>4668</c:v>
                </c:pt>
                <c:pt idx="145">
                  <c:v>3204</c:v>
                </c:pt>
                <c:pt idx="146">
                  <c:v>2720</c:v>
                </c:pt>
                <c:pt idx="147">
                  <c:v>17181</c:v>
                </c:pt>
                <c:pt idx="148">
                  <c:v>2238</c:v>
                </c:pt>
                <c:pt idx="149">
                  <c:v>1483</c:v>
                </c:pt>
                <c:pt idx="150">
                  <c:v>5605</c:v>
                </c:pt>
                <c:pt idx="151">
                  <c:v>7295</c:v>
                </c:pt>
                <c:pt idx="152">
                  <c:v>2306</c:v>
                </c:pt>
                <c:pt idx="153">
                  <c:v>2348</c:v>
                </c:pt>
                <c:pt idx="154">
                  <c:v>8998</c:v>
                </c:pt>
                <c:pt idx="155">
                  <c:v>4319</c:v>
                </c:pt>
                <c:pt idx="156">
                  <c:v>6132</c:v>
                </c:pt>
                <c:pt idx="157">
                  <c:v>3346</c:v>
                </c:pt>
                <c:pt idx="158">
                  <c:v>10855</c:v>
                </c:pt>
                <c:pt idx="159">
                  <c:v>2231</c:v>
                </c:pt>
                <c:pt idx="160">
                  <c:v>2323</c:v>
                </c:pt>
                <c:pt idx="161">
                  <c:v>2024</c:v>
                </c:pt>
                <c:pt idx="162">
                  <c:v>2713</c:v>
                </c:pt>
                <c:pt idx="163">
                  <c:v>9439</c:v>
                </c:pt>
                <c:pt idx="164">
                  <c:v>2566</c:v>
                </c:pt>
                <c:pt idx="165">
                  <c:v>19926</c:v>
                </c:pt>
                <c:pt idx="166">
                  <c:v>2451</c:v>
                </c:pt>
                <c:pt idx="167">
                  <c:v>9419</c:v>
                </c:pt>
                <c:pt idx="168">
                  <c:v>8686</c:v>
                </c:pt>
                <c:pt idx="169">
                  <c:v>3038</c:v>
                </c:pt>
                <c:pt idx="170">
                  <c:v>3058</c:v>
                </c:pt>
                <c:pt idx="171">
                  <c:v>2325</c:v>
                </c:pt>
                <c:pt idx="172">
                  <c:v>2088</c:v>
                </c:pt>
                <c:pt idx="173">
                  <c:v>3072</c:v>
                </c:pt>
                <c:pt idx="174">
                  <c:v>5006</c:v>
                </c:pt>
                <c:pt idx="175">
                  <c:v>4257</c:v>
                </c:pt>
                <c:pt idx="176">
                  <c:v>2500</c:v>
                </c:pt>
                <c:pt idx="177">
                  <c:v>1102</c:v>
                </c:pt>
                <c:pt idx="178">
                  <c:v>10453</c:v>
                </c:pt>
                <c:pt idx="179">
                  <c:v>2288</c:v>
                </c:pt>
                <c:pt idx="180">
                  <c:v>3929</c:v>
                </c:pt>
                <c:pt idx="181">
                  <c:v>2311</c:v>
                </c:pt>
                <c:pt idx="182">
                  <c:v>3140</c:v>
                </c:pt>
                <c:pt idx="183">
                  <c:v>3690</c:v>
                </c:pt>
                <c:pt idx="184">
                  <c:v>4450</c:v>
                </c:pt>
                <c:pt idx="185">
                  <c:v>2756</c:v>
                </c:pt>
                <c:pt idx="186">
                  <c:v>19033</c:v>
                </c:pt>
                <c:pt idx="187">
                  <c:v>18722</c:v>
                </c:pt>
                <c:pt idx="188">
                  <c:v>9547</c:v>
                </c:pt>
                <c:pt idx="189">
                  <c:v>13734</c:v>
                </c:pt>
                <c:pt idx="190">
                  <c:v>19999</c:v>
                </c:pt>
                <c:pt idx="191">
                  <c:v>2279</c:v>
                </c:pt>
                <c:pt idx="192">
                  <c:v>5916</c:v>
                </c:pt>
                <c:pt idx="193">
                  <c:v>2089</c:v>
                </c:pt>
                <c:pt idx="194">
                  <c:v>16792</c:v>
                </c:pt>
                <c:pt idx="195">
                  <c:v>3564</c:v>
                </c:pt>
                <c:pt idx="196">
                  <c:v>4425</c:v>
                </c:pt>
                <c:pt idx="197">
                  <c:v>5265</c:v>
                </c:pt>
                <c:pt idx="198">
                  <c:v>6553</c:v>
                </c:pt>
                <c:pt idx="199">
                  <c:v>6261</c:v>
                </c:pt>
                <c:pt idx="200">
                  <c:v>4298</c:v>
                </c:pt>
                <c:pt idx="201">
                  <c:v>6804</c:v>
                </c:pt>
                <c:pt idx="202">
                  <c:v>3815</c:v>
                </c:pt>
                <c:pt idx="203">
                  <c:v>2741</c:v>
                </c:pt>
                <c:pt idx="204">
                  <c:v>6673</c:v>
                </c:pt>
                <c:pt idx="205">
                  <c:v>7639</c:v>
                </c:pt>
                <c:pt idx="206">
                  <c:v>2328</c:v>
                </c:pt>
                <c:pt idx="207">
                  <c:v>2153</c:v>
                </c:pt>
                <c:pt idx="208">
                  <c:v>4876</c:v>
                </c:pt>
                <c:pt idx="209">
                  <c:v>9396</c:v>
                </c:pt>
                <c:pt idx="210">
                  <c:v>10400</c:v>
                </c:pt>
                <c:pt idx="211">
                  <c:v>8474</c:v>
                </c:pt>
                <c:pt idx="212">
                  <c:v>9981</c:v>
                </c:pt>
                <c:pt idx="213">
                  <c:v>12490</c:v>
                </c:pt>
                <c:pt idx="214">
                  <c:v>2657</c:v>
                </c:pt>
                <c:pt idx="215">
                  <c:v>13591</c:v>
                </c:pt>
                <c:pt idx="216">
                  <c:v>6696</c:v>
                </c:pt>
                <c:pt idx="217">
                  <c:v>2058</c:v>
                </c:pt>
                <c:pt idx="218">
                  <c:v>8865</c:v>
                </c:pt>
                <c:pt idx="219">
                  <c:v>5940</c:v>
                </c:pt>
                <c:pt idx="220">
                  <c:v>5914</c:v>
                </c:pt>
                <c:pt idx="221">
                  <c:v>2622</c:v>
                </c:pt>
                <c:pt idx="222">
                  <c:v>12185</c:v>
                </c:pt>
                <c:pt idx="223">
                  <c:v>10609</c:v>
                </c:pt>
                <c:pt idx="224">
                  <c:v>4345</c:v>
                </c:pt>
                <c:pt idx="225">
                  <c:v>2177</c:v>
                </c:pt>
                <c:pt idx="226">
                  <c:v>2793</c:v>
                </c:pt>
                <c:pt idx="227">
                  <c:v>7918</c:v>
                </c:pt>
                <c:pt idx="228">
                  <c:v>8789</c:v>
                </c:pt>
                <c:pt idx="229">
                  <c:v>2389</c:v>
                </c:pt>
                <c:pt idx="230">
                  <c:v>3212</c:v>
                </c:pt>
                <c:pt idx="231">
                  <c:v>19232</c:v>
                </c:pt>
                <c:pt idx="232">
                  <c:v>2267</c:v>
                </c:pt>
                <c:pt idx="233">
                  <c:v>19517</c:v>
                </c:pt>
                <c:pt idx="234">
                  <c:v>2436</c:v>
                </c:pt>
                <c:pt idx="235">
                  <c:v>16064</c:v>
                </c:pt>
                <c:pt idx="236">
                  <c:v>2707</c:v>
                </c:pt>
                <c:pt idx="237">
                  <c:v>19068</c:v>
                </c:pt>
                <c:pt idx="238">
                  <c:v>3931</c:v>
                </c:pt>
                <c:pt idx="239">
                  <c:v>3730</c:v>
                </c:pt>
                <c:pt idx="240">
                  <c:v>2232</c:v>
                </c:pt>
                <c:pt idx="241">
                  <c:v>4465</c:v>
                </c:pt>
                <c:pt idx="242">
                  <c:v>3072</c:v>
                </c:pt>
                <c:pt idx="243">
                  <c:v>3319</c:v>
                </c:pt>
                <c:pt idx="244">
                  <c:v>19202</c:v>
                </c:pt>
                <c:pt idx="245">
                  <c:v>13675</c:v>
                </c:pt>
                <c:pt idx="246">
                  <c:v>2911</c:v>
                </c:pt>
                <c:pt idx="247">
                  <c:v>5957</c:v>
                </c:pt>
                <c:pt idx="248">
                  <c:v>3920</c:v>
                </c:pt>
                <c:pt idx="249">
                  <c:v>6434</c:v>
                </c:pt>
                <c:pt idx="250">
                  <c:v>10048</c:v>
                </c:pt>
                <c:pt idx="251">
                  <c:v>10938</c:v>
                </c:pt>
                <c:pt idx="252">
                  <c:v>2340</c:v>
                </c:pt>
                <c:pt idx="253">
                  <c:v>6545</c:v>
                </c:pt>
                <c:pt idx="254">
                  <c:v>6931</c:v>
                </c:pt>
                <c:pt idx="255">
                  <c:v>4898</c:v>
                </c:pt>
                <c:pt idx="256">
                  <c:v>2593</c:v>
                </c:pt>
                <c:pt idx="257">
                  <c:v>19436</c:v>
                </c:pt>
                <c:pt idx="258">
                  <c:v>2723</c:v>
                </c:pt>
                <c:pt idx="259">
                  <c:v>3479</c:v>
                </c:pt>
                <c:pt idx="260">
                  <c:v>2794</c:v>
                </c:pt>
                <c:pt idx="261">
                  <c:v>5249</c:v>
                </c:pt>
                <c:pt idx="262">
                  <c:v>2176</c:v>
                </c:pt>
                <c:pt idx="263">
                  <c:v>16872</c:v>
                </c:pt>
                <c:pt idx="264">
                  <c:v>3485</c:v>
                </c:pt>
                <c:pt idx="265">
                  <c:v>6644</c:v>
                </c:pt>
                <c:pt idx="266">
                  <c:v>5582</c:v>
                </c:pt>
                <c:pt idx="267">
                  <c:v>4000</c:v>
                </c:pt>
                <c:pt idx="268">
                  <c:v>13496</c:v>
                </c:pt>
                <c:pt idx="269">
                  <c:v>3210</c:v>
                </c:pt>
                <c:pt idx="270">
                  <c:v>19045</c:v>
                </c:pt>
                <c:pt idx="271">
                  <c:v>11849</c:v>
                </c:pt>
                <c:pt idx="272">
                  <c:v>2070</c:v>
                </c:pt>
                <c:pt idx="273">
                  <c:v>6502</c:v>
                </c:pt>
                <c:pt idx="274">
                  <c:v>3230</c:v>
                </c:pt>
                <c:pt idx="275">
                  <c:v>13603</c:v>
                </c:pt>
                <c:pt idx="276">
                  <c:v>11996</c:v>
                </c:pt>
                <c:pt idx="277">
                  <c:v>5605</c:v>
                </c:pt>
                <c:pt idx="278">
                  <c:v>6397</c:v>
                </c:pt>
                <c:pt idx="279">
                  <c:v>19144</c:v>
                </c:pt>
                <c:pt idx="280">
                  <c:v>17584</c:v>
                </c:pt>
                <c:pt idx="281">
                  <c:v>4907</c:v>
                </c:pt>
                <c:pt idx="282">
                  <c:v>4554</c:v>
                </c:pt>
                <c:pt idx="283">
                  <c:v>5415</c:v>
                </c:pt>
                <c:pt idx="284">
                  <c:v>4741</c:v>
                </c:pt>
                <c:pt idx="285">
                  <c:v>2115</c:v>
                </c:pt>
                <c:pt idx="286">
                  <c:v>3161</c:v>
                </c:pt>
                <c:pt idx="287">
                  <c:v>5745</c:v>
                </c:pt>
                <c:pt idx="288">
                  <c:v>2373</c:v>
                </c:pt>
                <c:pt idx="289">
                  <c:v>3310</c:v>
                </c:pt>
                <c:pt idx="290">
                  <c:v>18665</c:v>
                </c:pt>
                <c:pt idx="291">
                  <c:v>4485</c:v>
                </c:pt>
                <c:pt idx="292">
                  <c:v>2789</c:v>
                </c:pt>
                <c:pt idx="293">
                  <c:v>5828</c:v>
                </c:pt>
                <c:pt idx="294">
                  <c:v>2326</c:v>
                </c:pt>
                <c:pt idx="295">
                  <c:v>13525</c:v>
                </c:pt>
                <c:pt idx="296">
                  <c:v>1420</c:v>
                </c:pt>
                <c:pt idx="297">
                  <c:v>8020</c:v>
                </c:pt>
                <c:pt idx="298">
                  <c:v>3688</c:v>
                </c:pt>
                <c:pt idx="299">
                  <c:v>5482</c:v>
                </c:pt>
                <c:pt idx="300">
                  <c:v>16015</c:v>
                </c:pt>
                <c:pt idx="301">
                  <c:v>1200</c:v>
                </c:pt>
                <c:pt idx="302">
                  <c:v>5661</c:v>
                </c:pt>
                <c:pt idx="303">
                  <c:v>6929</c:v>
                </c:pt>
                <c:pt idx="304">
                  <c:v>9613</c:v>
                </c:pt>
                <c:pt idx="305">
                  <c:v>5674</c:v>
                </c:pt>
                <c:pt idx="306">
                  <c:v>5484</c:v>
                </c:pt>
                <c:pt idx="307">
                  <c:v>12061</c:v>
                </c:pt>
                <c:pt idx="308">
                  <c:v>5660</c:v>
                </c:pt>
                <c:pt idx="309">
                  <c:v>4821</c:v>
                </c:pt>
                <c:pt idx="310">
                  <c:v>6410</c:v>
                </c:pt>
                <c:pt idx="311">
                  <c:v>5210</c:v>
                </c:pt>
                <c:pt idx="312">
                  <c:v>2695</c:v>
                </c:pt>
                <c:pt idx="313">
                  <c:v>11878</c:v>
                </c:pt>
                <c:pt idx="314">
                  <c:v>17068</c:v>
                </c:pt>
                <c:pt idx="315">
                  <c:v>2455</c:v>
                </c:pt>
                <c:pt idx="316">
                  <c:v>13964</c:v>
                </c:pt>
                <c:pt idx="317">
                  <c:v>4941</c:v>
                </c:pt>
                <c:pt idx="318">
                  <c:v>2478</c:v>
                </c:pt>
                <c:pt idx="319">
                  <c:v>5228</c:v>
                </c:pt>
                <c:pt idx="320">
                  <c:v>4478</c:v>
                </c:pt>
                <c:pt idx="321">
                  <c:v>7547</c:v>
                </c:pt>
                <c:pt idx="322">
                  <c:v>5055</c:v>
                </c:pt>
                <c:pt idx="323">
                  <c:v>3464</c:v>
                </c:pt>
                <c:pt idx="324">
                  <c:v>5775</c:v>
                </c:pt>
                <c:pt idx="325">
                  <c:v>8943</c:v>
                </c:pt>
                <c:pt idx="326">
                  <c:v>19272</c:v>
                </c:pt>
                <c:pt idx="327">
                  <c:v>5238</c:v>
                </c:pt>
                <c:pt idx="328">
                  <c:v>4682</c:v>
                </c:pt>
                <c:pt idx="329">
                  <c:v>18300</c:v>
                </c:pt>
                <c:pt idx="330">
                  <c:v>5257</c:v>
                </c:pt>
                <c:pt idx="331">
                  <c:v>6349</c:v>
                </c:pt>
                <c:pt idx="332">
                  <c:v>4869</c:v>
                </c:pt>
                <c:pt idx="333">
                  <c:v>9985</c:v>
                </c:pt>
                <c:pt idx="334">
                  <c:v>3697</c:v>
                </c:pt>
                <c:pt idx="335">
                  <c:v>7457</c:v>
                </c:pt>
                <c:pt idx="336">
                  <c:v>2119</c:v>
                </c:pt>
                <c:pt idx="337">
                  <c:v>3983</c:v>
                </c:pt>
                <c:pt idx="338">
                  <c:v>6118</c:v>
                </c:pt>
                <c:pt idx="339">
                  <c:v>6214</c:v>
                </c:pt>
                <c:pt idx="340">
                  <c:v>6347</c:v>
                </c:pt>
                <c:pt idx="341">
                  <c:v>11510</c:v>
                </c:pt>
                <c:pt idx="342">
                  <c:v>7143</c:v>
                </c:pt>
                <c:pt idx="343">
                  <c:v>8268</c:v>
                </c:pt>
                <c:pt idx="344">
                  <c:v>8095</c:v>
                </c:pt>
                <c:pt idx="345">
                  <c:v>2904</c:v>
                </c:pt>
                <c:pt idx="346">
                  <c:v>6032</c:v>
                </c:pt>
                <c:pt idx="347">
                  <c:v>2976</c:v>
                </c:pt>
                <c:pt idx="348">
                  <c:v>15992</c:v>
                </c:pt>
                <c:pt idx="349">
                  <c:v>4649</c:v>
                </c:pt>
                <c:pt idx="350">
                  <c:v>2696</c:v>
                </c:pt>
                <c:pt idx="351">
                  <c:v>2370</c:v>
                </c:pt>
                <c:pt idx="352">
                  <c:v>12504</c:v>
                </c:pt>
                <c:pt idx="353">
                  <c:v>5974</c:v>
                </c:pt>
                <c:pt idx="354">
                  <c:v>4736</c:v>
                </c:pt>
                <c:pt idx="355">
                  <c:v>5296</c:v>
                </c:pt>
                <c:pt idx="356">
                  <c:v>6781</c:v>
                </c:pt>
                <c:pt idx="357">
                  <c:v>2174</c:v>
                </c:pt>
                <c:pt idx="358">
                  <c:v>6653</c:v>
                </c:pt>
                <c:pt idx="359">
                  <c:v>9699</c:v>
                </c:pt>
                <c:pt idx="360">
                  <c:v>6755</c:v>
                </c:pt>
                <c:pt idx="361">
                  <c:v>2213</c:v>
                </c:pt>
                <c:pt idx="362">
                  <c:v>2610</c:v>
                </c:pt>
                <c:pt idx="363">
                  <c:v>2851</c:v>
                </c:pt>
                <c:pt idx="364">
                  <c:v>3452</c:v>
                </c:pt>
                <c:pt idx="365">
                  <c:v>5258</c:v>
                </c:pt>
                <c:pt idx="366">
                  <c:v>9355</c:v>
                </c:pt>
                <c:pt idx="367">
                  <c:v>10496</c:v>
                </c:pt>
                <c:pt idx="368">
                  <c:v>6380</c:v>
                </c:pt>
                <c:pt idx="369">
                  <c:v>2657</c:v>
                </c:pt>
                <c:pt idx="370">
                  <c:v>2716</c:v>
                </c:pt>
                <c:pt idx="371">
                  <c:v>2201</c:v>
                </c:pt>
                <c:pt idx="372">
                  <c:v>6540</c:v>
                </c:pt>
                <c:pt idx="373">
                  <c:v>3816</c:v>
                </c:pt>
                <c:pt idx="374">
                  <c:v>5253</c:v>
                </c:pt>
                <c:pt idx="375">
                  <c:v>10965</c:v>
                </c:pt>
                <c:pt idx="376">
                  <c:v>4936</c:v>
                </c:pt>
                <c:pt idx="377">
                  <c:v>2543</c:v>
                </c:pt>
                <c:pt idx="378">
                  <c:v>5304</c:v>
                </c:pt>
                <c:pt idx="379">
                  <c:v>16659</c:v>
                </c:pt>
                <c:pt idx="380">
                  <c:v>4260</c:v>
                </c:pt>
                <c:pt idx="381">
                  <c:v>2476</c:v>
                </c:pt>
                <c:pt idx="382">
                  <c:v>3102</c:v>
                </c:pt>
                <c:pt idx="383">
                  <c:v>2244</c:v>
                </c:pt>
                <c:pt idx="384">
                  <c:v>7596</c:v>
                </c:pt>
                <c:pt idx="385">
                  <c:v>2285</c:v>
                </c:pt>
                <c:pt idx="386">
                  <c:v>3034</c:v>
                </c:pt>
                <c:pt idx="387">
                  <c:v>5715</c:v>
                </c:pt>
                <c:pt idx="388">
                  <c:v>2576</c:v>
                </c:pt>
                <c:pt idx="389">
                  <c:v>4197</c:v>
                </c:pt>
                <c:pt idx="390">
                  <c:v>14336</c:v>
                </c:pt>
                <c:pt idx="391">
                  <c:v>3448</c:v>
                </c:pt>
                <c:pt idx="392">
                  <c:v>19406</c:v>
                </c:pt>
                <c:pt idx="393">
                  <c:v>6538</c:v>
                </c:pt>
                <c:pt idx="394">
                  <c:v>4306</c:v>
                </c:pt>
                <c:pt idx="395">
                  <c:v>2258</c:v>
                </c:pt>
                <c:pt idx="396">
                  <c:v>4522</c:v>
                </c:pt>
                <c:pt idx="397">
                  <c:v>4487</c:v>
                </c:pt>
                <c:pt idx="398">
                  <c:v>4449</c:v>
                </c:pt>
                <c:pt idx="399">
                  <c:v>2218</c:v>
                </c:pt>
                <c:pt idx="400">
                  <c:v>19197</c:v>
                </c:pt>
                <c:pt idx="401">
                  <c:v>13212</c:v>
                </c:pt>
                <c:pt idx="402">
                  <c:v>6577</c:v>
                </c:pt>
                <c:pt idx="403">
                  <c:v>8392</c:v>
                </c:pt>
                <c:pt idx="404">
                  <c:v>4558</c:v>
                </c:pt>
                <c:pt idx="405">
                  <c:v>4031</c:v>
                </c:pt>
                <c:pt idx="406">
                  <c:v>7969</c:v>
                </c:pt>
                <c:pt idx="407">
                  <c:v>2654</c:v>
                </c:pt>
                <c:pt idx="408">
                  <c:v>16555</c:v>
                </c:pt>
                <c:pt idx="409">
                  <c:v>4556</c:v>
                </c:pt>
                <c:pt idx="410">
                  <c:v>6091</c:v>
                </c:pt>
                <c:pt idx="411">
                  <c:v>19566</c:v>
                </c:pt>
                <c:pt idx="412">
                  <c:v>4810</c:v>
                </c:pt>
                <c:pt idx="413">
                  <c:v>4523</c:v>
                </c:pt>
                <c:pt idx="414">
                  <c:v>3202</c:v>
                </c:pt>
                <c:pt idx="415">
                  <c:v>2351</c:v>
                </c:pt>
                <c:pt idx="416">
                  <c:v>1702</c:v>
                </c:pt>
                <c:pt idx="417">
                  <c:v>18041</c:v>
                </c:pt>
                <c:pt idx="418">
                  <c:v>2886</c:v>
                </c:pt>
                <c:pt idx="419">
                  <c:v>2097</c:v>
                </c:pt>
                <c:pt idx="420">
                  <c:v>11935</c:v>
                </c:pt>
                <c:pt idx="421">
                  <c:v>2546</c:v>
                </c:pt>
                <c:pt idx="422">
                  <c:v>2564</c:v>
                </c:pt>
                <c:pt idx="423">
                  <c:v>8412</c:v>
                </c:pt>
                <c:pt idx="424">
                  <c:v>14118</c:v>
                </c:pt>
                <c:pt idx="425">
                  <c:v>17046</c:v>
                </c:pt>
                <c:pt idx="426">
                  <c:v>2564</c:v>
                </c:pt>
                <c:pt idx="427">
                  <c:v>10266</c:v>
                </c:pt>
                <c:pt idx="428">
                  <c:v>5070</c:v>
                </c:pt>
                <c:pt idx="429">
                  <c:v>17861</c:v>
                </c:pt>
                <c:pt idx="430">
                  <c:v>4230</c:v>
                </c:pt>
                <c:pt idx="431">
                  <c:v>3780</c:v>
                </c:pt>
                <c:pt idx="432">
                  <c:v>2768</c:v>
                </c:pt>
                <c:pt idx="433">
                  <c:v>9071</c:v>
                </c:pt>
                <c:pt idx="434">
                  <c:v>10648</c:v>
                </c:pt>
                <c:pt idx="435">
                  <c:v>13610</c:v>
                </c:pt>
                <c:pt idx="436">
                  <c:v>3408</c:v>
                </c:pt>
                <c:pt idx="437">
                  <c:v>2983</c:v>
                </c:pt>
                <c:pt idx="438">
                  <c:v>7632</c:v>
                </c:pt>
                <c:pt idx="439">
                  <c:v>9824</c:v>
                </c:pt>
                <c:pt idx="440">
                  <c:v>9950</c:v>
                </c:pt>
                <c:pt idx="441">
                  <c:v>2093</c:v>
                </c:pt>
                <c:pt idx="442">
                  <c:v>9980</c:v>
                </c:pt>
                <c:pt idx="443">
                  <c:v>3894</c:v>
                </c:pt>
                <c:pt idx="444">
                  <c:v>4051</c:v>
                </c:pt>
                <c:pt idx="445">
                  <c:v>16835</c:v>
                </c:pt>
                <c:pt idx="446">
                  <c:v>6230</c:v>
                </c:pt>
                <c:pt idx="447">
                  <c:v>4717</c:v>
                </c:pt>
                <c:pt idx="448">
                  <c:v>13237</c:v>
                </c:pt>
                <c:pt idx="449">
                  <c:v>3755</c:v>
                </c:pt>
                <c:pt idx="450">
                  <c:v>6582</c:v>
                </c:pt>
                <c:pt idx="451">
                  <c:v>7406</c:v>
                </c:pt>
                <c:pt idx="452">
                  <c:v>4805</c:v>
                </c:pt>
                <c:pt idx="453">
                  <c:v>2741</c:v>
                </c:pt>
                <c:pt idx="454">
                  <c:v>4262</c:v>
                </c:pt>
                <c:pt idx="455">
                  <c:v>16184</c:v>
                </c:pt>
                <c:pt idx="456">
                  <c:v>11557</c:v>
                </c:pt>
                <c:pt idx="457">
                  <c:v>1878</c:v>
                </c:pt>
                <c:pt idx="458">
                  <c:v>10932</c:v>
                </c:pt>
                <c:pt idx="459">
                  <c:v>6811</c:v>
                </c:pt>
                <c:pt idx="460">
                  <c:v>4306</c:v>
                </c:pt>
                <c:pt idx="461">
                  <c:v>4859</c:v>
                </c:pt>
                <c:pt idx="462">
                  <c:v>5337</c:v>
                </c:pt>
                <c:pt idx="463">
                  <c:v>2340</c:v>
                </c:pt>
                <c:pt idx="464">
                  <c:v>7491</c:v>
                </c:pt>
                <c:pt idx="465">
                  <c:v>10527</c:v>
                </c:pt>
                <c:pt idx="466">
                  <c:v>16595</c:v>
                </c:pt>
                <c:pt idx="467">
                  <c:v>8834</c:v>
                </c:pt>
                <c:pt idx="468">
                  <c:v>5577</c:v>
                </c:pt>
                <c:pt idx="469">
                  <c:v>4707</c:v>
                </c:pt>
                <c:pt idx="470">
                  <c:v>2400</c:v>
                </c:pt>
                <c:pt idx="471">
                  <c:v>9824</c:v>
                </c:pt>
                <c:pt idx="472">
                  <c:v>6447</c:v>
                </c:pt>
                <c:pt idx="473">
                  <c:v>19502</c:v>
                </c:pt>
                <c:pt idx="474">
                  <c:v>2725</c:v>
                </c:pt>
                <c:pt idx="475">
                  <c:v>6272</c:v>
                </c:pt>
                <c:pt idx="476">
                  <c:v>2127</c:v>
                </c:pt>
                <c:pt idx="477">
                  <c:v>18200</c:v>
                </c:pt>
                <c:pt idx="478">
                  <c:v>2096</c:v>
                </c:pt>
                <c:pt idx="479">
                  <c:v>2886</c:v>
                </c:pt>
                <c:pt idx="480">
                  <c:v>2033</c:v>
                </c:pt>
                <c:pt idx="481">
                  <c:v>3622</c:v>
                </c:pt>
                <c:pt idx="482">
                  <c:v>4233</c:v>
                </c:pt>
                <c:pt idx="483">
                  <c:v>3681</c:v>
                </c:pt>
                <c:pt idx="484">
                  <c:v>5460</c:v>
                </c:pt>
                <c:pt idx="485">
                  <c:v>2187</c:v>
                </c:pt>
                <c:pt idx="486">
                  <c:v>9602</c:v>
                </c:pt>
                <c:pt idx="487">
                  <c:v>2836</c:v>
                </c:pt>
                <c:pt idx="488">
                  <c:v>4089</c:v>
                </c:pt>
                <c:pt idx="489">
                  <c:v>16627</c:v>
                </c:pt>
                <c:pt idx="490">
                  <c:v>2619</c:v>
                </c:pt>
                <c:pt idx="491">
                  <c:v>5679</c:v>
                </c:pt>
                <c:pt idx="492">
                  <c:v>15402</c:v>
                </c:pt>
                <c:pt idx="493">
                  <c:v>5985</c:v>
                </c:pt>
                <c:pt idx="494">
                  <c:v>2579</c:v>
                </c:pt>
                <c:pt idx="495">
                  <c:v>3041</c:v>
                </c:pt>
                <c:pt idx="496">
                  <c:v>3447</c:v>
                </c:pt>
                <c:pt idx="497">
                  <c:v>19513</c:v>
                </c:pt>
                <c:pt idx="498">
                  <c:v>2773</c:v>
                </c:pt>
                <c:pt idx="499">
                  <c:v>7104</c:v>
                </c:pt>
                <c:pt idx="500">
                  <c:v>6322</c:v>
                </c:pt>
                <c:pt idx="501">
                  <c:v>2083</c:v>
                </c:pt>
                <c:pt idx="502">
                  <c:v>8381</c:v>
                </c:pt>
                <c:pt idx="503">
                  <c:v>2691</c:v>
                </c:pt>
                <c:pt idx="504">
                  <c:v>4286</c:v>
                </c:pt>
                <c:pt idx="505">
                  <c:v>2659</c:v>
                </c:pt>
                <c:pt idx="506">
                  <c:v>9434</c:v>
                </c:pt>
                <c:pt idx="507">
                  <c:v>5561</c:v>
                </c:pt>
                <c:pt idx="508">
                  <c:v>6646</c:v>
                </c:pt>
                <c:pt idx="509">
                  <c:v>7725</c:v>
                </c:pt>
                <c:pt idx="510">
                  <c:v>10725</c:v>
                </c:pt>
                <c:pt idx="511">
                  <c:v>8847</c:v>
                </c:pt>
                <c:pt idx="512">
                  <c:v>2045</c:v>
                </c:pt>
                <c:pt idx="513">
                  <c:v>1009</c:v>
                </c:pt>
                <c:pt idx="514">
                  <c:v>3348</c:v>
                </c:pt>
                <c:pt idx="515">
                  <c:v>1281</c:v>
                </c:pt>
                <c:pt idx="516">
                  <c:v>2819</c:v>
                </c:pt>
                <c:pt idx="517">
                  <c:v>4851</c:v>
                </c:pt>
                <c:pt idx="518">
                  <c:v>4028</c:v>
                </c:pt>
                <c:pt idx="519">
                  <c:v>2720</c:v>
                </c:pt>
                <c:pt idx="520">
                  <c:v>8120</c:v>
                </c:pt>
                <c:pt idx="521">
                  <c:v>4647</c:v>
                </c:pt>
                <c:pt idx="522">
                  <c:v>4680</c:v>
                </c:pt>
                <c:pt idx="523">
                  <c:v>3221</c:v>
                </c:pt>
                <c:pt idx="524">
                  <c:v>8621</c:v>
                </c:pt>
                <c:pt idx="525">
                  <c:v>4577</c:v>
                </c:pt>
                <c:pt idx="526">
                  <c:v>4553</c:v>
                </c:pt>
                <c:pt idx="527">
                  <c:v>5396</c:v>
                </c:pt>
                <c:pt idx="528">
                  <c:v>6796</c:v>
                </c:pt>
                <c:pt idx="529">
                  <c:v>7625</c:v>
                </c:pt>
                <c:pt idx="530">
                  <c:v>7412</c:v>
                </c:pt>
                <c:pt idx="531">
                  <c:v>11159</c:v>
                </c:pt>
                <c:pt idx="532">
                  <c:v>4960</c:v>
                </c:pt>
                <c:pt idx="533">
                  <c:v>10475</c:v>
                </c:pt>
                <c:pt idx="534">
                  <c:v>14814</c:v>
                </c:pt>
                <c:pt idx="535">
                  <c:v>19141</c:v>
                </c:pt>
                <c:pt idx="536">
                  <c:v>5405</c:v>
                </c:pt>
                <c:pt idx="537">
                  <c:v>8793</c:v>
                </c:pt>
                <c:pt idx="538">
                  <c:v>19189</c:v>
                </c:pt>
                <c:pt idx="539">
                  <c:v>3875</c:v>
                </c:pt>
                <c:pt idx="540">
                  <c:v>2216</c:v>
                </c:pt>
                <c:pt idx="541">
                  <c:v>11713</c:v>
                </c:pt>
                <c:pt idx="542">
                  <c:v>7861</c:v>
                </c:pt>
                <c:pt idx="543">
                  <c:v>3708</c:v>
                </c:pt>
                <c:pt idx="544">
                  <c:v>13770</c:v>
                </c:pt>
                <c:pt idx="545">
                  <c:v>5304</c:v>
                </c:pt>
                <c:pt idx="546">
                  <c:v>2642</c:v>
                </c:pt>
                <c:pt idx="547">
                  <c:v>2759</c:v>
                </c:pt>
                <c:pt idx="548">
                  <c:v>6804</c:v>
                </c:pt>
                <c:pt idx="549">
                  <c:v>6142</c:v>
                </c:pt>
                <c:pt idx="550">
                  <c:v>2500</c:v>
                </c:pt>
                <c:pt idx="551">
                  <c:v>6389</c:v>
                </c:pt>
                <c:pt idx="552">
                  <c:v>11103</c:v>
                </c:pt>
                <c:pt idx="553">
                  <c:v>2342</c:v>
                </c:pt>
                <c:pt idx="554">
                  <c:v>6811</c:v>
                </c:pt>
                <c:pt idx="555">
                  <c:v>2297</c:v>
                </c:pt>
                <c:pt idx="556">
                  <c:v>2450</c:v>
                </c:pt>
                <c:pt idx="557">
                  <c:v>5093</c:v>
                </c:pt>
                <c:pt idx="558">
                  <c:v>5309</c:v>
                </c:pt>
                <c:pt idx="559">
                  <c:v>3057</c:v>
                </c:pt>
                <c:pt idx="560">
                  <c:v>5121</c:v>
                </c:pt>
                <c:pt idx="561">
                  <c:v>16856</c:v>
                </c:pt>
                <c:pt idx="562">
                  <c:v>2686</c:v>
                </c:pt>
                <c:pt idx="563">
                  <c:v>6180</c:v>
                </c:pt>
                <c:pt idx="564">
                  <c:v>6632</c:v>
                </c:pt>
                <c:pt idx="565">
                  <c:v>3505</c:v>
                </c:pt>
                <c:pt idx="566">
                  <c:v>6397</c:v>
                </c:pt>
                <c:pt idx="567">
                  <c:v>6274</c:v>
                </c:pt>
                <c:pt idx="568">
                  <c:v>19859</c:v>
                </c:pt>
                <c:pt idx="569">
                  <c:v>7587</c:v>
                </c:pt>
                <c:pt idx="570">
                  <c:v>4258</c:v>
                </c:pt>
                <c:pt idx="571">
                  <c:v>4364</c:v>
                </c:pt>
                <c:pt idx="572">
                  <c:v>4335</c:v>
                </c:pt>
                <c:pt idx="573">
                  <c:v>5326</c:v>
                </c:pt>
                <c:pt idx="574">
                  <c:v>3280</c:v>
                </c:pt>
                <c:pt idx="575">
                  <c:v>5485</c:v>
                </c:pt>
                <c:pt idx="576">
                  <c:v>4342</c:v>
                </c:pt>
                <c:pt idx="577">
                  <c:v>2782</c:v>
                </c:pt>
                <c:pt idx="578">
                  <c:v>5980</c:v>
                </c:pt>
                <c:pt idx="579">
                  <c:v>4381</c:v>
                </c:pt>
                <c:pt idx="580">
                  <c:v>2572</c:v>
                </c:pt>
                <c:pt idx="581">
                  <c:v>3833</c:v>
                </c:pt>
                <c:pt idx="582">
                  <c:v>4244</c:v>
                </c:pt>
                <c:pt idx="583">
                  <c:v>6500</c:v>
                </c:pt>
                <c:pt idx="584">
                  <c:v>18430</c:v>
                </c:pt>
                <c:pt idx="585">
                  <c:v>1601</c:v>
                </c:pt>
                <c:pt idx="586">
                  <c:v>2694</c:v>
                </c:pt>
                <c:pt idx="587">
                  <c:v>3149</c:v>
                </c:pt>
                <c:pt idx="588">
                  <c:v>17639</c:v>
                </c:pt>
                <c:pt idx="589">
                  <c:v>2319</c:v>
                </c:pt>
                <c:pt idx="590">
                  <c:v>11691</c:v>
                </c:pt>
                <c:pt idx="591">
                  <c:v>5324</c:v>
                </c:pt>
                <c:pt idx="592">
                  <c:v>16752</c:v>
                </c:pt>
                <c:pt idx="593">
                  <c:v>5228</c:v>
                </c:pt>
                <c:pt idx="594">
                  <c:v>2700</c:v>
                </c:pt>
                <c:pt idx="595">
                  <c:v>19246</c:v>
                </c:pt>
                <c:pt idx="596">
                  <c:v>2506</c:v>
                </c:pt>
                <c:pt idx="597">
                  <c:v>6062</c:v>
                </c:pt>
                <c:pt idx="598">
                  <c:v>4382</c:v>
                </c:pt>
                <c:pt idx="599">
                  <c:v>2143</c:v>
                </c:pt>
                <c:pt idx="600">
                  <c:v>6162</c:v>
                </c:pt>
                <c:pt idx="601">
                  <c:v>5094</c:v>
                </c:pt>
                <c:pt idx="602">
                  <c:v>6877</c:v>
                </c:pt>
                <c:pt idx="603">
                  <c:v>2274</c:v>
                </c:pt>
                <c:pt idx="604">
                  <c:v>4434</c:v>
                </c:pt>
                <c:pt idx="605">
                  <c:v>6288</c:v>
                </c:pt>
                <c:pt idx="606">
                  <c:v>2553</c:v>
                </c:pt>
                <c:pt idx="607">
                  <c:v>7654</c:v>
                </c:pt>
                <c:pt idx="608">
                  <c:v>5160</c:v>
                </c:pt>
                <c:pt idx="609">
                  <c:v>17159</c:v>
                </c:pt>
                <c:pt idx="610">
                  <c:v>12808</c:v>
                </c:pt>
                <c:pt idx="611">
                  <c:v>10221</c:v>
                </c:pt>
                <c:pt idx="612">
                  <c:v>4779</c:v>
                </c:pt>
                <c:pt idx="613">
                  <c:v>3737</c:v>
                </c:pt>
                <c:pt idx="614">
                  <c:v>2366</c:v>
                </c:pt>
                <c:pt idx="615">
                  <c:v>1706</c:v>
                </c:pt>
                <c:pt idx="616">
                  <c:v>16307</c:v>
                </c:pt>
                <c:pt idx="617">
                  <c:v>5933</c:v>
                </c:pt>
                <c:pt idx="618">
                  <c:v>3424</c:v>
                </c:pt>
                <c:pt idx="619">
                  <c:v>4037</c:v>
                </c:pt>
                <c:pt idx="620">
                  <c:v>2559</c:v>
                </c:pt>
                <c:pt idx="621">
                  <c:v>6201</c:v>
                </c:pt>
                <c:pt idx="622">
                  <c:v>4403</c:v>
                </c:pt>
                <c:pt idx="623">
                  <c:v>3761</c:v>
                </c:pt>
                <c:pt idx="624">
                  <c:v>10934</c:v>
                </c:pt>
                <c:pt idx="625">
                  <c:v>10761</c:v>
                </c:pt>
                <c:pt idx="626">
                  <c:v>5175</c:v>
                </c:pt>
                <c:pt idx="627">
                  <c:v>13826</c:v>
                </c:pt>
                <c:pt idx="628">
                  <c:v>6334</c:v>
                </c:pt>
                <c:pt idx="629">
                  <c:v>4936</c:v>
                </c:pt>
                <c:pt idx="630">
                  <c:v>4775</c:v>
                </c:pt>
                <c:pt idx="631">
                  <c:v>2818</c:v>
                </c:pt>
                <c:pt idx="632">
                  <c:v>2515</c:v>
                </c:pt>
                <c:pt idx="633">
                  <c:v>2342</c:v>
                </c:pt>
                <c:pt idx="634">
                  <c:v>4194</c:v>
                </c:pt>
                <c:pt idx="635">
                  <c:v>10685</c:v>
                </c:pt>
                <c:pt idx="636">
                  <c:v>2022</c:v>
                </c:pt>
                <c:pt idx="637">
                  <c:v>2314</c:v>
                </c:pt>
                <c:pt idx="638">
                  <c:v>4256</c:v>
                </c:pt>
                <c:pt idx="639">
                  <c:v>3580</c:v>
                </c:pt>
                <c:pt idx="640">
                  <c:v>3162</c:v>
                </c:pt>
                <c:pt idx="641">
                  <c:v>6524</c:v>
                </c:pt>
                <c:pt idx="642">
                  <c:v>2899</c:v>
                </c:pt>
                <c:pt idx="643">
                  <c:v>5231</c:v>
                </c:pt>
                <c:pt idx="644">
                  <c:v>2356</c:v>
                </c:pt>
                <c:pt idx="645">
                  <c:v>2800</c:v>
                </c:pt>
                <c:pt idx="646">
                  <c:v>11836</c:v>
                </c:pt>
                <c:pt idx="647">
                  <c:v>10903</c:v>
                </c:pt>
                <c:pt idx="648">
                  <c:v>2973</c:v>
                </c:pt>
                <c:pt idx="649">
                  <c:v>14275</c:v>
                </c:pt>
                <c:pt idx="650">
                  <c:v>5562</c:v>
                </c:pt>
                <c:pt idx="651">
                  <c:v>4537</c:v>
                </c:pt>
                <c:pt idx="652">
                  <c:v>7642</c:v>
                </c:pt>
                <c:pt idx="653">
                  <c:v>17924</c:v>
                </c:pt>
                <c:pt idx="654">
                  <c:v>5204</c:v>
                </c:pt>
                <c:pt idx="655">
                  <c:v>2277</c:v>
                </c:pt>
                <c:pt idx="656">
                  <c:v>2795</c:v>
                </c:pt>
                <c:pt idx="657">
                  <c:v>2532</c:v>
                </c:pt>
                <c:pt idx="658">
                  <c:v>2559</c:v>
                </c:pt>
                <c:pt idx="659">
                  <c:v>4908</c:v>
                </c:pt>
                <c:pt idx="660">
                  <c:v>2380</c:v>
                </c:pt>
                <c:pt idx="661">
                  <c:v>4765</c:v>
                </c:pt>
                <c:pt idx="662">
                  <c:v>2044</c:v>
                </c:pt>
                <c:pt idx="663">
                  <c:v>2693</c:v>
                </c:pt>
                <c:pt idx="664">
                  <c:v>6586</c:v>
                </c:pt>
                <c:pt idx="665">
                  <c:v>3294</c:v>
                </c:pt>
                <c:pt idx="666">
                  <c:v>4171</c:v>
                </c:pt>
                <c:pt idx="667">
                  <c:v>2778</c:v>
                </c:pt>
                <c:pt idx="668">
                  <c:v>2377</c:v>
                </c:pt>
                <c:pt idx="669">
                  <c:v>2404</c:v>
                </c:pt>
                <c:pt idx="670">
                  <c:v>2318</c:v>
                </c:pt>
                <c:pt idx="671">
                  <c:v>2008</c:v>
                </c:pt>
                <c:pt idx="672">
                  <c:v>6244</c:v>
                </c:pt>
                <c:pt idx="673">
                  <c:v>2799</c:v>
                </c:pt>
                <c:pt idx="674">
                  <c:v>10552</c:v>
                </c:pt>
                <c:pt idx="675">
                  <c:v>2329</c:v>
                </c:pt>
                <c:pt idx="676">
                  <c:v>4014</c:v>
                </c:pt>
                <c:pt idx="677">
                  <c:v>7403</c:v>
                </c:pt>
                <c:pt idx="678">
                  <c:v>2259</c:v>
                </c:pt>
                <c:pt idx="679">
                  <c:v>6932</c:v>
                </c:pt>
                <c:pt idx="680">
                  <c:v>4678</c:v>
                </c:pt>
                <c:pt idx="681">
                  <c:v>13582</c:v>
                </c:pt>
                <c:pt idx="682">
                  <c:v>2332</c:v>
                </c:pt>
                <c:pt idx="683">
                  <c:v>2413</c:v>
                </c:pt>
                <c:pt idx="684">
                  <c:v>9705</c:v>
                </c:pt>
                <c:pt idx="685">
                  <c:v>4294</c:v>
                </c:pt>
                <c:pt idx="686">
                  <c:v>4721</c:v>
                </c:pt>
                <c:pt idx="687">
                  <c:v>2519</c:v>
                </c:pt>
                <c:pt idx="688">
                  <c:v>2121</c:v>
                </c:pt>
                <c:pt idx="689">
                  <c:v>2973</c:v>
                </c:pt>
                <c:pt idx="690">
                  <c:v>5855</c:v>
                </c:pt>
                <c:pt idx="691">
                  <c:v>3617</c:v>
                </c:pt>
                <c:pt idx="692">
                  <c:v>6725</c:v>
                </c:pt>
                <c:pt idx="693">
                  <c:v>10325</c:v>
                </c:pt>
                <c:pt idx="694">
                  <c:v>6949</c:v>
                </c:pt>
                <c:pt idx="695">
                  <c:v>10609</c:v>
                </c:pt>
                <c:pt idx="696">
                  <c:v>4447</c:v>
                </c:pt>
                <c:pt idx="697">
                  <c:v>2157</c:v>
                </c:pt>
                <c:pt idx="698">
                  <c:v>4601</c:v>
                </c:pt>
                <c:pt idx="699">
                  <c:v>17099</c:v>
                </c:pt>
                <c:pt idx="700">
                  <c:v>2479</c:v>
                </c:pt>
                <c:pt idx="701">
                  <c:v>14852</c:v>
                </c:pt>
                <c:pt idx="702">
                  <c:v>7264</c:v>
                </c:pt>
                <c:pt idx="703">
                  <c:v>5666</c:v>
                </c:pt>
                <c:pt idx="704">
                  <c:v>7823</c:v>
                </c:pt>
                <c:pt idx="705">
                  <c:v>7880</c:v>
                </c:pt>
                <c:pt idx="706">
                  <c:v>13194</c:v>
                </c:pt>
                <c:pt idx="707">
                  <c:v>5067</c:v>
                </c:pt>
                <c:pt idx="708">
                  <c:v>5079</c:v>
                </c:pt>
                <c:pt idx="709">
                  <c:v>2321</c:v>
                </c:pt>
                <c:pt idx="710">
                  <c:v>17444</c:v>
                </c:pt>
                <c:pt idx="711">
                  <c:v>2404</c:v>
                </c:pt>
                <c:pt idx="712">
                  <c:v>3452</c:v>
                </c:pt>
                <c:pt idx="713">
                  <c:v>2270</c:v>
                </c:pt>
                <c:pt idx="714">
                  <c:v>17399</c:v>
                </c:pt>
                <c:pt idx="715">
                  <c:v>5488</c:v>
                </c:pt>
                <c:pt idx="716">
                  <c:v>19419</c:v>
                </c:pt>
                <c:pt idx="717">
                  <c:v>2811</c:v>
                </c:pt>
                <c:pt idx="718">
                  <c:v>3633</c:v>
                </c:pt>
                <c:pt idx="719">
                  <c:v>4163</c:v>
                </c:pt>
                <c:pt idx="720">
                  <c:v>2132</c:v>
                </c:pt>
                <c:pt idx="721">
                  <c:v>13973</c:v>
                </c:pt>
                <c:pt idx="722">
                  <c:v>2684</c:v>
                </c:pt>
                <c:pt idx="723">
                  <c:v>10845</c:v>
                </c:pt>
                <c:pt idx="724">
                  <c:v>4377</c:v>
                </c:pt>
                <c:pt idx="725">
                  <c:v>3743</c:v>
                </c:pt>
                <c:pt idx="726">
                  <c:v>4148</c:v>
                </c:pt>
                <c:pt idx="727">
                  <c:v>1051</c:v>
                </c:pt>
                <c:pt idx="728">
                  <c:v>10739</c:v>
                </c:pt>
                <c:pt idx="729">
                  <c:v>10388</c:v>
                </c:pt>
                <c:pt idx="730">
                  <c:v>11416</c:v>
                </c:pt>
                <c:pt idx="731">
                  <c:v>2600</c:v>
                </c:pt>
                <c:pt idx="732">
                  <c:v>2422</c:v>
                </c:pt>
                <c:pt idx="733">
                  <c:v>5472</c:v>
                </c:pt>
                <c:pt idx="734">
                  <c:v>2451</c:v>
                </c:pt>
                <c:pt idx="735">
                  <c:v>4240</c:v>
                </c:pt>
                <c:pt idx="736">
                  <c:v>10999</c:v>
                </c:pt>
                <c:pt idx="737">
                  <c:v>5003</c:v>
                </c:pt>
                <c:pt idx="738">
                  <c:v>12742</c:v>
                </c:pt>
                <c:pt idx="739">
                  <c:v>4227</c:v>
                </c:pt>
                <c:pt idx="740">
                  <c:v>3917</c:v>
                </c:pt>
                <c:pt idx="741">
                  <c:v>18303</c:v>
                </c:pt>
                <c:pt idx="742">
                  <c:v>2380</c:v>
                </c:pt>
                <c:pt idx="743">
                  <c:v>13726</c:v>
                </c:pt>
                <c:pt idx="744">
                  <c:v>4777</c:v>
                </c:pt>
                <c:pt idx="745">
                  <c:v>6385</c:v>
                </c:pt>
                <c:pt idx="746">
                  <c:v>19973</c:v>
                </c:pt>
                <c:pt idx="747">
                  <c:v>6861</c:v>
                </c:pt>
                <c:pt idx="748">
                  <c:v>4969</c:v>
                </c:pt>
                <c:pt idx="749">
                  <c:v>19845</c:v>
                </c:pt>
                <c:pt idx="750">
                  <c:v>13320</c:v>
                </c:pt>
                <c:pt idx="751">
                  <c:v>6347</c:v>
                </c:pt>
                <c:pt idx="752">
                  <c:v>2743</c:v>
                </c:pt>
                <c:pt idx="753">
                  <c:v>10880</c:v>
                </c:pt>
                <c:pt idx="754">
                  <c:v>2342</c:v>
                </c:pt>
                <c:pt idx="755">
                  <c:v>17650</c:v>
                </c:pt>
                <c:pt idx="756">
                  <c:v>4025</c:v>
                </c:pt>
                <c:pt idx="757">
                  <c:v>9725</c:v>
                </c:pt>
                <c:pt idx="758">
                  <c:v>11904</c:v>
                </c:pt>
                <c:pt idx="759">
                  <c:v>2177</c:v>
                </c:pt>
                <c:pt idx="760">
                  <c:v>7525</c:v>
                </c:pt>
                <c:pt idx="761">
                  <c:v>4834</c:v>
                </c:pt>
                <c:pt idx="762">
                  <c:v>2042</c:v>
                </c:pt>
                <c:pt idx="763">
                  <c:v>2220</c:v>
                </c:pt>
                <c:pt idx="764">
                  <c:v>1052</c:v>
                </c:pt>
                <c:pt idx="765">
                  <c:v>2821</c:v>
                </c:pt>
                <c:pt idx="766">
                  <c:v>19237</c:v>
                </c:pt>
                <c:pt idx="767">
                  <c:v>4107</c:v>
                </c:pt>
                <c:pt idx="768">
                  <c:v>8396</c:v>
                </c:pt>
                <c:pt idx="769">
                  <c:v>2007</c:v>
                </c:pt>
                <c:pt idx="770">
                  <c:v>19627</c:v>
                </c:pt>
                <c:pt idx="771">
                  <c:v>10686</c:v>
                </c:pt>
                <c:pt idx="772">
                  <c:v>2942</c:v>
                </c:pt>
                <c:pt idx="773">
                  <c:v>8858</c:v>
                </c:pt>
                <c:pt idx="774">
                  <c:v>16756</c:v>
                </c:pt>
                <c:pt idx="775">
                  <c:v>10798</c:v>
                </c:pt>
                <c:pt idx="776">
                  <c:v>2323</c:v>
                </c:pt>
                <c:pt idx="777">
                  <c:v>1416</c:v>
                </c:pt>
                <c:pt idx="778">
                  <c:v>4615</c:v>
                </c:pt>
                <c:pt idx="779">
                  <c:v>2461</c:v>
                </c:pt>
                <c:pt idx="780">
                  <c:v>8722</c:v>
                </c:pt>
                <c:pt idx="781">
                  <c:v>3955</c:v>
                </c:pt>
                <c:pt idx="782">
                  <c:v>9957</c:v>
                </c:pt>
                <c:pt idx="783">
                  <c:v>3376</c:v>
                </c:pt>
                <c:pt idx="784">
                  <c:v>8823</c:v>
                </c:pt>
                <c:pt idx="785">
                  <c:v>10322</c:v>
                </c:pt>
                <c:pt idx="786">
                  <c:v>4621</c:v>
                </c:pt>
                <c:pt idx="787">
                  <c:v>10976</c:v>
                </c:pt>
                <c:pt idx="788">
                  <c:v>3660</c:v>
                </c:pt>
                <c:pt idx="789">
                  <c:v>10482</c:v>
                </c:pt>
                <c:pt idx="790">
                  <c:v>7119</c:v>
                </c:pt>
                <c:pt idx="791">
                  <c:v>9582</c:v>
                </c:pt>
                <c:pt idx="792">
                  <c:v>4508</c:v>
                </c:pt>
                <c:pt idx="793">
                  <c:v>2207</c:v>
                </c:pt>
                <c:pt idx="794">
                  <c:v>7756</c:v>
                </c:pt>
                <c:pt idx="795">
                  <c:v>6694</c:v>
                </c:pt>
                <c:pt idx="796">
                  <c:v>3691</c:v>
                </c:pt>
                <c:pt idx="797">
                  <c:v>2377</c:v>
                </c:pt>
                <c:pt idx="798">
                  <c:v>2313</c:v>
                </c:pt>
                <c:pt idx="799">
                  <c:v>17665</c:v>
                </c:pt>
                <c:pt idx="800">
                  <c:v>2596</c:v>
                </c:pt>
                <c:pt idx="801">
                  <c:v>4728</c:v>
                </c:pt>
                <c:pt idx="802">
                  <c:v>4302</c:v>
                </c:pt>
                <c:pt idx="803">
                  <c:v>2979</c:v>
                </c:pt>
                <c:pt idx="804">
                  <c:v>16885</c:v>
                </c:pt>
                <c:pt idx="805">
                  <c:v>5593</c:v>
                </c:pt>
                <c:pt idx="806">
                  <c:v>10445</c:v>
                </c:pt>
                <c:pt idx="807">
                  <c:v>8740</c:v>
                </c:pt>
                <c:pt idx="808">
                  <c:v>2514</c:v>
                </c:pt>
                <c:pt idx="809">
                  <c:v>7655</c:v>
                </c:pt>
                <c:pt idx="810">
                  <c:v>17465</c:v>
                </c:pt>
                <c:pt idx="811">
                  <c:v>7351</c:v>
                </c:pt>
                <c:pt idx="812">
                  <c:v>10820</c:v>
                </c:pt>
                <c:pt idx="813">
                  <c:v>12169</c:v>
                </c:pt>
                <c:pt idx="814">
                  <c:v>19626</c:v>
                </c:pt>
                <c:pt idx="815">
                  <c:v>2070</c:v>
                </c:pt>
                <c:pt idx="816">
                  <c:v>6782</c:v>
                </c:pt>
                <c:pt idx="817">
                  <c:v>7779</c:v>
                </c:pt>
                <c:pt idx="818">
                  <c:v>2791</c:v>
                </c:pt>
                <c:pt idx="819">
                  <c:v>3201</c:v>
                </c:pt>
                <c:pt idx="820">
                  <c:v>4968</c:v>
                </c:pt>
                <c:pt idx="821">
                  <c:v>13120</c:v>
                </c:pt>
                <c:pt idx="822">
                  <c:v>4033</c:v>
                </c:pt>
                <c:pt idx="823">
                  <c:v>3291</c:v>
                </c:pt>
                <c:pt idx="824">
                  <c:v>4272</c:v>
                </c:pt>
                <c:pt idx="825">
                  <c:v>5056</c:v>
                </c:pt>
                <c:pt idx="826">
                  <c:v>2844</c:v>
                </c:pt>
                <c:pt idx="827">
                  <c:v>2703</c:v>
                </c:pt>
                <c:pt idx="828">
                  <c:v>1904</c:v>
                </c:pt>
                <c:pt idx="829">
                  <c:v>8224</c:v>
                </c:pt>
                <c:pt idx="830">
                  <c:v>4766</c:v>
                </c:pt>
                <c:pt idx="831">
                  <c:v>2610</c:v>
                </c:pt>
                <c:pt idx="832">
                  <c:v>5731</c:v>
                </c:pt>
                <c:pt idx="833">
                  <c:v>2539</c:v>
                </c:pt>
                <c:pt idx="834">
                  <c:v>5714</c:v>
                </c:pt>
                <c:pt idx="835">
                  <c:v>4323</c:v>
                </c:pt>
                <c:pt idx="836">
                  <c:v>7336</c:v>
                </c:pt>
                <c:pt idx="837">
                  <c:v>13499</c:v>
                </c:pt>
                <c:pt idx="838">
                  <c:v>13758</c:v>
                </c:pt>
                <c:pt idx="839">
                  <c:v>5155</c:v>
                </c:pt>
                <c:pt idx="840">
                  <c:v>2258</c:v>
                </c:pt>
                <c:pt idx="841">
                  <c:v>3597</c:v>
                </c:pt>
                <c:pt idx="842">
                  <c:v>2515</c:v>
                </c:pt>
                <c:pt idx="843">
                  <c:v>4420</c:v>
                </c:pt>
                <c:pt idx="844">
                  <c:v>6578</c:v>
                </c:pt>
                <c:pt idx="845">
                  <c:v>4422</c:v>
                </c:pt>
                <c:pt idx="846">
                  <c:v>10274</c:v>
                </c:pt>
                <c:pt idx="847">
                  <c:v>5343</c:v>
                </c:pt>
                <c:pt idx="848">
                  <c:v>2376</c:v>
                </c:pt>
                <c:pt idx="849">
                  <c:v>5346</c:v>
                </c:pt>
                <c:pt idx="850">
                  <c:v>2827</c:v>
                </c:pt>
                <c:pt idx="851">
                  <c:v>19943</c:v>
                </c:pt>
                <c:pt idx="852">
                  <c:v>3131</c:v>
                </c:pt>
                <c:pt idx="853">
                  <c:v>2552</c:v>
                </c:pt>
                <c:pt idx="854">
                  <c:v>4477</c:v>
                </c:pt>
                <c:pt idx="855">
                  <c:v>6474</c:v>
                </c:pt>
                <c:pt idx="856">
                  <c:v>3033</c:v>
                </c:pt>
                <c:pt idx="857">
                  <c:v>2936</c:v>
                </c:pt>
                <c:pt idx="858">
                  <c:v>18606</c:v>
                </c:pt>
                <c:pt idx="859">
                  <c:v>2168</c:v>
                </c:pt>
                <c:pt idx="860">
                  <c:v>2853</c:v>
                </c:pt>
                <c:pt idx="861">
                  <c:v>17048</c:v>
                </c:pt>
                <c:pt idx="862">
                  <c:v>2290</c:v>
                </c:pt>
                <c:pt idx="863">
                  <c:v>3600</c:v>
                </c:pt>
                <c:pt idx="864">
                  <c:v>2107</c:v>
                </c:pt>
                <c:pt idx="865">
                  <c:v>4115</c:v>
                </c:pt>
                <c:pt idx="866">
                  <c:v>4327</c:v>
                </c:pt>
                <c:pt idx="867">
                  <c:v>17856</c:v>
                </c:pt>
                <c:pt idx="868">
                  <c:v>3196</c:v>
                </c:pt>
                <c:pt idx="869">
                  <c:v>19081</c:v>
                </c:pt>
                <c:pt idx="870">
                  <c:v>8966</c:v>
                </c:pt>
                <c:pt idx="871">
                  <c:v>2210</c:v>
                </c:pt>
                <c:pt idx="872">
                  <c:v>4539</c:v>
                </c:pt>
                <c:pt idx="873">
                  <c:v>2741</c:v>
                </c:pt>
                <c:pt idx="874">
                  <c:v>3491</c:v>
                </c:pt>
                <c:pt idx="875">
                  <c:v>4541</c:v>
                </c:pt>
                <c:pt idx="876">
                  <c:v>2678</c:v>
                </c:pt>
                <c:pt idx="877">
                  <c:v>7379</c:v>
                </c:pt>
                <c:pt idx="878">
                  <c:v>6272</c:v>
                </c:pt>
                <c:pt idx="879">
                  <c:v>5220</c:v>
                </c:pt>
                <c:pt idx="880">
                  <c:v>2743</c:v>
                </c:pt>
                <c:pt idx="881">
                  <c:v>4998</c:v>
                </c:pt>
                <c:pt idx="882">
                  <c:v>10252</c:v>
                </c:pt>
                <c:pt idx="883">
                  <c:v>2781</c:v>
                </c:pt>
                <c:pt idx="884">
                  <c:v>6852</c:v>
                </c:pt>
                <c:pt idx="885">
                  <c:v>4950</c:v>
                </c:pt>
                <c:pt idx="886">
                  <c:v>3579</c:v>
                </c:pt>
                <c:pt idx="887">
                  <c:v>13191</c:v>
                </c:pt>
                <c:pt idx="888">
                  <c:v>10377</c:v>
                </c:pt>
                <c:pt idx="889">
                  <c:v>2235</c:v>
                </c:pt>
                <c:pt idx="890">
                  <c:v>10502</c:v>
                </c:pt>
                <c:pt idx="891">
                  <c:v>2011</c:v>
                </c:pt>
                <c:pt idx="892">
                  <c:v>1859</c:v>
                </c:pt>
                <c:pt idx="893">
                  <c:v>3760</c:v>
                </c:pt>
                <c:pt idx="894">
                  <c:v>17779</c:v>
                </c:pt>
                <c:pt idx="895">
                  <c:v>6833</c:v>
                </c:pt>
                <c:pt idx="896">
                  <c:v>6812</c:v>
                </c:pt>
                <c:pt idx="897">
                  <c:v>5171</c:v>
                </c:pt>
                <c:pt idx="898">
                  <c:v>19740</c:v>
                </c:pt>
                <c:pt idx="899">
                  <c:v>18711</c:v>
                </c:pt>
                <c:pt idx="900">
                  <c:v>3692</c:v>
                </c:pt>
                <c:pt idx="901">
                  <c:v>2559</c:v>
                </c:pt>
                <c:pt idx="902">
                  <c:v>2517</c:v>
                </c:pt>
                <c:pt idx="903">
                  <c:v>6623</c:v>
                </c:pt>
                <c:pt idx="904">
                  <c:v>18265</c:v>
                </c:pt>
                <c:pt idx="905">
                  <c:v>16124</c:v>
                </c:pt>
                <c:pt idx="906">
                  <c:v>2585</c:v>
                </c:pt>
                <c:pt idx="907">
                  <c:v>18213</c:v>
                </c:pt>
                <c:pt idx="908">
                  <c:v>8380</c:v>
                </c:pt>
                <c:pt idx="909">
                  <c:v>2994</c:v>
                </c:pt>
                <c:pt idx="910">
                  <c:v>1223</c:v>
                </c:pt>
                <c:pt idx="911">
                  <c:v>1118</c:v>
                </c:pt>
                <c:pt idx="912">
                  <c:v>2875</c:v>
                </c:pt>
                <c:pt idx="913">
                  <c:v>18824</c:v>
                </c:pt>
                <c:pt idx="914">
                  <c:v>13577</c:v>
                </c:pt>
                <c:pt idx="915">
                  <c:v>2625</c:v>
                </c:pt>
                <c:pt idx="916">
                  <c:v>18789</c:v>
                </c:pt>
                <c:pt idx="917">
                  <c:v>4538</c:v>
                </c:pt>
                <c:pt idx="918">
                  <c:v>19847</c:v>
                </c:pt>
                <c:pt idx="919">
                  <c:v>10512</c:v>
                </c:pt>
                <c:pt idx="920">
                  <c:v>4444</c:v>
                </c:pt>
                <c:pt idx="921">
                  <c:v>2154</c:v>
                </c:pt>
                <c:pt idx="922">
                  <c:v>19190</c:v>
                </c:pt>
                <c:pt idx="923">
                  <c:v>4490</c:v>
                </c:pt>
                <c:pt idx="924">
                  <c:v>3506</c:v>
                </c:pt>
                <c:pt idx="925">
                  <c:v>2372</c:v>
                </c:pt>
                <c:pt idx="926">
                  <c:v>10231</c:v>
                </c:pt>
                <c:pt idx="927">
                  <c:v>5410</c:v>
                </c:pt>
                <c:pt idx="928">
                  <c:v>7978</c:v>
                </c:pt>
                <c:pt idx="929">
                  <c:v>3867</c:v>
                </c:pt>
                <c:pt idx="930">
                  <c:v>2838</c:v>
                </c:pt>
                <c:pt idx="931">
                  <c:v>4695</c:v>
                </c:pt>
                <c:pt idx="932">
                  <c:v>3339</c:v>
                </c:pt>
                <c:pt idx="933">
                  <c:v>2080</c:v>
                </c:pt>
                <c:pt idx="934">
                  <c:v>2096</c:v>
                </c:pt>
                <c:pt idx="935">
                  <c:v>6209</c:v>
                </c:pt>
                <c:pt idx="936">
                  <c:v>18061</c:v>
                </c:pt>
                <c:pt idx="937">
                  <c:v>17123</c:v>
                </c:pt>
                <c:pt idx="938">
                  <c:v>2372</c:v>
                </c:pt>
                <c:pt idx="939">
                  <c:v>4883</c:v>
                </c:pt>
                <c:pt idx="940">
                  <c:v>3904</c:v>
                </c:pt>
                <c:pt idx="941">
                  <c:v>4627</c:v>
                </c:pt>
                <c:pt idx="942">
                  <c:v>7094</c:v>
                </c:pt>
                <c:pt idx="943">
                  <c:v>3423</c:v>
                </c:pt>
                <c:pt idx="944">
                  <c:v>6674</c:v>
                </c:pt>
                <c:pt idx="945">
                  <c:v>16880</c:v>
                </c:pt>
                <c:pt idx="946">
                  <c:v>9094</c:v>
                </c:pt>
                <c:pt idx="947">
                  <c:v>8446</c:v>
                </c:pt>
                <c:pt idx="948">
                  <c:v>11916</c:v>
                </c:pt>
                <c:pt idx="949">
                  <c:v>4534</c:v>
                </c:pt>
                <c:pt idx="950">
                  <c:v>9852</c:v>
                </c:pt>
                <c:pt idx="951">
                  <c:v>6151</c:v>
                </c:pt>
                <c:pt idx="952">
                  <c:v>2302</c:v>
                </c:pt>
                <c:pt idx="953">
                  <c:v>2362</c:v>
                </c:pt>
                <c:pt idx="954">
                  <c:v>17861</c:v>
                </c:pt>
                <c:pt idx="955">
                  <c:v>19187</c:v>
                </c:pt>
                <c:pt idx="956">
                  <c:v>19717</c:v>
                </c:pt>
                <c:pt idx="957">
                  <c:v>3544</c:v>
                </c:pt>
                <c:pt idx="958">
                  <c:v>8500</c:v>
                </c:pt>
                <c:pt idx="959">
                  <c:v>4661</c:v>
                </c:pt>
                <c:pt idx="960">
                  <c:v>4103</c:v>
                </c:pt>
                <c:pt idx="961">
                  <c:v>4249</c:v>
                </c:pt>
                <c:pt idx="962">
                  <c:v>14026</c:v>
                </c:pt>
                <c:pt idx="963">
                  <c:v>6893</c:v>
                </c:pt>
                <c:pt idx="964">
                  <c:v>6125</c:v>
                </c:pt>
                <c:pt idx="965">
                  <c:v>3669</c:v>
                </c:pt>
                <c:pt idx="966">
                  <c:v>10008</c:v>
                </c:pt>
                <c:pt idx="967">
                  <c:v>2387</c:v>
                </c:pt>
                <c:pt idx="968">
                  <c:v>4639</c:v>
                </c:pt>
                <c:pt idx="969">
                  <c:v>7898</c:v>
                </c:pt>
                <c:pt idx="970">
                  <c:v>2534</c:v>
                </c:pt>
                <c:pt idx="971">
                  <c:v>13142</c:v>
                </c:pt>
                <c:pt idx="972">
                  <c:v>1611</c:v>
                </c:pt>
                <c:pt idx="973">
                  <c:v>5363</c:v>
                </c:pt>
                <c:pt idx="974">
                  <c:v>5071</c:v>
                </c:pt>
                <c:pt idx="975">
                  <c:v>13695</c:v>
                </c:pt>
                <c:pt idx="976">
                  <c:v>13402</c:v>
                </c:pt>
                <c:pt idx="977">
                  <c:v>2029</c:v>
                </c:pt>
                <c:pt idx="978">
                  <c:v>6377</c:v>
                </c:pt>
                <c:pt idx="979">
                  <c:v>5429</c:v>
                </c:pt>
                <c:pt idx="980">
                  <c:v>2785</c:v>
                </c:pt>
                <c:pt idx="981">
                  <c:v>4614</c:v>
                </c:pt>
                <c:pt idx="982">
                  <c:v>2610</c:v>
                </c:pt>
                <c:pt idx="983">
                  <c:v>6687</c:v>
                </c:pt>
                <c:pt idx="984">
                  <c:v>4724</c:v>
                </c:pt>
                <c:pt idx="985">
                  <c:v>6179</c:v>
                </c:pt>
                <c:pt idx="986">
                  <c:v>6120</c:v>
                </c:pt>
                <c:pt idx="987">
                  <c:v>10596</c:v>
                </c:pt>
                <c:pt idx="988">
                  <c:v>5467</c:v>
                </c:pt>
                <c:pt idx="989">
                  <c:v>2996</c:v>
                </c:pt>
                <c:pt idx="990">
                  <c:v>9998</c:v>
                </c:pt>
                <c:pt idx="991">
                  <c:v>4078</c:v>
                </c:pt>
                <c:pt idx="992">
                  <c:v>10920</c:v>
                </c:pt>
                <c:pt idx="993">
                  <c:v>6232</c:v>
                </c:pt>
                <c:pt idx="994">
                  <c:v>13247</c:v>
                </c:pt>
                <c:pt idx="995">
                  <c:v>4081</c:v>
                </c:pt>
                <c:pt idx="996">
                  <c:v>5769</c:v>
                </c:pt>
                <c:pt idx="997">
                  <c:v>2394</c:v>
                </c:pt>
                <c:pt idx="998">
                  <c:v>3904</c:v>
                </c:pt>
                <c:pt idx="999">
                  <c:v>16799</c:v>
                </c:pt>
                <c:pt idx="1000">
                  <c:v>2950</c:v>
                </c:pt>
                <c:pt idx="1001">
                  <c:v>3629</c:v>
                </c:pt>
                <c:pt idx="1002">
                  <c:v>9362</c:v>
                </c:pt>
                <c:pt idx="1003">
                  <c:v>3229</c:v>
                </c:pt>
                <c:pt idx="1004">
                  <c:v>3578</c:v>
                </c:pt>
                <c:pt idx="1005">
                  <c:v>7988</c:v>
                </c:pt>
                <c:pt idx="1006">
                  <c:v>4284</c:v>
                </c:pt>
                <c:pt idx="1007">
                  <c:v>7553</c:v>
                </c:pt>
                <c:pt idx="1008">
                  <c:v>17328</c:v>
                </c:pt>
                <c:pt idx="1009">
                  <c:v>19701</c:v>
                </c:pt>
                <c:pt idx="1010">
                  <c:v>14732</c:v>
                </c:pt>
                <c:pt idx="1011">
                  <c:v>9278</c:v>
                </c:pt>
                <c:pt idx="1012">
                  <c:v>1359</c:v>
                </c:pt>
                <c:pt idx="1013">
                  <c:v>4779</c:v>
                </c:pt>
                <c:pt idx="1014">
                  <c:v>16422</c:v>
                </c:pt>
                <c:pt idx="1015">
                  <c:v>2996</c:v>
                </c:pt>
                <c:pt idx="1016">
                  <c:v>1261</c:v>
                </c:pt>
                <c:pt idx="1017">
                  <c:v>2099</c:v>
                </c:pt>
                <c:pt idx="1018">
                  <c:v>5810</c:v>
                </c:pt>
                <c:pt idx="1019">
                  <c:v>5647</c:v>
                </c:pt>
                <c:pt idx="1020">
                  <c:v>3420</c:v>
                </c:pt>
                <c:pt idx="1021">
                  <c:v>4400</c:v>
                </c:pt>
                <c:pt idx="1022">
                  <c:v>3500</c:v>
                </c:pt>
                <c:pt idx="1023">
                  <c:v>2066</c:v>
                </c:pt>
                <c:pt idx="1024">
                  <c:v>17169</c:v>
                </c:pt>
                <c:pt idx="1025">
                  <c:v>4162</c:v>
                </c:pt>
                <c:pt idx="1026">
                  <c:v>9204</c:v>
                </c:pt>
                <c:pt idx="1027">
                  <c:v>3294</c:v>
                </c:pt>
                <c:pt idx="1028">
                  <c:v>2127</c:v>
                </c:pt>
                <c:pt idx="1029">
                  <c:v>3975</c:v>
                </c:pt>
                <c:pt idx="1030">
                  <c:v>10793</c:v>
                </c:pt>
                <c:pt idx="1031">
                  <c:v>10096</c:v>
                </c:pt>
                <c:pt idx="1032">
                  <c:v>3646</c:v>
                </c:pt>
                <c:pt idx="1033">
                  <c:v>7446</c:v>
                </c:pt>
                <c:pt idx="1034">
                  <c:v>10851</c:v>
                </c:pt>
                <c:pt idx="1035">
                  <c:v>2109</c:v>
                </c:pt>
                <c:pt idx="1036">
                  <c:v>3722</c:v>
                </c:pt>
                <c:pt idx="1037">
                  <c:v>9380</c:v>
                </c:pt>
                <c:pt idx="1038">
                  <c:v>5486</c:v>
                </c:pt>
                <c:pt idx="1039">
                  <c:v>2742</c:v>
                </c:pt>
                <c:pt idx="1040">
                  <c:v>13757</c:v>
                </c:pt>
                <c:pt idx="1041">
                  <c:v>8463</c:v>
                </c:pt>
                <c:pt idx="1042">
                  <c:v>3162</c:v>
                </c:pt>
                <c:pt idx="1043">
                  <c:v>16598</c:v>
                </c:pt>
                <c:pt idx="1044">
                  <c:v>6651</c:v>
                </c:pt>
                <c:pt idx="1045">
                  <c:v>2345</c:v>
                </c:pt>
                <c:pt idx="1046">
                  <c:v>3420</c:v>
                </c:pt>
                <c:pt idx="1047">
                  <c:v>4373</c:v>
                </c:pt>
                <c:pt idx="1048">
                  <c:v>4759</c:v>
                </c:pt>
                <c:pt idx="1049">
                  <c:v>5301</c:v>
                </c:pt>
                <c:pt idx="1050">
                  <c:v>3673</c:v>
                </c:pt>
                <c:pt idx="1051">
                  <c:v>4768</c:v>
                </c:pt>
                <c:pt idx="1052">
                  <c:v>1274</c:v>
                </c:pt>
                <c:pt idx="1053">
                  <c:v>4900</c:v>
                </c:pt>
                <c:pt idx="1054">
                  <c:v>10466</c:v>
                </c:pt>
                <c:pt idx="1055">
                  <c:v>17007</c:v>
                </c:pt>
                <c:pt idx="1056">
                  <c:v>2909</c:v>
                </c:pt>
                <c:pt idx="1057">
                  <c:v>5765</c:v>
                </c:pt>
                <c:pt idx="1058">
                  <c:v>4599</c:v>
                </c:pt>
                <c:pt idx="1059">
                  <c:v>2404</c:v>
                </c:pt>
                <c:pt idx="1060">
                  <c:v>3172</c:v>
                </c:pt>
                <c:pt idx="1061">
                  <c:v>2033</c:v>
                </c:pt>
                <c:pt idx="1062">
                  <c:v>10209</c:v>
                </c:pt>
                <c:pt idx="1063">
                  <c:v>8620</c:v>
                </c:pt>
                <c:pt idx="1064">
                  <c:v>2064</c:v>
                </c:pt>
                <c:pt idx="1065">
                  <c:v>4035</c:v>
                </c:pt>
                <c:pt idx="1066">
                  <c:v>3838</c:v>
                </c:pt>
                <c:pt idx="1067">
                  <c:v>4591</c:v>
                </c:pt>
                <c:pt idx="1068">
                  <c:v>2561</c:v>
                </c:pt>
                <c:pt idx="1069">
                  <c:v>1563</c:v>
                </c:pt>
                <c:pt idx="1070">
                  <c:v>4898</c:v>
                </c:pt>
                <c:pt idx="1071">
                  <c:v>4789</c:v>
                </c:pt>
                <c:pt idx="1072">
                  <c:v>3180</c:v>
                </c:pt>
                <c:pt idx="1073">
                  <c:v>6549</c:v>
                </c:pt>
                <c:pt idx="1074">
                  <c:v>6388</c:v>
                </c:pt>
                <c:pt idx="1075">
                  <c:v>11244</c:v>
                </c:pt>
                <c:pt idx="1076">
                  <c:v>16032</c:v>
                </c:pt>
                <c:pt idx="1077">
                  <c:v>2362</c:v>
                </c:pt>
                <c:pt idx="1078">
                  <c:v>16328</c:v>
                </c:pt>
                <c:pt idx="1079">
                  <c:v>8376</c:v>
                </c:pt>
                <c:pt idx="1080">
                  <c:v>16606</c:v>
                </c:pt>
                <c:pt idx="1081">
                  <c:v>8606</c:v>
                </c:pt>
                <c:pt idx="1082">
                  <c:v>2272</c:v>
                </c:pt>
                <c:pt idx="1083">
                  <c:v>2018</c:v>
                </c:pt>
                <c:pt idx="1084">
                  <c:v>7083</c:v>
                </c:pt>
                <c:pt idx="1085">
                  <c:v>4084</c:v>
                </c:pt>
                <c:pt idx="1086">
                  <c:v>14411</c:v>
                </c:pt>
                <c:pt idx="1087">
                  <c:v>2308</c:v>
                </c:pt>
                <c:pt idx="1088">
                  <c:v>4841</c:v>
                </c:pt>
                <c:pt idx="1089">
                  <c:v>4285</c:v>
                </c:pt>
                <c:pt idx="1090">
                  <c:v>9715</c:v>
                </c:pt>
                <c:pt idx="1091">
                  <c:v>4320</c:v>
                </c:pt>
                <c:pt idx="1092">
                  <c:v>2132</c:v>
                </c:pt>
                <c:pt idx="1093">
                  <c:v>10124</c:v>
                </c:pt>
                <c:pt idx="1094">
                  <c:v>5473</c:v>
                </c:pt>
                <c:pt idx="1095">
                  <c:v>5207</c:v>
                </c:pt>
                <c:pt idx="1096">
                  <c:v>16437</c:v>
                </c:pt>
                <c:pt idx="1097">
                  <c:v>2296</c:v>
                </c:pt>
                <c:pt idx="1098">
                  <c:v>4069</c:v>
                </c:pt>
                <c:pt idx="1099">
                  <c:v>7441</c:v>
                </c:pt>
                <c:pt idx="1100">
                  <c:v>2430</c:v>
                </c:pt>
                <c:pt idx="1101">
                  <c:v>5878</c:v>
                </c:pt>
                <c:pt idx="1102">
                  <c:v>2644</c:v>
                </c:pt>
                <c:pt idx="1103">
                  <c:v>6439</c:v>
                </c:pt>
                <c:pt idx="1104">
                  <c:v>2451</c:v>
                </c:pt>
                <c:pt idx="1105">
                  <c:v>6392</c:v>
                </c:pt>
                <c:pt idx="1106">
                  <c:v>9714</c:v>
                </c:pt>
                <c:pt idx="1107">
                  <c:v>6077</c:v>
                </c:pt>
                <c:pt idx="1108">
                  <c:v>2450</c:v>
                </c:pt>
                <c:pt idx="1109">
                  <c:v>9250</c:v>
                </c:pt>
                <c:pt idx="1110">
                  <c:v>2074</c:v>
                </c:pt>
                <c:pt idx="1111">
                  <c:v>10169</c:v>
                </c:pt>
                <c:pt idx="1112">
                  <c:v>4855</c:v>
                </c:pt>
                <c:pt idx="1113">
                  <c:v>4087</c:v>
                </c:pt>
                <c:pt idx="1114">
                  <c:v>2367</c:v>
                </c:pt>
                <c:pt idx="1115">
                  <c:v>2972</c:v>
                </c:pt>
                <c:pt idx="1116">
                  <c:v>19586</c:v>
                </c:pt>
                <c:pt idx="1117">
                  <c:v>5484</c:v>
                </c:pt>
                <c:pt idx="1118">
                  <c:v>2061</c:v>
                </c:pt>
                <c:pt idx="1119">
                  <c:v>9924</c:v>
                </c:pt>
                <c:pt idx="1120">
                  <c:v>4198</c:v>
                </c:pt>
                <c:pt idx="1121">
                  <c:v>6815</c:v>
                </c:pt>
                <c:pt idx="1122">
                  <c:v>4723</c:v>
                </c:pt>
                <c:pt idx="1123">
                  <c:v>6142</c:v>
                </c:pt>
                <c:pt idx="1124">
                  <c:v>8237</c:v>
                </c:pt>
                <c:pt idx="1125">
                  <c:v>8853</c:v>
                </c:pt>
                <c:pt idx="1126">
                  <c:v>19331</c:v>
                </c:pt>
                <c:pt idx="1127">
                  <c:v>2073</c:v>
                </c:pt>
                <c:pt idx="1128">
                  <c:v>5562</c:v>
                </c:pt>
                <c:pt idx="1129">
                  <c:v>19613</c:v>
                </c:pt>
                <c:pt idx="1130">
                  <c:v>3407</c:v>
                </c:pt>
                <c:pt idx="1131">
                  <c:v>5063</c:v>
                </c:pt>
                <c:pt idx="1132">
                  <c:v>4639</c:v>
                </c:pt>
                <c:pt idx="1133">
                  <c:v>4876</c:v>
                </c:pt>
                <c:pt idx="1134">
                  <c:v>2690</c:v>
                </c:pt>
                <c:pt idx="1135">
                  <c:v>17567</c:v>
                </c:pt>
                <c:pt idx="1136">
                  <c:v>2408</c:v>
                </c:pt>
                <c:pt idx="1137">
                  <c:v>2814</c:v>
                </c:pt>
                <c:pt idx="1138">
                  <c:v>11245</c:v>
                </c:pt>
                <c:pt idx="1139">
                  <c:v>3312</c:v>
                </c:pt>
                <c:pt idx="1140">
                  <c:v>19049</c:v>
                </c:pt>
                <c:pt idx="1141">
                  <c:v>2141</c:v>
                </c:pt>
                <c:pt idx="1142">
                  <c:v>5769</c:v>
                </c:pt>
                <c:pt idx="1143">
                  <c:v>4385</c:v>
                </c:pt>
                <c:pt idx="1144">
                  <c:v>5332</c:v>
                </c:pt>
                <c:pt idx="1145">
                  <c:v>4663</c:v>
                </c:pt>
                <c:pt idx="1146">
                  <c:v>4724</c:v>
                </c:pt>
                <c:pt idx="1147">
                  <c:v>3211</c:v>
                </c:pt>
                <c:pt idx="1148">
                  <c:v>5377</c:v>
                </c:pt>
                <c:pt idx="1149">
                  <c:v>4066</c:v>
                </c:pt>
                <c:pt idx="1150">
                  <c:v>5208</c:v>
                </c:pt>
                <c:pt idx="1151">
                  <c:v>4877</c:v>
                </c:pt>
                <c:pt idx="1152">
                  <c:v>3117</c:v>
                </c:pt>
                <c:pt idx="1153">
                  <c:v>1569</c:v>
                </c:pt>
                <c:pt idx="1154">
                  <c:v>19658</c:v>
                </c:pt>
                <c:pt idx="1155">
                  <c:v>3069</c:v>
                </c:pt>
                <c:pt idx="1156">
                  <c:v>10435</c:v>
                </c:pt>
                <c:pt idx="1157">
                  <c:v>4148</c:v>
                </c:pt>
                <c:pt idx="1158">
                  <c:v>5768</c:v>
                </c:pt>
                <c:pt idx="1159">
                  <c:v>5042</c:v>
                </c:pt>
                <c:pt idx="1160">
                  <c:v>5770</c:v>
                </c:pt>
                <c:pt idx="1161">
                  <c:v>7756</c:v>
                </c:pt>
                <c:pt idx="1162">
                  <c:v>10306</c:v>
                </c:pt>
                <c:pt idx="1163">
                  <c:v>3936</c:v>
                </c:pt>
                <c:pt idx="1164">
                  <c:v>7945</c:v>
                </c:pt>
                <c:pt idx="1165">
                  <c:v>5743</c:v>
                </c:pt>
                <c:pt idx="1166">
                  <c:v>15202</c:v>
                </c:pt>
                <c:pt idx="1167">
                  <c:v>5440</c:v>
                </c:pt>
                <c:pt idx="1168">
                  <c:v>3760</c:v>
                </c:pt>
                <c:pt idx="1169">
                  <c:v>3517</c:v>
                </c:pt>
                <c:pt idx="1170">
                  <c:v>2580</c:v>
                </c:pt>
                <c:pt idx="1171">
                  <c:v>2166</c:v>
                </c:pt>
                <c:pt idx="1172">
                  <c:v>5869</c:v>
                </c:pt>
                <c:pt idx="1173">
                  <c:v>8008</c:v>
                </c:pt>
                <c:pt idx="1174">
                  <c:v>5206</c:v>
                </c:pt>
                <c:pt idx="1175">
                  <c:v>5295</c:v>
                </c:pt>
                <c:pt idx="1176">
                  <c:v>16413</c:v>
                </c:pt>
                <c:pt idx="1177">
                  <c:v>13269</c:v>
                </c:pt>
                <c:pt idx="1178">
                  <c:v>2783</c:v>
                </c:pt>
                <c:pt idx="1179">
                  <c:v>5433</c:v>
                </c:pt>
                <c:pt idx="1180">
                  <c:v>2013</c:v>
                </c:pt>
                <c:pt idx="1181">
                  <c:v>13966</c:v>
                </c:pt>
                <c:pt idx="1182">
                  <c:v>4374</c:v>
                </c:pt>
                <c:pt idx="1183">
                  <c:v>6842</c:v>
                </c:pt>
                <c:pt idx="1184">
                  <c:v>17426</c:v>
                </c:pt>
                <c:pt idx="1185">
                  <c:v>17603</c:v>
                </c:pt>
                <c:pt idx="1186">
                  <c:v>4581</c:v>
                </c:pt>
                <c:pt idx="1187">
                  <c:v>4735</c:v>
                </c:pt>
                <c:pt idx="1188">
                  <c:v>4187</c:v>
                </c:pt>
                <c:pt idx="1189">
                  <c:v>5505</c:v>
                </c:pt>
                <c:pt idx="1190">
                  <c:v>5470</c:v>
                </c:pt>
                <c:pt idx="1191">
                  <c:v>5476</c:v>
                </c:pt>
                <c:pt idx="1192">
                  <c:v>2587</c:v>
                </c:pt>
                <c:pt idx="1193">
                  <c:v>2440</c:v>
                </c:pt>
                <c:pt idx="1194">
                  <c:v>15972</c:v>
                </c:pt>
                <c:pt idx="1195">
                  <c:v>15379</c:v>
                </c:pt>
                <c:pt idx="1196">
                  <c:v>7082</c:v>
                </c:pt>
                <c:pt idx="1197">
                  <c:v>2728</c:v>
                </c:pt>
                <c:pt idx="1198">
                  <c:v>5368</c:v>
                </c:pt>
                <c:pt idx="1199">
                  <c:v>5347</c:v>
                </c:pt>
                <c:pt idx="1200">
                  <c:v>3195</c:v>
                </c:pt>
                <c:pt idx="1201">
                  <c:v>3989</c:v>
                </c:pt>
                <c:pt idx="1202">
                  <c:v>3306</c:v>
                </c:pt>
                <c:pt idx="1203">
                  <c:v>7005</c:v>
                </c:pt>
                <c:pt idx="1204">
                  <c:v>2655</c:v>
                </c:pt>
                <c:pt idx="1205">
                  <c:v>1393</c:v>
                </c:pt>
                <c:pt idx="1206">
                  <c:v>2570</c:v>
                </c:pt>
                <c:pt idx="1207">
                  <c:v>3537</c:v>
                </c:pt>
                <c:pt idx="1208">
                  <c:v>3986</c:v>
                </c:pt>
                <c:pt idx="1209">
                  <c:v>10883</c:v>
                </c:pt>
                <c:pt idx="1210">
                  <c:v>2028</c:v>
                </c:pt>
                <c:pt idx="1211">
                  <c:v>9525</c:v>
                </c:pt>
                <c:pt idx="1212">
                  <c:v>2929</c:v>
                </c:pt>
                <c:pt idx="1213">
                  <c:v>2275</c:v>
                </c:pt>
                <c:pt idx="1214">
                  <c:v>7879</c:v>
                </c:pt>
                <c:pt idx="1215">
                  <c:v>4930</c:v>
                </c:pt>
                <c:pt idx="1216">
                  <c:v>7847</c:v>
                </c:pt>
                <c:pt idx="1217">
                  <c:v>4401</c:v>
                </c:pt>
                <c:pt idx="1218">
                  <c:v>9241</c:v>
                </c:pt>
                <c:pt idx="1219">
                  <c:v>2974</c:v>
                </c:pt>
                <c:pt idx="1220">
                  <c:v>4502</c:v>
                </c:pt>
                <c:pt idx="1221">
                  <c:v>10748</c:v>
                </c:pt>
                <c:pt idx="1222">
                  <c:v>1555</c:v>
                </c:pt>
                <c:pt idx="1223">
                  <c:v>12936</c:v>
                </c:pt>
                <c:pt idx="1224">
                  <c:v>2305</c:v>
                </c:pt>
                <c:pt idx="1225">
                  <c:v>16704</c:v>
                </c:pt>
                <c:pt idx="1226">
                  <c:v>3433</c:v>
                </c:pt>
                <c:pt idx="1227">
                  <c:v>3477</c:v>
                </c:pt>
                <c:pt idx="1228">
                  <c:v>6430</c:v>
                </c:pt>
                <c:pt idx="1229">
                  <c:v>6516</c:v>
                </c:pt>
                <c:pt idx="1230">
                  <c:v>3907</c:v>
                </c:pt>
                <c:pt idx="1231">
                  <c:v>5562</c:v>
                </c:pt>
                <c:pt idx="1232">
                  <c:v>6883</c:v>
                </c:pt>
                <c:pt idx="1233">
                  <c:v>2862</c:v>
                </c:pt>
                <c:pt idx="1234">
                  <c:v>4978</c:v>
                </c:pt>
                <c:pt idx="1235">
                  <c:v>10368</c:v>
                </c:pt>
                <c:pt idx="1236">
                  <c:v>6134</c:v>
                </c:pt>
                <c:pt idx="1237">
                  <c:v>6735</c:v>
                </c:pt>
                <c:pt idx="1238">
                  <c:v>3295</c:v>
                </c:pt>
                <c:pt idx="1239">
                  <c:v>5238</c:v>
                </c:pt>
                <c:pt idx="1240">
                  <c:v>6472</c:v>
                </c:pt>
                <c:pt idx="1241">
                  <c:v>9610</c:v>
                </c:pt>
                <c:pt idx="1242">
                  <c:v>19833</c:v>
                </c:pt>
                <c:pt idx="1243">
                  <c:v>9756</c:v>
                </c:pt>
                <c:pt idx="1244">
                  <c:v>4968</c:v>
                </c:pt>
                <c:pt idx="1245">
                  <c:v>2145</c:v>
                </c:pt>
                <c:pt idx="1246">
                  <c:v>2180</c:v>
                </c:pt>
                <c:pt idx="1247">
                  <c:v>8346</c:v>
                </c:pt>
                <c:pt idx="1248">
                  <c:v>3445</c:v>
                </c:pt>
                <c:pt idx="1249">
                  <c:v>2760</c:v>
                </c:pt>
                <c:pt idx="1250">
                  <c:v>6294</c:v>
                </c:pt>
                <c:pt idx="1251">
                  <c:v>7140</c:v>
                </c:pt>
                <c:pt idx="1252">
                  <c:v>2932</c:v>
                </c:pt>
                <c:pt idx="1253">
                  <c:v>5147</c:v>
                </c:pt>
                <c:pt idx="1254">
                  <c:v>4507</c:v>
                </c:pt>
                <c:pt idx="1255">
                  <c:v>8564</c:v>
                </c:pt>
                <c:pt idx="1256">
                  <c:v>2468</c:v>
                </c:pt>
                <c:pt idx="1257">
                  <c:v>8161</c:v>
                </c:pt>
                <c:pt idx="1258">
                  <c:v>2109</c:v>
                </c:pt>
                <c:pt idx="1259">
                  <c:v>5294</c:v>
                </c:pt>
                <c:pt idx="1260">
                  <c:v>2718</c:v>
                </c:pt>
                <c:pt idx="1261">
                  <c:v>5811</c:v>
                </c:pt>
                <c:pt idx="1262">
                  <c:v>2437</c:v>
                </c:pt>
                <c:pt idx="1263">
                  <c:v>2766</c:v>
                </c:pt>
                <c:pt idx="1264">
                  <c:v>19038</c:v>
                </c:pt>
                <c:pt idx="1265">
                  <c:v>3055</c:v>
                </c:pt>
                <c:pt idx="1266">
                  <c:v>2289</c:v>
                </c:pt>
                <c:pt idx="1267">
                  <c:v>4001</c:v>
                </c:pt>
                <c:pt idx="1268">
                  <c:v>12965</c:v>
                </c:pt>
                <c:pt idx="1269">
                  <c:v>3539</c:v>
                </c:pt>
                <c:pt idx="1270">
                  <c:v>6029</c:v>
                </c:pt>
                <c:pt idx="1271">
                  <c:v>2679</c:v>
                </c:pt>
                <c:pt idx="1272">
                  <c:v>3702</c:v>
                </c:pt>
                <c:pt idx="1273">
                  <c:v>2398</c:v>
                </c:pt>
                <c:pt idx="1274">
                  <c:v>5468</c:v>
                </c:pt>
                <c:pt idx="1275">
                  <c:v>13116</c:v>
                </c:pt>
                <c:pt idx="1276">
                  <c:v>4189</c:v>
                </c:pt>
                <c:pt idx="1277">
                  <c:v>19328</c:v>
                </c:pt>
                <c:pt idx="1278">
                  <c:v>8321</c:v>
                </c:pt>
                <c:pt idx="1279">
                  <c:v>2342</c:v>
                </c:pt>
                <c:pt idx="1280">
                  <c:v>4071</c:v>
                </c:pt>
                <c:pt idx="1281">
                  <c:v>5813</c:v>
                </c:pt>
                <c:pt idx="1282">
                  <c:v>3143</c:v>
                </c:pt>
                <c:pt idx="1283">
                  <c:v>2044</c:v>
                </c:pt>
                <c:pt idx="1284">
                  <c:v>13464</c:v>
                </c:pt>
                <c:pt idx="1285">
                  <c:v>7991</c:v>
                </c:pt>
                <c:pt idx="1286">
                  <c:v>3377</c:v>
                </c:pt>
                <c:pt idx="1287">
                  <c:v>5538</c:v>
                </c:pt>
                <c:pt idx="1288">
                  <c:v>5762</c:v>
                </c:pt>
                <c:pt idx="1289">
                  <c:v>2592</c:v>
                </c:pt>
                <c:pt idx="1290">
                  <c:v>5346</c:v>
                </c:pt>
                <c:pt idx="1291">
                  <c:v>4213</c:v>
                </c:pt>
                <c:pt idx="1292">
                  <c:v>4127</c:v>
                </c:pt>
                <c:pt idx="1293">
                  <c:v>2438</c:v>
                </c:pt>
                <c:pt idx="1294">
                  <c:v>6870</c:v>
                </c:pt>
                <c:pt idx="1295">
                  <c:v>10447</c:v>
                </c:pt>
                <c:pt idx="1296">
                  <c:v>9667</c:v>
                </c:pt>
                <c:pt idx="1297">
                  <c:v>2148</c:v>
                </c:pt>
                <c:pt idx="1298">
                  <c:v>8926</c:v>
                </c:pt>
                <c:pt idx="1299">
                  <c:v>6513</c:v>
                </c:pt>
                <c:pt idx="1300">
                  <c:v>6799</c:v>
                </c:pt>
                <c:pt idx="1301">
                  <c:v>16291</c:v>
                </c:pt>
                <c:pt idx="1302">
                  <c:v>2705</c:v>
                </c:pt>
                <c:pt idx="1303">
                  <c:v>10333</c:v>
                </c:pt>
                <c:pt idx="1304">
                  <c:v>4448</c:v>
                </c:pt>
                <c:pt idx="1305">
                  <c:v>6854</c:v>
                </c:pt>
                <c:pt idx="1306">
                  <c:v>9637</c:v>
                </c:pt>
                <c:pt idx="1307">
                  <c:v>3591</c:v>
                </c:pt>
                <c:pt idx="1308">
                  <c:v>5405</c:v>
                </c:pt>
                <c:pt idx="1309">
                  <c:v>4684</c:v>
                </c:pt>
                <c:pt idx="1310">
                  <c:v>15787</c:v>
                </c:pt>
                <c:pt idx="1311">
                  <c:v>1514</c:v>
                </c:pt>
                <c:pt idx="1312">
                  <c:v>2956</c:v>
                </c:pt>
                <c:pt idx="1313">
                  <c:v>2335</c:v>
                </c:pt>
                <c:pt idx="1314">
                  <c:v>5154</c:v>
                </c:pt>
                <c:pt idx="1315">
                  <c:v>6962</c:v>
                </c:pt>
                <c:pt idx="1316">
                  <c:v>5675</c:v>
                </c:pt>
                <c:pt idx="1317">
                  <c:v>2379</c:v>
                </c:pt>
                <c:pt idx="1318">
                  <c:v>3812</c:v>
                </c:pt>
                <c:pt idx="1319">
                  <c:v>4648</c:v>
                </c:pt>
                <c:pt idx="1320">
                  <c:v>2936</c:v>
                </c:pt>
                <c:pt idx="1321">
                  <c:v>2105</c:v>
                </c:pt>
                <c:pt idx="1322">
                  <c:v>8578</c:v>
                </c:pt>
                <c:pt idx="1323">
                  <c:v>2706</c:v>
                </c:pt>
                <c:pt idx="1324">
                  <c:v>6384</c:v>
                </c:pt>
                <c:pt idx="1325">
                  <c:v>3968</c:v>
                </c:pt>
                <c:pt idx="1326">
                  <c:v>9907</c:v>
                </c:pt>
                <c:pt idx="1327">
                  <c:v>13225</c:v>
                </c:pt>
                <c:pt idx="1328">
                  <c:v>3540</c:v>
                </c:pt>
                <c:pt idx="1329">
                  <c:v>2804</c:v>
                </c:pt>
                <c:pt idx="1330">
                  <c:v>19392</c:v>
                </c:pt>
                <c:pt idx="1331">
                  <c:v>19665</c:v>
                </c:pt>
                <c:pt idx="1332">
                  <c:v>2439</c:v>
                </c:pt>
                <c:pt idx="1333">
                  <c:v>7314</c:v>
                </c:pt>
                <c:pt idx="1334">
                  <c:v>4774</c:v>
                </c:pt>
                <c:pt idx="1335">
                  <c:v>3902</c:v>
                </c:pt>
                <c:pt idx="1336">
                  <c:v>2662</c:v>
                </c:pt>
                <c:pt idx="1337">
                  <c:v>2856</c:v>
                </c:pt>
                <c:pt idx="1338">
                  <c:v>1081</c:v>
                </c:pt>
                <c:pt idx="1339">
                  <c:v>2472</c:v>
                </c:pt>
                <c:pt idx="1340">
                  <c:v>5673</c:v>
                </c:pt>
                <c:pt idx="1341">
                  <c:v>4197</c:v>
                </c:pt>
                <c:pt idx="1342">
                  <c:v>9713</c:v>
                </c:pt>
                <c:pt idx="1343">
                  <c:v>2062</c:v>
                </c:pt>
                <c:pt idx="1344">
                  <c:v>4284</c:v>
                </c:pt>
                <c:pt idx="1345">
                  <c:v>4788</c:v>
                </c:pt>
                <c:pt idx="1346">
                  <c:v>5906</c:v>
                </c:pt>
                <c:pt idx="1347">
                  <c:v>3886</c:v>
                </c:pt>
                <c:pt idx="1348">
                  <c:v>16823</c:v>
                </c:pt>
                <c:pt idx="1349">
                  <c:v>2933</c:v>
                </c:pt>
                <c:pt idx="1350">
                  <c:v>6500</c:v>
                </c:pt>
                <c:pt idx="1351">
                  <c:v>17174</c:v>
                </c:pt>
                <c:pt idx="1352">
                  <c:v>5033</c:v>
                </c:pt>
                <c:pt idx="1353">
                  <c:v>2307</c:v>
                </c:pt>
                <c:pt idx="1354">
                  <c:v>2587</c:v>
                </c:pt>
                <c:pt idx="1355">
                  <c:v>5507</c:v>
                </c:pt>
                <c:pt idx="1356">
                  <c:v>4393</c:v>
                </c:pt>
                <c:pt idx="1357">
                  <c:v>13348</c:v>
                </c:pt>
                <c:pt idx="1358">
                  <c:v>6583</c:v>
                </c:pt>
                <c:pt idx="1359">
                  <c:v>8103</c:v>
                </c:pt>
                <c:pt idx="1360">
                  <c:v>3978</c:v>
                </c:pt>
                <c:pt idx="1361">
                  <c:v>2544</c:v>
                </c:pt>
                <c:pt idx="1362">
                  <c:v>5399</c:v>
                </c:pt>
                <c:pt idx="1363">
                  <c:v>5487</c:v>
                </c:pt>
                <c:pt idx="1364">
                  <c:v>6834</c:v>
                </c:pt>
                <c:pt idx="1365">
                  <c:v>1091</c:v>
                </c:pt>
                <c:pt idx="1366">
                  <c:v>5736</c:v>
                </c:pt>
                <c:pt idx="1367">
                  <c:v>2226</c:v>
                </c:pt>
                <c:pt idx="1368">
                  <c:v>5747</c:v>
                </c:pt>
                <c:pt idx="1369">
                  <c:v>9854</c:v>
                </c:pt>
                <c:pt idx="1370">
                  <c:v>5467</c:v>
                </c:pt>
                <c:pt idx="1371">
                  <c:v>5380</c:v>
                </c:pt>
                <c:pt idx="1372">
                  <c:v>5151</c:v>
                </c:pt>
                <c:pt idx="1373">
                  <c:v>2133</c:v>
                </c:pt>
                <c:pt idx="1374">
                  <c:v>17875</c:v>
                </c:pt>
                <c:pt idx="1375">
                  <c:v>2432</c:v>
                </c:pt>
                <c:pt idx="1376">
                  <c:v>4771</c:v>
                </c:pt>
                <c:pt idx="1377">
                  <c:v>19161</c:v>
                </c:pt>
                <c:pt idx="1378">
                  <c:v>5087</c:v>
                </c:pt>
                <c:pt idx="1379">
                  <c:v>2863</c:v>
                </c:pt>
                <c:pt idx="1380">
                  <c:v>5561</c:v>
                </c:pt>
                <c:pt idx="1381">
                  <c:v>2144</c:v>
                </c:pt>
                <c:pt idx="1382">
                  <c:v>3065</c:v>
                </c:pt>
                <c:pt idx="1383">
                  <c:v>2810</c:v>
                </c:pt>
                <c:pt idx="1384">
                  <c:v>9888</c:v>
                </c:pt>
                <c:pt idx="1385">
                  <c:v>8628</c:v>
                </c:pt>
                <c:pt idx="1386">
                  <c:v>2867</c:v>
                </c:pt>
                <c:pt idx="1387">
                  <c:v>5373</c:v>
                </c:pt>
                <c:pt idx="1388">
                  <c:v>6667</c:v>
                </c:pt>
                <c:pt idx="1389">
                  <c:v>5003</c:v>
                </c:pt>
                <c:pt idx="1390">
                  <c:v>2367</c:v>
                </c:pt>
                <c:pt idx="1391">
                  <c:v>2858</c:v>
                </c:pt>
                <c:pt idx="1392">
                  <c:v>5204</c:v>
                </c:pt>
                <c:pt idx="1393">
                  <c:v>4105</c:v>
                </c:pt>
                <c:pt idx="1394">
                  <c:v>9679</c:v>
                </c:pt>
                <c:pt idx="1395">
                  <c:v>5617</c:v>
                </c:pt>
                <c:pt idx="1396">
                  <c:v>10448</c:v>
                </c:pt>
                <c:pt idx="1397">
                  <c:v>2897</c:v>
                </c:pt>
                <c:pt idx="1398">
                  <c:v>5968</c:v>
                </c:pt>
                <c:pt idx="1399">
                  <c:v>7510</c:v>
                </c:pt>
                <c:pt idx="1400">
                  <c:v>2991</c:v>
                </c:pt>
                <c:pt idx="1401">
                  <c:v>19636</c:v>
                </c:pt>
                <c:pt idx="1402">
                  <c:v>1129</c:v>
                </c:pt>
                <c:pt idx="1403">
                  <c:v>13341</c:v>
                </c:pt>
                <c:pt idx="1404">
                  <c:v>4332</c:v>
                </c:pt>
                <c:pt idx="1405">
                  <c:v>11031</c:v>
                </c:pt>
                <c:pt idx="1406">
                  <c:v>4440</c:v>
                </c:pt>
                <c:pt idx="1407">
                  <c:v>4617</c:v>
                </c:pt>
                <c:pt idx="1408">
                  <c:v>2647</c:v>
                </c:pt>
                <c:pt idx="1409">
                  <c:v>6323</c:v>
                </c:pt>
                <c:pt idx="1410">
                  <c:v>5677</c:v>
                </c:pt>
                <c:pt idx="1411">
                  <c:v>2187</c:v>
                </c:pt>
                <c:pt idx="1412">
                  <c:v>3748</c:v>
                </c:pt>
                <c:pt idx="1413">
                  <c:v>3977</c:v>
                </c:pt>
                <c:pt idx="1414">
                  <c:v>8633</c:v>
                </c:pt>
                <c:pt idx="1415">
                  <c:v>2008</c:v>
                </c:pt>
                <c:pt idx="1416">
                  <c:v>4440</c:v>
                </c:pt>
                <c:pt idx="1417">
                  <c:v>3067</c:v>
                </c:pt>
                <c:pt idx="1418">
                  <c:v>5321</c:v>
                </c:pt>
                <c:pt idx="1419">
                  <c:v>5410</c:v>
                </c:pt>
                <c:pt idx="1420">
                  <c:v>2782</c:v>
                </c:pt>
                <c:pt idx="1421">
                  <c:v>11957</c:v>
                </c:pt>
                <c:pt idx="1422">
                  <c:v>2660</c:v>
                </c:pt>
                <c:pt idx="1423">
                  <c:v>3375</c:v>
                </c:pt>
                <c:pt idx="1424">
                  <c:v>5098</c:v>
                </c:pt>
                <c:pt idx="1425">
                  <c:v>4878</c:v>
                </c:pt>
                <c:pt idx="1426">
                  <c:v>2837</c:v>
                </c:pt>
                <c:pt idx="1427">
                  <c:v>2406</c:v>
                </c:pt>
                <c:pt idx="1428">
                  <c:v>2269</c:v>
                </c:pt>
                <c:pt idx="1429">
                  <c:v>4108</c:v>
                </c:pt>
                <c:pt idx="1430">
                  <c:v>13206</c:v>
                </c:pt>
                <c:pt idx="1431">
                  <c:v>10422</c:v>
                </c:pt>
                <c:pt idx="1432">
                  <c:v>13744</c:v>
                </c:pt>
                <c:pt idx="1433">
                  <c:v>4907</c:v>
                </c:pt>
                <c:pt idx="1434">
                  <c:v>3482</c:v>
                </c:pt>
                <c:pt idx="1435">
                  <c:v>2436</c:v>
                </c:pt>
                <c:pt idx="1436">
                  <c:v>2380</c:v>
                </c:pt>
                <c:pt idx="1437">
                  <c:v>19431</c:v>
                </c:pt>
                <c:pt idx="1438">
                  <c:v>1790</c:v>
                </c:pt>
                <c:pt idx="1439">
                  <c:v>7644</c:v>
                </c:pt>
                <c:pt idx="1440">
                  <c:v>5131</c:v>
                </c:pt>
                <c:pt idx="1441">
                  <c:v>6306</c:v>
                </c:pt>
                <c:pt idx="1442">
                  <c:v>4787</c:v>
                </c:pt>
                <c:pt idx="1443">
                  <c:v>18880</c:v>
                </c:pt>
                <c:pt idx="1444">
                  <c:v>2339</c:v>
                </c:pt>
                <c:pt idx="1445">
                  <c:v>13570</c:v>
                </c:pt>
                <c:pt idx="1446">
                  <c:v>6712</c:v>
                </c:pt>
                <c:pt idx="1447">
                  <c:v>5406</c:v>
                </c:pt>
                <c:pt idx="1448">
                  <c:v>8938</c:v>
                </c:pt>
                <c:pt idx="1449">
                  <c:v>2439</c:v>
                </c:pt>
                <c:pt idx="1450">
                  <c:v>8837</c:v>
                </c:pt>
                <c:pt idx="1451">
                  <c:v>5343</c:v>
                </c:pt>
                <c:pt idx="1452">
                  <c:v>6728</c:v>
                </c:pt>
                <c:pt idx="1453">
                  <c:v>6652</c:v>
                </c:pt>
                <c:pt idx="1454">
                  <c:v>4850</c:v>
                </c:pt>
                <c:pt idx="1455">
                  <c:v>2809</c:v>
                </c:pt>
                <c:pt idx="1456">
                  <c:v>5689</c:v>
                </c:pt>
                <c:pt idx="1457">
                  <c:v>2001</c:v>
                </c:pt>
                <c:pt idx="1458">
                  <c:v>2977</c:v>
                </c:pt>
                <c:pt idx="1459">
                  <c:v>4025</c:v>
                </c:pt>
                <c:pt idx="1460">
                  <c:v>3785</c:v>
                </c:pt>
                <c:pt idx="1461">
                  <c:v>10854</c:v>
                </c:pt>
                <c:pt idx="1462">
                  <c:v>12031</c:v>
                </c:pt>
                <c:pt idx="1463">
                  <c:v>9936</c:v>
                </c:pt>
                <c:pt idx="1464">
                  <c:v>2966</c:v>
                </c:pt>
                <c:pt idx="1465">
                  <c:v>2571</c:v>
                </c:pt>
                <c:pt idx="1466">
                  <c:v>9991</c:v>
                </c:pt>
                <c:pt idx="1467">
                  <c:v>6142</c:v>
                </c:pt>
                <c:pt idx="1468">
                  <c:v>5390</c:v>
                </c:pt>
                <c:pt idx="1469">
                  <c:v>4404</c:v>
                </c:pt>
              </c:numCache>
            </c:numRef>
          </c:xVal>
          <c:yVal>
            <c:numRef>
              <c:f>'Coding and Categorization'!$P$2:$P$1471</c:f>
              <c:numCache>
                <c:formatCode>General</c:formatCode>
                <c:ptCount val="1470"/>
                <c:pt idx="0">
                  <c:v>6</c:v>
                </c:pt>
                <c:pt idx="1">
                  <c:v>10</c:v>
                </c:pt>
                <c:pt idx="2">
                  <c:v>0</c:v>
                </c:pt>
                <c:pt idx="3">
                  <c:v>8</c:v>
                </c:pt>
                <c:pt idx="4">
                  <c:v>2</c:v>
                </c:pt>
                <c:pt idx="5">
                  <c:v>7</c:v>
                </c:pt>
                <c:pt idx="6">
                  <c:v>1</c:v>
                </c:pt>
                <c:pt idx="7">
                  <c:v>1</c:v>
                </c:pt>
                <c:pt idx="8">
                  <c:v>9</c:v>
                </c:pt>
                <c:pt idx="9">
                  <c:v>7</c:v>
                </c:pt>
                <c:pt idx="10">
                  <c:v>5</c:v>
                </c:pt>
                <c:pt idx="11">
                  <c:v>9</c:v>
                </c:pt>
                <c:pt idx="12">
                  <c:v>5</c:v>
                </c:pt>
                <c:pt idx="13">
                  <c:v>2</c:v>
                </c:pt>
                <c:pt idx="14">
                  <c:v>4</c:v>
                </c:pt>
                <c:pt idx="15">
                  <c:v>10</c:v>
                </c:pt>
                <c:pt idx="16">
                  <c:v>6</c:v>
                </c:pt>
                <c:pt idx="17">
                  <c:v>1</c:v>
                </c:pt>
                <c:pt idx="18">
                  <c:v>25</c:v>
                </c:pt>
                <c:pt idx="19">
                  <c:v>3</c:v>
                </c:pt>
                <c:pt idx="20">
                  <c:v>4</c:v>
                </c:pt>
                <c:pt idx="21">
                  <c:v>5</c:v>
                </c:pt>
                <c:pt idx="22">
                  <c:v>12</c:v>
                </c:pt>
                <c:pt idx="23">
                  <c:v>0</c:v>
                </c:pt>
                <c:pt idx="24">
                  <c:v>4</c:v>
                </c:pt>
                <c:pt idx="25">
                  <c:v>14</c:v>
                </c:pt>
                <c:pt idx="26">
                  <c:v>10</c:v>
                </c:pt>
                <c:pt idx="27">
                  <c:v>9</c:v>
                </c:pt>
                <c:pt idx="28">
                  <c:v>22</c:v>
                </c:pt>
                <c:pt idx="29">
                  <c:v>2</c:v>
                </c:pt>
                <c:pt idx="30">
                  <c:v>1</c:v>
                </c:pt>
                <c:pt idx="31">
                  <c:v>4</c:v>
                </c:pt>
                <c:pt idx="32">
                  <c:v>10</c:v>
                </c:pt>
                <c:pt idx="33">
                  <c:v>1</c:v>
                </c:pt>
                <c:pt idx="34">
                  <c:v>2</c:v>
                </c:pt>
                <c:pt idx="35">
                  <c:v>5</c:v>
                </c:pt>
                <c:pt idx="36">
                  <c:v>3</c:v>
                </c:pt>
                <c:pt idx="37">
                  <c:v>2</c:v>
                </c:pt>
                <c:pt idx="38">
                  <c:v>1</c:v>
                </c:pt>
                <c:pt idx="39">
                  <c:v>5</c:v>
                </c:pt>
                <c:pt idx="40">
                  <c:v>1</c:v>
                </c:pt>
                <c:pt idx="41">
                  <c:v>1</c:v>
                </c:pt>
                <c:pt idx="42">
                  <c:v>1</c:v>
                </c:pt>
                <c:pt idx="43">
                  <c:v>9</c:v>
                </c:pt>
                <c:pt idx="44">
                  <c:v>12</c:v>
                </c:pt>
                <c:pt idx="45">
                  <c:v>22</c:v>
                </c:pt>
                <c:pt idx="46">
                  <c:v>9</c:v>
                </c:pt>
                <c:pt idx="47">
                  <c:v>1</c:v>
                </c:pt>
                <c:pt idx="48">
                  <c:v>9</c:v>
                </c:pt>
                <c:pt idx="49">
                  <c:v>1</c:v>
                </c:pt>
                <c:pt idx="50">
                  <c:v>1</c:v>
                </c:pt>
                <c:pt idx="51">
                  <c:v>2</c:v>
                </c:pt>
                <c:pt idx="52">
                  <c:v>4</c:v>
                </c:pt>
                <c:pt idx="53">
                  <c:v>4</c:v>
                </c:pt>
                <c:pt idx="54">
                  <c:v>2</c:v>
                </c:pt>
                <c:pt idx="55">
                  <c:v>15</c:v>
                </c:pt>
                <c:pt idx="56">
                  <c:v>9</c:v>
                </c:pt>
                <c:pt idx="57">
                  <c:v>2</c:v>
                </c:pt>
                <c:pt idx="58">
                  <c:v>7</c:v>
                </c:pt>
                <c:pt idx="59">
                  <c:v>7</c:v>
                </c:pt>
                <c:pt idx="60">
                  <c:v>9</c:v>
                </c:pt>
                <c:pt idx="61">
                  <c:v>10</c:v>
                </c:pt>
                <c:pt idx="62">
                  <c:v>27</c:v>
                </c:pt>
                <c:pt idx="63">
                  <c:v>21</c:v>
                </c:pt>
                <c:pt idx="64">
                  <c:v>17</c:v>
                </c:pt>
                <c:pt idx="65">
                  <c:v>5</c:v>
                </c:pt>
                <c:pt idx="66">
                  <c:v>6</c:v>
                </c:pt>
                <c:pt idx="67">
                  <c:v>1</c:v>
                </c:pt>
                <c:pt idx="68">
                  <c:v>3</c:v>
                </c:pt>
                <c:pt idx="69">
                  <c:v>1</c:v>
                </c:pt>
                <c:pt idx="70">
                  <c:v>4</c:v>
                </c:pt>
                <c:pt idx="71">
                  <c:v>5</c:v>
                </c:pt>
                <c:pt idx="72">
                  <c:v>1</c:v>
                </c:pt>
                <c:pt idx="73">
                  <c:v>10</c:v>
                </c:pt>
                <c:pt idx="74">
                  <c:v>1</c:v>
                </c:pt>
                <c:pt idx="75">
                  <c:v>11</c:v>
                </c:pt>
                <c:pt idx="76">
                  <c:v>15</c:v>
                </c:pt>
                <c:pt idx="77">
                  <c:v>0</c:v>
                </c:pt>
                <c:pt idx="78">
                  <c:v>5</c:v>
                </c:pt>
                <c:pt idx="79">
                  <c:v>4</c:v>
                </c:pt>
                <c:pt idx="80">
                  <c:v>10</c:v>
                </c:pt>
                <c:pt idx="81">
                  <c:v>6</c:v>
                </c:pt>
                <c:pt idx="82">
                  <c:v>1</c:v>
                </c:pt>
                <c:pt idx="83">
                  <c:v>13</c:v>
                </c:pt>
                <c:pt idx="84">
                  <c:v>5</c:v>
                </c:pt>
                <c:pt idx="85">
                  <c:v>6</c:v>
                </c:pt>
                <c:pt idx="86">
                  <c:v>0</c:v>
                </c:pt>
                <c:pt idx="87">
                  <c:v>4</c:v>
                </c:pt>
                <c:pt idx="88">
                  <c:v>11</c:v>
                </c:pt>
                <c:pt idx="89">
                  <c:v>9</c:v>
                </c:pt>
                <c:pt idx="90">
                  <c:v>22</c:v>
                </c:pt>
                <c:pt idx="91">
                  <c:v>10</c:v>
                </c:pt>
                <c:pt idx="92">
                  <c:v>11</c:v>
                </c:pt>
                <c:pt idx="93">
                  <c:v>10</c:v>
                </c:pt>
                <c:pt idx="94">
                  <c:v>11</c:v>
                </c:pt>
                <c:pt idx="95">
                  <c:v>4</c:v>
                </c:pt>
                <c:pt idx="96">
                  <c:v>3</c:v>
                </c:pt>
                <c:pt idx="97">
                  <c:v>5</c:v>
                </c:pt>
                <c:pt idx="98">
                  <c:v>37</c:v>
                </c:pt>
                <c:pt idx="99">
                  <c:v>3</c:v>
                </c:pt>
                <c:pt idx="100">
                  <c:v>3</c:v>
                </c:pt>
                <c:pt idx="101">
                  <c:v>1</c:v>
                </c:pt>
                <c:pt idx="102">
                  <c:v>1</c:v>
                </c:pt>
                <c:pt idx="103">
                  <c:v>16</c:v>
                </c:pt>
                <c:pt idx="104">
                  <c:v>1</c:v>
                </c:pt>
                <c:pt idx="105">
                  <c:v>3</c:v>
                </c:pt>
                <c:pt idx="106">
                  <c:v>8</c:v>
                </c:pt>
                <c:pt idx="107">
                  <c:v>6</c:v>
                </c:pt>
                <c:pt idx="108">
                  <c:v>2</c:v>
                </c:pt>
                <c:pt idx="109">
                  <c:v>0</c:v>
                </c:pt>
                <c:pt idx="110">
                  <c:v>13</c:v>
                </c:pt>
                <c:pt idx="111">
                  <c:v>9</c:v>
                </c:pt>
                <c:pt idx="112">
                  <c:v>5</c:v>
                </c:pt>
                <c:pt idx="113">
                  <c:v>5</c:v>
                </c:pt>
                <c:pt idx="114">
                  <c:v>1</c:v>
                </c:pt>
                <c:pt idx="115">
                  <c:v>5</c:v>
                </c:pt>
                <c:pt idx="116">
                  <c:v>11</c:v>
                </c:pt>
                <c:pt idx="117">
                  <c:v>9</c:v>
                </c:pt>
                <c:pt idx="118">
                  <c:v>1</c:v>
                </c:pt>
                <c:pt idx="119">
                  <c:v>25</c:v>
                </c:pt>
                <c:pt idx="120">
                  <c:v>10</c:v>
                </c:pt>
                <c:pt idx="121">
                  <c:v>7</c:v>
                </c:pt>
                <c:pt idx="122">
                  <c:v>5</c:v>
                </c:pt>
                <c:pt idx="123">
                  <c:v>20</c:v>
                </c:pt>
                <c:pt idx="124">
                  <c:v>7</c:v>
                </c:pt>
                <c:pt idx="125">
                  <c:v>5</c:v>
                </c:pt>
                <c:pt idx="126">
                  <c:v>40</c:v>
                </c:pt>
                <c:pt idx="127">
                  <c:v>0</c:v>
                </c:pt>
                <c:pt idx="128">
                  <c:v>2</c:v>
                </c:pt>
                <c:pt idx="129">
                  <c:v>15</c:v>
                </c:pt>
                <c:pt idx="130">
                  <c:v>3</c:v>
                </c:pt>
                <c:pt idx="131">
                  <c:v>2</c:v>
                </c:pt>
                <c:pt idx="132">
                  <c:v>2</c:v>
                </c:pt>
                <c:pt idx="133">
                  <c:v>9</c:v>
                </c:pt>
                <c:pt idx="134">
                  <c:v>8</c:v>
                </c:pt>
                <c:pt idx="135">
                  <c:v>3</c:v>
                </c:pt>
                <c:pt idx="136">
                  <c:v>4</c:v>
                </c:pt>
                <c:pt idx="137">
                  <c:v>15</c:v>
                </c:pt>
                <c:pt idx="138">
                  <c:v>2</c:v>
                </c:pt>
                <c:pt idx="139">
                  <c:v>11</c:v>
                </c:pt>
                <c:pt idx="140">
                  <c:v>5</c:v>
                </c:pt>
                <c:pt idx="141">
                  <c:v>6</c:v>
                </c:pt>
                <c:pt idx="142">
                  <c:v>3</c:v>
                </c:pt>
                <c:pt idx="143">
                  <c:v>5</c:v>
                </c:pt>
                <c:pt idx="144">
                  <c:v>8</c:v>
                </c:pt>
                <c:pt idx="145">
                  <c:v>3</c:v>
                </c:pt>
                <c:pt idx="146">
                  <c:v>5</c:v>
                </c:pt>
                <c:pt idx="147">
                  <c:v>7</c:v>
                </c:pt>
                <c:pt idx="148">
                  <c:v>5</c:v>
                </c:pt>
                <c:pt idx="149">
                  <c:v>1</c:v>
                </c:pt>
                <c:pt idx="150">
                  <c:v>20</c:v>
                </c:pt>
                <c:pt idx="151">
                  <c:v>10</c:v>
                </c:pt>
                <c:pt idx="152">
                  <c:v>7</c:v>
                </c:pt>
                <c:pt idx="153">
                  <c:v>17</c:v>
                </c:pt>
                <c:pt idx="154">
                  <c:v>9</c:v>
                </c:pt>
                <c:pt idx="155">
                  <c:v>10</c:v>
                </c:pt>
                <c:pt idx="156">
                  <c:v>1</c:v>
                </c:pt>
                <c:pt idx="157">
                  <c:v>1</c:v>
                </c:pt>
                <c:pt idx="158">
                  <c:v>12</c:v>
                </c:pt>
                <c:pt idx="159">
                  <c:v>4</c:v>
                </c:pt>
                <c:pt idx="160">
                  <c:v>2</c:v>
                </c:pt>
                <c:pt idx="161">
                  <c:v>2</c:v>
                </c:pt>
                <c:pt idx="162">
                  <c:v>5</c:v>
                </c:pt>
                <c:pt idx="163">
                  <c:v>5</c:v>
                </c:pt>
                <c:pt idx="164">
                  <c:v>1</c:v>
                </c:pt>
                <c:pt idx="165">
                  <c:v>5</c:v>
                </c:pt>
                <c:pt idx="166">
                  <c:v>9</c:v>
                </c:pt>
                <c:pt idx="167">
                  <c:v>10</c:v>
                </c:pt>
                <c:pt idx="168">
                  <c:v>8</c:v>
                </c:pt>
                <c:pt idx="169">
                  <c:v>5</c:v>
                </c:pt>
                <c:pt idx="170">
                  <c:v>5</c:v>
                </c:pt>
                <c:pt idx="171">
                  <c:v>0</c:v>
                </c:pt>
                <c:pt idx="172">
                  <c:v>8</c:v>
                </c:pt>
                <c:pt idx="173">
                  <c:v>12</c:v>
                </c:pt>
                <c:pt idx="174">
                  <c:v>5</c:v>
                </c:pt>
                <c:pt idx="175">
                  <c:v>2</c:v>
                </c:pt>
                <c:pt idx="176">
                  <c:v>3</c:v>
                </c:pt>
                <c:pt idx="177">
                  <c:v>1</c:v>
                </c:pt>
                <c:pt idx="178">
                  <c:v>24</c:v>
                </c:pt>
                <c:pt idx="179">
                  <c:v>2</c:v>
                </c:pt>
                <c:pt idx="180">
                  <c:v>4</c:v>
                </c:pt>
                <c:pt idx="181">
                  <c:v>3</c:v>
                </c:pt>
                <c:pt idx="182">
                  <c:v>4</c:v>
                </c:pt>
                <c:pt idx="183">
                  <c:v>3</c:v>
                </c:pt>
                <c:pt idx="184">
                  <c:v>4</c:v>
                </c:pt>
                <c:pt idx="185">
                  <c:v>8</c:v>
                </c:pt>
                <c:pt idx="186">
                  <c:v>20</c:v>
                </c:pt>
                <c:pt idx="187">
                  <c:v>24</c:v>
                </c:pt>
                <c:pt idx="188">
                  <c:v>10</c:v>
                </c:pt>
                <c:pt idx="189">
                  <c:v>7</c:v>
                </c:pt>
                <c:pt idx="190">
                  <c:v>33</c:v>
                </c:pt>
                <c:pt idx="191">
                  <c:v>7</c:v>
                </c:pt>
                <c:pt idx="192">
                  <c:v>1</c:v>
                </c:pt>
                <c:pt idx="193">
                  <c:v>5</c:v>
                </c:pt>
                <c:pt idx="194">
                  <c:v>20</c:v>
                </c:pt>
                <c:pt idx="195">
                  <c:v>8</c:v>
                </c:pt>
                <c:pt idx="196">
                  <c:v>6</c:v>
                </c:pt>
                <c:pt idx="197">
                  <c:v>5</c:v>
                </c:pt>
                <c:pt idx="198">
                  <c:v>1</c:v>
                </c:pt>
                <c:pt idx="199">
                  <c:v>7</c:v>
                </c:pt>
                <c:pt idx="200">
                  <c:v>2</c:v>
                </c:pt>
                <c:pt idx="201">
                  <c:v>7</c:v>
                </c:pt>
                <c:pt idx="202">
                  <c:v>5</c:v>
                </c:pt>
                <c:pt idx="203">
                  <c:v>7</c:v>
                </c:pt>
                <c:pt idx="204">
                  <c:v>1</c:v>
                </c:pt>
                <c:pt idx="205">
                  <c:v>10</c:v>
                </c:pt>
                <c:pt idx="206">
                  <c:v>4</c:v>
                </c:pt>
                <c:pt idx="207">
                  <c:v>8</c:v>
                </c:pt>
                <c:pt idx="208">
                  <c:v>3</c:v>
                </c:pt>
                <c:pt idx="209">
                  <c:v>4</c:v>
                </c:pt>
                <c:pt idx="210">
                  <c:v>14</c:v>
                </c:pt>
                <c:pt idx="211">
                  <c:v>11</c:v>
                </c:pt>
                <c:pt idx="212">
                  <c:v>7</c:v>
                </c:pt>
                <c:pt idx="213">
                  <c:v>10</c:v>
                </c:pt>
                <c:pt idx="214">
                  <c:v>5</c:v>
                </c:pt>
                <c:pt idx="215">
                  <c:v>1</c:v>
                </c:pt>
                <c:pt idx="216">
                  <c:v>6</c:v>
                </c:pt>
                <c:pt idx="217">
                  <c:v>6</c:v>
                </c:pt>
                <c:pt idx="218">
                  <c:v>19</c:v>
                </c:pt>
                <c:pt idx="219">
                  <c:v>6</c:v>
                </c:pt>
                <c:pt idx="220">
                  <c:v>13</c:v>
                </c:pt>
                <c:pt idx="221">
                  <c:v>3</c:v>
                </c:pt>
                <c:pt idx="222">
                  <c:v>10</c:v>
                </c:pt>
                <c:pt idx="223">
                  <c:v>16</c:v>
                </c:pt>
                <c:pt idx="224">
                  <c:v>5</c:v>
                </c:pt>
                <c:pt idx="225">
                  <c:v>1</c:v>
                </c:pt>
                <c:pt idx="226">
                  <c:v>9</c:v>
                </c:pt>
                <c:pt idx="227">
                  <c:v>11</c:v>
                </c:pt>
                <c:pt idx="228">
                  <c:v>10</c:v>
                </c:pt>
                <c:pt idx="229">
                  <c:v>4</c:v>
                </c:pt>
                <c:pt idx="230">
                  <c:v>2</c:v>
                </c:pt>
                <c:pt idx="231">
                  <c:v>22</c:v>
                </c:pt>
                <c:pt idx="232">
                  <c:v>2</c:v>
                </c:pt>
                <c:pt idx="233">
                  <c:v>7</c:v>
                </c:pt>
                <c:pt idx="234">
                  <c:v>5</c:v>
                </c:pt>
                <c:pt idx="235">
                  <c:v>17</c:v>
                </c:pt>
                <c:pt idx="236">
                  <c:v>9</c:v>
                </c:pt>
                <c:pt idx="237">
                  <c:v>33</c:v>
                </c:pt>
                <c:pt idx="238">
                  <c:v>4</c:v>
                </c:pt>
                <c:pt idx="239">
                  <c:v>3</c:v>
                </c:pt>
                <c:pt idx="240">
                  <c:v>3</c:v>
                </c:pt>
                <c:pt idx="241">
                  <c:v>3</c:v>
                </c:pt>
                <c:pt idx="242">
                  <c:v>1</c:v>
                </c:pt>
                <c:pt idx="243">
                  <c:v>9</c:v>
                </c:pt>
                <c:pt idx="244">
                  <c:v>24</c:v>
                </c:pt>
                <c:pt idx="245">
                  <c:v>2</c:v>
                </c:pt>
                <c:pt idx="246">
                  <c:v>2</c:v>
                </c:pt>
                <c:pt idx="247">
                  <c:v>11</c:v>
                </c:pt>
                <c:pt idx="248">
                  <c:v>3</c:v>
                </c:pt>
                <c:pt idx="249">
                  <c:v>3</c:v>
                </c:pt>
                <c:pt idx="250">
                  <c:v>1</c:v>
                </c:pt>
                <c:pt idx="251">
                  <c:v>19</c:v>
                </c:pt>
                <c:pt idx="252">
                  <c:v>6</c:v>
                </c:pt>
                <c:pt idx="253">
                  <c:v>3</c:v>
                </c:pt>
                <c:pt idx="254">
                  <c:v>3</c:v>
                </c:pt>
                <c:pt idx="255">
                  <c:v>4</c:v>
                </c:pt>
                <c:pt idx="256">
                  <c:v>9</c:v>
                </c:pt>
                <c:pt idx="257">
                  <c:v>21</c:v>
                </c:pt>
                <c:pt idx="258">
                  <c:v>1</c:v>
                </c:pt>
                <c:pt idx="259">
                  <c:v>5</c:v>
                </c:pt>
                <c:pt idx="260">
                  <c:v>5</c:v>
                </c:pt>
                <c:pt idx="261">
                  <c:v>8</c:v>
                </c:pt>
                <c:pt idx="262">
                  <c:v>6</c:v>
                </c:pt>
                <c:pt idx="263">
                  <c:v>7</c:v>
                </c:pt>
                <c:pt idx="264">
                  <c:v>0</c:v>
                </c:pt>
                <c:pt idx="265">
                  <c:v>0</c:v>
                </c:pt>
                <c:pt idx="266">
                  <c:v>9</c:v>
                </c:pt>
                <c:pt idx="267">
                  <c:v>6</c:v>
                </c:pt>
                <c:pt idx="268">
                  <c:v>20</c:v>
                </c:pt>
                <c:pt idx="269">
                  <c:v>15</c:v>
                </c:pt>
                <c:pt idx="270">
                  <c:v>36</c:v>
                </c:pt>
                <c:pt idx="271">
                  <c:v>10</c:v>
                </c:pt>
                <c:pt idx="272">
                  <c:v>5</c:v>
                </c:pt>
                <c:pt idx="273">
                  <c:v>5</c:v>
                </c:pt>
                <c:pt idx="274">
                  <c:v>3</c:v>
                </c:pt>
                <c:pt idx="275">
                  <c:v>5</c:v>
                </c:pt>
                <c:pt idx="276">
                  <c:v>7</c:v>
                </c:pt>
                <c:pt idx="277">
                  <c:v>8</c:v>
                </c:pt>
                <c:pt idx="278">
                  <c:v>6</c:v>
                </c:pt>
                <c:pt idx="279">
                  <c:v>10</c:v>
                </c:pt>
                <c:pt idx="280">
                  <c:v>5</c:v>
                </c:pt>
                <c:pt idx="281">
                  <c:v>20</c:v>
                </c:pt>
                <c:pt idx="282">
                  <c:v>10</c:v>
                </c:pt>
                <c:pt idx="283">
                  <c:v>10</c:v>
                </c:pt>
                <c:pt idx="284">
                  <c:v>5</c:v>
                </c:pt>
                <c:pt idx="285">
                  <c:v>17</c:v>
                </c:pt>
                <c:pt idx="286">
                  <c:v>1</c:v>
                </c:pt>
                <c:pt idx="287">
                  <c:v>2</c:v>
                </c:pt>
                <c:pt idx="288">
                  <c:v>3</c:v>
                </c:pt>
                <c:pt idx="289">
                  <c:v>5</c:v>
                </c:pt>
                <c:pt idx="290">
                  <c:v>3</c:v>
                </c:pt>
                <c:pt idx="291">
                  <c:v>8</c:v>
                </c:pt>
                <c:pt idx="292">
                  <c:v>2</c:v>
                </c:pt>
                <c:pt idx="293">
                  <c:v>8</c:v>
                </c:pt>
                <c:pt idx="294">
                  <c:v>4</c:v>
                </c:pt>
                <c:pt idx="295">
                  <c:v>20</c:v>
                </c:pt>
                <c:pt idx="296">
                  <c:v>0</c:v>
                </c:pt>
                <c:pt idx="297">
                  <c:v>11</c:v>
                </c:pt>
                <c:pt idx="298">
                  <c:v>1</c:v>
                </c:pt>
                <c:pt idx="299">
                  <c:v>4</c:v>
                </c:pt>
                <c:pt idx="300">
                  <c:v>22</c:v>
                </c:pt>
                <c:pt idx="301">
                  <c:v>0</c:v>
                </c:pt>
                <c:pt idx="302">
                  <c:v>8</c:v>
                </c:pt>
                <c:pt idx="303">
                  <c:v>8</c:v>
                </c:pt>
                <c:pt idx="304">
                  <c:v>18</c:v>
                </c:pt>
                <c:pt idx="305">
                  <c:v>9</c:v>
                </c:pt>
                <c:pt idx="306">
                  <c:v>13</c:v>
                </c:pt>
                <c:pt idx="307">
                  <c:v>10</c:v>
                </c:pt>
                <c:pt idx="308">
                  <c:v>5</c:v>
                </c:pt>
                <c:pt idx="309">
                  <c:v>5</c:v>
                </c:pt>
                <c:pt idx="310">
                  <c:v>2</c:v>
                </c:pt>
                <c:pt idx="311">
                  <c:v>24</c:v>
                </c:pt>
                <c:pt idx="312">
                  <c:v>2</c:v>
                </c:pt>
                <c:pt idx="313">
                  <c:v>10</c:v>
                </c:pt>
                <c:pt idx="314">
                  <c:v>21</c:v>
                </c:pt>
                <c:pt idx="315">
                  <c:v>8</c:v>
                </c:pt>
                <c:pt idx="316">
                  <c:v>7</c:v>
                </c:pt>
                <c:pt idx="317">
                  <c:v>8</c:v>
                </c:pt>
                <c:pt idx="318">
                  <c:v>4</c:v>
                </c:pt>
                <c:pt idx="319">
                  <c:v>13</c:v>
                </c:pt>
                <c:pt idx="320">
                  <c:v>5</c:v>
                </c:pt>
                <c:pt idx="321">
                  <c:v>7</c:v>
                </c:pt>
                <c:pt idx="322">
                  <c:v>7</c:v>
                </c:pt>
                <c:pt idx="323">
                  <c:v>3</c:v>
                </c:pt>
                <c:pt idx="324">
                  <c:v>10</c:v>
                </c:pt>
                <c:pt idx="325">
                  <c:v>10</c:v>
                </c:pt>
                <c:pt idx="326">
                  <c:v>21</c:v>
                </c:pt>
                <c:pt idx="327">
                  <c:v>1</c:v>
                </c:pt>
                <c:pt idx="328">
                  <c:v>7</c:v>
                </c:pt>
                <c:pt idx="329">
                  <c:v>3</c:v>
                </c:pt>
                <c:pt idx="330">
                  <c:v>9</c:v>
                </c:pt>
                <c:pt idx="331">
                  <c:v>5</c:v>
                </c:pt>
                <c:pt idx="332">
                  <c:v>4</c:v>
                </c:pt>
                <c:pt idx="333">
                  <c:v>1</c:v>
                </c:pt>
                <c:pt idx="334">
                  <c:v>10</c:v>
                </c:pt>
                <c:pt idx="335">
                  <c:v>4</c:v>
                </c:pt>
                <c:pt idx="336">
                  <c:v>7</c:v>
                </c:pt>
                <c:pt idx="337">
                  <c:v>3</c:v>
                </c:pt>
                <c:pt idx="338">
                  <c:v>10</c:v>
                </c:pt>
                <c:pt idx="339">
                  <c:v>8</c:v>
                </c:pt>
                <c:pt idx="340">
                  <c:v>6</c:v>
                </c:pt>
                <c:pt idx="341">
                  <c:v>11</c:v>
                </c:pt>
                <c:pt idx="342">
                  <c:v>11</c:v>
                </c:pt>
                <c:pt idx="343">
                  <c:v>7</c:v>
                </c:pt>
                <c:pt idx="344">
                  <c:v>16</c:v>
                </c:pt>
                <c:pt idx="345">
                  <c:v>4</c:v>
                </c:pt>
                <c:pt idx="346">
                  <c:v>5</c:v>
                </c:pt>
                <c:pt idx="347">
                  <c:v>0</c:v>
                </c:pt>
                <c:pt idx="348">
                  <c:v>1</c:v>
                </c:pt>
                <c:pt idx="349">
                  <c:v>4</c:v>
                </c:pt>
                <c:pt idx="350">
                  <c:v>3</c:v>
                </c:pt>
                <c:pt idx="351">
                  <c:v>8</c:v>
                </c:pt>
                <c:pt idx="352">
                  <c:v>0</c:v>
                </c:pt>
                <c:pt idx="353">
                  <c:v>7</c:v>
                </c:pt>
                <c:pt idx="354">
                  <c:v>2</c:v>
                </c:pt>
                <c:pt idx="355">
                  <c:v>8</c:v>
                </c:pt>
                <c:pt idx="356">
                  <c:v>1</c:v>
                </c:pt>
                <c:pt idx="357">
                  <c:v>3</c:v>
                </c:pt>
                <c:pt idx="358">
                  <c:v>1</c:v>
                </c:pt>
                <c:pt idx="359">
                  <c:v>13</c:v>
                </c:pt>
                <c:pt idx="360">
                  <c:v>3</c:v>
                </c:pt>
                <c:pt idx="361">
                  <c:v>7</c:v>
                </c:pt>
                <c:pt idx="362">
                  <c:v>3</c:v>
                </c:pt>
                <c:pt idx="363">
                  <c:v>1</c:v>
                </c:pt>
                <c:pt idx="364">
                  <c:v>5</c:v>
                </c:pt>
                <c:pt idx="365">
                  <c:v>1</c:v>
                </c:pt>
                <c:pt idx="366">
                  <c:v>8</c:v>
                </c:pt>
                <c:pt idx="367">
                  <c:v>4</c:v>
                </c:pt>
                <c:pt idx="368">
                  <c:v>6</c:v>
                </c:pt>
                <c:pt idx="369">
                  <c:v>2</c:v>
                </c:pt>
                <c:pt idx="370">
                  <c:v>1</c:v>
                </c:pt>
                <c:pt idx="371">
                  <c:v>3</c:v>
                </c:pt>
                <c:pt idx="372">
                  <c:v>1</c:v>
                </c:pt>
                <c:pt idx="373">
                  <c:v>5</c:v>
                </c:pt>
                <c:pt idx="374">
                  <c:v>7</c:v>
                </c:pt>
                <c:pt idx="375">
                  <c:v>5</c:v>
                </c:pt>
                <c:pt idx="376">
                  <c:v>7</c:v>
                </c:pt>
                <c:pt idx="377">
                  <c:v>2</c:v>
                </c:pt>
                <c:pt idx="378">
                  <c:v>5</c:v>
                </c:pt>
                <c:pt idx="379">
                  <c:v>5</c:v>
                </c:pt>
                <c:pt idx="380">
                  <c:v>5</c:v>
                </c:pt>
                <c:pt idx="381">
                  <c:v>1</c:v>
                </c:pt>
                <c:pt idx="382">
                  <c:v>6</c:v>
                </c:pt>
                <c:pt idx="383">
                  <c:v>2</c:v>
                </c:pt>
                <c:pt idx="384">
                  <c:v>10</c:v>
                </c:pt>
                <c:pt idx="385">
                  <c:v>1</c:v>
                </c:pt>
                <c:pt idx="386">
                  <c:v>18</c:v>
                </c:pt>
                <c:pt idx="387">
                  <c:v>5</c:v>
                </c:pt>
                <c:pt idx="388">
                  <c:v>5</c:v>
                </c:pt>
                <c:pt idx="389">
                  <c:v>1</c:v>
                </c:pt>
                <c:pt idx="390">
                  <c:v>25</c:v>
                </c:pt>
                <c:pt idx="391">
                  <c:v>1</c:v>
                </c:pt>
                <c:pt idx="392">
                  <c:v>4</c:v>
                </c:pt>
                <c:pt idx="393">
                  <c:v>3</c:v>
                </c:pt>
                <c:pt idx="394">
                  <c:v>13</c:v>
                </c:pt>
                <c:pt idx="395">
                  <c:v>3</c:v>
                </c:pt>
                <c:pt idx="396">
                  <c:v>5</c:v>
                </c:pt>
                <c:pt idx="397">
                  <c:v>5</c:v>
                </c:pt>
                <c:pt idx="398">
                  <c:v>13</c:v>
                </c:pt>
                <c:pt idx="399">
                  <c:v>4</c:v>
                </c:pt>
                <c:pt idx="400">
                  <c:v>21</c:v>
                </c:pt>
                <c:pt idx="401">
                  <c:v>7</c:v>
                </c:pt>
                <c:pt idx="402">
                  <c:v>5</c:v>
                </c:pt>
                <c:pt idx="403">
                  <c:v>10</c:v>
                </c:pt>
                <c:pt idx="404">
                  <c:v>10</c:v>
                </c:pt>
                <c:pt idx="405">
                  <c:v>2</c:v>
                </c:pt>
                <c:pt idx="406">
                  <c:v>5</c:v>
                </c:pt>
                <c:pt idx="407">
                  <c:v>2</c:v>
                </c:pt>
                <c:pt idx="408">
                  <c:v>5</c:v>
                </c:pt>
                <c:pt idx="409">
                  <c:v>5</c:v>
                </c:pt>
                <c:pt idx="410">
                  <c:v>5</c:v>
                </c:pt>
                <c:pt idx="411">
                  <c:v>29</c:v>
                </c:pt>
                <c:pt idx="412">
                  <c:v>10</c:v>
                </c:pt>
                <c:pt idx="413">
                  <c:v>6</c:v>
                </c:pt>
                <c:pt idx="414">
                  <c:v>5</c:v>
                </c:pt>
                <c:pt idx="415">
                  <c:v>2</c:v>
                </c:pt>
                <c:pt idx="416">
                  <c:v>1</c:v>
                </c:pt>
                <c:pt idx="417">
                  <c:v>20</c:v>
                </c:pt>
                <c:pt idx="418">
                  <c:v>3</c:v>
                </c:pt>
                <c:pt idx="419">
                  <c:v>5</c:v>
                </c:pt>
                <c:pt idx="420">
                  <c:v>10</c:v>
                </c:pt>
                <c:pt idx="421">
                  <c:v>2</c:v>
                </c:pt>
                <c:pt idx="422">
                  <c:v>1</c:v>
                </c:pt>
                <c:pt idx="423">
                  <c:v>9</c:v>
                </c:pt>
                <c:pt idx="424">
                  <c:v>1</c:v>
                </c:pt>
                <c:pt idx="425">
                  <c:v>27</c:v>
                </c:pt>
                <c:pt idx="426">
                  <c:v>11</c:v>
                </c:pt>
                <c:pt idx="427">
                  <c:v>18</c:v>
                </c:pt>
                <c:pt idx="428">
                  <c:v>5</c:v>
                </c:pt>
                <c:pt idx="429">
                  <c:v>3</c:v>
                </c:pt>
                <c:pt idx="430">
                  <c:v>5</c:v>
                </c:pt>
                <c:pt idx="431">
                  <c:v>1</c:v>
                </c:pt>
                <c:pt idx="432">
                  <c:v>7</c:v>
                </c:pt>
                <c:pt idx="433">
                  <c:v>3</c:v>
                </c:pt>
                <c:pt idx="434">
                  <c:v>13</c:v>
                </c:pt>
                <c:pt idx="435">
                  <c:v>7</c:v>
                </c:pt>
                <c:pt idx="436">
                  <c:v>4</c:v>
                </c:pt>
                <c:pt idx="437">
                  <c:v>3</c:v>
                </c:pt>
                <c:pt idx="438">
                  <c:v>8</c:v>
                </c:pt>
                <c:pt idx="439">
                  <c:v>1</c:v>
                </c:pt>
                <c:pt idx="440">
                  <c:v>3</c:v>
                </c:pt>
                <c:pt idx="441">
                  <c:v>2</c:v>
                </c:pt>
                <c:pt idx="442">
                  <c:v>10</c:v>
                </c:pt>
                <c:pt idx="443">
                  <c:v>2</c:v>
                </c:pt>
                <c:pt idx="444">
                  <c:v>9</c:v>
                </c:pt>
                <c:pt idx="445">
                  <c:v>10</c:v>
                </c:pt>
                <c:pt idx="446">
                  <c:v>14</c:v>
                </c:pt>
                <c:pt idx="447">
                  <c:v>11</c:v>
                </c:pt>
                <c:pt idx="448">
                  <c:v>20</c:v>
                </c:pt>
                <c:pt idx="449">
                  <c:v>8</c:v>
                </c:pt>
                <c:pt idx="450">
                  <c:v>6</c:v>
                </c:pt>
                <c:pt idx="451">
                  <c:v>10</c:v>
                </c:pt>
                <c:pt idx="452">
                  <c:v>8</c:v>
                </c:pt>
                <c:pt idx="453">
                  <c:v>7</c:v>
                </c:pt>
                <c:pt idx="454">
                  <c:v>3</c:v>
                </c:pt>
                <c:pt idx="455">
                  <c:v>6</c:v>
                </c:pt>
                <c:pt idx="456">
                  <c:v>5</c:v>
                </c:pt>
                <c:pt idx="457">
                  <c:v>0</c:v>
                </c:pt>
                <c:pt idx="458">
                  <c:v>1</c:v>
                </c:pt>
                <c:pt idx="459">
                  <c:v>8</c:v>
                </c:pt>
                <c:pt idx="460">
                  <c:v>0</c:v>
                </c:pt>
                <c:pt idx="461">
                  <c:v>5</c:v>
                </c:pt>
                <c:pt idx="462">
                  <c:v>10</c:v>
                </c:pt>
                <c:pt idx="463">
                  <c:v>1</c:v>
                </c:pt>
                <c:pt idx="464">
                  <c:v>6</c:v>
                </c:pt>
                <c:pt idx="465">
                  <c:v>2</c:v>
                </c:pt>
                <c:pt idx="466">
                  <c:v>18</c:v>
                </c:pt>
                <c:pt idx="467">
                  <c:v>9</c:v>
                </c:pt>
                <c:pt idx="468">
                  <c:v>10</c:v>
                </c:pt>
                <c:pt idx="469">
                  <c:v>4</c:v>
                </c:pt>
                <c:pt idx="470">
                  <c:v>2</c:v>
                </c:pt>
                <c:pt idx="471">
                  <c:v>1</c:v>
                </c:pt>
                <c:pt idx="472">
                  <c:v>6</c:v>
                </c:pt>
                <c:pt idx="473">
                  <c:v>31</c:v>
                </c:pt>
                <c:pt idx="474">
                  <c:v>6</c:v>
                </c:pt>
                <c:pt idx="475">
                  <c:v>5</c:v>
                </c:pt>
                <c:pt idx="476">
                  <c:v>1</c:v>
                </c:pt>
                <c:pt idx="477">
                  <c:v>32</c:v>
                </c:pt>
                <c:pt idx="478">
                  <c:v>7</c:v>
                </c:pt>
                <c:pt idx="479">
                  <c:v>6</c:v>
                </c:pt>
                <c:pt idx="480">
                  <c:v>1</c:v>
                </c:pt>
                <c:pt idx="481">
                  <c:v>6</c:v>
                </c:pt>
                <c:pt idx="482">
                  <c:v>3</c:v>
                </c:pt>
                <c:pt idx="483">
                  <c:v>3</c:v>
                </c:pt>
                <c:pt idx="484">
                  <c:v>7</c:v>
                </c:pt>
                <c:pt idx="485">
                  <c:v>5</c:v>
                </c:pt>
                <c:pt idx="486">
                  <c:v>3</c:v>
                </c:pt>
                <c:pt idx="487">
                  <c:v>1</c:v>
                </c:pt>
                <c:pt idx="488">
                  <c:v>10</c:v>
                </c:pt>
                <c:pt idx="489">
                  <c:v>1</c:v>
                </c:pt>
                <c:pt idx="490">
                  <c:v>0</c:v>
                </c:pt>
                <c:pt idx="491">
                  <c:v>8</c:v>
                </c:pt>
                <c:pt idx="492">
                  <c:v>3</c:v>
                </c:pt>
                <c:pt idx="493">
                  <c:v>2</c:v>
                </c:pt>
                <c:pt idx="494">
                  <c:v>8</c:v>
                </c:pt>
                <c:pt idx="495">
                  <c:v>4</c:v>
                </c:pt>
                <c:pt idx="496">
                  <c:v>3</c:v>
                </c:pt>
                <c:pt idx="497">
                  <c:v>2</c:v>
                </c:pt>
                <c:pt idx="498">
                  <c:v>2</c:v>
                </c:pt>
                <c:pt idx="499">
                  <c:v>5</c:v>
                </c:pt>
                <c:pt idx="500">
                  <c:v>6</c:v>
                </c:pt>
                <c:pt idx="501">
                  <c:v>1</c:v>
                </c:pt>
                <c:pt idx="502">
                  <c:v>14</c:v>
                </c:pt>
                <c:pt idx="503">
                  <c:v>10</c:v>
                </c:pt>
                <c:pt idx="504">
                  <c:v>1</c:v>
                </c:pt>
                <c:pt idx="505">
                  <c:v>3</c:v>
                </c:pt>
                <c:pt idx="506">
                  <c:v>10</c:v>
                </c:pt>
                <c:pt idx="507">
                  <c:v>6</c:v>
                </c:pt>
                <c:pt idx="508">
                  <c:v>17</c:v>
                </c:pt>
                <c:pt idx="509">
                  <c:v>13</c:v>
                </c:pt>
                <c:pt idx="510">
                  <c:v>9</c:v>
                </c:pt>
                <c:pt idx="511">
                  <c:v>3</c:v>
                </c:pt>
                <c:pt idx="512">
                  <c:v>4</c:v>
                </c:pt>
                <c:pt idx="513">
                  <c:v>1</c:v>
                </c:pt>
                <c:pt idx="514">
                  <c:v>10</c:v>
                </c:pt>
                <c:pt idx="515">
                  <c:v>1</c:v>
                </c:pt>
                <c:pt idx="516">
                  <c:v>3</c:v>
                </c:pt>
                <c:pt idx="517">
                  <c:v>3</c:v>
                </c:pt>
                <c:pt idx="518">
                  <c:v>7</c:v>
                </c:pt>
                <c:pt idx="519">
                  <c:v>10</c:v>
                </c:pt>
                <c:pt idx="520">
                  <c:v>2</c:v>
                </c:pt>
                <c:pt idx="521">
                  <c:v>6</c:v>
                </c:pt>
                <c:pt idx="522">
                  <c:v>1</c:v>
                </c:pt>
                <c:pt idx="523">
                  <c:v>20</c:v>
                </c:pt>
                <c:pt idx="524">
                  <c:v>8</c:v>
                </c:pt>
                <c:pt idx="525">
                  <c:v>2</c:v>
                </c:pt>
                <c:pt idx="526">
                  <c:v>20</c:v>
                </c:pt>
                <c:pt idx="527">
                  <c:v>10</c:v>
                </c:pt>
                <c:pt idx="528">
                  <c:v>4</c:v>
                </c:pt>
                <c:pt idx="529">
                  <c:v>9</c:v>
                </c:pt>
                <c:pt idx="530">
                  <c:v>9</c:v>
                </c:pt>
                <c:pt idx="531">
                  <c:v>7</c:v>
                </c:pt>
                <c:pt idx="532">
                  <c:v>7</c:v>
                </c:pt>
                <c:pt idx="533">
                  <c:v>18</c:v>
                </c:pt>
                <c:pt idx="534">
                  <c:v>5</c:v>
                </c:pt>
                <c:pt idx="535">
                  <c:v>21</c:v>
                </c:pt>
                <c:pt idx="536">
                  <c:v>2</c:v>
                </c:pt>
                <c:pt idx="537">
                  <c:v>9</c:v>
                </c:pt>
                <c:pt idx="538">
                  <c:v>22</c:v>
                </c:pt>
                <c:pt idx="539">
                  <c:v>2</c:v>
                </c:pt>
                <c:pt idx="540">
                  <c:v>7</c:v>
                </c:pt>
                <c:pt idx="541">
                  <c:v>8</c:v>
                </c:pt>
                <c:pt idx="542">
                  <c:v>1</c:v>
                </c:pt>
                <c:pt idx="543">
                  <c:v>5</c:v>
                </c:pt>
                <c:pt idx="544">
                  <c:v>22</c:v>
                </c:pt>
                <c:pt idx="545">
                  <c:v>8</c:v>
                </c:pt>
                <c:pt idx="546">
                  <c:v>1</c:v>
                </c:pt>
                <c:pt idx="547">
                  <c:v>2</c:v>
                </c:pt>
                <c:pt idx="548">
                  <c:v>2</c:v>
                </c:pt>
                <c:pt idx="549">
                  <c:v>5</c:v>
                </c:pt>
                <c:pt idx="550">
                  <c:v>4</c:v>
                </c:pt>
                <c:pt idx="551">
                  <c:v>8</c:v>
                </c:pt>
                <c:pt idx="552">
                  <c:v>10</c:v>
                </c:pt>
                <c:pt idx="553">
                  <c:v>4</c:v>
                </c:pt>
                <c:pt idx="554">
                  <c:v>7</c:v>
                </c:pt>
                <c:pt idx="555">
                  <c:v>2</c:v>
                </c:pt>
                <c:pt idx="556">
                  <c:v>2</c:v>
                </c:pt>
                <c:pt idx="557">
                  <c:v>1</c:v>
                </c:pt>
                <c:pt idx="558">
                  <c:v>10</c:v>
                </c:pt>
                <c:pt idx="559">
                  <c:v>1</c:v>
                </c:pt>
                <c:pt idx="560">
                  <c:v>0</c:v>
                </c:pt>
                <c:pt idx="561">
                  <c:v>34</c:v>
                </c:pt>
                <c:pt idx="562">
                  <c:v>10</c:v>
                </c:pt>
                <c:pt idx="563">
                  <c:v>6</c:v>
                </c:pt>
                <c:pt idx="564">
                  <c:v>8</c:v>
                </c:pt>
                <c:pt idx="565">
                  <c:v>2</c:v>
                </c:pt>
                <c:pt idx="566">
                  <c:v>5</c:v>
                </c:pt>
                <c:pt idx="567">
                  <c:v>6</c:v>
                </c:pt>
                <c:pt idx="568">
                  <c:v>5</c:v>
                </c:pt>
                <c:pt idx="569">
                  <c:v>10</c:v>
                </c:pt>
                <c:pt idx="570">
                  <c:v>4</c:v>
                </c:pt>
                <c:pt idx="571">
                  <c:v>2</c:v>
                </c:pt>
                <c:pt idx="572">
                  <c:v>8</c:v>
                </c:pt>
                <c:pt idx="573">
                  <c:v>4</c:v>
                </c:pt>
                <c:pt idx="574">
                  <c:v>4</c:v>
                </c:pt>
                <c:pt idx="575">
                  <c:v>5</c:v>
                </c:pt>
                <c:pt idx="576">
                  <c:v>4</c:v>
                </c:pt>
                <c:pt idx="577">
                  <c:v>5</c:v>
                </c:pt>
                <c:pt idx="578">
                  <c:v>15</c:v>
                </c:pt>
                <c:pt idx="579">
                  <c:v>6</c:v>
                </c:pt>
                <c:pt idx="580">
                  <c:v>3</c:v>
                </c:pt>
                <c:pt idx="581">
                  <c:v>2</c:v>
                </c:pt>
                <c:pt idx="582">
                  <c:v>8</c:v>
                </c:pt>
                <c:pt idx="583">
                  <c:v>3</c:v>
                </c:pt>
                <c:pt idx="584">
                  <c:v>24</c:v>
                </c:pt>
                <c:pt idx="585">
                  <c:v>0</c:v>
                </c:pt>
                <c:pt idx="586">
                  <c:v>1</c:v>
                </c:pt>
                <c:pt idx="587">
                  <c:v>5</c:v>
                </c:pt>
                <c:pt idx="588">
                  <c:v>4</c:v>
                </c:pt>
                <c:pt idx="589">
                  <c:v>1</c:v>
                </c:pt>
                <c:pt idx="590">
                  <c:v>13</c:v>
                </c:pt>
                <c:pt idx="591">
                  <c:v>3</c:v>
                </c:pt>
                <c:pt idx="592">
                  <c:v>26</c:v>
                </c:pt>
                <c:pt idx="593">
                  <c:v>9</c:v>
                </c:pt>
                <c:pt idx="594">
                  <c:v>10</c:v>
                </c:pt>
                <c:pt idx="595">
                  <c:v>31</c:v>
                </c:pt>
                <c:pt idx="596">
                  <c:v>2</c:v>
                </c:pt>
                <c:pt idx="597">
                  <c:v>4</c:v>
                </c:pt>
                <c:pt idx="598">
                  <c:v>2</c:v>
                </c:pt>
                <c:pt idx="599">
                  <c:v>5</c:v>
                </c:pt>
                <c:pt idx="600">
                  <c:v>14</c:v>
                </c:pt>
                <c:pt idx="601">
                  <c:v>1</c:v>
                </c:pt>
                <c:pt idx="602">
                  <c:v>0</c:v>
                </c:pt>
                <c:pt idx="603">
                  <c:v>1</c:v>
                </c:pt>
                <c:pt idx="604">
                  <c:v>9</c:v>
                </c:pt>
                <c:pt idx="605">
                  <c:v>4</c:v>
                </c:pt>
                <c:pt idx="606">
                  <c:v>5</c:v>
                </c:pt>
                <c:pt idx="607">
                  <c:v>9</c:v>
                </c:pt>
                <c:pt idx="608">
                  <c:v>9</c:v>
                </c:pt>
                <c:pt idx="609">
                  <c:v>4</c:v>
                </c:pt>
                <c:pt idx="610">
                  <c:v>9</c:v>
                </c:pt>
                <c:pt idx="611">
                  <c:v>8</c:v>
                </c:pt>
                <c:pt idx="612">
                  <c:v>8</c:v>
                </c:pt>
                <c:pt idx="613">
                  <c:v>3</c:v>
                </c:pt>
                <c:pt idx="614">
                  <c:v>8</c:v>
                </c:pt>
                <c:pt idx="615">
                  <c:v>0</c:v>
                </c:pt>
                <c:pt idx="616">
                  <c:v>20</c:v>
                </c:pt>
                <c:pt idx="617">
                  <c:v>5</c:v>
                </c:pt>
                <c:pt idx="618">
                  <c:v>4</c:v>
                </c:pt>
                <c:pt idx="619">
                  <c:v>9</c:v>
                </c:pt>
                <c:pt idx="620">
                  <c:v>6</c:v>
                </c:pt>
                <c:pt idx="621">
                  <c:v>18</c:v>
                </c:pt>
                <c:pt idx="622">
                  <c:v>5</c:v>
                </c:pt>
                <c:pt idx="623">
                  <c:v>5</c:v>
                </c:pt>
                <c:pt idx="624">
                  <c:v>5</c:v>
                </c:pt>
                <c:pt idx="625">
                  <c:v>5</c:v>
                </c:pt>
                <c:pt idx="626">
                  <c:v>5</c:v>
                </c:pt>
                <c:pt idx="627">
                  <c:v>9</c:v>
                </c:pt>
                <c:pt idx="628">
                  <c:v>1</c:v>
                </c:pt>
                <c:pt idx="629">
                  <c:v>5</c:v>
                </c:pt>
                <c:pt idx="630">
                  <c:v>2</c:v>
                </c:pt>
                <c:pt idx="631">
                  <c:v>3</c:v>
                </c:pt>
                <c:pt idx="632">
                  <c:v>2</c:v>
                </c:pt>
                <c:pt idx="633">
                  <c:v>5</c:v>
                </c:pt>
                <c:pt idx="634">
                  <c:v>5</c:v>
                </c:pt>
                <c:pt idx="635">
                  <c:v>17</c:v>
                </c:pt>
                <c:pt idx="636">
                  <c:v>10</c:v>
                </c:pt>
                <c:pt idx="637">
                  <c:v>3</c:v>
                </c:pt>
                <c:pt idx="638">
                  <c:v>5</c:v>
                </c:pt>
                <c:pt idx="639">
                  <c:v>4</c:v>
                </c:pt>
                <c:pt idx="640">
                  <c:v>5</c:v>
                </c:pt>
                <c:pt idx="641">
                  <c:v>10</c:v>
                </c:pt>
                <c:pt idx="642">
                  <c:v>2</c:v>
                </c:pt>
                <c:pt idx="643">
                  <c:v>5</c:v>
                </c:pt>
                <c:pt idx="644">
                  <c:v>6</c:v>
                </c:pt>
                <c:pt idx="645">
                  <c:v>3</c:v>
                </c:pt>
                <c:pt idx="646">
                  <c:v>2</c:v>
                </c:pt>
                <c:pt idx="647">
                  <c:v>13</c:v>
                </c:pt>
                <c:pt idx="648">
                  <c:v>5</c:v>
                </c:pt>
                <c:pt idx="649">
                  <c:v>12</c:v>
                </c:pt>
                <c:pt idx="650">
                  <c:v>5</c:v>
                </c:pt>
                <c:pt idx="651">
                  <c:v>7</c:v>
                </c:pt>
                <c:pt idx="652">
                  <c:v>10</c:v>
                </c:pt>
                <c:pt idx="653">
                  <c:v>31</c:v>
                </c:pt>
                <c:pt idx="654">
                  <c:v>5</c:v>
                </c:pt>
                <c:pt idx="655">
                  <c:v>4</c:v>
                </c:pt>
                <c:pt idx="656">
                  <c:v>1</c:v>
                </c:pt>
                <c:pt idx="657">
                  <c:v>4</c:v>
                </c:pt>
                <c:pt idx="658">
                  <c:v>8</c:v>
                </c:pt>
                <c:pt idx="659">
                  <c:v>4</c:v>
                </c:pt>
                <c:pt idx="660">
                  <c:v>1</c:v>
                </c:pt>
                <c:pt idx="661">
                  <c:v>1</c:v>
                </c:pt>
                <c:pt idx="662">
                  <c:v>2</c:v>
                </c:pt>
                <c:pt idx="663">
                  <c:v>1</c:v>
                </c:pt>
                <c:pt idx="664">
                  <c:v>16</c:v>
                </c:pt>
                <c:pt idx="665">
                  <c:v>3</c:v>
                </c:pt>
                <c:pt idx="666">
                  <c:v>3</c:v>
                </c:pt>
                <c:pt idx="667">
                  <c:v>7</c:v>
                </c:pt>
                <c:pt idx="668">
                  <c:v>2</c:v>
                </c:pt>
                <c:pt idx="669">
                  <c:v>2</c:v>
                </c:pt>
                <c:pt idx="670">
                  <c:v>1</c:v>
                </c:pt>
                <c:pt idx="671">
                  <c:v>1</c:v>
                </c:pt>
                <c:pt idx="672">
                  <c:v>5</c:v>
                </c:pt>
                <c:pt idx="673">
                  <c:v>3</c:v>
                </c:pt>
                <c:pt idx="674">
                  <c:v>6</c:v>
                </c:pt>
                <c:pt idx="675">
                  <c:v>7</c:v>
                </c:pt>
                <c:pt idx="676">
                  <c:v>10</c:v>
                </c:pt>
                <c:pt idx="677">
                  <c:v>26</c:v>
                </c:pt>
                <c:pt idx="678">
                  <c:v>0</c:v>
                </c:pt>
                <c:pt idx="679">
                  <c:v>9</c:v>
                </c:pt>
                <c:pt idx="680">
                  <c:v>6</c:v>
                </c:pt>
                <c:pt idx="681">
                  <c:v>15</c:v>
                </c:pt>
                <c:pt idx="682">
                  <c:v>3</c:v>
                </c:pt>
                <c:pt idx="683">
                  <c:v>1</c:v>
                </c:pt>
                <c:pt idx="684">
                  <c:v>1</c:v>
                </c:pt>
                <c:pt idx="685">
                  <c:v>7</c:v>
                </c:pt>
                <c:pt idx="686">
                  <c:v>18</c:v>
                </c:pt>
                <c:pt idx="687">
                  <c:v>11</c:v>
                </c:pt>
                <c:pt idx="688">
                  <c:v>1</c:v>
                </c:pt>
                <c:pt idx="689">
                  <c:v>1</c:v>
                </c:pt>
                <c:pt idx="690">
                  <c:v>9</c:v>
                </c:pt>
                <c:pt idx="691">
                  <c:v>1</c:v>
                </c:pt>
                <c:pt idx="692">
                  <c:v>8</c:v>
                </c:pt>
                <c:pt idx="693">
                  <c:v>16</c:v>
                </c:pt>
                <c:pt idx="694">
                  <c:v>5</c:v>
                </c:pt>
                <c:pt idx="695">
                  <c:v>14</c:v>
                </c:pt>
                <c:pt idx="696">
                  <c:v>9</c:v>
                </c:pt>
                <c:pt idx="697">
                  <c:v>3</c:v>
                </c:pt>
                <c:pt idx="698">
                  <c:v>5</c:v>
                </c:pt>
                <c:pt idx="699">
                  <c:v>9</c:v>
                </c:pt>
                <c:pt idx="700">
                  <c:v>1</c:v>
                </c:pt>
                <c:pt idx="701">
                  <c:v>17</c:v>
                </c:pt>
                <c:pt idx="702">
                  <c:v>8</c:v>
                </c:pt>
                <c:pt idx="703">
                  <c:v>5</c:v>
                </c:pt>
                <c:pt idx="704">
                  <c:v>10</c:v>
                </c:pt>
                <c:pt idx="705">
                  <c:v>8</c:v>
                </c:pt>
                <c:pt idx="706">
                  <c:v>1</c:v>
                </c:pt>
                <c:pt idx="707">
                  <c:v>19</c:v>
                </c:pt>
                <c:pt idx="708">
                  <c:v>7</c:v>
                </c:pt>
                <c:pt idx="709">
                  <c:v>3</c:v>
                </c:pt>
                <c:pt idx="710">
                  <c:v>10</c:v>
                </c:pt>
                <c:pt idx="711">
                  <c:v>0</c:v>
                </c:pt>
                <c:pt idx="712">
                  <c:v>3</c:v>
                </c:pt>
                <c:pt idx="713">
                  <c:v>5</c:v>
                </c:pt>
                <c:pt idx="714">
                  <c:v>5</c:v>
                </c:pt>
                <c:pt idx="715">
                  <c:v>6</c:v>
                </c:pt>
                <c:pt idx="716">
                  <c:v>18</c:v>
                </c:pt>
                <c:pt idx="717">
                  <c:v>2</c:v>
                </c:pt>
                <c:pt idx="718">
                  <c:v>9</c:v>
                </c:pt>
                <c:pt idx="719">
                  <c:v>9</c:v>
                </c:pt>
                <c:pt idx="720">
                  <c:v>5</c:v>
                </c:pt>
                <c:pt idx="721">
                  <c:v>12</c:v>
                </c:pt>
                <c:pt idx="722">
                  <c:v>2</c:v>
                </c:pt>
                <c:pt idx="723">
                  <c:v>8</c:v>
                </c:pt>
                <c:pt idx="724">
                  <c:v>4</c:v>
                </c:pt>
                <c:pt idx="725">
                  <c:v>4</c:v>
                </c:pt>
                <c:pt idx="726">
                  <c:v>4</c:v>
                </c:pt>
                <c:pt idx="727">
                  <c:v>0</c:v>
                </c:pt>
                <c:pt idx="728">
                  <c:v>10</c:v>
                </c:pt>
                <c:pt idx="729">
                  <c:v>16</c:v>
                </c:pt>
                <c:pt idx="730">
                  <c:v>8</c:v>
                </c:pt>
                <c:pt idx="731">
                  <c:v>1</c:v>
                </c:pt>
                <c:pt idx="732">
                  <c:v>3</c:v>
                </c:pt>
                <c:pt idx="733">
                  <c:v>8</c:v>
                </c:pt>
                <c:pt idx="734">
                  <c:v>4</c:v>
                </c:pt>
                <c:pt idx="735">
                  <c:v>2</c:v>
                </c:pt>
                <c:pt idx="736">
                  <c:v>15</c:v>
                </c:pt>
                <c:pt idx="737">
                  <c:v>2</c:v>
                </c:pt>
                <c:pt idx="738">
                  <c:v>21</c:v>
                </c:pt>
                <c:pt idx="739">
                  <c:v>3</c:v>
                </c:pt>
                <c:pt idx="740">
                  <c:v>3</c:v>
                </c:pt>
                <c:pt idx="741">
                  <c:v>1</c:v>
                </c:pt>
                <c:pt idx="742">
                  <c:v>1</c:v>
                </c:pt>
                <c:pt idx="743">
                  <c:v>5</c:v>
                </c:pt>
                <c:pt idx="744">
                  <c:v>1</c:v>
                </c:pt>
                <c:pt idx="745">
                  <c:v>8</c:v>
                </c:pt>
                <c:pt idx="746">
                  <c:v>21</c:v>
                </c:pt>
                <c:pt idx="747">
                  <c:v>1</c:v>
                </c:pt>
                <c:pt idx="748">
                  <c:v>2</c:v>
                </c:pt>
                <c:pt idx="749">
                  <c:v>32</c:v>
                </c:pt>
                <c:pt idx="750">
                  <c:v>12</c:v>
                </c:pt>
                <c:pt idx="751">
                  <c:v>18</c:v>
                </c:pt>
                <c:pt idx="752">
                  <c:v>17</c:v>
                </c:pt>
                <c:pt idx="753">
                  <c:v>21</c:v>
                </c:pt>
                <c:pt idx="754">
                  <c:v>2</c:v>
                </c:pt>
                <c:pt idx="755">
                  <c:v>9</c:v>
                </c:pt>
                <c:pt idx="756">
                  <c:v>8</c:v>
                </c:pt>
                <c:pt idx="757">
                  <c:v>15</c:v>
                </c:pt>
                <c:pt idx="758">
                  <c:v>6</c:v>
                </c:pt>
                <c:pt idx="759">
                  <c:v>6</c:v>
                </c:pt>
                <c:pt idx="760">
                  <c:v>15</c:v>
                </c:pt>
                <c:pt idx="761">
                  <c:v>1</c:v>
                </c:pt>
                <c:pt idx="762">
                  <c:v>3</c:v>
                </c:pt>
                <c:pt idx="763">
                  <c:v>1</c:v>
                </c:pt>
                <c:pt idx="764">
                  <c:v>1</c:v>
                </c:pt>
                <c:pt idx="765">
                  <c:v>2</c:v>
                </c:pt>
                <c:pt idx="766">
                  <c:v>8</c:v>
                </c:pt>
                <c:pt idx="767">
                  <c:v>4</c:v>
                </c:pt>
                <c:pt idx="768">
                  <c:v>7</c:v>
                </c:pt>
                <c:pt idx="769">
                  <c:v>5</c:v>
                </c:pt>
                <c:pt idx="770">
                  <c:v>2</c:v>
                </c:pt>
                <c:pt idx="771">
                  <c:v>9</c:v>
                </c:pt>
                <c:pt idx="772">
                  <c:v>5</c:v>
                </c:pt>
                <c:pt idx="773">
                  <c:v>14</c:v>
                </c:pt>
                <c:pt idx="774">
                  <c:v>9</c:v>
                </c:pt>
                <c:pt idx="775">
                  <c:v>1</c:v>
                </c:pt>
                <c:pt idx="776">
                  <c:v>2</c:v>
                </c:pt>
                <c:pt idx="777">
                  <c:v>1</c:v>
                </c:pt>
                <c:pt idx="778">
                  <c:v>16</c:v>
                </c:pt>
                <c:pt idx="779">
                  <c:v>10</c:v>
                </c:pt>
                <c:pt idx="780">
                  <c:v>10</c:v>
                </c:pt>
                <c:pt idx="781">
                  <c:v>5</c:v>
                </c:pt>
                <c:pt idx="782">
                  <c:v>6</c:v>
                </c:pt>
                <c:pt idx="783">
                  <c:v>10</c:v>
                </c:pt>
                <c:pt idx="784">
                  <c:v>19</c:v>
                </c:pt>
                <c:pt idx="785">
                  <c:v>11</c:v>
                </c:pt>
                <c:pt idx="786">
                  <c:v>3</c:v>
                </c:pt>
                <c:pt idx="787">
                  <c:v>3</c:v>
                </c:pt>
                <c:pt idx="788">
                  <c:v>8</c:v>
                </c:pt>
                <c:pt idx="789">
                  <c:v>20</c:v>
                </c:pt>
                <c:pt idx="790">
                  <c:v>3</c:v>
                </c:pt>
                <c:pt idx="791">
                  <c:v>8</c:v>
                </c:pt>
                <c:pt idx="792">
                  <c:v>13</c:v>
                </c:pt>
                <c:pt idx="793">
                  <c:v>4</c:v>
                </c:pt>
                <c:pt idx="794">
                  <c:v>6</c:v>
                </c:pt>
                <c:pt idx="795">
                  <c:v>1</c:v>
                </c:pt>
                <c:pt idx="796">
                  <c:v>7</c:v>
                </c:pt>
                <c:pt idx="797">
                  <c:v>1</c:v>
                </c:pt>
                <c:pt idx="798">
                  <c:v>2</c:v>
                </c:pt>
                <c:pt idx="799">
                  <c:v>22</c:v>
                </c:pt>
                <c:pt idx="800">
                  <c:v>1</c:v>
                </c:pt>
                <c:pt idx="801">
                  <c:v>0</c:v>
                </c:pt>
                <c:pt idx="802">
                  <c:v>3</c:v>
                </c:pt>
                <c:pt idx="803">
                  <c:v>0</c:v>
                </c:pt>
                <c:pt idx="804">
                  <c:v>5</c:v>
                </c:pt>
                <c:pt idx="805">
                  <c:v>15</c:v>
                </c:pt>
                <c:pt idx="806">
                  <c:v>8</c:v>
                </c:pt>
                <c:pt idx="807">
                  <c:v>8</c:v>
                </c:pt>
                <c:pt idx="808">
                  <c:v>7</c:v>
                </c:pt>
                <c:pt idx="809">
                  <c:v>9</c:v>
                </c:pt>
                <c:pt idx="810">
                  <c:v>12</c:v>
                </c:pt>
                <c:pt idx="811">
                  <c:v>1</c:v>
                </c:pt>
                <c:pt idx="812">
                  <c:v>8</c:v>
                </c:pt>
                <c:pt idx="813">
                  <c:v>18</c:v>
                </c:pt>
                <c:pt idx="814">
                  <c:v>20</c:v>
                </c:pt>
                <c:pt idx="815">
                  <c:v>2</c:v>
                </c:pt>
                <c:pt idx="816">
                  <c:v>5</c:v>
                </c:pt>
                <c:pt idx="817">
                  <c:v>11</c:v>
                </c:pt>
                <c:pt idx="818">
                  <c:v>2</c:v>
                </c:pt>
                <c:pt idx="819">
                  <c:v>5</c:v>
                </c:pt>
                <c:pt idx="820">
                  <c:v>5</c:v>
                </c:pt>
                <c:pt idx="821">
                  <c:v>9</c:v>
                </c:pt>
                <c:pt idx="822">
                  <c:v>3</c:v>
                </c:pt>
                <c:pt idx="823">
                  <c:v>7</c:v>
                </c:pt>
                <c:pt idx="824">
                  <c:v>1</c:v>
                </c:pt>
                <c:pt idx="825">
                  <c:v>10</c:v>
                </c:pt>
                <c:pt idx="826">
                  <c:v>7</c:v>
                </c:pt>
                <c:pt idx="827">
                  <c:v>3</c:v>
                </c:pt>
                <c:pt idx="828">
                  <c:v>0</c:v>
                </c:pt>
                <c:pt idx="829">
                  <c:v>5</c:v>
                </c:pt>
                <c:pt idx="830">
                  <c:v>1</c:v>
                </c:pt>
                <c:pt idx="831">
                  <c:v>2</c:v>
                </c:pt>
                <c:pt idx="832">
                  <c:v>6</c:v>
                </c:pt>
                <c:pt idx="833">
                  <c:v>4</c:v>
                </c:pt>
                <c:pt idx="834">
                  <c:v>6</c:v>
                </c:pt>
                <c:pt idx="835">
                  <c:v>5</c:v>
                </c:pt>
                <c:pt idx="836">
                  <c:v>11</c:v>
                </c:pt>
                <c:pt idx="837">
                  <c:v>18</c:v>
                </c:pt>
                <c:pt idx="838">
                  <c:v>21</c:v>
                </c:pt>
                <c:pt idx="839">
                  <c:v>6</c:v>
                </c:pt>
                <c:pt idx="840">
                  <c:v>8</c:v>
                </c:pt>
                <c:pt idx="841">
                  <c:v>4</c:v>
                </c:pt>
                <c:pt idx="842">
                  <c:v>1</c:v>
                </c:pt>
                <c:pt idx="843">
                  <c:v>8</c:v>
                </c:pt>
                <c:pt idx="844">
                  <c:v>10</c:v>
                </c:pt>
                <c:pt idx="845">
                  <c:v>1</c:v>
                </c:pt>
                <c:pt idx="846">
                  <c:v>7</c:v>
                </c:pt>
                <c:pt idx="847">
                  <c:v>13</c:v>
                </c:pt>
                <c:pt idx="848">
                  <c:v>2</c:v>
                </c:pt>
                <c:pt idx="849">
                  <c:v>4</c:v>
                </c:pt>
                <c:pt idx="850">
                  <c:v>1</c:v>
                </c:pt>
                <c:pt idx="851">
                  <c:v>5</c:v>
                </c:pt>
                <c:pt idx="852">
                  <c:v>10</c:v>
                </c:pt>
                <c:pt idx="853">
                  <c:v>1</c:v>
                </c:pt>
                <c:pt idx="854">
                  <c:v>3</c:v>
                </c:pt>
                <c:pt idx="855">
                  <c:v>14</c:v>
                </c:pt>
                <c:pt idx="856">
                  <c:v>2</c:v>
                </c:pt>
                <c:pt idx="857">
                  <c:v>6</c:v>
                </c:pt>
                <c:pt idx="858">
                  <c:v>7</c:v>
                </c:pt>
                <c:pt idx="859">
                  <c:v>5</c:v>
                </c:pt>
                <c:pt idx="860">
                  <c:v>0</c:v>
                </c:pt>
                <c:pt idx="861">
                  <c:v>26</c:v>
                </c:pt>
                <c:pt idx="862">
                  <c:v>0</c:v>
                </c:pt>
                <c:pt idx="863">
                  <c:v>5</c:v>
                </c:pt>
                <c:pt idx="864">
                  <c:v>1</c:v>
                </c:pt>
                <c:pt idx="865">
                  <c:v>4</c:v>
                </c:pt>
                <c:pt idx="866">
                  <c:v>0</c:v>
                </c:pt>
                <c:pt idx="867">
                  <c:v>2</c:v>
                </c:pt>
                <c:pt idx="868">
                  <c:v>6</c:v>
                </c:pt>
                <c:pt idx="869">
                  <c:v>4</c:v>
                </c:pt>
                <c:pt idx="870">
                  <c:v>7</c:v>
                </c:pt>
                <c:pt idx="871">
                  <c:v>1</c:v>
                </c:pt>
                <c:pt idx="872">
                  <c:v>10</c:v>
                </c:pt>
                <c:pt idx="873">
                  <c:v>7</c:v>
                </c:pt>
                <c:pt idx="874">
                  <c:v>10</c:v>
                </c:pt>
                <c:pt idx="875">
                  <c:v>20</c:v>
                </c:pt>
                <c:pt idx="876">
                  <c:v>2</c:v>
                </c:pt>
                <c:pt idx="877">
                  <c:v>6</c:v>
                </c:pt>
                <c:pt idx="878">
                  <c:v>4</c:v>
                </c:pt>
                <c:pt idx="879">
                  <c:v>11</c:v>
                </c:pt>
                <c:pt idx="880">
                  <c:v>2</c:v>
                </c:pt>
                <c:pt idx="881">
                  <c:v>8</c:v>
                </c:pt>
                <c:pt idx="882">
                  <c:v>7</c:v>
                </c:pt>
                <c:pt idx="883">
                  <c:v>14</c:v>
                </c:pt>
                <c:pt idx="884">
                  <c:v>5</c:v>
                </c:pt>
                <c:pt idx="885">
                  <c:v>4</c:v>
                </c:pt>
                <c:pt idx="886">
                  <c:v>11</c:v>
                </c:pt>
                <c:pt idx="887">
                  <c:v>1</c:v>
                </c:pt>
                <c:pt idx="888">
                  <c:v>13</c:v>
                </c:pt>
                <c:pt idx="889">
                  <c:v>9</c:v>
                </c:pt>
                <c:pt idx="890">
                  <c:v>5</c:v>
                </c:pt>
                <c:pt idx="891">
                  <c:v>10</c:v>
                </c:pt>
                <c:pt idx="892">
                  <c:v>1</c:v>
                </c:pt>
                <c:pt idx="893">
                  <c:v>3</c:v>
                </c:pt>
                <c:pt idx="894">
                  <c:v>10</c:v>
                </c:pt>
                <c:pt idx="895">
                  <c:v>6</c:v>
                </c:pt>
                <c:pt idx="896">
                  <c:v>10</c:v>
                </c:pt>
                <c:pt idx="897">
                  <c:v>6</c:v>
                </c:pt>
                <c:pt idx="898">
                  <c:v>8</c:v>
                </c:pt>
                <c:pt idx="899">
                  <c:v>1</c:v>
                </c:pt>
                <c:pt idx="900">
                  <c:v>11</c:v>
                </c:pt>
                <c:pt idx="901">
                  <c:v>1</c:v>
                </c:pt>
                <c:pt idx="902">
                  <c:v>5</c:v>
                </c:pt>
                <c:pt idx="903">
                  <c:v>6</c:v>
                </c:pt>
                <c:pt idx="904">
                  <c:v>1</c:v>
                </c:pt>
                <c:pt idx="905">
                  <c:v>7</c:v>
                </c:pt>
                <c:pt idx="906">
                  <c:v>1</c:v>
                </c:pt>
                <c:pt idx="907">
                  <c:v>22</c:v>
                </c:pt>
                <c:pt idx="908">
                  <c:v>9</c:v>
                </c:pt>
                <c:pt idx="909">
                  <c:v>1</c:v>
                </c:pt>
                <c:pt idx="910">
                  <c:v>1</c:v>
                </c:pt>
                <c:pt idx="911">
                  <c:v>1</c:v>
                </c:pt>
                <c:pt idx="912">
                  <c:v>8</c:v>
                </c:pt>
                <c:pt idx="913">
                  <c:v>24</c:v>
                </c:pt>
                <c:pt idx="914">
                  <c:v>33</c:v>
                </c:pt>
                <c:pt idx="915">
                  <c:v>2</c:v>
                </c:pt>
                <c:pt idx="916">
                  <c:v>11</c:v>
                </c:pt>
                <c:pt idx="917">
                  <c:v>3</c:v>
                </c:pt>
                <c:pt idx="918">
                  <c:v>29</c:v>
                </c:pt>
                <c:pt idx="919">
                  <c:v>9</c:v>
                </c:pt>
                <c:pt idx="920">
                  <c:v>11</c:v>
                </c:pt>
                <c:pt idx="921">
                  <c:v>4</c:v>
                </c:pt>
                <c:pt idx="922">
                  <c:v>25</c:v>
                </c:pt>
                <c:pt idx="923">
                  <c:v>10</c:v>
                </c:pt>
                <c:pt idx="924">
                  <c:v>3</c:v>
                </c:pt>
                <c:pt idx="925">
                  <c:v>1</c:v>
                </c:pt>
                <c:pt idx="926">
                  <c:v>21</c:v>
                </c:pt>
                <c:pt idx="927">
                  <c:v>16</c:v>
                </c:pt>
                <c:pt idx="928">
                  <c:v>10</c:v>
                </c:pt>
                <c:pt idx="929">
                  <c:v>2</c:v>
                </c:pt>
                <c:pt idx="930">
                  <c:v>7</c:v>
                </c:pt>
                <c:pt idx="931">
                  <c:v>8</c:v>
                </c:pt>
                <c:pt idx="932">
                  <c:v>7</c:v>
                </c:pt>
                <c:pt idx="933">
                  <c:v>3</c:v>
                </c:pt>
                <c:pt idx="934">
                  <c:v>2</c:v>
                </c:pt>
                <c:pt idx="935">
                  <c:v>10</c:v>
                </c:pt>
                <c:pt idx="936">
                  <c:v>0</c:v>
                </c:pt>
                <c:pt idx="937">
                  <c:v>19</c:v>
                </c:pt>
                <c:pt idx="938">
                  <c:v>2</c:v>
                </c:pt>
                <c:pt idx="939">
                  <c:v>10</c:v>
                </c:pt>
                <c:pt idx="940">
                  <c:v>5</c:v>
                </c:pt>
                <c:pt idx="941">
                  <c:v>9</c:v>
                </c:pt>
                <c:pt idx="942">
                  <c:v>7</c:v>
                </c:pt>
                <c:pt idx="943">
                  <c:v>7</c:v>
                </c:pt>
                <c:pt idx="944">
                  <c:v>9</c:v>
                </c:pt>
                <c:pt idx="945">
                  <c:v>3</c:v>
                </c:pt>
                <c:pt idx="946">
                  <c:v>5</c:v>
                </c:pt>
                <c:pt idx="947">
                  <c:v>8</c:v>
                </c:pt>
                <c:pt idx="948">
                  <c:v>9</c:v>
                </c:pt>
                <c:pt idx="949">
                  <c:v>8</c:v>
                </c:pt>
                <c:pt idx="950">
                  <c:v>10</c:v>
                </c:pt>
                <c:pt idx="951">
                  <c:v>19</c:v>
                </c:pt>
                <c:pt idx="952">
                  <c:v>3</c:v>
                </c:pt>
                <c:pt idx="953">
                  <c:v>3</c:v>
                </c:pt>
                <c:pt idx="954">
                  <c:v>20</c:v>
                </c:pt>
                <c:pt idx="955">
                  <c:v>19</c:v>
                </c:pt>
                <c:pt idx="956">
                  <c:v>7</c:v>
                </c:pt>
                <c:pt idx="957">
                  <c:v>4</c:v>
                </c:pt>
                <c:pt idx="958">
                  <c:v>9</c:v>
                </c:pt>
                <c:pt idx="959">
                  <c:v>9</c:v>
                </c:pt>
                <c:pt idx="960">
                  <c:v>9</c:v>
                </c:pt>
                <c:pt idx="961">
                  <c:v>9</c:v>
                </c:pt>
                <c:pt idx="962">
                  <c:v>33</c:v>
                </c:pt>
                <c:pt idx="963">
                  <c:v>7</c:v>
                </c:pt>
                <c:pt idx="964">
                  <c:v>10</c:v>
                </c:pt>
                <c:pt idx="965">
                  <c:v>3</c:v>
                </c:pt>
                <c:pt idx="966">
                  <c:v>10</c:v>
                </c:pt>
                <c:pt idx="967">
                  <c:v>4</c:v>
                </c:pt>
                <c:pt idx="968">
                  <c:v>15</c:v>
                </c:pt>
                <c:pt idx="969">
                  <c:v>10</c:v>
                </c:pt>
                <c:pt idx="970">
                  <c:v>1</c:v>
                </c:pt>
                <c:pt idx="971">
                  <c:v>5</c:v>
                </c:pt>
                <c:pt idx="972">
                  <c:v>0</c:v>
                </c:pt>
                <c:pt idx="973">
                  <c:v>9</c:v>
                </c:pt>
                <c:pt idx="974">
                  <c:v>6</c:v>
                </c:pt>
                <c:pt idx="975">
                  <c:v>19</c:v>
                </c:pt>
                <c:pt idx="976">
                  <c:v>19</c:v>
                </c:pt>
                <c:pt idx="977">
                  <c:v>5</c:v>
                </c:pt>
                <c:pt idx="978">
                  <c:v>12</c:v>
                </c:pt>
                <c:pt idx="979">
                  <c:v>8</c:v>
                </c:pt>
                <c:pt idx="980">
                  <c:v>1</c:v>
                </c:pt>
                <c:pt idx="981">
                  <c:v>4</c:v>
                </c:pt>
                <c:pt idx="982">
                  <c:v>4</c:v>
                </c:pt>
                <c:pt idx="983">
                  <c:v>14</c:v>
                </c:pt>
                <c:pt idx="984">
                  <c:v>5</c:v>
                </c:pt>
                <c:pt idx="985">
                  <c:v>10</c:v>
                </c:pt>
                <c:pt idx="986">
                  <c:v>5</c:v>
                </c:pt>
                <c:pt idx="987">
                  <c:v>4</c:v>
                </c:pt>
                <c:pt idx="988">
                  <c:v>6</c:v>
                </c:pt>
                <c:pt idx="989">
                  <c:v>6</c:v>
                </c:pt>
                <c:pt idx="990">
                  <c:v>5</c:v>
                </c:pt>
                <c:pt idx="991">
                  <c:v>3</c:v>
                </c:pt>
                <c:pt idx="992">
                  <c:v>6</c:v>
                </c:pt>
                <c:pt idx="993">
                  <c:v>3</c:v>
                </c:pt>
                <c:pt idx="994">
                  <c:v>5</c:v>
                </c:pt>
                <c:pt idx="995">
                  <c:v>20</c:v>
                </c:pt>
                <c:pt idx="996">
                  <c:v>6</c:v>
                </c:pt>
                <c:pt idx="997">
                  <c:v>8</c:v>
                </c:pt>
                <c:pt idx="998">
                  <c:v>4</c:v>
                </c:pt>
                <c:pt idx="999">
                  <c:v>20</c:v>
                </c:pt>
                <c:pt idx="1000">
                  <c:v>5</c:v>
                </c:pt>
                <c:pt idx="1001">
                  <c:v>3</c:v>
                </c:pt>
                <c:pt idx="1002">
                  <c:v>2</c:v>
                </c:pt>
                <c:pt idx="1003">
                  <c:v>3</c:v>
                </c:pt>
                <c:pt idx="1004">
                  <c:v>7</c:v>
                </c:pt>
                <c:pt idx="1005">
                  <c:v>10</c:v>
                </c:pt>
                <c:pt idx="1006">
                  <c:v>4</c:v>
                </c:pt>
                <c:pt idx="1007">
                  <c:v>8</c:v>
                </c:pt>
                <c:pt idx="1008">
                  <c:v>20</c:v>
                </c:pt>
                <c:pt idx="1009">
                  <c:v>9</c:v>
                </c:pt>
                <c:pt idx="1010">
                  <c:v>7</c:v>
                </c:pt>
                <c:pt idx="1011">
                  <c:v>5</c:v>
                </c:pt>
                <c:pt idx="1012">
                  <c:v>1</c:v>
                </c:pt>
                <c:pt idx="1013">
                  <c:v>3</c:v>
                </c:pt>
                <c:pt idx="1014">
                  <c:v>3</c:v>
                </c:pt>
                <c:pt idx="1015">
                  <c:v>4</c:v>
                </c:pt>
                <c:pt idx="1016">
                  <c:v>1</c:v>
                </c:pt>
                <c:pt idx="1017">
                  <c:v>5</c:v>
                </c:pt>
                <c:pt idx="1018">
                  <c:v>10</c:v>
                </c:pt>
                <c:pt idx="1019">
                  <c:v>3</c:v>
                </c:pt>
                <c:pt idx="1020">
                  <c:v>6</c:v>
                </c:pt>
                <c:pt idx="1021">
                  <c:v>3</c:v>
                </c:pt>
                <c:pt idx="1022">
                  <c:v>6</c:v>
                </c:pt>
                <c:pt idx="1023">
                  <c:v>3</c:v>
                </c:pt>
                <c:pt idx="1024">
                  <c:v>20</c:v>
                </c:pt>
                <c:pt idx="1025">
                  <c:v>5</c:v>
                </c:pt>
                <c:pt idx="1026">
                  <c:v>4</c:v>
                </c:pt>
                <c:pt idx="1027">
                  <c:v>5</c:v>
                </c:pt>
                <c:pt idx="1028">
                  <c:v>4</c:v>
                </c:pt>
                <c:pt idx="1029">
                  <c:v>8</c:v>
                </c:pt>
                <c:pt idx="1030">
                  <c:v>13</c:v>
                </c:pt>
                <c:pt idx="1031">
                  <c:v>7</c:v>
                </c:pt>
                <c:pt idx="1032">
                  <c:v>1</c:v>
                </c:pt>
                <c:pt idx="1033">
                  <c:v>10</c:v>
                </c:pt>
                <c:pt idx="1034">
                  <c:v>7</c:v>
                </c:pt>
                <c:pt idx="1035">
                  <c:v>3</c:v>
                </c:pt>
                <c:pt idx="1036">
                  <c:v>2</c:v>
                </c:pt>
                <c:pt idx="1037">
                  <c:v>3</c:v>
                </c:pt>
                <c:pt idx="1038">
                  <c:v>2</c:v>
                </c:pt>
                <c:pt idx="1039">
                  <c:v>2</c:v>
                </c:pt>
                <c:pt idx="1040">
                  <c:v>9</c:v>
                </c:pt>
                <c:pt idx="1041">
                  <c:v>5</c:v>
                </c:pt>
                <c:pt idx="1042">
                  <c:v>5</c:v>
                </c:pt>
                <c:pt idx="1043">
                  <c:v>9</c:v>
                </c:pt>
                <c:pt idx="1044">
                  <c:v>3</c:v>
                </c:pt>
                <c:pt idx="1045">
                  <c:v>3</c:v>
                </c:pt>
                <c:pt idx="1046">
                  <c:v>5</c:v>
                </c:pt>
                <c:pt idx="1047">
                  <c:v>4</c:v>
                </c:pt>
                <c:pt idx="1048">
                  <c:v>13</c:v>
                </c:pt>
                <c:pt idx="1049">
                  <c:v>2</c:v>
                </c:pt>
                <c:pt idx="1050">
                  <c:v>12</c:v>
                </c:pt>
                <c:pt idx="1051">
                  <c:v>1</c:v>
                </c:pt>
                <c:pt idx="1052">
                  <c:v>1</c:v>
                </c:pt>
                <c:pt idx="1053">
                  <c:v>12</c:v>
                </c:pt>
                <c:pt idx="1054">
                  <c:v>8</c:v>
                </c:pt>
                <c:pt idx="1055">
                  <c:v>14</c:v>
                </c:pt>
                <c:pt idx="1056">
                  <c:v>3</c:v>
                </c:pt>
                <c:pt idx="1057">
                  <c:v>5</c:v>
                </c:pt>
                <c:pt idx="1058">
                  <c:v>15</c:v>
                </c:pt>
                <c:pt idx="1059">
                  <c:v>1</c:v>
                </c:pt>
                <c:pt idx="1060">
                  <c:v>0</c:v>
                </c:pt>
                <c:pt idx="1061">
                  <c:v>1</c:v>
                </c:pt>
                <c:pt idx="1062">
                  <c:v>2</c:v>
                </c:pt>
                <c:pt idx="1063">
                  <c:v>10</c:v>
                </c:pt>
                <c:pt idx="1064">
                  <c:v>5</c:v>
                </c:pt>
                <c:pt idx="1065">
                  <c:v>3</c:v>
                </c:pt>
                <c:pt idx="1066">
                  <c:v>5</c:v>
                </c:pt>
                <c:pt idx="1067">
                  <c:v>5</c:v>
                </c:pt>
                <c:pt idx="1068">
                  <c:v>0</c:v>
                </c:pt>
                <c:pt idx="1069">
                  <c:v>1</c:v>
                </c:pt>
                <c:pt idx="1070">
                  <c:v>4</c:v>
                </c:pt>
                <c:pt idx="1071">
                  <c:v>3</c:v>
                </c:pt>
                <c:pt idx="1072">
                  <c:v>3</c:v>
                </c:pt>
                <c:pt idx="1073">
                  <c:v>8</c:v>
                </c:pt>
                <c:pt idx="1074">
                  <c:v>0</c:v>
                </c:pt>
                <c:pt idx="1075">
                  <c:v>5</c:v>
                </c:pt>
                <c:pt idx="1076">
                  <c:v>14</c:v>
                </c:pt>
                <c:pt idx="1077">
                  <c:v>9</c:v>
                </c:pt>
                <c:pt idx="1078">
                  <c:v>20</c:v>
                </c:pt>
                <c:pt idx="1079">
                  <c:v>2</c:v>
                </c:pt>
                <c:pt idx="1080">
                  <c:v>13</c:v>
                </c:pt>
                <c:pt idx="1081">
                  <c:v>11</c:v>
                </c:pt>
                <c:pt idx="1082">
                  <c:v>4</c:v>
                </c:pt>
                <c:pt idx="1083">
                  <c:v>5</c:v>
                </c:pt>
                <c:pt idx="1084">
                  <c:v>10</c:v>
                </c:pt>
                <c:pt idx="1085">
                  <c:v>7</c:v>
                </c:pt>
                <c:pt idx="1086">
                  <c:v>32</c:v>
                </c:pt>
                <c:pt idx="1087">
                  <c:v>11</c:v>
                </c:pt>
                <c:pt idx="1088">
                  <c:v>1</c:v>
                </c:pt>
                <c:pt idx="1089">
                  <c:v>10</c:v>
                </c:pt>
                <c:pt idx="1090">
                  <c:v>7</c:v>
                </c:pt>
                <c:pt idx="1091">
                  <c:v>5</c:v>
                </c:pt>
                <c:pt idx="1092">
                  <c:v>5</c:v>
                </c:pt>
                <c:pt idx="1093">
                  <c:v>20</c:v>
                </c:pt>
                <c:pt idx="1094">
                  <c:v>8</c:v>
                </c:pt>
                <c:pt idx="1095">
                  <c:v>15</c:v>
                </c:pt>
                <c:pt idx="1096">
                  <c:v>21</c:v>
                </c:pt>
                <c:pt idx="1097">
                  <c:v>1</c:v>
                </c:pt>
                <c:pt idx="1098">
                  <c:v>2</c:v>
                </c:pt>
                <c:pt idx="1099">
                  <c:v>10</c:v>
                </c:pt>
                <c:pt idx="1100">
                  <c:v>5</c:v>
                </c:pt>
                <c:pt idx="1101">
                  <c:v>7</c:v>
                </c:pt>
                <c:pt idx="1102">
                  <c:v>3</c:v>
                </c:pt>
                <c:pt idx="1103">
                  <c:v>8</c:v>
                </c:pt>
                <c:pt idx="1104">
                  <c:v>1</c:v>
                </c:pt>
                <c:pt idx="1105">
                  <c:v>2</c:v>
                </c:pt>
                <c:pt idx="1106">
                  <c:v>10</c:v>
                </c:pt>
                <c:pt idx="1107">
                  <c:v>6</c:v>
                </c:pt>
                <c:pt idx="1108">
                  <c:v>3</c:v>
                </c:pt>
                <c:pt idx="1109">
                  <c:v>4</c:v>
                </c:pt>
                <c:pt idx="1110">
                  <c:v>1</c:v>
                </c:pt>
                <c:pt idx="1111">
                  <c:v>33</c:v>
                </c:pt>
                <c:pt idx="1112">
                  <c:v>5</c:v>
                </c:pt>
                <c:pt idx="1113">
                  <c:v>6</c:v>
                </c:pt>
                <c:pt idx="1114">
                  <c:v>8</c:v>
                </c:pt>
                <c:pt idx="1115">
                  <c:v>1</c:v>
                </c:pt>
                <c:pt idx="1116">
                  <c:v>36</c:v>
                </c:pt>
                <c:pt idx="1117">
                  <c:v>2</c:v>
                </c:pt>
                <c:pt idx="1118">
                  <c:v>1</c:v>
                </c:pt>
                <c:pt idx="1119">
                  <c:v>9</c:v>
                </c:pt>
                <c:pt idx="1120">
                  <c:v>3</c:v>
                </c:pt>
                <c:pt idx="1121">
                  <c:v>1</c:v>
                </c:pt>
                <c:pt idx="1122">
                  <c:v>10</c:v>
                </c:pt>
                <c:pt idx="1123">
                  <c:v>5</c:v>
                </c:pt>
                <c:pt idx="1124">
                  <c:v>7</c:v>
                </c:pt>
                <c:pt idx="1125">
                  <c:v>6</c:v>
                </c:pt>
                <c:pt idx="1126">
                  <c:v>1</c:v>
                </c:pt>
                <c:pt idx="1127">
                  <c:v>2</c:v>
                </c:pt>
                <c:pt idx="1128">
                  <c:v>3</c:v>
                </c:pt>
                <c:pt idx="1129">
                  <c:v>1</c:v>
                </c:pt>
                <c:pt idx="1130">
                  <c:v>10</c:v>
                </c:pt>
                <c:pt idx="1131">
                  <c:v>8</c:v>
                </c:pt>
                <c:pt idx="1132">
                  <c:v>5</c:v>
                </c:pt>
                <c:pt idx="1133">
                  <c:v>6</c:v>
                </c:pt>
                <c:pt idx="1134">
                  <c:v>1</c:v>
                </c:pt>
                <c:pt idx="1135">
                  <c:v>26</c:v>
                </c:pt>
                <c:pt idx="1136">
                  <c:v>1</c:v>
                </c:pt>
                <c:pt idx="1137">
                  <c:v>4</c:v>
                </c:pt>
                <c:pt idx="1138">
                  <c:v>30</c:v>
                </c:pt>
                <c:pt idx="1139">
                  <c:v>3</c:v>
                </c:pt>
                <c:pt idx="1140">
                  <c:v>22</c:v>
                </c:pt>
                <c:pt idx="1141">
                  <c:v>6</c:v>
                </c:pt>
                <c:pt idx="1142">
                  <c:v>10</c:v>
                </c:pt>
                <c:pt idx="1143">
                  <c:v>10</c:v>
                </c:pt>
                <c:pt idx="1144">
                  <c:v>5</c:v>
                </c:pt>
                <c:pt idx="1145">
                  <c:v>3</c:v>
                </c:pt>
                <c:pt idx="1146">
                  <c:v>9</c:v>
                </c:pt>
                <c:pt idx="1147">
                  <c:v>9</c:v>
                </c:pt>
                <c:pt idx="1148">
                  <c:v>7</c:v>
                </c:pt>
                <c:pt idx="1149">
                  <c:v>7</c:v>
                </c:pt>
                <c:pt idx="1150">
                  <c:v>16</c:v>
                </c:pt>
                <c:pt idx="1151">
                  <c:v>5</c:v>
                </c:pt>
                <c:pt idx="1152">
                  <c:v>2</c:v>
                </c:pt>
                <c:pt idx="1153">
                  <c:v>0</c:v>
                </c:pt>
                <c:pt idx="1154">
                  <c:v>5</c:v>
                </c:pt>
                <c:pt idx="1155">
                  <c:v>10</c:v>
                </c:pt>
                <c:pt idx="1156">
                  <c:v>18</c:v>
                </c:pt>
                <c:pt idx="1157">
                  <c:v>14</c:v>
                </c:pt>
                <c:pt idx="1158">
                  <c:v>4</c:v>
                </c:pt>
                <c:pt idx="1159">
                  <c:v>9</c:v>
                </c:pt>
                <c:pt idx="1160">
                  <c:v>10</c:v>
                </c:pt>
                <c:pt idx="1161">
                  <c:v>5</c:v>
                </c:pt>
                <c:pt idx="1162">
                  <c:v>13</c:v>
                </c:pt>
                <c:pt idx="1163">
                  <c:v>8</c:v>
                </c:pt>
                <c:pt idx="1164">
                  <c:v>4</c:v>
                </c:pt>
                <c:pt idx="1165">
                  <c:v>10</c:v>
                </c:pt>
                <c:pt idx="1166">
                  <c:v>2</c:v>
                </c:pt>
                <c:pt idx="1167">
                  <c:v>2</c:v>
                </c:pt>
                <c:pt idx="1168">
                  <c:v>6</c:v>
                </c:pt>
                <c:pt idx="1169">
                  <c:v>3</c:v>
                </c:pt>
                <c:pt idx="1170">
                  <c:v>4</c:v>
                </c:pt>
                <c:pt idx="1171">
                  <c:v>4</c:v>
                </c:pt>
                <c:pt idx="1172">
                  <c:v>5</c:v>
                </c:pt>
                <c:pt idx="1173">
                  <c:v>3</c:v>
                </c:pt>
                <c:pt idx="1174">
                  <c:v>7</c:v>
                </c:pt>
                <c:pt idx="1175">
                  <c:v>5</c:v>
                </c:pt>
                <c:pt idx="1176">
                  <c:v>4</c:v>
                </c:pt>
                <c:pt idx="1177">
                  <c:v>14</c:v>
                </c:pt>
                <c:pt idx="1178">
                  <c:v>2</c:v>
                </c:pt>
                <c:pt idx="1179">
                  <c:v>11</c:v>
                </c:pt>
                <c:pt idx="1180">
                  <c:v>4</c:v>
                </c:pt>
                <c:pt idx="1181">
                  <c:v>15</c:v>
                </c:pt>
                <c:pt idx="1182">
                  <c:v>3</c:v>
                </c:pt>
                <c:pt idx="1183">
                  <c:v>5</c:v>
                </c:pt>
                <c:pt idx="1184">
                  <c:v>10</c:v>
                </c:pt>
                <c:pt idx="1185">
                  <c:v>14</c:v>
                </c:pt>
                <c:pt idx="1186">
                  <c:v>11</c:v>
                </c:pt>
                <c:pt idx="1187">
                  <c:v>13</c:v>
                </c:pt>
                <c:pt idx="1188">
                  <c:v>10</c:v>
                </c:pt>
                <c:pt idx="1189">
                  <c:v>6</c:v>
                </c:pt>
                <c:pt idx="1190">
                  <c:v>9</c:v>
                </c:pt>
                <c:pt idx="1191">
                  <c:v>10</c:v>
                </c:pt>
                <c:pt idx="1192">
                  <c:v>2</c:v>
                </c:pt>
                <c:pt idx="1193">
                  <c:v>4</c:v>
                </c:pt>
                <c:pt idx="1194">
                  <c:v>3</c:v>
                </c:pt>
                <c:pt idx="1195">
                  <c:v>8</c:v>
                </c:pt>
                <c:pt idx="1196">
                  <c:v>2</c:v>
                </c:pt>
                <c:pt idx="1197">
                  <c:v>2</c:v>
                </c:pt>
                <c:pt idx="1198">
                  <c:v>6</c:v>
                </c:pt>
                <c:pt idx="1199">
                  <c:v>3</c:v>
                </c:pt>
                <c:pt idx="1200">
                  <c:v>2</c:v>
                </c:pt>
                <c:pt idx="1201">
                  <c:v>5</c:v>
                </c:pt>
                <c:pt idx="1202">
                  <c:v>0</c:v>
                </c:pt>
                <c:pt idx="1203">
                  <c:v>4</c:v>
                </c:pt>
                <c:pt idx="1204">
                  <c:v>9</c:v>
                </c:pt>
                <c:pt idx="1205">
                  <c:v>1</c:v>
                </c:pt>
                <c:pt idx="1206">
                  <c:v>7</c:v>
                </c:pt>
                <c:pt idx="1207">
                  <c:v>4</c:v>
                </c:pt>
                <c:pt idx="1208">
                  <c:v>15</c:v>
                </c:pt>
                <c:pt idx="1209">
                  <c:v>1</c:v>
                </c:pt>
                <c:pt idx="1210">
                  <c:v>14</c:v>
                </c:pt>
                <c:pt idx="1211">
                  <c:v>6</c:v>
                </c:pt>
                <c:pt idx="1212">
                  <c:v>10</c:v>
                </c:pt>
                <c:pt idx="1213">
                  <c:v>3</c:v>
                </c:pt>
                <c:pt idx="1214">
                  <c:v>8</c:v>
                </c:pt>
                <c:pt idx="1215">
                  <c:v>5</c:v>
                </c:pt>
                <c:pt idx="1216">
                  <c:v>10</c:v>
                </c:pt>
                <c:pt idx="1217">
                  <c:v>5</c:v>
                </c:pt>
                <c:pt idx="1218">
                  <c:v>10</c:v>
                </c:pt>
                <c:pt idx="1219">
                  <c:v>5</c:v>
                </c:pt>
                <c:pt idx="1220">
                  <c:v>13</c:v>
                </c:pt>
                <c:pt idx="1221">
                  <c:v>23</c:v>
                </c:pt>
                <c:pt idx="1222">
                  <c:v>1</c:v>
                </c:pt>
                <c:pt idx="1223">
                  <c:v>23</c:v>
                </c:pt>
                <c:pt idx="1224">
                  <c:v>3</c:v>
                </c:pt>
                <c:pt idx="1225">
                  <c:v>21</c:v>
                </c:pt>
                <c:pt idx="1226">
                  <c:v>5</c:v>
                </c:pt>
                <c:pt idx="1227">
                  <c:v>5</c:v>
                </c:pt>
                <c:pt idx="1228">
                  <c:v>3</c:v>
                </c:pt>
                <c:pt idx="1229">
                  <c:v>1</c:v>
                </c:pt>
                <c:pt idx="1230">
                  <c:v>6</c:v>
                </c:pt>
                <c:pt idx="1231">
                  <c:v>10</c:v>
                </c:pt>
                <c:pt idx="1232">
                  <c:v>7</c:v>
                </c:pt>
                <c:pt idx="1233">
                  <c:v>10</c:v>
                </c:pt>
                <c:pt idx="1234">
                  <c:v>1</c:v>
                </c:pt>
                <c:pt idx="1235">
                  <c:v>10</c:v>
                </c:pt>
                <c:pt idx="1236">
                  <c:v>2</c:v>
                </c:pt>
                <c:pt idx="1237">
                  <c:v>0</c:v>
                </c:pt>
                <c:pt idx="1238">
                  <c:v>3</c:v>
                </c:pt>
                <c:pt idx="1239">
                  <c:v>5</c:v>
                </c:pt>
                <c:pt idx="1240">
                  <c:v>9</c:v>
                </c:pt>
                <c:pt idx="1241">
                  <c:v>4</c:v>
                </c:pt>
                <c:pt idx="1242">
                  <c:v>21</c:v>
                </c:pt>
                <c:pt idx="1243">
                  <c:v>5</c:v>
                </c:pt>
                <c:pt idx="1244">
                  <c:v>9</c:v>
                </c:pt>
                <c:pt idx="1245">
                  <c:v>2</c:v>
                </c:pt>
                <c:pt idx="1246">
                  <c:v>4</c:v>
                </c:pt>
                <c:pt idx="1247">
                  <c:v>5</c:v>
                </c:pt>
                <c:pt idx="1248">
                  <c:v>6</c:v>
                </c:pt>
                <c:pt idx="1249">
                  <c:v>2</c:v>
                </c:pt>
                <c:pt idx="1250">
                  <c:v>3</c:v>
                </c:pt>
                <c:pt idx="1251">
                  <c:v>7</c:v>
                </c:pt>
                <c:pt idx="1252">
                  <c:v>5</c:v>
                </c:pt>
                <c:pt idx="1253">
                  <c:v>11</c:v>
                </c:pt>
                <c:pt idx="1254">
                  <c:v>5</c:v>
                </c:pt>
                <c:pt idx="1255">
                  <c:v>0</c:v>
                </c:pt>
                <c:pt idx="1256">
                  <c:v>6</c:v>
                </c:pt>
                <c:pt idx="1257">
                  <c:v>1</c:v>
                </c:pt>
                <c:pt idx="1258">
                  <c:v>1</c:v>
                </c:pt>
                <c:pt idx="1259">
                  <c:v>7</c:v>
                </c:pt>
                <c:pt idx="1260">
                  <c:v>7</c:v>
                </c:pt>
                <c:pt idx="1261">
                  <c:v>1</c:v>
                </c:pt>
                <c:pt idx="1262">
                  <c:v>1</c:v>
                </c:pt>
                <c:pt idx="1263">
                  <c:v>5</c:v>
                </c:pt>
                <c:pt idx="1264">
                  <c:v>1</c:v>
                </c:pt>
                <c:pt idx="1265">
                  <c:v>9</c:v>
                </c:pt>
                <c:pt idx="1266">
                  <c:v>5</c:v>
                </c:pt>
                <c:pt idx="1267">
                  <c:v>15</c:v>
                </c:pt>
                <c:pt idx="1268">
                  <c:v>3</c:v>
                </c:pt>
                <c:pt idx="1269">
                  <c:v>9</c:v>
                </c:pt>
                <c:pt idx="1270">
                  <c:v>2</c:v>
                </c:pt>
                <c:pt idx="1271">
                  <c:v>1</c:v>
                </c:pt>
                <c:pt idx="1272">
                  <c:v>5</c:v>
                </c:pt>
                <c:pt idx="1273">
                  <c:v>1</c:v>
                </c:pt>
                <c:pt idx="1274">
                  <c:v>12</c:v>
                </c:pt>
                <c:pt idx="1275">
                  <c:v>2</c:v>
                </c:pt>
                <c:pt idx="1276">
                  <c:v>5</c:v>
                </c:pt>
                <c:pt idx="1277">
                  <c:v>2</c:v>
                </c:pt>
                <c:pt idx="1278">
                  <c:v>12</c:v>
                </c:pt>
                <c:pt idx="1279">
                  <c:v>5</c:v>
                </c:pt>
                <c:pt idx="1280">
                  <c:v>10</c:v>
                </c:pt>
                <c:pt idx="1281">
                  <c:v>10</c:v>
                </c:pt>
                <c:pt idx="1282">
                  <c:v>10</c:v>
                </c:pt>
                <c:pt idx="1283">
                  <c:v>5</c:v>
                </c:pt>
                <c:pt idx="1284">
                  <c:v>4</c:v>
                </c:pt>
                <c:pt idx="1285">
                  <c:v>2</c:v>
                </c:pt>
                <c:pt idx="1286">
                  <c:v>4</c:v>
                </c:pt>
                <c:pt idx="1287">
                  <c:v>0</c:v>
                </c:pt>
                <c:pt idx="1288">
                  <c:v>7</c:v>
                </c:pt>
                <c:pt idx="1289">
                  <c:v>11</c:v>
                </c:pt>
                <c:pt idx="1290">
                  <c:v>7</c:v>
                </c:pt>
                <c:pt idx="1291">
                  <c:v>10</c:v>
                </c:pt>
                <c:pt idx="1292">
                  <c:v>2</c:v>
                </c:pt>
                <c:pt idx="1293">
                  <c:v>3</c:v>
                </c:pt>
                <c:pt idx="1294">
                  <c:v>3</c:v>
                </c:pt>
                <c:pt idx="1295">
                  <c:v>22</c:v>
                </c:pt>
                <c:pt idx="1296">
                  <c:v>7</c:v>
                </c:pt>
                <c:pt idx="1297">
                  <c:v>5</c:v>
                </c:pt>
                <c:pt idx="1298">
                  <c:v>9</c:v>
                </c:pt>
                <c:pt idx="1299">
                  <c:v>5</c:v>
                </c:pt>
                <c:pt idx="1300">
                  <c:v>10</c:v>
                </c:pt>
                <c:pt idx="1301">
                  <c:v>16</c:v>
                </c:pt>
                <c:pt idx="1302">
                  <c:v>5</c:v>
                </c:pt>
                <c:pt idx="1303">
                  <c:v>22</c:v>
                </c:pt>
                <c:pt idx="1304">
                  <c:v>7</c:v>
                </c:pt>
                <c:pt idx="1305">
                  <c:v>7</c:v>
                </c:pt>
                <c:pt idx="1306">
                  <c:v>3</c:v>
                </c:pt>
                <c:pt idx="1307">
                  <c:v>3</c:v>
                </c:pt>
                <c:pt idx="1308">
                  <c:v>4</c:v>
                </c:pt>
                <c:pt idx="1309">
                  <c:v>5</c:v>
                </c:pt>
                <c:pt idx="1310">
                  <c:v>2</c:v>
                </c:pt>
                <c:pt idx="1311">
                  <c:v>0</c:v>
                </c:pt>
                <c:pt idx="1312">
                  <c:v>1</c:v>
                </c:pt>
                <c:pt idx="1313">
                  <c:v>2</c:v>
                </c:pt>
                <c:pt idx="1314">
                  <c:v>8</c:v>
                </c:pt>
                <c:pt idx="1315">
                  <c:v>1</c:v>
                </c:pt>
                <c:pt idx="1316">
                  <c:v>7</c:v>
                </c:pt>
                <c:pt idx="1317">
                  <c:v>5</c:v>
                </c:pt>
                <c:pt idx="1318">
                  <c:v>11</c:v>
                </c:pt>
                <c:pt idx="1319">
                  <c:v>0</c:v>
                </c:pt>
                <c:pt idx="1320">
                  <c:v>6</c:v>
                </c:pt>
                <c:pt idx="1321">
                  <c:v>2</c:v>
                </c:pt>
                <c:pt idx="1322">
                  <c:v>9</c:v>
                </c:pt>
                <c:pt idx="1323">
                  <c:v>3</c:v>
                </c:pt>
                <c:pt idx="1324">
                  <c:v>7</c:v>
                </c:pt>
                <c:pt idx="1325">
                  <c:v>0</c:v>
                </c:pt>
                <c:pt idx="1326">
                  <c:v>2</c:v>
                </c:pt>
                <c:pt idx="1327">
                  <c:v>19</c:v>
                </c:pt>
                <c:pt idx="1328">
                  <c:v>9</c:v>
                </c:pt>
                <c:pt idx="1329">
                  <c:v>1</c:v>
                </c:pt>
                <c:pt idx="1330">
                  <c:v>16</c:v>
                </c:pt>
                <c:pt idx="1331">
                  <c:v>22</c:v>
                </c:pt>
                <c:pt idx="1332">
                  <c:v>1</c:v>
                </c:pt>
                <c:pt idx="1333">
                  <c:v>8</c:v>
                </c:pt>
                <c:pt idx="1334">
                  <c:v>7</c:v>
                </c:pt>
                <c:pt idx="1335">
                  <c:v>2</c:v>
                </c:pt>
                <c:pt idx="1336">
                  <c:v>5</c:v>
                </c:pt>
                <c:pt idx="1337">
                  <c:v>1</c:v>
                </c:pt>
                <c:pt idx="1338">
                  <c:v>1</c:v>
                </c:pt>
                <c:pt idx="1339">
                  <c:v>1</c:v>
                </c:pt>
                <c:pt idx="1340">
                  <c:v>10</c:v>
                </c:pt>
                <c:pt idx="1341">
                  <c:v>10</c:v>
                </c:pt>
                <c:pt idx="1342">
                  <c:v>5</c:v>
                </c:pt>
                <c:pt idx="1343">
                  <c:v>3</c:v>
                </c:pt>
                <c:pt idx="1344">
                  <c:v>5</c:v>
                </c:pt>
                <c:pt idx="1345">
                  <c:v>3</c:v>
                </c:pt>
                <c:pt idx="1346">
                  <c:v>9</c:v>
                </c:pt>
                <c:pt idx="1347">
                  <c:v>10</c:v>
                </c:pt>
                <c:pt idx="1348">
                  <c:v>19</c:v>
                </c:pt>
                <c:pt idx="1349">
                  <c:v>1</c:v>
                </c:pt>
                <c:pt idx="1350">
                  <c:v>8</c:v>
                </c:pt>
                <c:pt idx="1351">
                  <c:v>22</c:v>
                </c:pt>
                <c:pt idx="1352">
                  <c:v>2</c:v>
                </c:pt>
                <c:pt idx="1353">
                  <c:v>5</c:v>
                </c:pt>
                <c:pt idx="1354">
                  <c:v>4</c:v>
                </c:pt>
                <c:pt idx="1355">
                  <c:v>4</c:v>
                </c:pt>
                <c:pt idx="1356">
                  <c:v>5</c:v>
                </c:pt>
                <c:pt idx="1357">
                  <c:v>13</c:v>
                </c:pt>
                <c:pt idx="1358">
                  <c:v>5</c:v>
                </c:pt>
                <c:pt idx="1359">
                  <c:v>4</c:v>
                </c:pt>
                <c:pt idx="1360">
                  <c:v>2</c:v>
                </c:pt>
                <c:pt idx="1361">
                  <c:v>7</c:v>
                </c:pt>
                <c:pt idx="1362">
                  <c:v>4</c:v>
                </c:pt>
                <c:pt idx="1363">
                  <c:v>10</c:v>
                </c:pt>
                <c:pt idx="1364">
                  <c:v>7</c:v>
                </c:pt>
                <c:pt idx="1365">
                  <c:v>1</c:v>
                </c:pt>
                <c:pt idx="1366">
                  <c:v>3</c:v>
                </c:pt>
                <c:pt idx="1367">
                  <c:v>5</c:v>
                </c:pt>
                <c:pt idx="1368">
                  <c:v>15</c:v>
                </c:pt>
                <c:pt idx="1369">
                  <c:v>2</c:v>
                </c:pt>
                <c:pt idx="1370">
                  <c:v>8</c:v>
                </c:pt>
                <c:pt idx="1371">
                  <c:v>0</c:v>
                </c:pt>
                <c:pt idx="1372">
                  <c:v>10</c:v>
                </c:pt>
                <c:pt idx="1373">
                  <c:v>20</c:v>
                </c:pt>
                <c:pt idx="1374">
                  <c:v>1</c:v>
                </c:pt>
                <c:pt idx="1375">
                  <c:v>4</c:v>
                </c:pt>
                <c:pt idx="1376">
                  <c:v>5</c:v>
                </c:pt>
                <c:pt idx="1377">
                  <c:v>5</c:v>
                </c:pt>
                <c:pt idx="1378">
                  <c:v>0</c:v>
                </c:pt>
                <c:pt idx="1379">
                  <c:v>1</c:v>
                </c:pt>
                <c:pt idx="1380">
                  <c:v>5</c:v>
                </c:pt>
                <c:pt idx="1381">
                  <c:v>5</c:v>
                </c:pt>
                <c:pt idx="1382">
                  <c:v>4</c:v>
                </c:pt>
                <c:pt idx="1383">
                  <c:v>5</c:v>
                </c:pt>
                <c:pt idx="1384">
                  <c:v>14</c:v>
                </c:pt>
                <c:pt idx="1385">
                  <c:v>8</c:v>
                </c:pt>
                <c:pt idx="1386">
                  <c:v>7</c:v>
                </c:pt>
                <c:pt idx="1387">
                  <c:v>5</c:v>
                </c:pt>
                <c:pt idx="1388">
                  <c:v>5</c:v>
                </c:pt>
                <c:pt idx="1389">
                  <c:v>10</c:v>
                </c:pt>
                <c:pt idx="1390">
                  <c:v>4</c:v>
                </c:pt>
                <c:pt idx="1391">
                  <c:v>1</c:v>
                </c:pt>
                <c:pt idx="1392">
                  <c:v>10</c:v>
                </c:pt>
                <c:pt idx="1393">
                  <c:v>7</c:v>
                </c:pt>
                <c:pt idx="1394">
                  <c:v>1</c:v>
                </c:pt>
                <c:pt idx="1395">
                  <c:v>10</c:v>
                </c:pt>
                <c:pt idx="1396">
                  <c:v>2</c:v>
                </c:pt>
                <c:pt idx="1397">
                  <c:v>4</c:v>
                </c:pt>
                <c:pt idx="1398">
                  <c:v>9</c:v>
                </c:pt>
                <c:pt idx="1399">
                  <c:v>10</c:v>
                </c:pt>
                <c:pt idx="1400">
                  <c:v>6</c:v>
                </c:pt>
                <c:pt idx="1401">
                  <c:v>10</c:v>
                </c:pt>
                <c:pt idx="1402">
                  <c:v>1</c:v>
                </c:pt>
                <c:pt idx="1403">
                  <c:v>20</c:v>
                </c:pt>
                <c:pt idx="1404">
                  <c:v>20</c:v>
                </c:pt>
                <c:pt idx="1405">
                  <c:v>11</c:v>
                </c:pt>
                <c:pt idx="1406">
                  <c:v>5</c:v>
                </c:pt>
                <c:pt idx="1407">
                  <c:v>4</c:v>
                </c:pt>
                <c:pt idx="1408">
                  <c:v>5</c:v>
                </c:pt>
                <c:pt idx="1409">
                  <c:v>10</c:v>
                </c:pt>
                <c:pt idx="1410">
                  <c:v>11</c:v>
                </c:pt>
                <c:pt idx="1411">
                  <c:v>2</c:v>
                </c:pt>
                <c:pt idx="1412">
                  <c:v>12</c:v>
                </c:pt>
                <c:pt idx="1413">
                  <c:v>2</c:v>
                </c:pt>
                <c:pt idx="1414">
                  <c:v>17</c:v>
                </c:pt>
                <c:pt idx="1415">
                  <c:v>1</c:v>
                </c:pt>
                <c:pt idx="1416">
                  <c:v>15</c:v>
                </c:pt>
                <c:pt idx="1417">
                  <c:v>2</c:v>
                </c:pt>
                <c:pt idx="1418">
                  <c:v>8</c:v>
                </c:pt>
                <c:pt idx="1419">
                  <c:v>4</c:v>
                </c:pt>
                <c:pt idx="1420">
                  <c:v>5</c:v>
                </c:pt>
                <c:pt idx="1421">
                  <c:v>13</c:v>
                </c:pt>
                <c:pt idx="1422">
                  <c:v>2</c:v>
                </c:pt>
                <c:pt idx="1423">
                  <c:v>3</c:v>
                </c:pt>
                <c:pt idx="1424">
                  <c:v>10</c:v>
                </c:pt>
                <c:pt idx="1425">
                  <c:v>9</c:v>
                </c:pt>
                <c:pt idx="1426">
                  <c:v>6</c:v>
                </c:pt>
                <c:pt idx="1427">
                  <c:v>1</c:v>
                </c:pt>
                <c:pt idx="1428">
                  <c:v>2</c:v>
                </c:pt>
                <c:pt idx="1429">
                  <c:v>7</c:v>
                </c:pt>
                <c:pt idx="1430">
                  <c:v>18</c:v>
                </c:pt>
                <c:pt idx="1431">
                  <c:v>14</c:v>
                </c:pt>
                <c:pt idx="1432">
                  <c:v>16</c:v>
                </c:pt>
                <c:pt idx="1433">
                  <c:v>5</c:v>
                </c:pt>
                <c:pt idx="1434">
                  <c:v>9</c:v>
                </c:pt>
                <c:pt idx="1435">
                  <c:v>4</c:v>
                </c:pt>
                <c:pt idx="1436">
                  <c:v>2</c:v>
                </c:pt>
                <c:pt idx="1437">
                  <c:v>6</c:v>
                </c:pt>
                <c:pt idx="1438">
                  <c:v>1</c:v>
                </c:pt>
                <c:pt idx="1439">
                  <c:v>9</c:v>
                </c:pt>
                <c:pt idx="1440">
                  <c:v>4</c:v>
                </c:pt>
                <c:pt idx="1441">
                  <c:v>13</c:v>
                </c:pt>
                <c:pt idx="1442">
                  <c:v>2</c:v>
                </c:pt>
                <c:pt idx="1443">
                  <c:v>22</c:v>
                </c:pt>
                <c:pt idx="1444">
                  <c:v>10</c:v>
                </c:pt>
                <c:pt idx="1445">
                  <c:v>20</c:v>
                </c:pt>
                <c:pt idx="1446">
                  <c:v>8</c:v>
                </c:pt>
                <c:pt idx="1447">
                  <c:v>15</c:v>
                </c:pt>
                <c:pt idx="1448">
                  <c:v>5</c:v>
                </c:pt>
                <c:pt idx="1449">
                  <c:v>4</c:v>
                </c:pt>
                <c:pt idx="1450">
                  <c:v>9</c:v>
                </c:pt>
                <c:pt idx="1451">
                  <c:v>10</c:v>
                </c:pt>
                <c:pt idx="1452">
                  <c:v>6</c:v>
                </c:pt>
                <c:pt idx="1453">
                  <c:v>6</c:v>
                </c:pt>
                <c:pt idx="1454">
                  <c:v>5</c:v>
                </c:pt>
                <c:pt idx="1455">
                  <c:v>2</c:v>
                </c:pt>
                <c:pt idx="1456">
                  <c:v>10</c:v>
                </c:pt>
                <c:pt idx="1457">
                  <c:v>5</c:v>
                </c:pt>
                <c:pt idx="1458">
                  <c:v>4</c:v>
                </c:pt>
                <c:pt idx="1459">
                  <c:v>4</c:v>
                </c:pt>
                <c:pt idx="1460">
                  <c:v>5</c:v>
                </c:pt>
                <c:pt idx="1461">
                  <c:v>3</c:v>
                </c:pt>
                <c:pt idx="1462">
                  <c:v>20</c:v>
                </c:pt>
                <c:pt idx="1463">
                  <c:v>9</c:v>
                </c:pt>
                <c:pt idx="1464">
                  <c:v>4</c:v>
                </c:pt>
                <c:pt idx="1465">
                  <c:v>5</c:v>
                </c:pt>
                <c:pt idx="1466">
                  <c:v>7</c:v>
                </c:pt>
                <c:pt idx="1467">
                  <c:v>6</c:v>
                </c:pt>
                <c:pt idx="1468">
                  <c:v>9</c:v>
                </c:pt>
                <c:pt idx="1469">
                  <c:v>4</c:v>
                </c:pt>
              </c:numCache>
            </c:numRef>
          </c:yVal>
          <c:smooth val="0"/>
          <c:extLst>
            <c:ext xmlns:c16="http://schemas.microsoft.com/office/drawing/2014/chart" uri="{C3380CC4-5D6E-409C-BE32-E72D297353CC}">
              <c16:uniqueId val="{00000003-EC09-4030-9B94-1CC6BC103E73}"/>
            </c:ext>
          </c:extLst>
        </c:ser>
        <c:dLbls>
          <c:showLegendKey val="0"/>
          <c:showVal val="0"/>
          <c:showCatName val="0"/>
          <c:showSerName val="0"/>
          <c:showPercent val="0"/>
          <c:showBubbleSize val="0"/>
        </c:dLbls>
        <c:axId val="1471386416"/>
        <c:axId val="1686368048"/>
      </c:scatterChart>
      <c:valAx>
        <c:axId val="1471386416"/>
        <c:scaling>
          <c:orientation val="minMax"/>
        </c:scaling>
        <c:delete val="0"/>
        <c:axPos val="b"/>
        <c:majorGridlines>
          <c:spPr>
            <a:ln w="9525" cap="flat" cmpd="sng" algn="ctr">
              <a:solidFill>
                <a:schemeClr val="dk1">
                  <a:lumMod val="65000"/>
                  <a:lumOff val="35000"/>
                  <a:alpha val="7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Salary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686368048"/>
        <c:crosses val="autoZero"/>
        <c:crossBetween val="midCat"/>
      </c:valAx>
      <c:valAx>
        <c:axId val="1686368048"/>
        <c:scaling>
          <c:orientation val="minMax"/>
        </c:scaling>
        <c:delete val="0"/>
        <c:axPos val="l"/>
        <c:majorGridlines>
          <c:spPr>
            <a:ln w="9525" cap="flat" cmpd="sng" algn="ctr">
              <a:solidFill>
                <a:schemeClr val="dk1">
                  <a:lumMod val="65000"/>
                  <a:lumOff val="35000"/>
                  <a:alpha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US"/>
                  <a:t>Yaer</a:t>
                </a:r>
                <a:r>
                  <a:rPr lang="en-US" baseline="0"/>
                  <a:t> </a:t>
                </a:r>
                <a:endParaRPr lang="en-US"/>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7138641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Hourly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Hourly Rate</a:t>
          </a:r>
        </a:p>
      </cx:txPr>
    </cx:title>
    <cx:plotArea>
      <cx:plotAreaRegion>
        <cx:series layoutId="clusteredColumn" uniqueId="{CB87200A-F1A2-4E75-A0B1-C947746B0666}" formatIdx="0">
          <cx:tx>
            <cx:txData>
              <cx:f>_xlchart.v1.2</cx:f>
              <cx:v>HourlyRate</cx:v>
            </cx:txData>
          </cx:tx>
          <cx:spPr>
            <a:solidFill>
              <a:schemeClr val="accent6">
                <a:lumMod val="60000"/>
                <a:lumOff val="40000"/>
              </a:schemeClr>
            </a:solidFill>
          </cx:spPr>
          <cx:dataId val="0"/>
          <cx:layoutPr>
            <cx:binning intervalClosed="r"/>
          </cx:layoutPr>
        </cx:series>
      </cx:plotAreaRegion>
      <cx:axis id="0">
        <cx:catScaling gapWidth="0.159999996"/>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Daily Rate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Rate</a:t>
          </a:r>
        </a:p>
      </cx:txPr>
    </cx:title>
    <cx:plotArea>
      <cx:plotAreaRegion>
        <cx:series layoutId="clusteredColumn" uniqueId="{2ED212F3-E157-4A96-800B-61698D8F2640}">
          <cx:tx>
            <cx:txData>
              <cx:f>_xlchart.v1.4</cx:f>
              <cx:v>DailyRate</cx:v>
            </cx:txData>
          </cx:tx>
          <cx:spPr>
            <a:solidFill>
              <a:schemeClr val="accent2">
                <a:lumMod val="60000"/>
                <a:lumOff val="40000"/>
              </a:schemeClr>
            </a:solidFill>
          </cx:spPr>
          <cx:dataPt idx="8">
            <cx:spPr>
              <a:ln>
                <a:solidFill>
                  <a:sysClr val="window" lastClr="FFFFFF"/>
                </a:solidFill>
              </a:ln>
            </cx:spPr>
          </cx:dataPt>
          <cx:dataId val="0"/>
          <cx:layoutPr>
            <cx:binning intervalClosed="r"/>
          </cx:layoutPr>
        </cx:series>
      </cx:plotAreaRegion>
      <cx:axis id="0">
        <cx:catScaling gapWidth="0.10000000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Distance From Home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Distance From Home</a:t>
          </a:r>
        </a:p>
      </cx:txPr>
    </cx:title>
    <cx:plotArea>
      <cx:plotAreaRegion>
        <cx:series layoutId="clusteredColumn" uniqueId="{E25BA782-8290-4020-85D9-6358D2EB61D7}">
          <cx:tx>
            <cx:txData>
              <cx:f>_xlchart.v1.0</cx:f>
              <cx:v>DistanceFromHome</cx:v>
            </cx:txData>
          </cx:tx>
          <cx:dataId val="0"/>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
        </cx:txData>
      </cx:tx>
      <cx:txPr>
        <a:bodyPr spcFirstLastPara="1" vertOverflow="ellipsis" horzOverflow="overflow" wrap="square" lIns="0" tIns="0" rIns="0" bIns="0" anchor="ctr" anchorCtr="1"/>
        <a:lstStyle/>
        <a:p>
          <a:pPr algn="ctr" rtl="0">
            <a:defRPr/>
          </a:pPr>
          <a:endParaRPr lang="en-US" sz="1400" b="0" i="0" u="none" strike="noStrike" baseline="0">
            <a:solidFill>
              <a:sysClr val="windowText" lastClr="000000">
                <a:lumMod val="65000"/>
                <a:lumOff val="35000"/>
              </a:sysClr>
            </a:solidFill>
            <a:latin typeface="Calibri" panose="020F0502020204030204"/>
          </a:endParaRPr>
        </a:p>
      </cx:txPr>
    </cx:title>
    <cx:plotArea>
      <cx:plotAreaRegion>
        <cx:series layoutId="boxWhisker" uniqueId="{29886875-25BF-4EFB-AE27-85604DC84AF3}">
          <cx:tx>
            <cx:txData>
              <cx:f>_xlchart.v1.10</cx:f>
              <cx:v>HourlyRate</cx:v>
            </cx:txData>
          </cx:tx>
          <cx:dataId val="0"/>
          <cx:layoutPr>
            <cx:visibility meanLine="0" meanMarker="1" nonoutliers="0" outliers="1"/>
            <cx:statistics quartileMethod="exclusive"/>
          </cx:layoutPr>
        </cx:series>
      </cx:plotAreaRegion>
      <cx:axis id="0">
        <cx:catScaling gapWidth="1.5"/>
        <cx:tickLabels/>
      </cx:axis>
      <cx:axis id="1">
        <cx:valScaling/>
        <cx:majorGridlines/>
        <cx:min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Pr>
        <a:bodyPr spcFirstLastPara="1" vertOverflow="ellipsis" horzOverflow="overflow" wrap="square" lIns="0" tIns="0" rIns="0" bIns="0" anchor="ctr" anchorCtr="1"/>
        <a:lstStyle/>
        <a:p>
          <a:pPr algn="ctr" rtl="0">
            <a:defRPr/>
          </a:pPr>
          <a:endParaRPr lang="en-US" sz="2000" b="0" i="0" u="none" strike="noStrike" baseline="0">
            <a:solidFill>
              <a:sysClr val="windowText" lastClr="000000">
                <a:lumMod val="65000"/>
                <a:lumOff val="35000"/>
              </a:sysClr>
            </a:solidFill>
            <a:latin typeface="Calibri Light" panose="020F0302020204030204"/>
          </a:endParaRPr>
        </a:p>
      </cx:txPr>
    </cx:title>
    <cx:plotArea>
      <cx:plotAreaRegion>
        <cx:series layoutId="boxWhisker" uniqueId="{7F0E2509-CC50-408D-BFE1-AA7901DB5687}">
          <cx:tx>
            <cx:txData>
              <cx:f>_xlchart.v1.12</cx:f>
              <cx:v>DailyRate</cx:v>
            </cx:txData>
          </cx:tx>
          <cx:dataId val="0"/>
          <cx:layoutPr>
            <cx:visibility meanLine="0" meanMarker="1" nonoutliers="0" outliers="1"/>
            <cx:statistics quartileMethod="exclusive"/>
          </cx:layoutPr>
        </cx:series>
      </cx:plotAreaRegion>
      <cx:axis id="0">
        <cx:catScaling gapWidth="1.5"/>
        <cx:tickLabels/>
      </cx:axis>
      <cx:axis id="1">
        <cx:valScaling/>
        <cx:majorGridlines/>
        <cx:minorGridlines/>
        <cx:tickLabels/>
      </cx:axis>
    </cx:plotArea>
    <cx:legend pos="t" align="ctr" overlay="0"/>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Pr>
        <a:bodyPr spcFirstLastPara="1" vertOverflow="ellipsis" horzOverflow="overflow" wrap="square" lIns="0" tIns="0" rIns="0" bIns="0" anchor="ctr" anchorCtr="1"/>
        <a:lstStyle/>
        <a:p>
          <a:pPr algn="ctr" rtl="0">
            <a:defRPr/>
          </a:pPr>
          <a:endParaRPr lang="en-US" sz="2000" b="0" i="0" u="none" strike="noStrike" baseline="0">
            <a:solidFill>
              <a:sysClr val="windowText" lastClr="000000">
                <a:lumMod val="65000"/>
                <a:lumOff val="35000"/>
              </a:sysClr>
            </a:solidFill>
            <a:latin typeface="Calibri Light" panose="020F0302020204030204"/>
          </a:endParaRPr>
        </a:p>
      </cx:txPr>
    </cx:title>
    <cx:plotArea>
      <cx:plotAreaRegion>
        <cx:series layoutId="boxWhisker" uniqueId="{4C852B93-1E06-4731-A014-8E2B138E5DE1}">
          <cx:tx>
            <cx:txData>
              <cx:f>_xlchart.v1.14</cx:f>
              <cx:v>DistanceFromHome</cx:v>
            </cx:txData>
          </cx:tx>
          <cx:dataId val="0"/>
          <cx:layoutPr>
            <cx:visibility meanLine="0" meanMarker="1" nonoutliers="0" outliers="1"/>
            <cx:statistics quartileMethod="exclusive"/>
          </cx:layoutPr>
        </cx:series>
      </cx:plotAreaRegion>
      <cx:axis id="0">
        <cx:catScaling gapWidth="1.5"/>
        <cx:tickLabels/>
      </cx:axis>
      <cx:axis id="1">
        <cx:valScaling/>
        <cx:majorGridlines/>
        <cx:minorGridlines/>
        <cx:tickLabels/>
      </cx:axis>
    </cx:plotArea>
    <cx:legend pos="t" align="ctr"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Pr>
        <a:bodyPr spcFirstLastPara="1" vertOverflow="ellipsis" horzOverflow="overflow" wrap="square" lIns="0" tIns="0" rIns="0" bIns="0" anchor="ctr" anchorCtr="1"/>
        <a:lstStyle/>
        <a:p>
          <a:pPr algn="ctr" rtl="0">
            <a:defRPr/>
          </a:pPr>
          <a:endParaRPr lang="en-US" sz="2000" b="0" i="0" u="none" strike="noStrike" baseline="0">
            <a:solidFill>
              <a:sysClr val="windowText" lastClr="000000">
                <a:lumMod val="65000"/>
                <a:lumOff val="35000"/>
              </a:sysClr>
            </a:solidFill>
            <a:latin typeface="Calibri Light" panose="020F0302020204030204"/>
          </a:endParaRPr>
        </a:p>
      </cx:txPr>
    </cx:title>
    <cx:plotArea>
      <cx:plotAreaRegion>
        <cx:series layoutId="boxWhisker" uniqueId="{6FE0C31D-96BB-4145-A58F-40FBF9D5AF23}">
          <cx:tx>
            <cx:txData>
              <cx:f>_xlchart.v1.8</cx:f>
              <cx:v>JobLevel</cx:v>
            </cx:txData>
          </cx:tx>
          <cx:dataId val="0"/>
          <cx:layoutPr>
            <cx:visibility meanLine="0" meanMarker="1" nonoutliers="0" outliers="1"/>
            <cx:statistics quartileMethod="exclusive"/>
          </cx:layoutPr>
        </cx:series>
      </cx:plotAreaRegion>
      <cx:axis id="0">
        <cx:catScaling gapWidth="1.5"/>
        <cx:tickLabels/>
      </cx:axis>
      <cx:axis id="1">
        <cx:valScaling/>
        <cx:majorGridlines/>
        <cx:minorGridlines/>
        <cx:tickLabels/>
      </cx:axis>
    </cx:plotArea>
    <cx:legend pos="t" align="ctr" overlay="0"/>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Pr>
        <a:bodyPr spcFirstLastPara="1" vertOverflow="ellipsis" horzOverflow="overflow" wrap="square" lIns="0" tIns="0" rIns="0" bIns="0" anchor="ctr" anchorCtr="1"/>
        <a:lstStyle/>
        <a:p>
          <a:pPr algn="ctr" rtl="0">
            <a:defRPr/>
          </a:pPr>
          <a:endParaRPr lang="en-US" sz="2000" b="0" i="0" u="none" strike="noStrike" baseline="0">
            <a:solidFill>
              <a:sysClr val="windowText" lastClr="000000">
                <a:lumMod val="65000"/>
                <a:lumOff val="35000"/>
              </a:sysClr>
            </a:solidFill>
            <a:latin typeface="Calibri Light" panose="020F0302020204030204"/>
          </a:endParaRPr>
        </a:p>
      </cx:txPr>
    </cx:title>
    <cx:plotArea>
      <cx:plotAreaRegion>
        <cx:series layoutId="boxWhisker" uniqueId="{4B293068-44BA-4FC7-BE2C-D42AE528F732}">
          <cx:tx>
            <cx:txData>
              <cx:f>_xlchart.v1.6</cx:f>
              <cx:v>PerformanceRating</cx:v>
            </cx:txData>
          </cx:tx>
          <cx:dataId val="0"/>
          <cx:layoutPr>
            <cx:visibility meanLine="0" meanMarker="1" nonoutliers="0" outliers="1"/>
            <cx:statistics quartileMethod="exclusive"/>
          </cx:layoutPr>
        </cx:series>
      </cx:plotAreaRegion>
      <cx:axis id="0">
        <cx:catScaling gapWidth="1.5"/>
        <cx:tickLabels/>
      </cx:axis>
      <cx:axis id="1">
        <cx:valScaling/>
        <cx:majorGridlines/>
        <cx:min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74">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solidFill>
      <a:ln>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6.xml"/><Relationship Id="rId3" Type="http://schemas.microsoft.com/office/2014/relationships/chartEx" Target="../charts/chartEx3.xml"/><Relationship Id="rId7" Type="http://schemas.microsoft.com/office/2014/relationships/chartEx" Target="../charts/chartEx5.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4.xml"/><Relationship Id="rId5" Type="http://schemas.openxmlformats.org/officeDocument/2006/relationships/chart" Target="../charts/chart2.xml"/><Relationship Id="rId10" Type="http://schemas.microsoft.com/office/2014/relationships/chartEx" Target="../charts/chartEx8.xml"/><Relationship Id="rId4" Type="http://schemas.openxmlformats.org/officeDocument/2006/relationships/chart" Target="../charts/chart1.xml"/><Relationship Id="rId9" Type="http://schemas.microsoft.com/office/2014/relationships/chartEx" Target="../charts/chartEx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9.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28.emf"/><Relationship Id="rId5" Type="http://schemas.openxmlformats.org/officeDocument/2006/relationships/image" Target="../media/image27.emf"/><Relationship Id="rId4" Type="http://schemas.openxmlformats.org/officeDocument/2006/relationships/image" Target="../media/image17.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4.emf"/><Relationship Id="rId2" Type="http://schemas.openxmlformats.org/officeDocument/2006/relationships/image" Target="../media/image33.emf"/><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emf"/></Relationships>
</file>

<file path=xl/drawings/drawing1.xml><?xml version="1.0" encoding="utf-8"?>
<xdr:wsDr xmlns:xdr="http://schemas.openxmlformats.org/drawingml/2006/spreadsheetDrawing" xmlns:a="http://schemas.openxmlformats.org/drawingml/2006/main">
  <xdr:twoCellAnchor>
    <xdr:from>
      <xdr:col>4</xdr:col>
      <xdr:colOff>0</xdr:colOff>
      <xdr:row>8</xdr:row>
      <xdr:rowOff>175260</xdr:rowOff>
    </xdr:from>
    <xdr:to>
      <xdr:col>5</xdr:col>
      <xdr:colOff>342900</xdr:colOff>
      <xdr:row>11</xdr:row>
      <xdr:rowOff>22860</xdr:rowOff>
    </xdr:to>
    <xdr:sp macro="" textlink="">
      <xdr:nvSpPr>
        <xdr:cNvPr id="2" name="Arrow: Right 1">
          <a:extLst>
            <a:ext uri="{FF2B5EF4-FFF2-40B4-BE49-F238E27FC236}">
              <a16:creationId xmlns:a16="http://schemas.microsoft.com/office/drawing/2014/main" id="{77DDC64C-A27A-90FB-6F0D-DBCD13C0835C}"/>
            </a:ext>
          </a:extLst>
        </xdr:cNvPr>
        <xdr:cNvSpPr/>
      </xdr:nvSpPr>
      <xdr:spPr>
        <a:xfrm>
          <a:off x="3177540" y="163830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28</xdr:row>
      <xdr:rowOff>0</xdr:rowOff>
    </xdr:from>
    <xdr:to>
      <xdr:col>5</xdr:col>
      <xdr:colOff>342900</xdr:colOff>
      <xdr:row>30</xdr:row>
      <xdr:rowOff>30480</xdr:rowOff>
    </xdr:to>
    <xdr:sp macro="" textlink="">
      <xdr:nvSpPr>
        <xdr:cNvPr id="3" name="Arrow: Right 2">
          <a:extLst>
            <a:ext uri="{FF2B5EF4-FFF2-40B4-BE49-F238E27FC236}">
              <a16:creationId xmlns:a16="http://schemas.microsoft.com/office/drawing/2014/main" id="{D913D983-FBA1-4D5B-A284-FA3850BB81CB}"/>
            </a:ext>
          </a:extLst>
        </xdr:cNvPr>
        <xdr:cNvSpPr/>
      </xdr:nvSpPr>
      <xdr:spPr>
        <a:xfrm>
          <a:off x="3177540" y="512826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48</xdr:row>
      <xdr:rowOff>0</xdr:rowOff>
    </xdr:from>
    <xdr:to>
      <xdr:col>5</xdr:col>
      <xdr:colOff>342900</xdr:colOff>
      <xdr:row>50</xdr:row>
      <xdr:rowOff>30480</xdr:rowOff>
    </xdr:to>
    <xdr:sp macro="" textlink="">
      <xdr:nvSpPr>
        <xdr:cNvPr id="4" name="Arrow: Right 3">
          <a:extLst>
            <a:ext uri="{FF2B5EF4-FFF2-40B4-BE49-F238E27FC236}">
              <a16:creationId xmlns:a16="http://schemas.microsoft.com/office/drawing/2014/main" id="{A8D8E7E7-E158-446E-9A85-C68CFEDF5AA5}"/>
            </a:ext>
          </a:extLst>
        </xdr:cNvPr>
        <xdr:cNvSpPr/>
      </xdr:nvSpPr>
      <xdr:spPr>
        <a:xfrm>
          <a:off x="3177540" y="878586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73</xdr:row>
      <xdr:rowOff>0</xdr:rowOff>
    </xdr:from>
    <xdr:to>
      <xdr:col>5</xdr:col>
      <xdr:colOff>342900</xdr:colOff>
      <xdr:row>75</xdr:row>
      <xdr:rowOff>30480</xdr:rowOff>
    </xdr:to>
    <xdr:sp macro="" textlink="">
      <xdr:nvSpPr>
        <xdr:cNvPr id="5" name="Arrow: Right 4">
          <a:extLst>
            <a:ext uri="{FF2B5EF4-FFF2-40B4-BE49-F238E27FC236}">
              <a16:creationId xmlns:a16="http://schemas.microsoft.com/office/drawing/2014/main" id="{B3D79B7C-6811-469B-9030-F3335721637F}"/>
            </a:ext>
          </a:extLst>
        </xdr:cNvPr>
        <xdr:cNvSpPr/>
      </xdr:nvSpPr>
      <xdr:spPr>
        <a:xfrm>
          <a:off x="3177540" y="1335786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0</xdr:colOff>
      <xdr:row>99</xdr:row>
      <xdr:rowOff>0</xdr:rowOff>
    </xdr:from>
    <xdr:to>
      <xdr:col>5</xdr:col>
      <xdr:colOff>342900</xdr:colOff>
      <xdr:row>101</xdr:row>
      <xdr:rowOff>30480</xdr:rowOff>
    </xdr:to>
    <xdr:sp macro="" textlink="">
      <xdr:nvSpPr>
        <xdr:cNvPr id="6" name="Arrow: Right 5">
          <a:extLst>
            <a:ext uri="{FF2B5EF4-FFF2-40B4-BE49-F238E27FC236}">
              <a16:creationId xmlns:a16="http://schemas.microsoft.com/office/drawing/2014/main" id="{2CF3DE5C-F636-4AD2-9515-8DDCAB0D8464}"/>
            </a:ext>
          </a:extLst>
        </xdr:cNvPr>
        <xdr:cNvSpPr/>
      </xdr:nvSpPr>
      <xdr:spPr>
        <a:xfrm>
          <a:off x="3177540" y="1811274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434340</xdr:colOff>
      <xdr:row>2</xdr:row>
      <xdr:rowOff>152400</xdr:rowOff>
    </xdr:from>
    <xdr:to>
      <xdr:col>11</xdr:col>
      <xdr:colOff>967740</xdr:colOff>
      <xdr:row>17</xdr:row>
      <xdr:rowOff>152400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08E3572C-7182-443D-9B3F-996CF7BB3E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663690" y="533400"/>
              <a:ext cx="4914900" cy="2905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327660</xdr:colOff>
      <xdr:row>21</xdr:row>
      <xdr:rowOff>129540</xdr:rowOff>
    </xdr:from>
    <xdr:to>
      <xdr:col>11</xdr:col>
      <xdr:colOff>975360</xdr:colOff>
      <xdr:row>36</xdr:row>
      <xdr:rowOff>121920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89ACFF9B-C95C-424A-A8C3-F6C3CA106C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557010" y="4177665"/>
              <a:ext cx="5029200" cy="289750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716280</xdr:colOff>
      <xdr:row>41</xdr:row>
      <xdr:rowOff>106680</xdr:rowOff>
    </xdr:from>
    <xdr:to>
      <xdr:col>12</xdr:col>
      <xdr:colOff>289560</xdr:colOff>
      <xdr:row>57</xdr:row>
      <xdr:rowOff>76200</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2703F5E0-7905-4C57-9DA6-FE15BFE33F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974080" y="8012430"/>
              <a:ext cx="6012180" cy="30651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708660</xdr:colOff>
      <xdr:row>91</xdr:row>
      <xdr:rowOff>99060</xdr:rowOff>
    </xdr:from>
    <xdr:to>
      <xdr:col>10</xdr:col>
      <xdr:colOff>982980</xdr:colOff>
      <xdr:row>106</xdr:row>
      <xdr:rowOff>99060</xdr:rowOff>
    </xdr:to>
    <xdr:graphicFrame macro="">
      <xdr:nvGraphicFramePr>
        <xdr:cNvPr id="15" name="Chart 14">
          <a:extLst>
            <a:ext uri="{FF2B5EF4-FFF2-40B4-BE49-F238E27FC236}">
              <a16:creationId xmlns:a16="http://schemas.microsoft.com/office/drawing/2014/main" id="{DC44FEA4-521D-4FB1-A6D4-22F3FE92D0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693420</xdr:colOff>
      <xdr:row>66</xdr:row>
      <xdr:rowOff>38100</xdr:rowOff>
    </xdr:from>
    <xdr:to>
      <xdr:col>12</xdr:col>
      <xdr:colOff>121920</xdr:colOff>
      <xdr:row>83</xdr:row>
      <xdr:rowOff>53340</xdr:rowOff>
    </xdr:to>
    <xdr:graphicFrame macro="">
      <xdr:nvGraphicFramePr>
        <xdr:cNvPr id="16" name="Chart 15">
          <a:extLst>
            <a:ext uri="{FF2B5EF4-FFF2-40B4-BE49-F238E27FC236}">
              <a16:creationId xmlns:a16="http://schemas.microsoft.com/office/drawing/2014/main" id="{F35CFF9D-041C-4682-B0B5-A5F1A510CE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68580</xdr:colOff>
      <xdr:row>7</xdr:row>
      <xdr:rowOff>167640</xdr:rowOff>
    </xdr:from>
    <xdr:to>
      <xdr:col>13</xdr:col>
      <xdr:colOff>1028700</xdr:colOff>
      <xdr:row>10</xdr:row>
      <xdr:rowOff>15240</xdr:rowOff>
    </xdr:to>
    <xdr:sp macro="" textlink="">
      <xdr:nvSpPr>
        <xdr:cNvPr id="7" name="Arrow: Right 6">
          <a:extLst>
            <a:ext uri="{FF2B5EF4-FFF2-40B4-BE49-F238E27FC236}">
              <a16:creationId xmlns:a16="http://schemas.microsoft.com/office/drawing/2014/main" id="{7A5A7B98-3DD8-47DE-AC84-FA36ACDF19AB}"/>
            </a:ext>
          </a:extLst>
        </xdr:cNvPr>
        <xdr:cNvSpPr/>
      </xdr:nvSpPr>
      <xdr:spPr>
        <a:xfrm>
          <a:off x="11056620" y="144780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45720</xdr:colOff>
      <xdr:row>26</xdr:row>
      <xdr:rowOff>38100</xdr:rowOff>
    </xdr:from>
    <xdr:to>
      <xdr:col>13</xdr:col>
      <xdr:colOff>1005840</xdr:colOff>
      <xdr:row>28</xdr:row>
      <xdr:rowOff>68580</xdr:rowOff>
    </xdr:to>
    <xdr:sp macro="" textlink="">
      <xdr:nvSpPr>
        <xdr:cNvPr id="8" name="Arrow: Right 7">
          <a:extLst>
            <a:ext uri="{FF2B5EF4-FFF2-40B4-BE49-F238E27FC236}">
              <a16:creationId xmlns:a16="http://schemas.microsoft.com/office/drawing/2014/main" id="{B47E2DEA-144E-4A85-976E-E378B00C017F}"/>
            </a:ext>
          </a:extLst>
        </xdr:cNvPr>
        <xdr:cNvSpPr/>
      </xdr:nvSpPr>
      <xdr:spPr>
        <a:xfrm>
          <a:off x="11033760" y="480060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38100</xdr:colOff>
      <xdr:row>48</xdr:row>
      <xdr:rowOff>167640</xdr:rowOff>
    </xdr:from>
    <xdr:to>
      <xdr:col>14</xdr:col>
      <xdr:colOff>213360</xdr:colOff>
      <xdr:row>51</xdr:row>
      <xdr:rowOff>15240</xdr:rowOff>
    </xdr:to>
    <xdr:sp macro="" textlink="">
      <xdr:nvSpPr>
        <xdr:cNvPr id="9" name="Arrow: Right 8">
          <a:extLst>
            <a:ext uri="{FF2B5EF4-FFF2-40B4-BE49-F238E27FC236}">
              <a16:creationId xmlns:a16="http://schemas.microsoft.com/office/drawing/2014/main" id="{0E91FB95-5474-41FE-B187-345981A0828F}"/>
            </a:ext>
          </a:extLst>
        </xdr:cNvPr>
        <xdr:cNvSpPr/>
      </xdr:nvSpPr>
      <xdr:spPr>
        <a:xfrm>
          <a:off x="11635740" y="895350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0</xdr:colOff>
      <xdr:row>73</xdr:row>
      <xdr:rowOff>0</xdr:rowOff>
    </xdr:from>
    <xdr:to>
      <xdr:col>14</xdr:col>
      <xdr:colOff>175260</xdr:colOff>
      <xdr:row>75</xdr:row>
      <xdr:rowOff>30480</xdr:rowOff>
    </xdr:to>
    <xdr:sp macro="" textlink="">
      <xdr:nvSpPr>
        <xdr:cNvPr id="10" name="Arrow: Right 9">
          <a:extLst>
            <a:ext uri="{FF2B5EF4-FFF2-40B4-BE49-F238E27FC236}">
              <a16:creationId xmlns:a16="http://schemas.microsoft.com/office/drawing/2014/main" id="{7A9231F8-C4FE-4ECB-8BDF-C33E204C1145}"/>
            </a:ext>
          </a:extLst>
        </xdr:cNvPr>
        <xdr:cNvSpPr/>
      </xdr:nvSpPr>
      <xdr:spPr>
        <a:xfrm>
          <a:off x="11597640" y="1335786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365760</xdr:colOff>
      <xdr:row>98</xdr:row>
      <xdr:rowOff>53340</xdr:rowOff>
    </xdr:from>
    <xdr:to>
      <xdr:col>13</xdr:col>
      <xdr:colOff>205740</xdr:colOff>
      <xdr:row>100</xdr:row>
      <xdr:rowOff>83820</xdr:rowOff>
    </xdr:to>
    <xdr:sp macro="" textlink="">
      <xdr:nvSpPr>
        <xdr:cNvPr id="14" name="Arrow: Right 13">
          <a:extLst>
            <a:ext uri="{FF2B5EF4-FFF2-40B4-BE49-F238E27FC236}">
              <a16:creationId xmlns:a16="http://schemas.microsoft.com/office/drawing/2014/main" id="{84CC2BDE-EE0C-4BEF-8CB1-3FA0BAB8CA2B}"/>
            </a:ext>
          </a:extLst>
        </xdr:cNvPr>
        <xdr:cNvSpPr/>
      </xdr:nvSpPr>
      <xdr:spPr>
        <a:xfrm>
          <a:off x="10233660" y="17983200"/>
          <a:ext cx="1569720" cy="396240"/>
        </a:xfrm>
        <a:prstGeom prst="right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38100</xdr:colOff>
      <xdr:row>2</xdr:row>
      <xdr:rowOff>53340</xdr:rowOff>
    </xdr:from>
    <xdr:to>
      <xdr:col>21</xdr:col>
      <xdr:colOff>15240</xdr:colOff>
      <xdr:row>17</xdr:row>
      <xdr:rowOff>53340</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6B2F7235-EDE1-4674-8E40-005208820B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696950" y="434340"/>
              <a:ext cx="4549140" cy="2905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0</xdr:colOff>
      <xdr:row>21</xdr:row>
      <xdr:rowOff>0</xdr:rowOff>
    </xdr:from>
    <xdr:to>
      <xdr:col>20</xdr:col>
      <xdr:colOff>586740</xdr:colOff>
      <xdr:row>35</xdr:row>
      <xdr:rowOff>175260</xdr:rowOff>
    </xdr:to>
    <mc:AlternateContent xmlns:mc="http://schemas.openxmlformats.org/markup-compatibility/2006">
      <mc:Choice xmlns:cx1="http://schemas.microsoft.com/office/drawing/2015/9/8/chartex" Requires="cx1">
        <xdr:graphicFrame macro="">
          <xdr:nvGraphicFramePr>
            <xdr:cNvPr id="18" name="Chart 17">
              <a:extLst>
                <a:ext uri="{FF2B5EF4-FFF2-40B4-BE49-F238E27FC236}">
                  <a16:creationId xmlns:a16="http://schemas.microsoft.com/office/drawing/2014/main" id="{826B43D6-EB9C-44A2-B8D1-B63A9B4887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3658850" y="4048125"/>
              <a:ext cx="4549140" cy="288988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754380</xdr:colOff>
      <xdr:row>40</xdr:row>
      <xdr:rowOff>99060</xdr:rowOff>
    </xdr:from>
    <xdr:to>
      <xdr:col>22</xdr:col>
      <xdr:colOff>388620</xdr:colOff>
      <xdr:row>57</xdr:row>
      <xdr:rowOff>0</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B92E33E1-21D7-497E-A104-86B7ED2F7C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4413230" y="7814310"/>
              <a:ext cx="4815840" cy="31870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66</xdr:row>
      <xdr:rowOff>0</xdr:rowOff>
    </xdr:from>
    <xdr:to>
      <xdr:col>22</xdr:col>
      <xdr:colOff>525780</xdr:colOff>
      <xdr:row>82</xdr:row>
      <xdr:rowOff>121920</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DD35D468-DFD0-41CF-B602-A74917F609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14573250" y="12715875"/>
              <a:ext cx="4792980" cy="32175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0</xdr:colOff>
      <xdr:row>92</xdr:row>
      <xdr:rowOff>0</xdr:rowOff>
    </xdr:from>
    <xdr:to>
      <xdr:col>22</xdr:col>
      <xdr:colOff>304800</xdr:colOff>
      <xdr:row>107</xdr:row>
      <xdr:rowOff>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7AE5D3CF-9E07-41A9-8093-3D075F2C09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4573250" y="17716500"/>
              <a:ext cx="4572000" cy="29051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586740</xdr:colOff>
      <xdr:row>8</xdr:row>
      <xdr:rowOff>160020</xdr:rowOff>
    </xdr:from>
    <xdr:to>
      <xdr:col>4</xdr:col>
      <xdr:colOff>327660</xdr:colOff>
      <xdr:row>24</xdr:row>
      <xdr:rowOff>0</xdr:rowOff>
    </xdr:to>
    <xdr:graphicFrame macro="">
      <xdr:nvGraphicFramePr>
        <xdr:cNvPr id="12" name="Chart 11">
          <a:extLst>
            <a:ext uri="{FF2B5EF4-FFF2-40B4-BE49-F238E27FC236}">
              <a16:creationId xmlns:a16="http://schemas.microsoft.com/office/drawing/2014/main" id="{9D7094FB-BACD-4C2F-98A8-5AABF478E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8</xdr:row>
      <xdr:rowOff>0</xdr:rowOff>
    </xdr:from>
    <xdr:to>
      <xdr:col>7</xdr:col>
      <xdr:colOff>2560320</xdr:colOff>
      <xdr:row>23</xdr:row>
      <xdr:rowOff>0</xdr:rowOff>
    </xdr:to>
    <xdr:graphicFrame macro="">
      <xdr:nvGraphicFramePr>
        <xdr:cNvPr id="15" name="Chart 14">
          <a:extLst>
            <a:ext uri="{FF2B5EF4-FFF2-40B4-BE49-F238E27FC236}">
              <a16:creationId xmlns:a16="http://schemas.microsoft.com/office/drawing/2014/main" id="{C117C590-A521-495E-83E3-811C4F3AA6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8</xdr:row>
      <xdr:rowOff>0</xdr:rowOff>
    </xdr:from>
    <xdr:to>
      <xdr:col>13</xdr:col>
      <xdr:colOff>426720</xdr:colOff>
      <xdr:row>23</xdr:row>
      <xdr:rowOff>0</xdr:rowOff>
    </xdr:to>
    <xdr:graphicFrame macro="">
      <xdr:nvGraphicFramePr>
        <xdr:cNvPr id="16" name="Chart 15">
          <a:extLst>
            <a:ext uri="{FF2B5EF4-FFF2-40B4-BE49-F238E27FC236}">
              <a16:creationId xmlns:a16="http://schemas.microsoft.com/office/drawing/2014/main" id="{E0C8D9FA-5ECD-45F5-B186-2A0DC4929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937260</xdr:colOff>
      <xdr:row>38</xdr:row>
      <xdr:rowOff>121920</xdr:rowOff>
    </xdr:from>
    <xdr:to>
      <xdr:col>1</xdr:col>
      <xdr:colOff>1203960</xdr:colOff>
      <xdr:row>51</xdr:row>
      <xdr:rowOff>30480</xdr:rowOff>
    </xdr:to>
    <xdr:sp macro="" textlink="">
      <xdr:nvSpPr>
        <xdr:cNvPr id="2" name="Arrow: Down 1">
          <a:extLst>
            <a:ext uri="{FF2B5EF4-FFF2-40B4-BE49-F238E27FC236}">
              <a16:creationId xmlns:a16="http://schemas.microsoft.com/office/drawing/2014/main" id="{AB483CC4-0D48-B337-113A-CDFD4A7D7A47}"/>
            </a:ext>
          </a:extLst>
        </xdr:cNvPr>
        <xdr:cNvSpPr/>
      </xdr:nvSpPr>
      <xdr:spPr>
        <a:xfrm>
          <a:off x="2026920" y="7071360"/>
          <a:ext cx="266700" cy="2286000"/>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2301240</xdr:colOff>
      <xdr:row>40</xdr:row>
      <xdr:rowOff>68580</xdr:rowOff>
    </xdr:from>
    <xdr:to>
      <xdr:col>6</xdr:col>
      <xdr:colOff>2598420</xdr:colOff>
      <xdr:row>49</xdr:row>
      <xdr:rowOff>68580</xdr:rowOff>
    </xdr:to>
    <xdr:sp macro="" textlink="">
      <xdr:nvSpPr>
        <xdr:cNvPr id="3" name="Arrow: Down 2">
          <a:extLst>
            <a:ext uri="{FF2B5EF4-FFF2-40B4-BE49-F238E27FC236}">
              <a16:creationId xmlns:a16="http://schemas.microsoft.com/office/drawing/2014/main" id="{730AF7D4-1BCA-4D17-BCAF-2618422E7106}"/>
            </a:ext>
          </a:extLst>
        </xdr:cNvPr>
        <xdr:cNvSpPr/>
      </xdr:nvSpPr>
      <xdr:spPr>
        <a:xfrm>
          <a:off x="8054340" y="7383780"/>
          <a:ext cx="297180" cy="1645920"/>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39</xdr:row>
      <xdr:rowOff>0</xdr:rowOff>
    </xdr:from>
    <xdr:to>
      <xdr:col>11</xdr:col>
      <xdr:colOff>266700</xdr:colOff>
      <xdr:row>51</xdr:row>
      <xdr:rowOff>91440</xdr:rowOff>
    </xdr:to>
    <xdr:sp macro="" textlink="">
      <xdr:nvSpPr>
        <xdr:cNvPr id="4" name="Arrow: Down 3">
          <a:extLst>
            <a:ext uri="{FF2B5EF4-FFF2-40B4-BE49-F238E27FC236}">
              <a16:creationId xmlns:a16="http://schemas.microsoft.com/office/drawing/2014/main" id="{8BA3A29F-8A83-49F6-9EF3-F71FC63869C4}"/>
            </a:ext>
          </a:extLst>
        </xdr:cNvPr>
        <xdr:cNvSpPr/>
      </xdr:nvSpPr>
      <xdr:spPr>
        <a:xfrm>
          <a:off x="14074140" y="7132320"/>
          <a:ext cx="266700" cy="2286000"/>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205740</xdr:colOff>
      <xdr:row>52</xdr:row>
      <xdr:rowOff>129540</xdr:rowOff>
    </xdr:from>
    <xdr:to>
      <xdr:col>4</xdr:col>
      <xdr:colOff>243840</xdr:colOff>
      <xdr:row>67</xdr:row>
      <xdr:rowOff>129540</xdr:rowOff>
    </xdr:to>
    <xdr:graphicFrame macro="">
      <xdr:nvGraphicFramePr>
        <xdr:cNvPr id="5" name="Chart 4">
          <a:extLst>
            <a:ext uri="{FF2B5EF4-FFF2-40B4-BE49-F238E27FC236}">
              <a16:creationId xmlns:a16="http://schemas.microsoft.com/office/drawing/2014/main" id="{DAD51C49-5AFA-D4FE-2BE6-0FF0F1856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518160</xdr:colOff>
      <xdr:row>52</xdr:row>
      <xdr:rowOff>91440</xdr:rowOff>
    </xdr:from>
    <xdr:to>
      <xdr:col>7</xdr:col>
      <xdr:colOff>2567940</xdr:colOff>
      <xdr:row>67</xdr:row>
      <xdr:rowOff>160020</xdr:rowOff>
    </xdr:to>
    <xdr:graphicFrame macro="">
      <xdr:nvGraphicFramePr>
        <xdr:cNvPr id="6" name="Chart 5">
          <a:extLst>
            <a:ext uri="{FF2B5EF4-FFF2-40B4-BE49-F238E27FC236}">
              <a16:creationId xmlns:a16="http://schemas.microsoft.com/office/drawing/2014/main" id="{951EF96D-8471-5FAA-1514-0DA21667F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83820</xdr:colOff>
      <xdr:row>52</xdr:row>
      <xdr:rowOff>76200</xdr:rowOff>
    </xdr:from>
    <xdr:to>
      <xdr:col>13</xdr:col>
      <xdr:colOff>403860</xdr:colOff>
      <xdr:row>68</xdr:row>
      <xdr:rowOff>53340</xdr:rowOff>
    </xdr:to>
    <xdr:graphicFrame macro="">
      <xdr:nvGraphicFramePr>
        <xdr:cNvPr id="7" name="Chart 6">
          <a:extLst>
            <a:ext uri="{FF2B5EF4-FFF2-40B4-BE49-F238E27FC236}">
              <a16:creationId xmlns:a16="http://schemas.microsoft.com/office/drawing/2014/main" id="{D8E60157-457B-C363-17F4-EF06D05E9F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266700</xdr:colOff>
      <xdr:row>7</xdr:row>
      <xdr:rowOff>152400</xdr:rowOff>
    </xdr:from>
    <xdr:to>
      <xdr:col>19</xdr:col>
      <xdr:colOff>807720</xdr:colOff>
      <xdr:row>23</xdr:row>
      <xdr:rowOff>45720</xdr:rowOff>
    </xdr:to>
    <xdr:graphicFrame macro="">
      <xdr:nvGraphicFramePr>
        <xdr:cNvPr id="8" name="Chart 7">
          <a:extLst>
            <a:ext uri="{FF2B5EF4-FFF2-40B4-BE49-F238E27FC236}">
              <a16:creationId xmlns:a16="http://schemas.microsoft.com/office/drawing/2014/main" id="{7EDFC9BC-C307-470C-BBD6-BB85177C1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17</xdr:col>
      <xdr:colOff>1120140</xdr:colOff>
      <xdr:row>36</xdr:row>
      <xdr:rowOff>53340</xdr:rowOff>
    </xdr:from>
    <xdr:to>
      <xdr:col>17</xdr:col>
      <xdr:colOff>1386840</xdr:colOff>
      <xdr:row>48</xdr:row>
      <xdr:rowOff>144780</xdr:rowOff>
    </xdr:to>
    <xdr:sp macro="" textlink="">
      <xdr:nvSpPr>
        <xdr:cNvPr id="9" name="Arrow: Down 8">
          <a:extLst>
            <a:ext uri="{FF2B5EF4-FFF2-40B4-BE49-F238E27FC236}">
              <a16:creationId xmlns:a16="http://schemas.microsoft.com/office/drawing/2014/main" id="{674B842E-5776-4EF4-938E-F82063FD712C}"/>
            </a:ext>
          </a:extLst>
        </xdr:cNvPr>
        <xdr:cNvSpPr/>
      </xdr:nvSpPr>
      <xdr:spPr>
        <a:xfrm>
          <a:off x="20436840" y="6949440"/>
          <a:ext cx="266700" cy="2377440"/>
        </a:xfrm>
        <a:prstGeom prst="downArrow">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132311</xdr:colOff>
      <xdr:row>52</xdr:row>
      <xdr:rowOff>49877</xdr:rowOff>
    </xdr:from>
    <xdr:to>
      <xdr:col>20</xdr:col>
      <xdr:colOff>2771</xdr:colOff>
      <xdr:row>68</xdr:row>
      <xdr:rowOff>4157</xdr:rowOff>
    </xdr:to>
    <xdr:graphicFrame macro="">
      <xdr:nvGraphicFramePr>
        <xdr:cNvPr id="10" name="Chart 9">
          <a:extLst>
            <a:ext uri="{FF2B5EF4-FFF2-40B4-BE49-F238E27FC236}">
              <a16:creationId xmlns:a16="http://schemas.microsoft.com/office/drawing/2014/main" id="{FF6A126D-067A-4DE8-9BEC-BE4F617E88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579120</xdr:colOff>
      <xdr:row>14</xdr:row>
      <xdr:rowOff>220980</xdr:rowOff>
    </xdr:from>
    <xdr:to>
      <xdr:col>7</xdr:col>
      <xdr:colOff>1372136</xdr:colOff>
      <xdr:row>21</xdr:row>
      <xdr:rowOff>99189</xdr:rowOff>
    </xdr:to>
    <xdr:pic>
      <xdr:nvPicPr>
        <xdr:cNvPr id="3" name="Picture 2">
          <a:extLst>
            <a:ext uri="{FF2B5EF4-FFF2-40B4-BE49-F238E27FC236}">
              <a16:creationId xmlns:a16="http://schemas.microsoft.com/office/drawing/2014/main" id="{1879F58D-D0B3-50F1-B1BF-8E04A5D9E499}"/>
            </a:ext>
          </a:extLst>
        </xdr:cNvPr>
        <xdr:cNvPicPr>
          <a:picLocks noChangeAspect="1"/>
        </xdr:cNvPicPr>
      </xdr:nvPicPr>
      <xdr:blipFill>
        <a:blip xmlns:r="http://schemas.openxmlformats.org/officeDocument/2006/relationships" r:embed="rId1"/>
        <a:stretch>
          <a:fillRect/>
        </a:stretch>
      </xdr:blipFill>
      <xdr:spPr>
        <a:xfrm>
          <a:off x="6126480" y="3459480"/>
          <a:ext cx="6187976" cy="1486029"/>
        </a:xfrm>
        <a:prstGeom prst="rect">
          <a:avLst/>
        </a:prstGeom>
      </xdr:spPr>
    </xdr:pic>
    <xdr:clientData/>
  </xdr:twoCellAnchor>
  <xdr:twoCellAnchor editAs="oneCell">
    <xdr:from>
      <xdr:col>8</xdr:col>
      <xdr:colOff>281940</xdr:colOff>
      <xdr:row>0</xdr:row>
      <xdr:rowOff>0</xdr:rowOff>
    </xdr:from>
    <xdr:to>
      <xdr:col>17</xdr:col>
      <xdr:colOff>520180</xdr:colOff>
      <xdr:row>14</xdr:row>
      <xdr:rowOff>78011</xdr:rowOff>
    </xdr:to>
    <xdr:pic>
      <xdr:nvPicPr>
        <xdr:cNvPr id="5" name="Picture 4">
          <a:extLst>
            <a:ext uri="{FF2B5EF4-FFF2-40B4-BE49-F238E27FC236}">
              <a16:creationId xmlns:a16="http://schemas.microsoft.com/office/drawing/2014/main" id="{E31A80B6-9BDF-8190-7437-D2BDEFE1C338}"/>
            </a:ext>
          </a:extLst>
        </xdr:cNvPr>
        <xdr:cNvPicPr>
          <a:picLocks noChangeAspect="1"/>
        </xdr:cNvPicPr>
      </xdr:nvPicPr>
      <xdr:blipFill>
        <a:blip xmlns:r="http://schemas.openxmlformats.org/officeDocument/2006/relationships" r:embed="rId2"/>
        <a:stretch>
          <a:fillRect/>
        </a:stretch>
      </xdr:blipFill>
      <xdr:spPr>
        <a:xfrm>
          <a:off x="12603480" y="0"/>
          <a:ext cx="5724640" cy="331651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480061</xdr:colOff>
      <xdr:row>1</xdr:row>
      <xdr:rowOff>76200</xdr:rowOff>
    </xdr:from>
    <xdr:to>
      <xdr:col>19</xdr:col>
      <xdr:colOff>281941</xdr:colOff>
      <xdr:row>14</xdr:row>
      <xdr:rowOff>149047</xdr:rowOff>
    </xdr:to>
    <xdr:pic>
      <xdr:nvPicPr>
        <xdr:cNvPr id="5" name="Picture 4">
          <a:extLst>
            <a:ext uri="{FF2B5EF4-FFF2-40B4-BE49-F238E27FC236}">
              <a16:creationId xmlns:a16="http://schemas.microsoft.com/office/drawing/2014/main" id="{4F096093-71D6-4A9C-B40A-A499D8C1F54A}"/>
            </a:ext>
          </a:extLst>
        </xdr:cNvPr>
        <xdr:cNvPicPr>
          <a:picLocks noChangeAspect="1"/>
        </xdr:cNvPicPr>
      </xdr:nvPicPr>
      <xdr:blipFill>
        <a:blip xmlns:r="http://schemas.openxmlformats.org/officeDocument/2006/relationships" r:embed="rId1"/>
        <a:stretch>
          <a:fillRect/>
        </a:stretch>
      </xdr:blipFill>
      <xdr:spPr>
        <a:xfrm>
          <a:off x="8115301" y="335280"/>
          <a:ext cx="5897880" cy="2595067"/>
        </a:xfrm>
        <a:prstGeom prst="rect">
          <a:avLst/>
        </a:prstGeom>
      </xdr:spPr>
    </xdr:pic>
    <xdr:clientData/>
  </xdr:twoCellAnchor>
  <xdr:twoCellAnchor editAs="oneCell">
    <xdr:from>
      <xdr:col>4</xdr:col>
      <xdr:colOff>701040</xdr:colOff>
      <xdr:row>17</xdr:row>
      <xdr:rowOff>60961</xdr:rowOff>
    </xdr:from>
    <xdr:to>
      <xdr:col>12</xdr:col>
      <xdr:colOff>243840</xdr:colOff>
      <xdr:row>23</xdr:row>
      <xdr:rowOff>1</xdr:rowOff>
    </xdr:to>
    <xdr:pic>
      <xdr:nvPicPr>
        <xdr:cNvPr id="6" name="Picture 5">
          <a:extLst>
            <a:ext uri="{FF2B5EF4-FFF2-40B4-BE49-F238E27FC236}">
              <a16:creationId xmlns:a16="http://schemas.microsoft.com/office/drawing/2014/main" id="{C5D9C768-2B6D-F4CB-12CF-878077DE8BAF}"/>
            </a:ext>
          </a:extLst>
        </xdr:cNvPr>
        <xdr:cNvPicPr>
          <a:picLocks noChangeAspect="1"/>
        </xdr:cNvPicPr>
      </xdr:nvPicPr>
      <xdr:blipFill rotWithShape="1">
        <a:blip xmlns:r="http://schemas.openxmlformats.org/officeDocument/2006/relationships" r:embed="rId2"/>
        <a:srcRect b="39817"/>
        <a:stretch/>
      </xdr:blipFill>
      <xdr:spPr>
        <a:xfrm>
          <a:off x="4145280" y="3436621"/>
          <a:ext cx="5654040" cy="1264920"/>
        </a:xfrm>
        <a:prstGeom prst="rect">
          <a:avLst/>
        </a:prstGeom>
      </xdr:spPr>
    </xdr:pic>
    <xdr:clientData/>
  </xdr:twoCellAnchor>
  <xdr:twoCellAnchor editAs="oneCell">
    <xdr:from>
      <xdr:col>12</xdr:col>
      <xdr:colOff>281940</xdr:colOff>
      <xdr:row>15</xdr:row>
      <xdr:rowOff>114300</xdr:rowOff>
    </xdr:from>
    <xdr:to>
      <xdr:col>19</xdr:col>
      <xdr:colOff>593233</xdr:colOff>
      <xdr:row>28</xdr:row>
      <xdr:rowOff>120634</xdr:rowOff>
    </xdr:to>
    <xdr:pic>
      <xdr:nvPicPr>
        <xdr:cNvPr id="4" name="Picture 3">
          <a:extLst>
            <a:ext uri="{FF2B5EF4-FFF2-40B4-BE49-F238E27FC236}">
              <a16:creationId xmlns:a16="http://schemas.microsoft.com/office/drawing/2014/main" id="{AE8739C4-D704-B6EE-AAB9-E7094546625D}"/>
            </a:ext>
          </a:extLst>
        </xdr:cNvPr>
        <xdr:cNvPicPr>
          <a:picLocks noChangeAspect="1"/>
        </xdr:cNvPicPr>
      </xdr:nvPicPr>
      <xdr:blipFill>
        <a:blip xmlns:r="http://schemas.openxmlformats.org/officeDocument/2006/relationships" r:embed="rId3"/>
        <a:stretch>
          <a:fillRect/>
        </a:stretch>
      </xdr:blipFill>
      <xdr:spPr>
        <a:xfrm>
          <a:off x="9837420" y="3078480"/>
          <a:ext cx="4578493" cy="27495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198120</xdr:colOff>
      <xdr:row>0</xdr:row>
      <xdr:rowOff>0</xdr:rowOff>
    </xdr:from>
    <xdr:to>
      <xdr:col>18</xdr:col>
      <xdr:colOff>274320</xdr:colOff>
      <xdr:row>14</xdr:row>
      <xdr:rowOff>188087</xdr:rowOff>
    </xdr:to>
    <xdr:pic>
      <xdr:nvPicPr>
        <xdr:cNvPr id="2" name="Picture 1">
          <a:extLst>
            <a:ext uri="{FF2B5EF4-FFF2-40B4-BE49-F238E27FC236}">
              <a16:creationId xmlns:a16="http://schemas.microsoft.com/office/drawing/2014/main" id="{3F16A5FC-2B82-2507-141E-E31EB4189953}"/>
            </a:ext>
          </a:extLst>
        </xdr:cNvPr>
        <xdr:cNvPicPr>
          <a:picLocks noChangeAspect="1"/>
        </xdr:cNvPicPr>
      </xdr:nvPicPr>
      <xdr:blipFill>
        <a:blip xmlns:r="http://schemas.openxmlformats.org/officeDocument/2006/relationships" r:embed="rId1"/>
        <a:stretch>
          <a:fillRect/>
        </a:stretch>
      </xdr:blipFill>
      <xdr:spPr>
        <a:xfrm>
          <a:off x="6362700" y="0"/>
          <a:ext cx="5562600" cy="2916047"/>
        </a:xfrm>
        <a:prstGeom prst="rect">
          <a:avLst/>
        </a:prstGeom>
      </xdr:spPr>
    </xdr:pic>
    <xdr:clientData/>
  </xdr:twoCellAnchor>
  <xdr:twoCellAnchor editAs="oneCell">
    <xdr:from>
      <xdr:col>9</xdr:col>
      <xdr:colOff>129540</xdr:colOff>
      <xdr:row>15</xdr:row>
      <xdr:rowOff>83820</xdr:rowOff>
    </xdr:from>
    <xdr:to>
      <xdr:col>19</xdr:col>
      <xdr:colOff>259620</xdr:colOff>
      <xdr:row>24</xdr:row>
      <xdr:rowOff>114459</xdr:rowOff>
    </xdr:to>
    <xdr:pic>
      <xdr:nvPicPr>
        <xdr:cNvPr id="3" name="Picture 2">
          <a:extLst>
            <a:ext uri="{FF2B5EF4-FFF2-40B4-BE49-F238E27FC236}">
              <a16:creationId xmlns:a16="http://schemas.microsoft.com/office/drawing/2014/main" id="{01B5243F-CB9C-86B4-EFFB-B0931A3DFC27}"/>
            </a:ext>
          </a:extLst>
        </xdr:cNvPr>
        <xdr:cNvPicPr>
          <a:picLocks noChangeAspect="1"/>
        </xdr:cNvPicPr>
      </xdr:nvPicPr>
      <xdr:blipFill>
        <a:blip xmlns:r="http://schemas.openxmlformats.org/officeDocument/2006/relationships" r:embed="rId2"/>
        <a:stretch>
          <a:fillRect/>
        </a:stretch>
      </xdr:blipFill>
      <xdr:spPr>
        <a:xfrm>
          <a:off x="6294120" y="3009900"/>
          <a:ext cx="6226080" cy="1836579"/>
        </a:xfrm>
        <a:prstGeom prst="rect">
          <a:avLst/>
        </a:prstGeom>
      </xdr:spPr>
    </xdr:pic>
    <xdr:clientData/>
  </xdr:twoCellAnchor>
  <xdr:twoCellAnchor editAs="oneCell">
    <xdr:from>
      <xdr:col>19</xdr:col>
      <xdr:colOff>83820</xdr:colOff>
      <xdr:row>0</xdr:row>
      <xdr:rowOff>0</xdr:rowOff>
    </xdr:from>
    <xdr:to>
      <xdr:col>25</xdr:col>
      <xdr:colOff>468218</xdr:colOff>
      <xdr:row>14</xdr:row>
      <xdr:rowOff>27671</xdr:rowOff>
    </xdr:to>
    <xdr:pic>
      <xdr:nvPicPr>
        <xdr:cNvPr id="5" name="Picture 4">
          <a:extLst>
            <a:ext uri="{FF2B5EF4-FFF2-40B4-BE49-F238E27FC236}">
              <a16:creationId xmlns:a16="http://schemas.microsoft.com/office/drawing/2014/main" id="{34CFF7CB-3559-2885-E961-55D7D3A17063}"/>
            </a:ext>
          </a:extLst>
        </xdr:cNvPr>
        <xdr:cNvPicPr>
          <a:picLocks noChangeAspect="1"/>
        </xdr:cNvPicPr>
      </xdr:nvPicPr>
      <xdr:blipFill>
        <a:blip xmlns:r="http://schemas.openxmlformats.org/officeDocument/2006/relationships" r:embed="rId3"/>
        <a:stretch>
          <a:fillRect/>
        </a:stretch>
      </xdr:blipFill>
      <xdr:spPr>
        <a:xfrm>
          <a:off x="12344400" y="0"/>
          <a:ext cx="4041998" cy="275563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495300</xdr:colOff>
      <xdr:row>7</xdr:row>
      <xdr:rowOff>106680</xdr:rowOff>
    </xdr:from>
    <xdr:to>
      <xdr:col>12</xdr:col>
      <xdr:colOff>91722</xdr:colOff>
      <xdr:row>9</xdr:row>
      <xdr:rowOff>45746</xdr:rowOff>
    </xdr:to>
    <xdr:pic>
      <xdr:nvPicPr>
        <xdr:cNvPr id="2" name="Picture 1">
          <a:extLst>
            <a:ext uri="{FF2B5EF4-FFF2-40B4-BE49-F238E27FC236}">
              <a16:creationId xmlns:a16="http://schemas.microsoft.com/office/drawing/2014/main" id="{F2BFBC6F-0D72-5A9E-C823-94469D84D4C0}"/>
            </a:ext>
          </a:extLst>
        </xdr:cNvPr>
        <xdr:cNvPicPr>
          <a:picLocks noChangeAspect="1"/>
        </xdr:cNvPicPr>
      </xdr:nvPicPr>
      <xdr:blipFill>
        <a:blip xmlns:r="http://schemas.openxmlformats.org/officeDocument/2006/relationships" r:embed="rId1"/>
        <a:stretch>
          <a:fillRect/>
        </a:stretch>
      </xdr:blipFill>
      <xdr:spPr>
        <a:xfrm>
          <a:off x="5707380" y="1485900"/>
          <a:ext cx="3254022" cy="304826"/>
        </a:xfrm>
        <a:prstGeom prst="rect">
          <a:avLst/>
        </a:prstGeom>
      </xdr:spPr>
    </xdr:pic>
    <xdr:clientData/>
  </xdr:twoCellAnchor>
  <xdr:twoCellAnchor editAs="oneCell">
    <xdr:from>
      <xdr:col>6</xdr:col>
      <xdr:colOff>426721</xdr:colOff>
      <xdr:row>9</xdr:row>
      <xdr:rowOff>175260</xdr:rowOff>
    </xdr:from>
    <xdr:to>
      <xdr:col>11</xdr:col>
      <xdr:colOff>337522</xdr:colOff>
      <xdr:row>11</xdr:row>
      <xdr:rowOff>144780</xdr:rowOff>
    </xdr:to>
    <xdr:pic>
      <xdr:nvPicPr>
        <xdr:cNvPr id="4" name="Picture 3">
          <a:extLst>
            <a:ext uri="{FF2B5EF4-FFF2-40B4-BE49-F238E27FC236}">
              <a16:creationId xmlns:a16="http://schemas.microsoft.com/office/drawing/2014/main" id="{EEF9949F-971F-F303-814F-A6BAF25F333E}"/>
            </a:ext>
          </a:extLst>
        </xdr:cNvPr>
        <xdr:cNvPicPr>
          <a:picLocks noChangeAspect="1"/>
        </xdr:cNvPicPr>
      </xdr:nvPicPr>
      <xdr:blipFill>
        <a:blip xmlns:r="http://schemas.openxmlformats.org/officeDocument/2006/relationships" r:embed="rId2"/>
        <a:stretch>
          <a:fillRect/>
        </a:stretch>
      </xdr:blipFill>
      <xdr:spPr>
        <a:xfrm>
          <a:off x="5638801" y="1920240"/>
          <a:ext cx="2958801" cy="426720"/>
        </a:xfrm>
        <a:prstGeom prst="rect">
          <a:avLst/>
        </a:prstGeom>
      </xdr:spPr>
    </xdr:pic>
    <xdr:clientData/>
  </xdr:twoCellAnchor>
  <xdr:twoCellAnchor editAs="oneCell">
    <xdr:from>
      <xdr:col>6</xdr:col>
      <xdr:colOff>312420</xdr:colOff>
      <xdr:row>12</xdr:row>
      <xdr:rowOff>99060</xdr:rowOff>
    </xdr:from>
    <xdr:to>
      <xdr:col>16</xdr:col>
      <xdr:colOff>106680</xdr:colOff>
      <xdr:row>25</xdr:row>
      <xdr:rowOff>89595</xdr:rowOff>
    </xdr:to>
    <xdr:pic>
      <xdr:nvPicPr>
        <xdr:cNvPr id="5" name="Picture 4">
          <a:extLst>
            <a:ext uri="{FF2B5EF4-FFF2-40B4-BE49-F238E27FC236}">
              <a16:creationId xmlns:a16="http://schemas.microsoft.com/office/drawing/2014/main" id="{7A8B616D-0FE0-36FF-3E82-4130C18BA2AC}"/>
            </a:ext>
          </a:extLst>
        </xdr:cNvPr>
        <xdr:cNvPicPr>
          <a:picLocks noChangeAspect="1"/>
        </xdr:cNvPicPr>
      </xdr:nvPicPr>
      <xdr:blipFill>
        <a:blip xmlns:r="http://schemas.openxmlformats.org/officeDocument/2006/relationships" r:embed="rId3"/>
        <a:stretch>
          <a:fillRect/>
        </a:stretch>
      </xdr:blipFill>
      <xdr:spPr>
        <a:xfrm>
          <a:off x="5524500" y="2529840"/>
          <a:ext cx="5890260" cy="2505135"/>
        </a:xfrm>
        <a:prstGeom prst="rect">
          <a:avLst/>
        </a:prstGeom>
      </xdr:spPr>
    </xdr:pic>
    <xdr:clientData/>
  </xdr:twoCellAnchor>
  <xdr:twoCellAnchor editAs="oneCell">
    <xdr:from>
      <xdr:col>12</xdr:col>
      <xdr:colOff>472440</xdr:colOff>
      <xdr:row>0</xdr:row>
      <xdr:rowOff>0</xdr:rowOff>
    </xdr:from>
    <xdr:to>
      <xdr:col>20</xdr:col>
      <xdr:colOff>174133</xdr:colOff>
      <xdr:row>13</xdr:row>
      <xdr:rowOff>96251</xdr:rowOff>
    </xdr:to>
    <xdr:pic>
      <xdr:nvPicPr>
        <xdr:cNvPr id="6" name="Picture 5">
          <a:extLst>
            <a:ext uri="{FF2B5EF4-FFF2-40B4-BE49-F238E27FC236}">
              <a16:creationId xmlns:a16="http://schemas.microsoft.com/office/drawing/2014/main" id="{7CA88551-2BB2-8AEF-0044-42495D4A3099}"/>
            </a:ext>
          </a:extLst>
        </xdr:cNvPr>
        <xdr:cNvPicPr>
          <a:picLocks noChangeAspect="1"/>
        </xdr:cNvPicPr>
      </xdr:nvPicPr>
      <xdr:blipFill>
        <a:blip xmlns:r="http://schemas.openxmlformats.org/officeDocument/2006/relationships" r:embed="rId4"/>
        <a:stretch>
          <a:fillRect/>
        </a:stretch>
      </xdr:blipFill>
      <xdr:spPr>
        <a:xfrm>
          <a:off x="9342120" y="0"/>
          <a:ext cx="4578493" cy="27556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167640</xdr:colOff>
      <xdr:row>7</xdr:row>
      <xdr:rowOff>76199</xdr:rowOff>
    </xdr:from>
    <xdr:to>
      <xdr:col>7</xdr:col>
      <xdr:colOff>350520</xdr:colOff>
      <xdr:row>13</xdr:row>
      <xdr:rowOff>74748</xdr:rowOff>
    </xdr:to>
    <xdr:pic>
      <xdr:nvPicPr>
        <xdr:cNvPr id="2" name="Picture 1">
          <a:extLst>
            <a:ext uri="{FF2B5EF4-FFF2-40B4-BE49-F238E27FC236}">
              <a16:creationId xmlns:a16="http://schemas.microsoft.com/office/drawing/2014/main" id="{E4E75DCC-FB71-A7BD-1439-5C4A1A641679}"/>
            </a:ext>
          </a:extLst>
        </xdr:cNvPr>
        <xdr:cNvPicPr>
          <a:picLocks noChangeAspect="1"/>
        </xdr:cNvPicPr>
      </xdr:nvPicPr>
      <xdr:blipFill>
        <a:blip xmlns:r="http://schemas.openxmlformats.org/officeDocument/2006/relationships" r:embed="rId1"/>
        <a:stretch>
          <a:fillRect/>
        </a:stretch>
      </xdr:blipFill>
      <xdr:spPr>
        <a:xfrm>
          <a:off x="167640" y="1455419"/>
          <a:ext cx="4450080" cy="1324429"/>
        </a:xfrm>
        <a:prstGeom prst="rect">
          <a:avLst/>
        </a:prstGeom>
      </xdr:spPr>
    </xdr:pic>
    <xdr:clientData/>
  </xdr:twoCellAnchor>
  <xdr:twoCellAnchor editAs="oneCell">
    <xdr:from>
      <xdr:col>0</xdr:col>
      <xdr:colOff>243840</xdr:colOff>
      <xdr:row>13</xdr:row>
      <xdr:rowOff>15240</xdr:rowOff>
    </xdr:from>
    <xdr:to>
      <xdr:col>7</xdr:col>
      <xdr:colOff>561229</xdr:colOff>
      <xdr:row>26</xdr:row>
      <xdr:rowOff>73391</xdr:rowOff>
    </xdr:to>
    <xdr:pic>
      <xdr:nvPicPr>
        <xdr:cNvPr id="5" name="Picture 4">
          <a:extLst>
            <a:ext uri="{FF2B5EF4-FFF2-40B4-BE49-F238E27FC236}">
              <a16:creationId xmlns:a16="http://schemas.microsoft.com/office/drawing/2014/main" id="{CB88CCB2-DF80-A5AC-681A-2C68FAA018D2}"/>
            </a:ext>
          </a:extLst>
        </xdr:cNvPr>
        <xdr:cNvPicPr>
          <a:picLocks noChangeAspect="1"/>
        </xdr:cNvPicPr>
      </xdr:nvPicPr>
      <xdr:blipFill>
        <a:blip xmlns:r="http://schemas.openxmlformats.org/officeDocument/2006/relationships" r:embed="rId2"/>
        <a:stretch>
          <a:fillRect/>
        </a:stretch>
      </xdr:blipFill>
      <xdr:spPr>
        <a:xfrm>
          <a:off x="243840" y="2720340"/>
          <a:ext cx="4584589" cy="2755631"/>
        </a:xfrm>
        <a:prstGeom prst="rect">
          <a:avLst/>
        </a:prstGeom>
      </xdr:spPr>
    </xdr:pic>
    <xdr:clientData/>
  </xdr:twoCellAnchor>
  <xdr:twoCellAnchor editAs="oneCell">
    <xdr:from>
      <xdr:col>12</xdr:col>
      <xdr:colOff>259081</xdr:colOff>
      <xdr:row>15</xdr:row>
      <xdr:rowOff>106681</xdr:rowOff>
    </xdr:from>
    <xdr:to>
      <xdr:col>20</xdr:col>
      <xdr:colOff>358141</xdr:colOff>
      <xdr:row>24</xdr:row>
      <xdr:rowOff>30909</xdr:rowOff>
    </xdr:to>
    <xdr:pic>
      <xdr:nvPicPr>
        <xdr:cNvPr id="6" name="Picture 5">
          <a:extLst>
            <a:ext uri="{FF2B5EF4-FFF2-40B4-BE49-F238E27FC236}">
              <a16:creationId xmlns:a16="http://schemas.microsoft.com/office/drawing/2014/main" id="{6F0704C5-E5C1-1AA0-5077-F1490940F516}"/>
            </a:ext>
          </a:extLst>
        </xdr:cNvPr>
        <xdr:cNvPicPr>
          <a:picLocks noChangeAspect="1"/>
        </xdr:cNvPicPr>
      </xdr:nvPicPr>
      <xdr:blipFill>
        <a:blip xmlns:r="http://schemas.openxmlformats.org/officeDocument/2006/relationships" r:embed="rId3"/>
        <a:stretch>
          <a:fillRect/>
        </a:stretch>
      </xdr:blipFill>
      <xdr:spPr>
        <a:xfrm>
          <a:off x="8343901" y="3268981"/>
          <a:ext cx="5273040" cy="179874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228600</xdr:colOff>
      <xdr:row>1</xdr:row>
      <xdr:rowOff>28576</xdr:rowOff>
    </xdr:from>
    <xdr:to>
      <xdr:col>15</xdr:col>
      <xdr:colOff>249082</xdr:colOff>
      <xdr:row>15</xdr:row>
      <xdr:rowOff>1</xdr:rowOff>
    </xdr:to>
    <xdr:pic>
      <xdr:nvPicPr>
        <xdr:cNvPr id="9" name="Picture 8">
          <a:extLst>
            <a:ext uri="{FF2B5EF4-FFF2-40B4-BE49-F238E27FC236}">
              <a16:creationId xmlns:a16="http://schemas.microsoft.com/office/drawing/2014/main" id="{A256B4B9-6429-A533-7C4C-34E4AA6EF299}"/>
            </a:ext>
          </a:extLst>
        </xdr:cNvPr>
        <xdr:cNvPicPr>
          <a:picLocks noChangeAspect="1"/>
        </xdr:cNvPicPr>
      </xdr:nvPicPr>
      <xdr:blipFill>
        <a:blip xmlns:r="http://schemas.openxmlformats.org/officeDocument/2006/relationships" r:embed="rId1"/>
        <a:stretch>
          <a:fillRect/>
        </a:stretch>
      </xdr:blipFill>
      <xdr:spPr>
        <a:xfrm>
          <a:off x="6915150" y="476251"/>
          <a:ext cx="4563907" cy="2743200"/>
        </a:xfrm>
        <a:prstGeom prst="rect">
          <a:avLst/>
        </a:prstGeom>
      </xdr:spPr>
    </xdr:pic>
    <xdr:clientData/>
  </xdr:twoCellAnchor>
  <xdr:twoCellAnchor editAs="oneCell">
    <xdr:from>
      <xdr:col>15</xdr:col>
      <xdr:colOff>428627</xdr:colOff>
      <xdr:row>1</xdr:row>
      <xdr:rowOff>28576</xdr:rowOff>
    </xdr:from>
    <xdr:to>
      <xdr:col>23</xdr:col>
      <xdr:colOff>57151</xdr:colOff>
      <xdr:row>14</xdr:row>
      <xdr:rowOff>179057</xdr:rowOff>
    </xdr:to>
    <xdr:pic>
      <xdr:nvPicPr>
        <xdr:cNvPr id="12" name="Picture 11">
          <a:extLst>
            <a:ext uri="{FF2B5EF4-FFF2-40B4-BE49-F238E27FC236}">
              <a16:creationId xmlns:a16="http://schemas.microsoft.com/office/drawing/2014/main" id="{4DD9AC12-B816-3B08-4831-ED0230D1C056}"/>
            </a:ext>
          </a:extLst>
        </xdr:cNvPr>
        <xdr:cNvPicPr>
          <a:picLocks noChangeAspect="1"/>
        </xdr:cNvPicPr>
      </xdr:nvPicPr>
      <xdr:blipFill>
        <a:blip xmlns:r="http://schemas.openxmlformats.org/officeDocument/2006/relationships" r:embed="rId2"/>
        <a:stretch>
          <a:fillRect/>
        </a:stretch>
      </xdr:blipFill>
      <xdr:spPr>
        <a:xfrm>
          <a:off x="11658602" y="476251"/>
          <a:ext cx="4505324" cy="2731756"/>
        </a:xfrm>
        <a:prstGeom prst="rect">
          <a:avLst/>
        </a:prstGeom>
      </xdr:spPr>
    </xdr:pic>
    <xdr:clientData/>
  </xdr:twoCellAnchor>
  <xdr:twoCellAnchor>
    <xdr:from>
      <xdr:col>0</xdr:col>
      <xdr:colOff>19050</xdr:colOff>
      <xdr:row>22</xdr:row>
      <xdr:rowOff>66675</xdr:rowOff>
    </xdr:from>
    <xdr:to>
      <xdr:col>10</xdr:col>
      <xdr:colOff>114300</xdr:colOff>
      <xdr:row>34</xdr:row>
      <xdr:rowOff>28575</xdr:rowOff>
    </xdr:to>
    <xdr:sp macro="" textlink="">
      <xdr:nvSpPr>
        <xdr:cNvPr id="13" name="Rectangle 12">
          <a:extLst>
            <a:ext uri="{FF2B5EF4-FFF2-40B4-BE49-F238E27FC236}">
              <a16:creationId xmlns:a16="http://schemas.microsoft.com/office/drawing/2014/main" id="{68AC2C71-FD77-2905-C822-C012AA0A6ABD}"/>
            </a:ext>
          </a:extLst>
        </xdr:cNvPr>
        <xdr:cNvSpPr/>
      </xdr:nvSpPr>
      <xdr:spPr>
        <a:xfrm>
          <a:off x="19050" y="4648200"/>
          <a:ext cx="8277225" cy="2247900"/>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1400" b="0">
              <a:solidFill>
                <a:schemeClr val="tx1">
                  <a:lumMod val="95000"/>
                  <a:lumOff val="5000"/>
                </a:schemeClr>
              </a:solidFill>
            </a:rPr>
            <a:t>This analysis suggests a statistically significant relationship between age and salary for this specific gender-based dataset. The p-value for the coefficient of Age is very low (6.66954E-93), indicating that the relationship between age and salary is not likely due to random chance. The t-statistic value (21.99) for the Age variable also supports this, showing that the relationship is statistically significant.</a:t>
          </a:r>
        </a:p>
        <a:p>
          <a:pPr algn="l"/>
          <a:endParaRPr lang="en-US" sz="1400" b="0">
            <a:solidFill>
              <a:schemeClr val="tx1">
                <a:lumMod val="95000"/>
                <a:lumOff val="5000"/>
              </a:schemeClr>
            </a:solidFill>
          </a:endParaRPr>
        </a:p>
        <a:p>
          <a:pPr algn="l"/>
          <a:r>
            <a:rPr lang="en-US" sz="1400" b="0">
              <a:solidFill>
                <a:schemeClr val="tx1">
                  <a:lumMod val="95000"/>
                  <a:lumOff val="5000"/>
                </a:schemeClr>
              </a:solidFill>
            </a:rPr>
            <a:t>The intercept (-2970.67) represents the estimated salary when age is zero, which might not have any practical interpretation in this context (as people typically do not start working at age zero). The negative intercept could be due to the limitations of the model when extrapolating beyond the range of the data.</a:t>
          </a:r>
        </a:p>
        <a:p>
          <a:pPr algn="l"/>
          <a:endParaRPr lang="en-US" sz="1100"/>
        </a:p>
      </xdr:txBody>
    </xdr:sp>
    <xdr:clientData/>
  </xdr:twoCellAnchor>
  <xdr:twoCellAnchor editAs="oneCell">
    <xdr:from>
      <xdr:col>11</xdr:col>
      <xdr:colOff>361950</xdr:colOff>
      <xdr:row>17</xdr:row>
      <xdr:rowOff>171450</xdr:rowOff>
    </xdr:from>
    <xdr:to>
      <xdr:col>22</xdr:col>
      <xdr:colOff>142875</xdr:colOff>
      <xdr:row>33</xdr:row>
      <xdr:rowOff>82367</xdr:rowOff>
    </xdr:to>
    <xdr:pic>
      <xdr:nvPicPr>
        <xdr:cNvPr id="2" name="Picture 1">
          <a:extLst>
            <a:ext uri="{FF2B5EF4-FFF2-40B4-BE49-F238E27FC236}">
              <a16:creationId xmlns:a16="http://schemas.microsoft.com/office/drawing/2014/main" id="{79FFD320-16A6-8523-CBE1-BBE74A045340}"/>
            </a:ext>
          </a:extLst>
        </xdr:cNvPr>
        <xdr:cNvPicPr>
          <a:picLocks noChangeAspect="1"/>
        </xdr:cNvPicPr>
      </xdr:nvPicPr>
      <xdr:blipFill>
        <a:blip xmlns:r="http://schemas.openxmlformats.org/officeDocument/2006/relationships" r:embed="rId3"/>
        <a:stretch>
          <a:fillRect/>
        </a:stretch>
      </xdr:blipFill>
      <xdr:spPr>
        <a:xfrm>
          <a:off x="9153525" y="3781425"/>
          <a:ext cx="6486525" cy="2977967"/>
        </a:xfrm>
        <a:prstGeom prst="roundRect">
          <a:avLst>
            <a:gd name="adj" fmla="val 4167"/>
          </a:avLst>
        </a:prstGeom>
        <a:solidFill>
          <a:srgbClr val="FFFFFF"/>
        </a:solidFill>
        <a:ln w="76200" cap="sq">
          <a:solidFill>
            <a:srgbClr val="EAEAEA"/>
          </a:solidFill>
          <a:miter lim="800000"/>
        </a:ln>
        <a:effectLst>
          <a:reflection blurRad="12700" stA="33000" endPos="28000" dist="5000" dir="5400000" sy="-100000" algn="bl" rotWithShape="0"/>
        </a:effectLst>
        <a:scene3d>
          <a:camera prst="orthographicFront"/>
          <a:lightRig rig="threePt" dir="t">
            <a:rot lat="0" lon="0" rev="2700000"/>
          </a:lightRig>
        </a:scene3d>
        <a:sp3d contourW="6350">
          <a:bevelT h="38100"/>
          <a:contourClr>
            <a:srgbClr val="C0C0C0"/>
          </a:contourClr>
        </a:sp3d>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17</xdr:row>
      <xdr:rowOff>171449</xdr:rowOff>
    </xdr:from>
    <xdr:to>
      <xdr:col>7</xdr:col>
      <xdr:colOff>590550</xdr:colOff>
      <xdr:row>34</xdr:row>
      <xdr:rowOff>47624</xdr:rowOff>
    </xdr:to>
    <xdr:sp macro="" textlink="">
      <xdr:nvSpPr>
        <xdr:cNvPr id="2" name="Rectangle 1">
          <a:extLst>
            <a:ext uri="{FF2B5EF4-FFF2-40B4-BE49-F238E27FC236}">
              <a16:creationId xmlns:a16="http://schemas.microsoft.com/office/drawing/2014/main" id="{BD2D38AD-0677-4407-947A-0D62BEE6DA42}"/>
            </a:ext>
          </a:extLst>
        </xdr:cNvPr>
        <xdr:cNvSpPr/>
      </xdr:nvSpPr>
      <xdr:spPr>
        <a:xfrm>
          <a:off x="0" y="3486149"/>
          <a:ext cx="8029575" cy="3114675"/>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400"/>
            <a:t>The correlation coefficient of 0.514 indicates a moderate positive correlation between monthly income and years at the company. This means that as the number of years an individual spends at the company increases, there is a tendency for their monthly income to also increase, but the correlation is not extremely strong.</a:t>
          </a:r>
        </a:p>
        <a:p>
          <a:pPr algn="l"/>
          <a:endParaRPr lang="en-US" sz="1400"/>
        </a:p>
        <a:p>
          <a:pPr algn="l"/>
          <a:r>
            <a:rPr lang="en-US" sz="1400"/>
            <a:t>The intercept (2.656) in regression analysis represents the value of the dependent variable (monthly income in this case) when the independent variable (years at the company) is zero. The slope (0.000669) signifies the rate of change in monthly income concerning a one-unit change in years at the company.</a:t>
          </a:r>
        </a:p>
        <a:p>
          <a:pPr algn="l"/>
          <a:endParaRPr lang="en-US" sz="1400"/>
        </a:p>
        <a:p>
          <a:pPr algn="l"/>
          <a:r>
            <a:rPr lang="en-US" sz="1400"/>
            <a:t>Overall, based on the correlation coefficient and the regression analysis, there seems to be a positive relationship between monthly income and years at the company, suggesting that as employees spend more time with the company, their monthly income tends to increase. However, it's crucial to consider other factors that might influence income variations apart from the tenure at the company.</a:t>
          </a:r>
        </a:p>
        <a:p>
          <a:pPr algn="l"/>
          <a:endParaRPr lang="en-US" sz="1100"/>
        </a:p>
      </xdr:txBody>
    </xdr:sp>
    <xdr:clientData/>
  </xdr:twoCellAnchor>
  <xdr:twoCellAnchor>
    <xdr:from>
      <xdr:col>3</xdr:col>
      <xdr:colOff>209550</xdr:colOff>
      <xdr:row>2</xdr:row>
      <xdr:rowOff>47625</xdr:rowOff>
    </xdr:from>
    <xdr:to>
      <xdr:col>8</xdr:col>
      <xdr:colOff>609600</xdr:colOff>
      <xdr:row>16</xdr:row>
      <xdr:rowOff>123825</xdr:rowOff>
    </xdr:to>
    <xdr:graphicFrame macro="">
      <xdr:nvGraphicFramePr>
        <xdr:cNvPr id="5" name="Chart 4">
          <a:extLst>
            <a:ext uri="{FF2B5EF4-FFF2-40B4-BE49-F238E27FC236}">
              <a16:creationId xmlns:a16="http://schemas.microsoft.com/office/drawing/2014/main" id="{D7791FBD-7785-41B2-B915-9A02DE3B4F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914400</xdr:colOff>
      <xdr:row>19</xdr:row>
      <xdr:rowOff>57150</xdr:rowOff>
    </xdr:from>
    <xdr:to>
      <xdr:col>16</xdr:col>
      <xdr:colOff>553254</xdr:colOff>
      <xdr:row>32</xdr:row>
      <xdr:rowOff>86075</xdr:rowOff>
    </xdr:to>
    <xdr:pic>
      <xdr:nvPicPr>
        <xdr:cNvPr id="3" name="Picture 2">
          <a:extLst>
            <a:ext uri="{FF2B5EF4-FFF2-40B4-BE49-F238E27FC236}">
              <a16:creationId xmlns:a16="http://schemas.microsoft.com/office/drawing/2014/main" id="{A1558F5D-0527-777E-1552-E42F48DDE7F7}"/>
            </a:ext>
          </a:extLst>
        </xdr:cNvPr>
        <xdr:cNvPicPr>
          <a:picLocks noChangeAspect="1"/>
        </xdr:cNvPicPr>
      </xdr:nvPicPr>
      <xdr:blipFill>
        <a:blip xmlns:r="http://schemas.openxmlformats.org/officeDocument/2006/relationships" r:embed="rId2"/>
        <a:stretch>
          <a:fillRect/>
        </a:stretch>
      </xdr:blipFill>
      <xdr:spPr>
        <a:xfrm>
          <a:off x="8353425" y="3752850"/>
          <a:ext cx="5763429" cy="250542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xdr:col>
      <xdr:colOff>723900</xdr:colOff>
      <xdr:row>2</xdr:row>
      <xdr:rowOff>104775</xdr:rowOff>
    </xdr:from>
    <xdr:to>
      <xdr:col>16</xdr:col>
      <xdr:colOff>89550</xdr:colOff>
      <xdr:row>16</xdr:row>
      <xdr:rowOff>181213</xdr:rowOff>
    </xdr:to>
    <xdr:pic>
      <xdr:nvPicPr>
        <xdr:cNvPr id="7" name="Picture 6">
          <a:extLst>
            <a:ext uri="{FF2B5EF4-FFF2-40B4-BE49-F238E27FC236}">
              <a16:creationId xmlns:a16="http://schemas.microsoft.com/office/drawing/2014/main" id="{BA078E20-F176-C09A-B6B4-5AF84BC1CBCB}"/>
            </a:ext>
          </a:extLst>
        </xdr:cNvPr>
        <xdr:cNvPicPr>
          <a:picLocks noChangeAspect="1"/>
        </xdr:cNvPicPr>
      </xdr:nvPicPr>
      <xdr:blipFill>
        <a:blip xmlns:r="http://schemas.openxmlformats.org/officeDocument/2006/relationships" r:embed="rId3"/>
        <a:stretch>
          <a:fillRect/>
        </a:stretch>
      </xdr:blipFill>
      <xdr:spPr>
        <a:xfrm>
          <a:off x="9086850" y="561975"/>
          <a:ext cx="4566300" cy="274343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523875</xdr:colOff>
      <xdr:row>2</xdr:row>
      <xdr:rowOff>85726</xdr:rowOff>
    </xdr:from>
    <xdr:to>
      <xdr:col>12</xdr:col>
      <xdr:colOff>19050</xdr:colOff>
      <xdr:row>13</xdr:row>
      <xdr:rowOff>163553</xdr:rowOff>
    </xdr:to>
    <xdr:pic>
      <xdr:nvPicPr>
        <xdr:cNvPr id="14" name="Picture 13">
          <a:extLst>
            <a:ext uri="{FF2B5EF4-FFF2-40B4-BE49-F238E27FC236}">
              <a16:creationId xmlns:a16="http://schemas.microsoft.com/office/drawing/2014/main" id="{658E2ACD-E09E-4BA4-C018-4930A07A2525}"/>
            </a:ext>
          </a:extLst>
        </xdr:cNvPr>
        <xdr:cNvPicPr>
          <a:picLocks noChangeAspect="1"/>
        </xdr:cNvPicPr>
      </xdr:nvPicPr>
      <xdr:blipFill>
        <a:blip xmlns:r="http://schemas.openxmlformats.org/officeDocument/2006/relationships" r:embed="rId1"/>
        <a:stretch>
          <a:fillRect/>
        </a:stretch>
      </xdr:blipFill>
      <xdr:spPr>
        <a:xfrm>
          <a:off x="6543675" y="514351"/>
          <a:ext cx="2419350" cy="2220952"/>
        </a:xfrm>
        <a:prstGeom prst="rect">
          <a:avLst/>
        </a:prstGeom>
      </xdr:spPr>
    </xdr:pic>
    <xdr:clientData/>
  </xdr:twoCellAnchor>
  <xdr:twoCellAnchor editAs="oneCell">
    <xdr:from>
      <xdr:col>13</xdr:col>
      <xdr:colOff>47625</xdr:colOff>
      <xdr:row>2</xdr:row>
      <xdr:rowOff>93004</xdr:rowOff>
    </xdr:from>
    <xdr:to>
      <xdr:col>24</xdr:col>
      <xdr:colOff>190500</xdr:colOff>
      <xdr:row>13</xdr:row>
      <xdr:rowOff>171450</xdr:rowOff>
    </xdr:to>
    <xdr:pic>
      <xdr:nvPicPr>
        <xdr:cNvPr id="16" name="Picture 15">
          <a:extLst>
            <a:ext uri="{FF2B5EF4-FFF2-40B4-BE49-F238E27FC236}">
              <a16:creationId xmlns:a16="http://schemas.microsoft.com/office/drawing/2014/main" id="{322F0095-CCC7-1B9C-AE87-E09EBC3133E9}"/>
            </a:ext>
          </a:extLst>
        </xdr:cNvPr>
        <xdr:cNvPicPr>
          <a:picLocks noChangeAspect="1"/>
        </xdr:cNvPicPr>
      </xdr:nvPicPr>
      <xdr:blipFill>
        <a:blip xmlns:r="http://schemas.openxmlformats.org/officeDocument/2006/relationships" r:embed="rId2"/>
        <a:stretch>
          <a:fillRect/>
        </a:stretch>
      </xdr:blipFill>
      <xdr:spPr>
        <a:xfrm>
          <a:off x="9191625" y="521629"/>
          <a:ext cx="2343150" cy="2221571"/>
        </a:xfrm>
        <a:prstGeom prst="rect">
          <a:avLst/>
        </a:prstGeom>
      </xdr:spPr>
    </xdr:pic>
    <xdr:clientData/>
  </xdr:twoCellAnchor>
  <xdr:twoCellAnchor editAs="oneCell">
    <xdr:from>
      <xdr:col>0</xdr:col>
      <xdr:colOff>57150</xdr:colOff>
      <xdr:row>9</xdr:row>
      <xdr:rowOff>47625</xdr:rowOff>
    </xdr:from>
    <xdr:to>
      <xdr:col>5</xdr:col>
      <xdr:colOff>453034</xdr:colOff>
      <xdr:row>21</xdr:row>
      <xdr:rowOff>47823</xdr:rowOff>
    </xdr:to>
    <xdr:pic>
      <xdr:nvPicPr>
        <xdr:cNvPr id="19" name="Picture 18">
          <a:extLst>
            <a:ext uri="{FF2B5EF4-FFF2-40B4-BE49-F238E27FC236}">
              <a16:creationId xmlns:a16="http://schemas.microsoft.com/office/drawing/2014/main" id="{EA640DF1-C48E-93E3-8E66-43DA576F9046}"/>
            </a:ext>
          </a:extLst>
        </xdr:cNvPr>
        <xdr:cNvPicPr>
          <a:picLocks noChangeAspect="1"/>
        </xdr:cNvPicPr>
      </xdr:nvPicPr>
      <xdr:blipFill>
        <a:blip xmlns:r="http://schemas.openxmlformats.org/officeDocument/2006/relationships" r:embed="rId3"/>
        <a:stretch>
          <a:fillRect/>
        </a:stretch>
      </xdr:blipFill>
      <xdr:spPr>
        <a:xfrm>
          <a:off x="57150" y="2047875"/>
          <a:ext cx="4682134" cy="2286198"/>
        </a:xfrm>
        <a:prstGeom prst="rect">
          <a:avLst/>
        </a:prstGeom>
      </xdr:spPr>
    </xdr:pic>
    <xdr:clientData/>
  </xdr:twoCellAnchor>
  <xdr:twoCellAnchor editAs="oneCell">
    <xdr:from>
      <xdr:col>5</xdr:col>
      <xdr:colOff>723900</xdr:colOff>
      <xdr:row>14</xdr:row>
      <xdr:rowOff>85725</xdr:rowOff>
    </xdr:from>
    <xdr:to>
      <xdr:col>15</xdr:col>
      <xdr:colOff>62882</xdr:colOff>
      <xdr:row>26</xdr:row>
      <xdr:rowOff>209001</xdr:rowOff>
    </xdr:to>
    <xdr:pic>
      <xdr:nvPicPr>
        <xdr:cNvPr id="21" name="Picture 20">
          <a:extLst>
            <a:ext uri="{FF2B5EF4-FFF2-40B4-BE49-F238E27FC236}">
              <a16:creationId xmlns:a16="http://schemas.microsoft.com/office/drawing/2014/main" id="{0DEDA749-DF6D-8B29-9EEC-0D27EE541223}"/>
            </a:ext>
          </a:extLst>
        </xdr:cNvPr>
        <xdr:cNvPicPr>
          <a:picLocks noChangeAspect="1"/>
        </xdr:cNvPicPr>
      </xdr:nvPicPr>
      <xdr:blipFill>
        <a:blip xmlns:r="http://schemas.openxmlformats.org/officeDocument/2006/relationships" r:embed="rId4"/>
        <a:stretch>
          <a:fillRect/>
        </a:stretch>
      </xdr:blipFill>
      <xdr:spPr>
        <a:xfrm>
          <a:off x="5010150" y="2847975"/>
          <a:ext cx="4596782" cy="2456901"/>
        </a:xfrm>
        <a:prstGeom prst="rect">
          <a:avLst/>
        </a:prstGeom>
      </xdr:spPr>
    </xdr:pic>
    <xdr:clientData/>
  </xdr:twoCellAnchor>
  <xdr:twoCellAnchor>
    <xdr:from>
      <xdr:col>15</xdr:col>
      <xdr:colOff>171449</xdr:colOff>
      <xdr:row>19</xdr:row>
      <xdr:rowOff>52386</xdr:rowOff>
    </xdr:from>
    <xdr:to>
      <xdr:col>51</xdr:col>
      <xdr:colOff>180974</xdr:colOff>
      <xdr:row>26</xdr:row>
      <xdr:rowOff>171450</xdr:rowOff>
    </xdr:to>
    <xdr:sp macro="" textlink="">
      <xdr:nvSpPr>
        <xdr:cNvPr id="2" name="TextBox 1">
          <a:extLst>
            <a:ext uri="{FF2B5EF4-FFF2-40B4-BE49-F238E27FC236}">
              <a16:creationId xmlns:a16="http://schemas.microsoft.com/office/drawing/2014/main" id="{69021DBC-8936-10F9-5034-EC5C1B5E37A7}"/>
            </a:ext>
          </a:extLst>
        </xdr:cNvPr>
        <xdr:cNvSpPr txBox="1"/>
      </xdr:nvSpPr>
      <xdr:spPr>
        <a:xfrm>
          <a:off x="9715499" y="3795711"/>
          <a:ext cx="7762875" cy="1500189"/>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r>
            <a:rPr lang="en-US" sz="1400">
              <a:effectLst/>
            </a:rPr>
            <a:t>The provided data reveals a gender-based age distribution along with marital status details. In the analysis, it becomes evident that the majority of individuals fall into the middle age category, with a notable male predominance. Specifically, there are 18,177 middle-aged males compared to 11,877 middle-aged females. The young age group also exhibits a male majority, with 6,326 males and 3,856 females. In the senior category, males again outnumber females, although the gap is narrower than in the middle-age group, with 7,825 males and 6,217 females</a:t>
          </a:r>
          <a:r>
            <a:rPr lang="en-US" sz="1400"/>
            <a:t>.</a:t>
          </a:r>
        </a:p>
      </xdr:txBody>
    </xdr:sp>
    <xdr:clientData/>
  </xdr:twoCellAnchor>
  <xdr:twoCellAnchor>
    <xdr:from>
      <xdr:col>0</xdr:col>
      <xdr:colOff>0</xdr:colOff>
      <xdr:row>27</xdr:row>
      <xdr:rowOff>138113</xdr:rowOff>
    </xdr:from>
    <xdr:to>
      <xdr:col>31</xdr:col>
      <xdr:colOff>161925</xdr:colOff>
      <xdr:row>34</xdr:row>
      <xdr:rowOff>76201</xdr:rowOff>
    </xdr:to>
    <xdr:sp macro="" textlink="">
      <xdr:nvSpPr>
        <xdr:cNvPr id="4" name="TextBox 3">
          <a:extLst>
            <a:ext uri="{FF2B5EF4-FFF2-40B4-BE49-F238E27FC236}">
              <a16:creationId xmlns:a16="http://schemas.microsoft.com/office/drawing/2014/main" id="{B9E2B10E-9927-6AD5-743B-1B499DEC3435}"/>
            </a:ext>
          </a:extLst>
        </xdr:cNvPr>
        <xdr:cNvSpPr txBox="1"/>
      </xdr:nvSpPr>
      <xdr:spPr>
        <a:xfrm>
          <a:off x="0" y="5472113"/>
          <a:ext cx="12906375" cy="1271588"/>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lang="en-US" sz="1400">
              <a:effectLst/>
            </a:rPr>
            <a:t>Furthermore, more males are observed in all categories—married, divorced, and single—when considering marital status. For instance, in the married category, there are 401 males compared to 272 females. In the divorced category, the count is 210 males and 117 females, while in the single category, there are 271 males and 199 females.</a:t>
          </a:r>
        </a:p>
        <a:p>
          <a:endParaRPr lang="en-US" sz="1400"/>
        </a:p>
        <a:p>
          <a:r>
            <a:rPr lang="en-US" sz="1400">
              <a:effectLst/>
            </a:rPr>
            <a:t>To visually represent these findings, pie charts can be employed to illustrate the distribution of marital status for both males and females separately. Additionally, a bar chart can effectively compare the gender-based age distribution, providing a visual insight into any significant disparities between males and females across different age groups.​​​​</a:t>
          </a:r>
          <a:endParaRPr lang="en-US" sz="1400"/>
        </a:p>
        <a:p>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352425</xdr:colOff>
      <xdr:row>1</xdr:row>
      <xdr:rowOff>95251</xdr:rowOff>
    </xdr:from>
    <xdr:to>
      <xdr:col>5</xdr:col>
      <xdr:colOff>257175</xdr:colOff>
      <xdr:row>13</xdr:row>
      <xdr:rowOff>104775</xdr:rowOff>
    </xdr:to>
    <xdr:pic>
      <xdr:nvPicPr>
        <xdr:cNvPr id="3" name="Picture 2">
          <a:extLst>
            <a:ext uri="{FF2B5EF4-FFF2-40B4-BE49-F238E27FC236}">
              <a16:creationId xmlns:a16="http://schemas.microsoft.com/office/drawing/2014/main" id="{2DD18E8E-CCA0-F3E3-7B58-02A1342C1236}"/>
            </a:ext>
          </a:extLst>
        </xdr:cNvPr>
        <xdr:cNvPicPr>
          <a:picLocks noChangeAspect="1"/>
        </xdr:cNvPicPr>
      </xdr:nvPicPr>
      <xdr:blipFill>
        <a:blip xmlns:r="http://schemas.openxmlformats.org/officeDocument/2006/relationships" r:embed="rId1"/>
        <a:stretch>
          <a:fillRect/>
        </a:stretch>
      </xdr:blipFill>
      <xdr:spPr>
        <a:xfrm>
          <a:off x="2647950" y="361951"/>
          <a:ext cx="3457575" cy="2362199"/>
        </a:xfrm>
        <a:prstGeom prst="rect">
          <a:avLst/>
        </a:prstGeom>
      </xdr:spPr>
    </xdr:pic>
    <xdr:clientData/>
  </xdr:twoCellAnchor>
  <xdr:twoCellAnchor editAs="oneCell">
    <xdr:from>
      <xdr:col>5</xdr:col>
      <xdr:colOff>295275</xdr:colOff>
      <xdr:row>1</xdr:row>
      <xdr:rowOff>85725</xdr:rowOff>
    </xdr:from>
    <xdr:to>
      <xdr:col>9</xdr:col>
      <xdr:colOff>523875</xdr:colOff>
      <xdr:row>13</xdr:row>
      <xdr:rowOff>95250</xdr:rowOff>
    </xdr:to>
    <xdr:pic>
      <xdr:nvPicPr>
        <xdr:cNvPr id="6" name="Picture 5">
          <a:extLst>
            <a:ext uri="{FF2B5EF4-FFF2-40B4-BE49-F238E27FC236}">
              <a16:creationId xmlns:a16="http://schemas.microsoft.com/office/drawing/2014/main" id="{7FC4D1EE-0A91-D4F9-1AA0-A4A448A1AC0F}"/>
            </a:ext>
          </a:extLst>
        </xdr:cNvPr>
        <xdr:cNvPicPr>
          <a:picLocks noChangeAspect="1"/>
        </xdr:cNvPicPr>
      </xdr:nvPicPr>
      <xdr:blipFill>
        <a:blip xmlns:r="http://schemas.openxmlformats.org/officeDocument/2006/relationships" r:embed="rId2"/>
        <a:stretch>
          <a:fillRect/>
        </a:stretch>
      </xdr:blipFill>
      <xdr:spPr>
        <a:xfrm>
          <a:off x="6143625" y="352425"/>
          <a:ext cx="3971925" cy="2362200"/>
        </a:xfrm>
        <a:prstGeom prst="rect">
          <a:avLst/>
        </a:prstGeom>
      </xdr:spPr>
    </xdr:pic>
    <xdr:clientData/>
  </xdr:twoCellAnchor>
  <xdr:twoCellAnchor editAs="oneCell">
    <xdr:from>
      <xdr:col>9</xdr:col>
      <xdr:colOff>552450</xdr:colOff>
      <xdr:row>1</xdr:row>
      <xdr:rowOff>104775</xdr:rowOff>
    </xdr:from>
    <xdr:to>
      <xdr:col>16</xdr:col>
      <xdr:colOff>215281</xdr:colOff>
      <xdr:row>13</xdr:row>
      <xdr:rowOff>114300</xdr:rowOff>
    </xdr:to>
    <xdr:pic>
      <xdr:nvPicPr>
        <xdr:cNvPr id="7" name="Picture 6">
          <a:extLst>
            <a:ext uri="{FF2B5EF4-FFF2-40B4-BE49-F238E27FC236}">
              <a16:creationId xmlns:a16="http://schemas.microsoft.com/office/drawing/2014/main" id="{E764A020-64E7-44B7-BB32-2E093A378D37}"/>
            </a:ext>
          </a:extLst>
        </xdr:cNvPr>
        <xdr:cNvPicPr>
          <a:picLocks noChangeAspect="1"/>
        </xdr:cNvPicPr>
      </xdr:nvPicPr>
      <xdr:blipFill>
        <a:blip xmlns:r="http://schemas.openxmlformats.org/officeDocument/2006/relationships" r:embed="rId3"/>
        <a:stretch>
          <a:fillRect/>
        </a:stretch>
      </xdr:blipFill>
      <xdr:spPr>
        <a:xfrm>
          <a:off x="10144125" y="371475"/>
          <a:ext cx="3930031" cy="2362200"/>
        </a:xfrm>
        <a:prstGeom prst="rect">
          <a:avLst/>
        </a:prstGeom>
      </xdr:spPr>
    </xdr:pic>
    <xdr:clientData/>
  </xdr:twoCellAnchor>
  <xdr:twoCellAnchor editAs="oneCell">
    <xdr:from>
      <xdr:col>16</xdr:col>
      <xdr:colOff>270072</xdr:colOff>
      <xdr:row>1</xdr:row>
      <xdr:rowOff>97062</xdr:rowOff>
    </xdr:from>
    <xdr:to>
      <xdr:col>23</xdr:col>
      <xdr:colOff>123823</xdr:colOff>
      <xdr:row>13</xdr:row>
      <xdr:rowOff>133350</xdr:rowOff>
    </xdr:to>
    <xdr:pic>
      <xdr:nvPicPr>
        <xdr:cNvPr id="8" name="Picture 7">
          <a:extLst>
            <a:ext uri="{FF2B5EF4-FFF2-40B4-BE49-F238E27FC236}">
              <a16:creationId xmlns:a16="http://schemas.microsoft.com/office/drawing/2014/main" id="{152940C8-EE71-4007-A21F-FF06B05046DD}"/>
            </a:ext>
          </a:extLst>
        </xdr:cNvPr>
        <xdr:cNvPicPr>
          <a:picLocks noChangeAspect="1"/>
        </xdr:cNvPicPr>
      </xdr:nvPicPr>
      <xdr:blipFill>
        <a:blip xmlns:r="http://schemas.openxmlformats.org/officeDocument/2006/relationships" r:embed="rId4"/>
        <a:stretch>
          <a:fillRect/>
        </a:stretch>
      </xdr:blipFill>
      <xdr:spPr>
        <a:xfrm>
          <a:off x="14128947" y="363762"/>
          <a:ext cx="3939976" cy="2388963"/>
        </a:xfrm>
        <a:prstGeom prst="rect">
          <a:avLst/>
        </a:prstGeom>
      </xdr:spPr>
    </xdr:pic>
    <xdr:clientData/>
  </xdr:twoCellAnchor>
  <xdr:twoCellAnchor editAs="oneCell">
    <xdr:from>
      <xdr:col>0</xdr:col>
      <xdr:colOff>28575</xdr:colOff>
      <xdr:row>20</xdr:row>
      <xdr:rowOff>28575</xdr:rowOff>
    </xdr:from>
    <xdr:to>
      <xdr:col>7</xdr:col>
      <xdr:colOff>219075</xdr:colOff>
      <xdr:row>25</xdr:row>
      <xdr:rowOff>147094</xdr:rowOff>
    </xdr:to>
    <xdr:pic>
      <xdr:nvPicPr>
        <xdr:cNvPr id="2" name="Picture 1">
          <a:extLst>
            <a:ext uri="{FF2B5EF4-FFF2-40B4-BE49-F238E27FC236}">
              <a16:creationId xmlns:a16="http://schemas.microsoft.com/office/drawing/2014/main" id="{59EAA51C-2313-6E35-2A4B-CFCD6225DF4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575" y="4029075"/>
          <a:ext cx="7877175" cy="10710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xdr:colOff>
      <xdr:row>26</xdr:row>
      <xdr:rowOff>9525</xdr:rowOff>
    </xdr:from>
    <xdr:to>
      <xdr:col>7</xdr:col>
      <xdr:colOff>590550</xdr:colOff>
      <xdr:row>28</xdr:row>
      <xdr:rowOff>137054</xdr:rowOff>
    </xdr:to>
    <xdr:pic>
      <xdr:nvPicPr>
        <xdr:cNvPr id="4" name="Picture 3">
          <a:extLst>
            <a:ext uri="{FF2B5EF4-FFF2-40B4-BE49-F238E27FC236}">
              <a16:creationId xmlns:a16="http://schemas.microsoft.com/office/drawing/2014/main" id="{129EC241-8E62-EEAA-701B-0DC8639E5F7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525" y="5153025"/>
          <a:ext cx="8267700" cy="5085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371476</xdr:colOff>
      <xdr:row>14</xdr:row>
      <xdr:rowOff>85725</xdr:rowOff>
    </xdr:from>
    <xdr:to>
      <xdr:col>22</xdr:col>
      <xdr:colOff>371475</xdr:colOff>
      <xdr:row>19</xdr:row>
      <xdr:rowOff>76200</xdr:rowOff>
    </xdr:to>
    <xdr:sp macro="" textlink="">
      <xdr:nvSpPr>
        <xdr:cNvPr id="5" name="TextBox 4">
          <a:extLst>
            <a:ext uri="{FF2B5EF4-FFF2-40B4-BE49-F238E27FC236}">
              <a16:creationId xmlns:a16="http://schemas.microsoft.com/office/drawing/2014/main" id="{DE013AE1-5D9C-C316-14CF-9C4AA5BF403F}"/>
            </a:ext>
          </a:extLst>
        </xdr:cNvPr>
        <xdr:cNvSpPr txBox="1"/>
      </xdr:nvSpPr>
      <xdr:spPr>
        <a:xfrm>
          <a:off x="8058151" y="2895600"/>
          <a:ext cx="9648824" cy="981075"/>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lang="en-US" sz="1400" b="1" i="0">
              <a:solidFill>
                <a:schemeClr val="dk1"/>
              </a:solidFill>
              <a:effectLst/>
              <a:latin typeface="+mn-lt"/>
              <a:ea typeface="+mn-ea"/>
              <a:cs typeface="+mn-cs"/>
            </a:rPr>
            <a:t>Gender-Based Salary Distribution:</a:t>
          </a:r>
          <a:r>
            <a:rPr lang="en-US" sz="1400" b="0" i="0">
              <a:solidFill>
                <a:schemeClr val="dk1"/>
              </a:solidFill>
              <a:effectLst/>
              <a:latin typeface="+mn-lt"/>
              <a:ea typeface="+mn-ea"/>
              <a:cs typeface="+mn-cs"/>
            </a:rPr>
            <a:t> The first bar chart reflects the disparity in monthly income between genders. The total monthly income for females amounts to $3,931,701, while males earn a total of $5,627,608. This visual representation effectively highlights the gender-based salary distribution within the organization, showcasing the financial differences between male and female employees.</a:t>
          </a:r>
          <a:endParaRPr lang="en-US" sz="1400"/>
        </a:p>
      </xdr:txBody>
    </xdr:sp>
    <xdr:clientData/>
  </xdr:twoCellAnchor>
  <xdr:twoCellAnchor>
    <xdr:from>
      <xdr:col>7</xdr:col>
      <xdr:colOff>647701</xdr:colOff>
      <xdr:row>19</xdr:row>
      <xdr:rowOff>133349</xdr:rowOff>
    </xdr:from>
    <xdr:to>
      <xdr:col>22</xdr:col>
      <xdr:colOff>323850</xdr:colOff>
      <xdr:row>29</xdr:row>
      <xdr:rowOff>95249</xdr:rowOff>
    </xdr:to>
    <xdr:sp macro="" textlink="">
      <xdr:nvSpPr>
        <xdr:cNvPr id="10" name="TextBox 9">
          <a:extLst>
            <a:ext uri="{FF2B5EF4-FFF2-40B4-BE49-F238E27FC236}">
              <a16:creationId xmlns:a16="http://schemas.microsoft.com/office/drawing/2014/main" id="{8009F6BF-64B3-41E0-9976-7AEED80FF95A}"/>
            </a:ext>
          </a:extLst>
        </xdr:cNvPr>
        <xdr:cNvSpPr txBox="1"/>
      </xdr:nvSpPr>
      <xdr:spPr>
        <a:xfrm>
          <a:off x="8334376" y="3933824"/>
          <a:ext cx="9324974" cy="1876425"/>
        </a:xfrm>
        <a:prstGeom prst="rect">
          <a:avLst/>
        </a:prstGeom>
        <a:ln/>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p>
          <a:r>
            <a:rPr lang="en-US" sz="1400" b="1" i="0">
              <a:solidFill>
                <a:schemeClr val="dk1"/>
              </a:solidFill>
              <a:effectLst/>
              <a:latin typeface="+mn-lt"/>
              <a:ea typeface="+mn-ea"/>
              <a:cs typeface="+mn-cs"/>
            </a:rPr>
            <a:t>Gender-Specific Employee Headcount by Department:</a:t>
          </a:r>
          <a:r>
            <a:rPr lang="en-US" sz="1400" b="0" i="0">
              <a:solidFill>
                <a:schemeClr val="dk1"/>
              </a:solidFill>
              <a:effectLst/>
              <a:latin typeface="+mn-lt"/>
              <a:ea typeface="+mn-ea"/>
              <a:cs typeface="+mn-cs"/>
            </a:rPr>
            <a:t> The second bar chart delves into the gender-specific employee headcount across different departments. In the Human Resources department, there are 145,280 female employees and 273,954 male employees. The Research &amp; Development department has 2,468,689 female employees and 3,567,595 male employees. Finally, the Sales department comprises 1,317,732 female employees and 1,786,059 male employees. This chart provides a detailed breakdown of the workforce composition within each department, emphasizing the gender-specific distribution of employees across various organizational units.</a:t>
          </a:r>
        </a:p>
        <a:p>
          <a:r>
            <a:rPr lang="en-US" sz="1400" b="0" i="0">
              <a:solidFill>
                <a:schemeClr val="dk1"/>
              </a:solidFill>
              <a:effectLst/>
              <a:latin typeface="+mn-lt"/>
              <a:ea typeface="+mn-ea"/>
              <a:cs typeface="+mn-cs"/>
            </a:rPr>
            <a:t>Together, these bar charts offer a comprehensive visual insight into both the gender-based salary distribution and the gender-specific employee headcount, facilitating a more nuanced understanding of the organization's demographics and compensation patterns.</a:t>
          </a:r>
        </a:p>
      </xdr:txBody>
    </xdr:sp>
    <xdr:clientData/>
  </xdr:twoCellAnchor>
  <xdr:twoCellAnchor>
    <xdr:from>
      <xdr:col>0</xdr:col>
      <xdr:colOff>38101</xdr:colOff>
      <xdr:row>29</xdr:row>
      <xdr:rowOff>114301</xdr:rowOff>
    </xdr:from>
    <xdr:to>
      <xdr:col>22</xdr:col>
      <xdr:colOff>314325</xdr:colOff>
      <xdr:row>35</xdr:row>
      <xdr:rowOff>1</xdr:rowOff>
    </xdr:to>
    <xdr:sp macro="" textlink="">
      <xdr:nvSpPr>
        <xdr:cNvPr id="11" name="Rectangle 10">
          <a:extLst>
            <a:ext uri="{FF2B5EF4-FFF2-40B4-BE49-F238E27FC236}">
              <a16:creationId xmlns:a16="http://schemas.microsoft.com/office/drawing/2014/main" id="{E36EA79D-4A67-4AF3-97D5-A5757BF0B88D}"/>
            </a:ext>
          </a:extLst>
        </xdr:cNvPr>
        <xdr:cNvSpPr/>
      </xdr:nvSpPr>
      <xdr:spPr>
        <a:xfrm>
          <a:off x="38101" y="5829301"/>
          <a:ext cx="17611724" cy="10287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200" b="0">
              <a:solidFill>
                <a:schemeClr val="tx1">
                  <a:lumMod val="95000"/>
                  <a:lumOff val="5000"/>
                </a:schemeClr>
              </a:solidFill>
            </a:rPr>
            <a:t>This analysis suggests a statistically significant relationship between age and salary for this specific gender-based dataset. The p-value for the coefficient of Age is very low (6.66954E-93), indicating that the relationship between age and salary is not likely due to random chance. The t-statistic value (21.99) for the Age variable also supports this, showing that the relationship is statistically significant.</a:t>
          </a:r>
        </a:p>
        <a:p>
          <a:pPr algn="l"/>
          <a:endParaRPr lang="en-US" sz="1200" b="0">
            <a:solidFill>
              <a:schemeClr val="tx1">
                <a:lumMod val="95000"/>
                <a:lumOff val="5000"/>
              </a:schemeClr>
            </a:solidFill>
          </a:endParaRPr>
        </a:p>
        <a:p>
          <a:pPr algn="l"/>
          <a:r>
            <a:rPr lang="en-US" sz="1200" b="0">
              <a:solidFill>
                <a:schemeClr val="tx1">
                  <a:lumMod val="95000"/>
                  <a:lumOff val="5000"/>
                </a:schemeClr>
              </a:solidFill>
            </a:rPr>
            <a:t>The intercept (-2970.67) represents the estimated salary when age is zero, which might not have any practical interpretation in this context (as people typically do not start working at age zero). The negative intercept could be due to the limitations of the model when extrapolating beyond the range of the data.</a:t>
          </a:r>
        </a:p>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254857</xdr:colOff>
      <xdr:row>1</xdr:row>
      <xdr:rowOff>76200</xdr:rowOff>
    </xdr:from>
    <xdr:to>
      <xdr:col>19</xdr:col>
      <xdr:colOff>27648</xdr:colOff>
      <xdr:row>15</xdr:row>
      <xdr:rowOff>9525</xdr:rowOff>
    </xdr:to>
    <xdr:pic>
      <xdr:nvPicPr>
        <xdr:cNvPr id="5" name="Picture 4">
          <a:extLst>
            <a:ext uri="{FF2B5EF4-FFF2-40B4-BE49-F238E27FC236}">
              <a16:creationId xmlns:a16="http://schemas.microsoft.com/office/drawing/2014/main" id="{FFC8E816-287C-2266-1A1D-33814F83BE5F}"/>
            </a:ext>
          </a:extLst>
        </xdr:cNvPr>
        <xdr:cNvPicPr>
          <a:picLocks noChangeAspect="1"/>
        </xdr:cNvPicPr>
      </xdr:nvPicPr>
      <xdr:blipFill>
        <a:blip xmlns:r="http://schemas.openxmlformats.org/officeDocument/2006/relationships" r:embed="rId1"/>
        <a:stretch>
          <a:fillRect/>
        </a:stretch>
      </xdr:blipFill>
      <xdr:spPr>
        <a:xfrm>
          <a:off x="7579582" y="342900"/>
          <a:ext cx="5259191" cy="2686050"/>
        </a:xfrm>
        <a:prstGeom prst="rect">
          <a:avLst/>
        </a:prstGeom>
      </xdr:spPr>
    </xdr:pic>
    <xdr:clientData/>
  </xdr:twoCellAnchor>
  <xdr:twoCellAnchor editAs="oneCell">
    <xdr:from>
      <xdr:col>3</xdr:col>
      <xdr:colOff>190500</xdr:colOff>
      <xdr:row>1</xdr:row>
      <xdr:rowOff>85725</xdr:rowOff>
    </xdr:from>
    <xdr:to>
      <xdr:col>10</xdr:col>
      <xdr:colOff>68939</xdr:colOff>
      <xdr:row>15</xdr:row>
      <xdr:rowOff>15472</xdr:rowOff>
    </xdr:to>
    <xdr:pic>
      <xdr:nvPicPr>
        <xdr:cNvPr id="7" name="Picture 6">
          <a:extLst>
            <a:ext uri="{FF2B5EF4-FFF2-40B4-BE49-F238E27FC236}">
              <a16:creationId xmlns:a16="http://schemas.microsoft.com/office/drawing/2014/main" id="{A3BCFB0B-6F3C-7ECA-7E00-664506A88C3A}"/>
            </a:ext>
          </a:extLst>
        </xdr:cNvPr>
        <xdr:cNvPicPr>
          <a:picLocks noChangeAspect="1"/>
        </xdr:cNvPicPr>
      </xdr:nvPicPr>
      <xdr:blipFill>
        <a:blip xmlns:r="http://schemas.openxmlformats.org/officeDocument/2006/relationships" r:embed="rId2"/>
        <a:stretch>
          <a:fillRect/>
        </a:stretch>
      </xdr:blipFill>
      <xdr:spPr>
        <a:xfrm>
          <a:off x="3248025" y="352425"/>
          <a:ext cx="4145639" cy="2682472"/>
        </a:xfrm>
        <a:prstGeom prst="rect">
          <a:avLst/>
        </a:prstGeom>
      </xdr:spPr>
    </xdr:pic>
    <xdr:clientData/>
  </xdr:twoCellAnchor>
  <xdr:twoCellAnchor editAs="oneCell">
    <xdr:from>
      <xdr:col>0</xdr:col>
      <xdr:colOff>142875</xdr:colOff>
      <xdr:row>20</xdr:row>
      <xdr:rowOff>152400</xdr:rowOff>
    </xdr:from>
    <xdr:to>
      <xdr:col>5</xdr:col>
      <xdr:colOff>493446</xdr:colOff>
      <xdr:row>35</xdr:row>
      <xdr:rowOff>76200</xdr:rowOff>
    </xdr:to>
    <xdr:pic>
      <xdr:nvPicPr>
        <xdr:cNvPr id="8" name="Picture 7">
          <a:extLst>
            <a:ext uri="{FF2B5EF4-FFF2-40B4-BE49-F238E27FC236}">
              <a16:creationId xmlns:a16="http://schemas.microsoft.com/office/drawing/2014/main" id="{2846DADA-40C2-4132-A1C1-CD4B54E92F4A}"/>
            </a:ext>
          </a:extLst>
        </xdr:cNvPr>
        <xdr:cNvPicPr>
          <a:picLocks noChangeAspect="1"/>
        </xdr:cNvPicPr>
      </xdr:nvPicPr>
      <xdr:blipFill>
        <a:blip xmlns:r="http://schemas.openxmlformats.org/officeDocument/2006/relationships" r:embed="rId3"/>
        <a:stretch>
          <a:fillRect/>
        </a:stretch>
      </xdr:blipFill>
      <xdr:spPr>
        <a:xfrm>
          <a:off x="142875" y="4171950"/>
          <a:ext cx="4627296" cy="2781300"/>
        </a:xfrm>
        <a:prstGeom prst="rect">
          <a:avLst/>
        </a:prstGeom>
      </xdr:spPr>
    </xdr:pic>
    <xdr:clientData/>
  </xdr:twoCellAnchor>
  <xdr:twoCellAnchor>
    <xdr:from>
      <xdr:col>6</xdr:col>
      <xdr:colOff>304799</xdr:colOff>
      <xdr:row>18</xdr:row>
      <xdr:rowOff>4761</xdr:rowOff>
    </xdr:from>
    <xdr:to>
      <xdr:col>24</xdr:col>
      <xdr:colOff>180974</xdr:colOff>
      <xdr:row>31</xdr:row>
      <xdr:rowOff>171450</xdr:rowOff>
    </xdr:to>
    <xdr:sp macro="" textlink="">
      <xdr:nvSpPr>
        <xdr:cNvPr id="2" name="TextBox 1">
          <a:extLst>
            <a:ext uri="{FF2B5EF4-FFF2-40B4-BE49-F238E27FC236}">
              <a16:creationId xmlns:a16="http://schemas.microsoft.com/office/drawing/2014/main" id="{840D7EE0-EBB5-18E5-AD63-3D0B154B6D1E}"/>
            </a:ext>
          </a:extLst>
        </xdr:cNvPr>
        <xdr:cNvSpPr txBox="1"/>
      </xdr:nvSpPr>
      <xdr:spPr>
        <a:xfrm>
          <a:off x="5191124" y="3624261"/>
          <a:ext cx="10848975" cy="2662239"/>
        </a:xfrm>
        <a:prstGeom prst="rect">
          <a:avLst/>
        </a:prstGeom>
        <a:solidFill>
          <a:srgbClr val="FFE0A3"/>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en-US" sz="1400" b="0" i="0">
              <a:solidFill>
                <a:schemeClr val="dk1"/>
              </a:solidFill>
              <a:effectLst/>
              <a:latin typeface="+mn-lt"/>
              <a:ea typeface="+mn-ea"/>
              <a:cs typeface="+mn-cs"/>
            </a:rPr>
            <a:t>"I've noticed a trend in the data I've gathered. As job levels increase, it seems like performance ratings tend to decrease. This observation is pretty clear in both the bar chart and the line chart I created.</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However, I want to be careful not to jump to conclusions. Just because there's a connection doesn't mean one causes the other. There could be other factors affecting performance ratings that aren't directly related to job levels.</a:t>
          </a:r>
        </a:p>
        <a:p>
          <a:r>
            <a:rPr lang="en-US" sz="1400" b="0" i="0">
              <a:solidFill>
                <a:schemeClr val="dk1"/>
              </a:solidFill>
              <a:effectLst/>
              <a:latin typeface="+mn-lt"/>
              <a:ea typeface="+mn-ea"/>
              <a:cs typeface="+mn-cs"/>
            </a:rPr>
            <a:t>I've also looked at job roles, and interestingly, it seems there's a similar pattern there too. This makes me think that the relationship between job level and performance might not be the same for all job roles.</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In summary, based on what I've observed, there appears to be a connection between job level and performance ratings, but I know I need to dig deeper. Maybe some statistical analysis could help me understand this relationship better. And of course, I should keep in mind that there might be other factors influencing performance ratings </a:t>
          </a:r>
        </a:p>
        <a:p>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104776</xdr:colOff>
      <xdr:row>1</xdr:row>
      <xdr:rowOff>19051</xdr:rowOff>
    </xdr:from>
    <xdr:to>
      <xdr:col>12</xdr:col>
      <xdr:colOff>581026</xdr:colOff>
      <xdr:row>14</xdr:row>
      <xdr:rowOff>161925</xdr:rowOff>
    </xdr:to>
    <xdr:pic>
      <xdr:nvPicPr>
        <xdr:cNvPr id="3" name="Picture 2">
          <a:extLst>
            <a:ext uri="{FF2B5EF4-FFF2-40B4-BE49-F238E27FC236}">
              <a16:creationId xmlns:a16="http://schemas.microsoft.com/office/drawing/2014/main" id="{B11332F0-6569-8552-A2D3-6CF87A806188}"/>
            </a:ext>
          </a:extLst>
        </xdr:cNvPr>
        <xdr:cNvPicPr>
          <a:picLocks noChangeAspect="1"/>
        </xdr:cNvPicPr>
      </xdr:nvPicPr>
      <xdr:blipFill>
        <a:blip xmlns:r="http://schemas.openxmlformats.org/officeDocument/2006/relationships" r:embed="rId1"/>
        <a:stretch>
          <a:fillRect/>
        </a:stretch>
      </xdr:blipFill>
      <xdr:spPr>
        <a:xfrm>
          <a:off x="6581776" y="285751"/>
          <a:ext cx="4286250" cy="2619374"/>
        </a:xfrm>
        <a:prstGeom prst="rect">
          <a:avLst/>
        </a:prstGeom>
      </xdr:spPr>
    </xdr:pic>
    <xdr:clientData/>
  </xdr:twoCellAnchor>
  <xdr:twoCellAnchor editAs="oneCell">
    <xdr:from>
      <xdr:col>0</xdr:col>
      <xdr:colOff>0</xdr:colOff>
      <xdr:row>3</xdr:row>
      <xdr:rowOff>85725</xdr:rowOff>
    </xdr:from>
    <xdr:to>
      <xdr:col>7</xdr:col>
      <xdr:colOff>50455</xdr:colOff>
      <xdr:row>8</xdr:row>
      <xdr:rowOff>171450</xdr:rowOff>
    </xdr:to>
    <xdr:pic>
      <xdr:nvPicPr>
        <xdr:cNvPr id="4" name="Picture 3">
          <a:extLst>
            <a:ext uri="{FF2B5EF4-FFF2-40B4-BE49-F238E27FC236}">
              <a16:creationId xmlns:a16="http://schemas.microsoft.com/office/drawing/2014/main" id="{9AA975FD-5268-43C1-8834-8E27006197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33425"/>
          <a:ext cx="6527455" cy="1038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9</xdr:row>
      <xdr:rowOff>76200</xdr:rowOff>
    </xdr:from>
    <xdr:to>
      <xdr:col>7</xdr:col>
      <xdr:colOff>36010</xdr:colOff>
      <xdr:row>14</xdr:row>
      <xdr:rowOff>123825</xdr:rowOff>
    </xdr:to>
    <xdr:pic>
      <xdr:nvPicPr>
        <xdr:cNvPr id="6" name="Picture 5">
          <a:extLst>
            <a:ext uri="{FF2B5EF4-FFF2-40B4-BE49-F238E27FC236}">
              <a16:creationId xmlns:a16="http://schemas.microsoft.com/office/drawing/2014/main" id="{DE39B0E5-9403-FE1C-FB03-5F19F63A3E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 y="1866900"/>
          <a:ext cx="6513009"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47625</xdr:colOff>
      <xdr:row>15</xdr:row>
      <xdr:rowOff>152400</xdr:rowOff>
    </xdr:from>
    <xdr:to>
      <xdr:col>8</xdr:col>
      <xdr:colOff>622198</xdr:colOff>
      <xdr:row>18</xdr:row>
      <xdr:rowOff>152400</xdr:rowOff>
    </xdr:to>
    <xdr:pic>
      <xdr:nvPicPr>
        <xdr:cNvPr id="7" name="Picture 6">
          <a:extLst>
            <a:ext uri="{FF2B5EF4-FFF2-40B4-BE49-F238E27FC236}">
              <a16:creationId xmlns:a16="http://schemas.microsoft.com/office/drawing/2014/main" id="{28C35E84-38C5-8CE5-FCEB-4D6074F3D6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625" y="3086100"/>
          <a:ext cx="8194573" cy="57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57150</xdr:colOff>
      <xdr:row>19</xdr:row>
      <xdr:rowOff>152399</xdr:rowOff>
    </xdr:from>
    <xdr:to>
      <xdr:col>13</xdr:col>
      <xdr:colOff>19050</xdr:colOff>
      <xdr:row>35</xdr:row>
      <xdr:rowOff>76200</xdr:rowOff>
    </xdr:to>
    <xdr:sp macro="" textlink="">
      <xdr:nvSpPr>
        <xdr:cNvPr id="8" name="TextBox 4">
          <a:extLst>
            <a:ext uri="{FF2B5EF4-FFF2-40B4-BE49-F238E27FC236}">
              <a16:creationId xmlns:a16="http://schemas.microsoft.com/office/drawing/2014/main" id="{0119CA2A-63A1-652F-1A5E-785247ACD246}"/>
            </a:ext>
          </a:extLst>
        </xdr:cNvPr>
        <xdr:cNvSpPr txBox="1"/>
      </xdr:nvSpPr>
      <xdr:spPr>
        <a:xfrm>
          <a:off x="57150" y="3848099"/>
          <a:ext cx="10858500" cy="2971801"/>
        </a:xfrm>
        <a:prstGeom prst="rect">
          <a:avLst/>
        </a:prstGeom>
        <a:solidFill>
          <a:schemeClr val="accent1">
            <a:lumMod val="20000"/>
            <a:lumOff val="80000"/>
          </a:schemeClr>
        </a:solidFill>
        <a:ln/>
      </xdr:spPr>
      <xdr:style>
        <a:lnRef idx="1">
          <a:schemeClr val="accent4"/>
        </a:lnRef>
        <a:fillRef idx="2">
          <a:schemeClr val="accent4"/>
        </a:fillRef>
        <a:effectRef idx="1">
          <a:schemeClr val="accent4"/>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400" b="0" i="0">
              <a:solidFill>
                <a:schemeClr val="dk1"/>
              </a:solidFill>
              <a:effectLst/>
              <a:latin typeface="+mn-lt"/>
              <a:ea typeface="+mn-ea"/>
              <a:cs typeface="+mn-cs"/>
            </a:rPr>
            <a:t>The regression results revealed a statistically significant relationship between Overtime and Monthly Income. Employees who work overtime, on average, have a higher Monthly Income by approximately $2045.65 compared to those who do not work overtime. However, it's important to note that this relationship is weak, explaining only about 2.5% of the variability in Monthly Income. </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This suggests that other factors beyond overtime might significantly influence employees' income.</a:t>
          </a:r>
        </a:p>
        <a:p>
          <a:r>
            <a:rPr lang="en-US" sz="1400" b="0" i="0">
              <a:solidFill>
                <a:schemeClr val="dk1"/>
              </a:solidFill>
              <a:effectLst/>
              <a:latin typeface="+mn-lt"/>
              <a:ea typeface="+mn-ea"/>
              <a:cs typeface="+mn-cs"/>
            </a:rPr>
            <a:t>The statistical significance of the regression model was confirmed by a very low p-value (7.15E-10), indicating that the observed relationship between Overtime and Monthly Income is unlikely due to random chance.</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While the findings indicate a positive correlation between working overtime and higher monthly income, the modest R-squared value suggests that Overtime alone is not a strong predictor of Monthly Income. Other unexplored factors may contribute more substantially to variations in income among employees.</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In conclusion, while there is a statistical link between working overtime and increased monthly income.</a:t>
          </a:r>
        </a:p>
      </xdr:txBody>
    </xdr:sp>
    <xdr:clientData/>
  </xdr:twoCellAnchor>
  <xdr:twoCellAnchor editAs="oneCell">
    <xdr:from>
      <xdr:col>13</xdr:col>
      <xdr:colOff>85725</xdr:colOff>
      <xdr:row>1</xdr:row>
      <xdr:rowOff>38100</xdr:rowOff>
    </xdr:from>
    <xdr:to>
      <xdr:col>23</xdr:col>
      <xdr:colOff>141122</xdr:colOff>
      <xdr:row>16</xdr:row>
      <xdr:rowOff>113030</xdr:rowOff>
    </xdr:to>
    <xdr:pic>
      <xdr:nvPicPr>
        <xdr:cNvPr id="11" name="Picture 10">
          <a:extLst>
            <a:ext uri="{FF2B5EF4-FFF2-40B4-BE49-F238E27FC236}">
              <a16:creationId xmlns:a16="http://schemas.microsoft.com/office/drawing/2014/main" id="{5BEB1CF3-423C-140C-FE8F-DFE1CB9B9F35}"/>
            </a:ext>
          </a:extLst>
        </xdr:cNvPr>
        <xdr:cNvPicPr>
          <a:picLocks noChangeAspect="1"/>
        </xdr:cNvPicPr>
      </xdr:nvPicPr>
      <xdr:blipFill>
        <a:blip xmlns:r="http://schemas.openxmlformats.org/officeDocument/2006/relationships" r:embed="rId5"/>
        <a:stretch>
          <a:fillRect/>
        </a:stretch>
      </xdr:blipFill>
      <xdr:spPr>
        <a:xfrm>
          <a:off x="10982325" y="304800"/>
          <a:ext cx="6151397" cy="2932430"/>
        </a:xfrm>
        <a:prstGeom prst="rect">
          <a:avLst/>
        </a:prstGeom>
      </xdr:spPr>
    </xdr:pic>
    <xdr:clientData/>
  </xdr:twoCellAnchor>
  <xdr:twoCellAnchor editAs="oneCell">
    <xdr:from>
      <xdr:col>13</xdr:col>
      <xdr:colOff>285750</xdr:colOff>
      <xdr:row>20</xdr:row>
      <xdr:rowOff>28575</xdr:rowOff>
    </xdr:from>
    <xdr:to>
      <xdr:col>23</xdr:col>
      <xdr:colOff>77022</xdr:colOff>
      <xdr:row>34</xdr:row>
      <xdr:rowOff>95632</xdr:rowOff>
    </xdr:to>
    <xdr:pic>
      <xdr:nvPicPr>
        <xdr:cNvPr id="2" name="Picture 1">
          <a:extLst>
            <a:ext uri="{FF2B5EF4-FFF2-40B4-BE49-F238E27FC236}">
              <a16:creationId xmlns:a16="http://schemas.microsoft.com/office/drawing/2014/main" id="{5DAB1728-5459-8B7A-038D-9D0B416B5E02}"/>
            </a:ext>
          </a:extLst>
        </xdr:cNvPr>
        <xdr:cNvPicPr>
          <a:picLocks noChangeAspect="1"/>
        </xdr:cNvPicPr>
      </xdr:nvPicPr>
      <xdr:blipFill>
        <a:blip xmlns:r="http://schemas.openxmlformats.org/officeDocument/2006/relationships" r:embed="rId6"/>
        <a:stretch>
          <a:fillRect/>
        </a:stretch>
      </xdr:blipFill>
      <xdr:spPr>
        <a:xfrm>
          <a:off x="11182350" y="3914775"/>
          <a:ext cx="5887272" cy="2734057"/>
        </a:xfrm>
        <a:prstGeom prst="rect">
          <a:avLst/>
        </a:prstGeom>
        <a:ln w="38100">
          <a:solidFill>
            <a:srgbClr val="00B0F0"/>
          </a:solid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hir Khan" refreshedDate="45215.720208333332" createdVersion="8" refreshedVersion="8" minRefreshableVersion="3" recordCount="1470" xr:uid="{E0F1A489-FD48-46FF-A066-56E5C837F073}">
  <cacheSource type="worksheet">
    <worksheetSource ref="A1:Q1471" sheet="Data Exploration -Clean Dataset"/>
  </cacheSource>
  <cacheFields count="17">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Attrition" numFmtId="0">
      <sharedItems count="2">
        <s v="Yes"/>
        <s v="No"/>
      </sharedItems>
    </cacheField>
    <cacheField name="BusinessTravel" numFmtId="0">
      <sharedItems/>
    </cacheField>
    <cacheField name="DailyRate" numFmtId="3">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Field" numFmtId="0">
      <sharedItems count="6">
        <s v="Life Sciences"/>
        <s v="Other"/>
        <s v="Medical"/>
        <s v="Marketing"/>
        <s v="Technical Degree"/>
        <s v="Human Resources"/>
      </sharedItems>
    </cacheField>
    <cacheField name="Gender" numFmtId="0">
      <sharedItems count="2">
        <s v="Female"/>
        <s v="Male"/>
      </sharedItems>
    </cacheField>
    <cacheField name="HourlyRate" numFmtId="0">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cacheField>
    <cacheField name="JobLevel" numFmtId="0">
      <sharedItems containsSemiMixedTypes="0" containsString="0" containsNumber="1" containsInteger="1" minValue="1" maxValue="5" count="5">
        <n v="2"/>
        <n v="1"/>
        <n v="3"/>
        <n v="4"/>
        <n v="5"/>
      </sharedItems>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ount="4">
        <n v="4"/>
        <n v="2"/>
        <n v="3"/>
        <n v="1"/>
      </sharedItems>
    </cacheField>
    <cacheField name="MaritalStatus" numFmtId="0">
      <sharedItems/>
    </cacheField>
    <cacheField name="Monthly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cacheField>
    <cacheField name="NumCompaniesWorked" numFmtId="0">
      <sharedItems containsSemiMixedTypes="0" containsString="0" containsNumber="1" containsInteger="1" minValue="0" maxValue="9"/>
    </cacheField>
    <cacheField name="OverTime" numFmtId="0">
      <sharedItems count="2">
        <s v="Yes"/>
        <s v="No"/>
      </sharedItems>
    </cacheField>
    <cacheField name="PerformanceRating" numFmtId="0">
      <sharedItems containsSemiMixedTypes="0" containsString="0" containsNumber="1" containsInteger="1" minValue="3" maxValue="4" count="2">
        <n v="3"/>
        <n v="4"/>
      </sharedItems>
    </cacheField>
  </cacheFields>
  <extLst>
    <ext xmlns:x14="http://schemas.microsoft.com/office/spreadsheetml/2009/9/main" uri="{725AE2AE-9491-48be-B2B4-4EB974FC3084}">
      <x14:pivotCacheDefinition pivotCacheId="173335455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hir Khan" refreshedDate="45215.769412847221" createdVersion="8" refreshedVersion="8" minRefreshableVersion="3" recordCount="1470" xr:uid="{EBABC5BF-66EA-4A4D-8AEA-3DA2967A4A38}">
  <cacheSource type="worksheet">
    <worksheetSource ref="A1:R1471" sheet="Coding and Categorization"/>
  </cacheSource>
  <cacheFields count="18">
    <cacheField name="Age" numFmtId="0">
      <sharedItems containsSemiMixedTypes="0" containsString="0" containsNumber="1" containsInteger="1" minValue="18" maxValue="60"/>
    </cacheField>
    <cacheField name="Age Class" numFmtId="0">
      <sharedItems count="3">
        <s v="Middle-aged"/>
        <s v="Senior"/>
        <s v="Young"/>
      </sharedItems>
    </cacheField>
    <cacheField name="Attrition" numFmtId="0">
      <sharedItems/>
    </cacheField>
    <cacheField name="BusinessTravel" numFmtId="0">
      <sharedItems/>
    </cacheField>
    <cacheField name="DailyRate" numFmtId="3">
      <sharedItems containsSemiMixedTypes="0" containsString="0" containsNumber="1" containsInteger="1" minValue="102" maxValue="1499"/>
    </cacheField>
    <cacheField name="Department" numFmtId="0">
      <sharedItems/>
    </cacheField>
    <cacheField name="DistanceFromHome" numFmtId="0">
      <sharedItems containsSemiMixedTypes="0" containsString="0" containsNumber="1" containsInteger="1" minValue="1" maxValue="29"/>
    </cacheField>
    <cacheField name="EducationField" numFmtId="0">
      <sharedItems/>
    </cacheField>
    <cacheField name="Gender" numFmtId="0">
      <sharedItems/>
    </cacheField>
    <cacheField name="HourlyRate" numFmtId="0">
      <sharedItems containsSemiMixedTypes="0" containsString="0" containsNumber="1" containsInteger="1" minValue="30" maxValue="100"/>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NumCompaniesWorked" numFmtId="0">
      <sharedItems containsSemiMixedTypes="0" containsString="0" containsNumber="1" containsInteger="1" minValue="0" maxValue="9"/>
    </cacheField>
    <cacheField name="OverTime" numFmtId="0">
      <sharedItems/>
    </cacheField>
    <cacheField name="PerformanceRating" numFmtId="0">
      <sharedItems containsSemiMixedTypes="0" containsString="0" containsNumber="1" containsInteger="1" minValue="3" maxValue="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s v="Travel_Rarely"/>
    <n v="1102"/>
    <x v="0"/>
    <n v="1"/>
    <x v="0"/>
    <x v="0"/>
    <x v="0"/>
    <x v="0"/>
    <x v="0"/>
    <x v="0"/>
    <s v="Single"/>
    <x v="0"/>
    <n v="8"/>
    <x v="0"/>
    <x v="0"/>
  </r>
  <r>
    <x v="1"/>
    <x v="1"/>
    <s v="Travel_Frequently"/>
    <n v="279"/>
    <x v="1"/>
    <n v="8"/>
    <x v="0"/>
    <x v="1"/>
    <x v="1"/>
    <x v="0"/>
    <x v="1"/>
    <x v="1"/>
    <s v="Married"/>
    <x v="1"/>
    <n v="1"/>
    <x v="1"/>
    <x v="1"/>
  </r>
  <r>
    <x v="2"/>
    <x v="0"/>
    <s v="Travel_Rarely"/>
    <n v="1373"/>
    <x v="1"/>
    <n v="2"/>
    <x v="1"/>
    <x v="1"/>
    <x v="2"/>
    <x v="1"/>
    <x v="2"/>
    <x v="2"/>
    <s v="Single"/>
    <x v="2"/>
    <n v="6"/>
    <x v="0"/>
    <x v="0"/>
  </r>
  <r>
    <x v="3"/>
    <x v="1"/>
    <s v="Travel_Frequently"/>
    <n v="1392"/>
    <x v="1"/>
    <n v="3"/>
    <x v="0"/>
    <x v="0"/>
    <x v="3"/>
    <x v="1"/>
    <x v="1"/>
    <x v="2"/>
    <s v="Married"/>
    <x v="3"/>
    <n v="1"/>
    <x v="0"/>
    <x v="0"/>
  </r>
  <r>
    <x v="4"/>
    <x v="1"/>
    <s v="Travel_Rarely"/>
    <n v="591"/>
    <x v="1"/>
    <n v="2"/>
    <x v="2"/>
    <x v="1"/>
    <x v="4"/>
    <x v="1"/>
    <x v="2"/>
    <x v="1"/>
    <s v="Married"/>
    <x v="4"/>
    <n v="9"/>
    <x v="1"/>
    <x v="0"/>
  </r>
  <r>
    <x v="5"/>
    <x v="1"/>
    <s v="Travel_Frequently"/>
    <n v="1005"/>
    <x v="1"/>
    <n v="2"/>
    <x v="0"/>
    <x v="1"/>
    <x v="5"/>
    <x v="1"/>
    <x v="2"/>
    <x v="0"/>
    <s v="Single"/>
    <x v="5"/>
    <n v="0"/>
    <x v="1"/>
    <x v="0"/>
  </r>
  <r>
    <x v="6"/>
    <x v="1"/>
    <s v="Travel_Rarely"/>
    <n v="1324"/>
    <x v="1"/>
    <n v="3"/>
    <x v="2"/>
    <x v="0"/>
    <x v="6"/>
    <x v="1"/>
    <x v="2"/>
    <x v="3"/>
    <s v="Married"/>
    <x v="6"/>
    <n v="4"/>
    <x v="0"/>
    <x v="1"/>
  </r>
  <r>
    <x v="7"/>
    <x v="1"/>
    <s v="Travel_Rarely"/>
    <n v="1358"/>
    <x v="1"/>
    <n v="24"/>
    <x v="0"/>
    <x v="1"/>
    <x v="7"/>
    <x v="1"/>
    <x v="2"/>
    <x v="2"/>
    <s v="Divorced"/>
    <x v="7"/>
    <n v="1"/>
    <x v="1"/>
    <x v="1"/>
  </r>
  <r>
    <x v="8"/>
    <x v="1"/>
    <s v="Travel_Frequently"/>
    <n v="216"/>
    <x v="1"/>
    <n v="23"/>
    <x v="0"/>
    <x v="1"/>
    <x v="8"/>
    <x v="2"/>
    <x v="3"/>
    <x v="2"/>
    <s v="Single"/>
    <x v="8"/>
    <n v="0"/>
    <x v="1"/>
    <x v="1"/>
  </r>
  <r>
    <x v="9"/>
    <x v="1"/>
    <s v="Travel_Rarely"/>
    <n v="1299"/>
    <x v="1"/>
    <n v="27"/>
    <x v="2"/>
    <x v="1"/>
    <x v="0"/>
    <x v="0"/>
    <x v="4"/>
    <x v="2"/>
    <s v="Married"/>
    <x v="9"/>
    <n v="6"/>
    <x v="1"/>
    <x v="0"/>
  </r>
  <r>
    <x v="10"/>
    <x v="1"/>
    <s v="Travel_Rarely"/>
    <n v="809"/>
    <x v="1"/>
    <n v="16"/>
    <x v="2"/>
    <x v="1"/>
    <x v="9"/>
    <x v="1"/>
    <x v="2"/>
    <x v="1"/>
    <s v="Married"/>
    <x v="10"/>
    <n v="0"/>
    <x v="1"/>
    <x v="0"/>
  </r>
  <r>
    <x v="11"/>
    <x v="1"/>
    <s v="Travel_Rarely"/>
    <n v="153"/>
    <x v="1"/>
    <n v="15"/>
    <x v="0"/>
    <x v="0"/>
    <x v="10"/>
    <x v="0"/>
    <x v="2"/>
    <x v="2"/>
    <s v="Single"/>
    <x v="11"/>
    <n v="0"/>
    <x v="0"/>
    <x v="0"/>
  </r>
  <r>
    <x v="12"/>
    <x v="1"/>
    <s v="Travel_Rarely"/>
    <n v="670"/>
    <x v="1"/>
    <n v="26"/>
    <x v="0"/>
    <x v="1"/>
    <x v="11"/>
    <x v="1"/>
    <x v="1"/>
    <x v="2"/>
    <s v="Divorced"/>
    <x v="12"/>
    <n v="1"/>
    <x v="1"/>
    <x v="0"/>
  </r>
  <r>
    <x v="13"/>
    <x v="1"/>
    <s v="Travel_Rarely"/>
    <n v="1346"/>
    <x v="1"/>
    <n v="19"/>
    <x v="2"/>
    <x v="1"/>
    <x v="12"/>
    <x v="1"/>
    <x v="2"/>
    <x v="0"/>
    <s v="Divorced"/>
    <x v="13"/>
    <n v="0"/>
    <x v="1"/>
    <x v="0"/>
  </r>
  <r>
    <x v="14"/>
    <x v="0"/>
    <s v="Travel_Rarely"/>
    <n v="103"/>
    <x v="1"/>
    <n v="24"/>
    <x v="0"/>
    <x v="1"/>
    <x v="13"/>
    <x v="1"/>
    <x v="2"/>
    <x v="2"/>
    <s v="Single"/>
    <x v="14"/>
    <n v="5"/>
    <x v="0"/>
    <x v="0"/>
  </r>
  <r>
    <x v="11"/>
    <x v="1"/>
    <s v="Travel_Rarely"/>
    <n v="1389"/>
    <x v="1"/>
    <n v="21"/>
    <x v="0"/>
    <x v="0"/>
    <x v="14"/>
    <x v="2"/>
    <x v="3"/>
    <x v="3"/>
    <s v="Divorced"/>
    <x v="15"/>
    <n v="1"/>
    <x v="1"/>
    <x v="0"/>
  </r>
  <r>
    <x v="5"/>
    <x v="1"/>
    <s v="Travel_Rarely"/>
    <n v="334"/>
    <x v="1"/>
    <n v="5"/>
    <x v="0"/>
    <x v="1"/>
    <x v="15"/>
    <x v="1"/>
    <x v="1"/>
    <x v="1"/>
    <s v="Divorced"/>
    <x v="16"/>
    <n v="0"/>
    <x v="0"/>
    <x v="0"/>
  </r>
  <r>
    <x v="15"/>
    <x v="1"/>
    <s v="Non-Travel"/>
    <n v="1123"/>
    <x v="1"/>
    <n v="16"/>
    <x v="2"/>
    <x v="1"/>
    <x v="16"/>
    <x v="1"/>
    <x v="2"/>
    <x v="0"/>
    <s v="Divorced"/>
    <x v="17"/>
    <n v="1"/>
    <x v="0"/>
    <x v="0"/>
  </r>
  <r>
    <x v="16"/>
    <x v="1"/>
    <s v="Travel_Rarely"/>
    <n v="1219"/>
    <x v="0"/>
    <n v="2"/>
    <x v="0"/>
    <x v="0"/>
    <x v="17"/>
    <x v="3"/>
    <x v="5"/>
    <x v="0"/>
    <s v="Married"/>
    <x v="18"/>
    <n v="2"/>
    <x v="1"/>
    <x v="0"/>
  </r>
  <r>
    <x v="8"/>
    <x v="1"/>
    <s v="Travel_Rarely"/>
    <n v="371"/>
    <x v="1"/>
    <n v="2"/>
    <x v="0"/>
    <x v="1"/>
    <x v="18"/>
    <x v="1"/>
    <x v="1"/>
    <x v="0"/>
    <s v="Single"/>
    <x v="19"/>
    <n v="5"/>
    <x v="0"/>
    <x v="0"/>
  </r>
  <r>
    <x v="17"/>
    <x v="1"/>
    <s v="Non-Travel"/>
    <n v="673"/>
    <x v="1"/>
    <n v="11"/>
    <x v="1"/>
    <x v="0"/>
    <x v="16"/>
    <x v="0"/>
    <x v="3"/>
    <x v="2"/>
    <s v="Divorced"/>
    <x v="20"/>
    <n v="0"/>
    <x v="1"/>
    <x v="0"/>
  </r>
  <r>
    <x v="9"/>
    <x v="0"/>
    <s v="Travel_Rarely"/>
    <n v="1218"/>
    <x v="0"/>
    <n v="9"/>
    <x v="0"/>
    <x v="1"/>
    <x v="19"/>
    <x v="1"/>
    <x v="6"/>
    <x v="3"/>
    <s v="Single"/>
    <x v="21"/>
    <n v="7"/>
    <x v="1"/>
    <x v="1"/>
  </r>
  <r>
    <x v="13"/>
    <x v="1"/>
    <s v="Travel_Rarely"/>
    <n v="419"/>
    <x v="1"/>
    <n v="7"/>
    <x v="0"/>
    <x v="0"/>
    <x v="20"/>
    <x v="2"/>
    <x v="7"/>
    <x v="1"/>
    <s v="Single"/>
    <x v="22"/>
    <n v="0"/>
    <x v="1"/>
    <x v="0"/>
  </r>
  <r>
    <x v="18"/>
    <x v="1"/>
    <s v="Travel_Rarely"/>
    <n v="391"/>
    <x v="1"/>
    <n v="15"/>
    <x v="0"/>
    <x v="1"/>
    <x v="16"/>
    <x v="1"/>
    <x v="1"/>
    <x v="0"/>
    <s v="Single"/>
    <x v="23"/>
    <n v="1"/>
    <x v="1"/>
    <x v="0"/>
  </r>
  <r>
    <x v="13"/>
    <x v="0"/>
    <s v="Travel_Rarely"/>
    <n v="699"/>
    <x v="1"/>
    <n v="6"/>
    <x v="2"/>
    <x v="1"/>
    <x v="21"/>
    <x v="1"/>
    <x v="1"/>
    <x v="3"/>
    <s v="Single"/>
    <x v="24"/>
    <n v="2"/>
    <x v="1"/>
    <x v="0"/>
  </r>
  <r>
    <x v="16"/>
    <x v="1"/>
    <s v="Travel_Rarely"/>
    <n v="1282"/>
    <x v="1"/>
    <n v="5"/>
    <x v="1"/>
    <x v="0"/>
    <x v="22"/>
    <x v="4"/>
    <x v="5"/>
    <x v="2"/>
    <s v="Divorced"/>
    <x v="25"/>
    <n v="4"/>
    <x v="1"/>
    <x v="0"/>
  </r>
  <r>
    <x v="5"/>
    <x v="0"/>
    <s v="Travel_Frequently"/>
    <n v="1125"/>
    <x v="1"/>
    <n v="16"/>
    <x v="0"/>
    <x v="0"/>
    <x v="23"/>
    <x v="1"/>
    <x v="1"/>
    <x v="3"/>
    <s v="Single"/>
    <x v="26"/>
    <n v="1"/>
    <x v="0"/>
    <x v="1"/>
  </r>
  <r>
    <x v="19"/>
    <x v="1"/>
    <s v="Travel_Rarely"/>
    <n v="691"/>
    <x v="0"/>
    <n v="8"/>
    <x v="3"/>
    <x v="1"/>
    <x v="24"/>
    <x v="0"/>
    <x v="0"/>
    <x v="1"/>
    <s v="Married"/>
    <x v="27"/>
    <n v="0"/>
    <x v="1"/>
    <x v="0"/>
  </r>
  <r>
    <x v="20"/>
    <x v="1"/>
    <s v="Travel_Rarely"/>
    <n v="477"/>
    <x v="1"/>
    <n v="7"/>
    <x v="2"/>
    <x v="0"/>
    <x v="25"/>
    <x v="2"/>
    <x v="4"/>
    <x v="0"/>
    <s v="Married"/>
    <x v="28"/>
    <n v="3"/>
    <x v="1"/>
    <x v="0"/>
  </r>
  <r>
    <x v="21"/>
    <x v="1"/>
    <s v="Travel_Rarely"/>
    <n v="705"/>
    <x v="0"/>
    <n v="2"/>
    <x v="3"/>
    <x v="0"/>
    <x v="21"/>
    <x v="4"/>
    <x v="5"/>
    <x v="3"/>
    <s v="Single"/>
    <x v="29"/>
    <n v="3"/>
    <x v="1"/>
    <x v="0"/>
  </r>
  <r>
    <x v="3"/>
    <x v="1"/>
    <s v="Travel_Rarely"/>
    <n v="924"/>
    <x v="1"/>
    <n v="2"/>
    <x v="2"/>
    <x v="1"/>
    <x v="17"/>
    <x v="1"/>
    <x v="2"/>
    <x v="0"/>
    <s v="Single"/>
    <x v="30"/>
    <n v="4"/>
    <x v="1"/>
    <x v="0"/>
  </r>
  <r>
    <x v="20"/>
    <x v="1"/>
    <s v="Travel_Rarely"/>
    <n v="1459"/>
    <x v="1"/>
    <n v="10"/>
    <x v="1"/>
    <x v="1"/>
    <x v="26"/>
    <x v="0"/>
    <x v="4"/>
    <x v="0"/>
    <s v="Married"/>
    <x v="31"/>
    <n v="2"/>
    <x v="0"/>
    <x v="0"/>
  </r>
  <r>
    <x v="7"/>
    <x v="1"/>
    <s v="Travel_Rarely"/>
    <n v="125"/>
    <x v="1"/>
    <n v="9"/>
    <x v="2"/>
    <x v="1"/>
    <x v="21"/>
    <x v="1"/>
    <x v="2"/>
    <x v="2"/>
    <s v="Single"/>
    <x v="32"/>
    <n v="1"/>
    <x v="1"/>
    <x v="0"/>
  </r>
  <r>
    <x v="22"/>
    <x v="0"/>
    <s v="Travel_Rarely"/>
    <n v="895"/>
    <x v="0"/>
    <n v="5"/>
    <x v="4"/>
    <x v="1"/>
    <x v="3"/>
    <x v="0"/>
    <x v="6"/>
    <x v="0"/>
    <s v="Married"/>
    <x v="33"/>
    <n v="3"/>
    <x v="1"/>
    <x v="0"/>
  </r>
  <r>
    <x v="17"/>
    <x v="0"/>
    <s v="Travel_Rarely"/>
    <n v="813"/>
    <x v="1"/>
    <n v="1"/>
    <x v="2"/>
    <x v="1"/>
    <x v="1"/>
    <x v="1"/>
    <x v="1"/>
    <x v="0"/>
    <s v="Married"/>
    <x v="34"/>
    <n v="2"/>
    <x v="0"/>
    <x v="0"/>
  </r>
  <r>
    <x v="23"/>
    <x v="1"/>
    <s v="Travel_Rarely"/>
    <n v="1273"/>
    <x v="1"/>
    <n v="2"/>
    <x v="2"/>
    <x v="0"/>
    <x v="23"/>
    <x v="1"/>
    <x v="1"/>
    <x v="2"/>
    <s v="Divorced"/>
    <x v="35"/>
    <n v="1"/>
    <x v="1"/>
    <x v="0"/>
  </r>
  <r>
    <x v="24"/>
    <x v="0"/>
    <s v="Travel_Rarely"/>
    <n v="869"/>
    <x v="0"/>
    <n v="3"/>
    <x v="3"/>
    <x v="1"/>
    <x v="27"/>
    <x v="1"/>
    <x v="6"/>
    <x v="2"/>
    <s v="Married"/>
    <x v="36"/>
    <n v="1"/>
    <x v="0"/>
    <x v="0"/>
  </r>
  <r>
    <x v="10"/>
    <x v="1"/>
    <s v="Travel_Rarely"/>
    <n v="890"/>
    <x v="0"/>
    <n v="2"/>
    <x v="3"/>
    <x v="0"/>
    <x v="28"/>
    <x v="1"/>
    <x v="6"/>
    <x v="0"/>
    <s v="Married"/>
    <x v="37"/>
    <n v="1"/>
    <x v="1"/>
    <x v="0"/>
  </r>
  <r>
    <x v="9"/>
    <x v="1"/>
    <s v="Travel_Rarely"/>
    <n v="852"/>
    <x v="1"/>
    <n v="5"/>
    <x v="0"/>
    <x v="0"/>
    <x v="19"/>
    <x v="1"/>
    <x v="1"/>
    <x v="3"/>
    <s v="Married"/>
    <x v="38"/>
    <n v="9"/>
    <x v="0"/>
    <x v="0"/>
  </r>
  <r>
    <x v="3"/>
    <x v="1"/>
    <s v="Travel_Frequently"/>
    <n v="1141"/>
    <x v="0"/>
    <n v="1"/>
    <x v="0"/>
    <x v="0"/>
    <x v="25"/>
    <x v="0"/>
    <x v="0"/>
    <x v="3"/>
    <s v="Married"/>
    <x v="39"/>
    <n v="2"/>
    <x v="1"/>
    <x v="0"/>
  </r>
  <r>
    <x v="10"/>
    <x v="1"/>
    <s v="Travel_Rarely"/>
    <n v="464"/>
    <x v="1"/>
    <n v="4"/>
    <x v="1"/>
    <x v="1"/>
    <x v="29"/>
    <x v="1"/>
    <x v="2"/>
    <x v="0"/>
    <s v="Divorced"/>
    <x v="40"/>
    <n v="1"/>
    <x v="1"/>
    <x v="0"/>
  </r>
  <r>
    <x v="4"/>
    <x v="1"/>
    <s v="Travel_Rarely"/>
    <n v="1240"/>
    <x v="1"/>
    <n v="2"/>
    <x v="0"/>
    <x v="0"/>
    <x v="30"/>
    <x v="1"/>
    <x v="2"/>
    <x v="3"/>
    <s v="Divorced"/>
    <x v="41"/>
    <n v="1"/>
    <x v="1"/>
    <x v="0"/>
  </r>
  <r>
    <x v="25"/>
    <x v="0"/>
    <s v="Travel_Rarely"/>
    <n v="1357"/>
    <x v="1"/>
    <n v="25"/>
    <x v="0"/>
    <x v="1"/>
    <x v="24"/>
    <x v="1"/>
    <x v="2"/>
    <x v="2"/>
    <s v="Single"/>
    <x v="34"/>
    <n v="1"/>
    <x v="1"/>
    <x v="0"/>
  </r>
  <r>
    <x v="4"/>
    <x v="1"/>
    <s v="Travel_Frequently"/>
    <n v="994"/>
    <x v="0"/>
    <n v="8"/>
    <x v="0"/>
    <x v="1"/>
    <x v="31"/>
    <x v="2"/>
    <x v="0"/>
    <x v="2"/>
    <s v="Single"/>
    <x v="42"/>
    <n v="1"/>
    <x v="1"/>
    <x v="0"/>
  </r>
  <r>
    <x v="7"/>
    <x v="1"/>
    <s v="Travel_Frequently"/>
    <n v="721"/>
    <x v="1"/>
    <n v="1"/>
    <x v="2"/>
    <x v="0"/>
    <x v="22"/>
    <x v="0"/>
    <x v="2"/>
    <x v="0"/>
    <s v="Single"/>
    <x v="20"/>
    <n v="1"/>
    <x v="1"/>
    <x v="1"/>
  </r>
  <r>
    <x v="0"/>
    <x v="0"/>
    <s v="Travel_Rarely"/>
    <n v="1360"/>
    <x v="1"/>
    <n v="12"/>
    <x v="4"/>
    <x v="0"/>
    <x v="10"/>
    <x v="4"/>
    <x v="7"/>
    <x v="2"/>
    <s v="Married"/>
    <x v="43"/>
    <n v="1"/>
    <x v="1"/>
    <x v="0"/>
  </r>
  <r>
    <x v="13"/>
    <x v="1"/>
    <s v="Non-Travel"/>
    <n v="1065"/>
    <x v="0"/>
    <n v="23"/>
    <x v="3"/>
    <x v="1"/>
    <x v="23"/>
    <x v="0"/>
    <x v="0"/>
    <x v="2"/>
    <s v="Single"/>
    <x v="44"/>
    <n v="0"/>
    <x v="1"/>
    <x v="1"/>
  </r>
  <r>
    <x v="2"/>
    <x v="1"/>
    <s v="Travel_Rarely"/>
    <n v="408"/>
    <x v="1"/>
    <n v="19"/>
    <x v="0"/>
    <x v="1"/>
    <x v="32"/>
    <x v="1"/>
    <x v="1"/>
    <x v="1"/>
    <s v="Married"/>
    <x v="45"/>
    <n v="4"/>
    <x v="1"/>
    <x v="1"/>
  </r>
  <r>
    <x v="21"/>
    <x v="1"/>
    <s v="Travel_Frequently"/>
    <n v="1211"/>
    <x v="0"/>
    <n v="5"/>
    <x v="3"/>
    <x v="1"/>
    <x v="33"/>
    <x v="0"/>
    <x v="0"/>
    <x v="0"/>
    <s v="Single"/>
    <x v="46"/>
    <n v="4"/>
    <x v="0"/>
    <x v="1"/>
  </r>
  <r>
    <x v="10"/>
    <x v="1"/>
    <s v="Travel_Rarely"/>
    <n v="1229"/>
    <x v="1"/>
    <n v="8"/>
    <x v="0"/>
    <x v="1"/>
    <x v="34"/>
    <x v="1"/>
    <x v="2"/>
    <x v="0"/>
    <s v="Married"/>
    <x v="47"/>
    <n v="1"/>
    <x v="1"/>
    <x v="0"/>
  </r>
  <r>
    <x v="26"/>
    <x v="0"/>
    <s v="Travel_Rarely"/>
    <n v="626"/>
    <x v="1"/>
    <n v="1"/>
    <x v="0"/>
    <x v="1"/>
    <x v="33"/>
    <x v="2"/>
    <x v="2"/>
    <x v="2"/>
    <s v="Single"/>
    <x v="48"/>
    <n v="9"/>
    <x v="0"/>
    <x v="0"/>
  </r>
  <r>
    <x v="14"/>
    <x v="0"/>
    <s v="Travel_Rarely"/>
    <n v="1434"/>
    <x v="1"/>
    <n v="5"/>
    <x v="4"/>
    <x v="1"/>
    <x v="13"/>
    <x v="1"/>
    <x v="2"/>
    <x v="2"/>
    <s v="Single"/>
    <x v="49"/>
    <n v="1"/>
    <x v="0"/>
    <x v="0"/>
  </r>
  <r>
    <x v="20"/>
    <x v="1"/>
    <s v="Travel_Rarely"/>
    <n v="1488"/>
    <x v="0"/>
    <n v="1"/>
    <x v="3"/>
    <x v="0"/>
    <x v="29"/>
    <x v="0"/>
    <x v="0"/>
    <x v="3"/>
    <s v="Divorced"/>
    <x v="50"/>
    <n v="5"/>
    <x v="0"/>
    <x v="1"/>
  </r>
  <r>
    <x v="10"/>
    <x v="1"/>
    <s v="Non-Travel"/>
    <n v="1097"/>
    <x v="1"/>
    <n v="11"/>
    <x v="2"/>
    <x v="1"/>
    <x v="5"/>
    <x v="2"/>
    <x v="4"/>
    <x v="3"/>
    <s v="Married"/>
    <x v="51"/>
    <n v="2"/>
    <x v="0"/>
    <x v="0"/>
  </r>
  <r>
    <x v="25"/>
    <x v="1"/>
    <s v="Travel_Rarely"/>
    <n v="1443"/>
    <x v="0"/>
    <n v="23"/>
    <x v="3"/>
    <x v="0"/>
    <x v="35"/>
    <x v="0"/>
    <x v="0"/>
    <x v="0"/>
    <s v="Married"/>
    <x v="52"/>
    <n v="7"/>
    <x v="0"/>
    <x v="0"/>
  </r>
  <r>
    <x v="3"/>
    <x v="1"/>
    <s v="Travel_Frequently"/>
    <n v="515"/>
    <x v="1"/>
    <n v="1"/>
    <x v="0"/>
    <x v="0"/>
    <x v="33"/>
    <x v="2"/>
    <x v="7"/>
    <x v="0"/>
    <s v="Single"/>
    <x v="53"/>
    <n v="1"/>
    <x v="0"/>
    <x v="0"/>
  </r>
  <r>
    <x v="10"/>
    <x v="1"/>
    <s v="Travel_Frequently"/>
    <n v="853"/>
    <x v="0"/>
    <n v="18"/>
    <x v="0"/>
    <x v="1"/>
    <x v="36"/>
    <x v="2"/>
    <x v="0"/>
    <x v="3"/>
    <s v="Married"/>
    <x v="54"/>
    <n v="1"/>
    <x v="1"/>
    <x v="1"/>
  </r>
  <r>
    <x v="10"/>
    <x v="1"/>
    <s v="Travel_Rarely"/>
    <n v="1142"/>
    <x v="1"/>
    <n v="23"/>
    <x v="2"/>
    <x v="0"/>
    <x v="37"/>
    <x v="1"/>
    <x v="2"/>
    <x v="3"/>
    <s v="Married"/>
    <x v="55"/>
    <n v="3"/>
    <x v="0"/>
    <x v="0"/>
  </r>
  <r>
    <x v="12"/>
    <x v="1"/>
    <s v="Travel_Rarely"/>
    <n v="655"/>
    <x v="1"/>
    <n v="7"/>
    <x v="0"/>
    <x v="1"/>
    <x v="24"/>
    <x v="0"/>
    <x v="2"/>
    <x v="0"/>
    <s v="Divorced"/>
    <x v="56"/>
    <n v="3"/>
    <x v="1"/>
    <x v="1"/>
  </r>
  <r>
    <x v="2"/>
    <x v="1"/>
    <s v="Travel_Rarely"/>
    <n v="1115"/>
    <x v="1"/>
    <n v="1"/>
    <x v="0"/>
    <x v="1"/>
    <x v="14"/>
    <x v="0"/>
    <x v="3"/>
    <x v="2"/>
    <s v="Divorced"/>
    <x v="0"/>
    <n v="1"/>
    <x v="1"/>
    <x v="0"/>
  </r>
  <r>
    <x v="5"/>
    <x v="1"/>
    <s v="Travel_Rarely"/>
    <n v="427"/>
    <x v="1"/>
    <n v="1"/>
    <x v="2"/>
    <x v="1"/>
    <x v="30"/>
    <x v="0"/>
    <x v="3"/>
    <x v="0"/>
    <s v="Married"/>
    <x v="57"/>
    <n v="1"/>
    <x v="0"/>
    <x v="1"/>
  </r>
  <r>
    <x v="8"/>
    <x v="1"/>
    <s v="Travel_Frequently"/>
    <n v="653"/>
    <x v="1"/>
    <n v="29"/>
    <x v="0"/>
    <x v="0"/>
    <x v="13"/>
    <x v="0"/>
    <x v="2"/>
    <x v="0"/>
    <s v="Single"/>
    <x v="58"/>
    <n v="1"/>
    <x v="1"/>
    <x v="0"/>
  </r>
  <r>
    <x v="24"/>
    <x v="1"/>
    <s v="Travel_Rarely"/>
    <n v="989"/>
    <x v="1"/>
    <n v="7"/>
    <x v="2"/>
    <x v="0"/>
    <x v="38"/>
    <x v="4"/>
    <x v="7"/>
    <x v="2"/>
    <s v="Divorced"/>
    <x v="59"/>
    <n v="5"/>
    <x v="0"/>
    <x v="0"/>
  </r>
  <r>
    <x v="6"/>
    <x v="1"/>
    <s v="Travel_Rarely"/>
    <n v="1435"/>
    <x v="0"/>
    <n v="25"/>
    <x v="0"/>
    <x v="0"/>
    <x v="39"/>
    <x v="2"/>
    <x v="0"/>
    <x v="3"/>
    <s v="Single"/>
    <x v="60"/>
    <n v="7"/>
    <x v="1"/>
    <x v="0"/>
  </r>
  <r>
    <x v="9"/>
    <x v="1"/>
    <s v="Travel_Rarely"/>
    <n v="1223"/>
    <x v="1"/>
    <n v="8"/>
    <x v="4"/>
    <x v="0"/>
    <x v="40"/>
    <x v="2"/>
    <x v="4"/>
    <x v="2"/>
    <s v="Divorced"/>
    <x v="61"/>
    <n v="1"/>
    <x v="1"/>
    <x v="0"/>
  </r>
  <r>
    <x v="27"/>
    <x v="1"/>
    <s v="Travel_Rarely"/>
    <n v="836"/>
    <x v="1"/>
    <n v="8"/>
    <x v="2"/>
    <x v="0"/>
    <x v="30"/>
    <x v="3"/>
    <x v="5"/>
    <x v="2"/>
    <s v="Divorced"/>
    <x v="62"/>
    <n v="2"/>
    <x v="0"/>
    <x v="0"/>
  </r>
  <r>
    <x v="9"/>
    <x v="1"/>
    <s v="Travel_Frequently"/>
    <n v="1195"/>
    <x v="1"/>
    <n v="11"/>
    <x v="0"/>
    <x v="1"/>
    <x v="41"/>
    <x v="0"/>
    <x v="3"/>
    <x v="1"/>
    <s v="Single"/>
    <x v="63"/>
    <n v="1"/>
    <x v="1"/>
    <x v="0"/>
  </r>
  <r>
    <x v="28"/>
    <x v="1"/>
    <s v="Travel_Rarely"/>
    <n v="1339"/>
    <x v="1"/>
    <n v="7"/>
    <x v="0"/>
    <x v="1"/>
    <x v="40"/>
    <x v="2"/>
    <x v="1"/>
    <x v="3"/>
    <s v="Divorced"/>
    <x v="64"/>
    <n v="2"/>
    <x v="1"/>
    <x v="0"/>
  </r>
  <r>
    <x v="10"/>
    <x v="1"/>
    <s v="Travel_Frequently"/>
    <n v="664"/>
    <x v="1"/>
    <n v="1"/>
    <x v="2"/>
    <x v="1"/>
    <x v="5"/>
    <x v="1"/>
    <x v="1"/>
    <x v="3"/>
    <s v="Married"/>
    <x v="65"/>
    <n v="4"/>
    <x v="1"/>
    <x v="0"/>
  </r>
  <r>
    <x v="9"/>
    <x v="0"/>
    <s v="Travel_Rarely"/>
    <n v="318"/>
    <x v="1"/>
    <n v="9"/>
    <x v="2"/>
    <x v="1"/>
    <x v="5"/>
    <x v="1"/>
    <x v="1"/>
    <x v="2"/>
    <s v="Married"/>
    <x v="66"/>
    <n v="0"/>
    <x v="0"/>
    <x v="0"/>
  </r>
  <r>
    <x v="6"/>
    <x v="1"/>
    <s v="Travel_Frequently"/>
    <n v="1225"/>
    <x v="0"/>
    <n v="1"/>
    <x v="0"/>
    <x v="0"/>
    <x v="42"/>
    <x v="0"/>
    <x v="0"/>
    <x v="2"/>
    <s v="Single"/>
    <x v="67"/>
    <n v="7"/>
    <x v="1"/>
    <x v="0"/>
  </r>
  <r>
    <x v="11"/>
    <x v="1"/>
    <s v="Travel_Rarely"/>
    <n v="1328"/>
    <x v="1"/>
    <n v="2"/>
    <x v="0"/>
    <x v="1"/>
    <x v="43"/>
    <x v="1"/>
    <x v="1"/>
    <x v="1"/>
    <s v="Married"/>
    <x v="68"/>
    <n v="0"/>
    <x v="1"/>
    <x v="1"/>
  </r>
  <r>
    <x v="12"/>
    <x v="1"/>
    <s v="Travel_Rarely"/>
    <n v="1082"/>
    <x v="1"/>
    <n v="1"/>
    <x v="2"/>
    <x v="1"/>
    <x v="44"/>
    <x v="1"/>
    <x v="1"/>
    <x v="1"/>
    <s v="Single"/>
    <x v="69"/>
    <n v="1"/>
    <x v="1"/>
    <x v="0"/>
  </r>
  <r>
    <x v="5"/>
    <x v="1"/>
    <s v="Travel_Rarely"/>
    <n v="548"/>
    <x v="1"/>
    <n v="1"/>
    <x v="0"/>
    <x v="1"/>
    <x v="45"/>
    <x v="0"/>
    <x v="1"/>
    <x v="1"/>
    <s v="Married"/>
    <x v="70"/>
    <n v="1"/>
    <x v="1"/>
    <x v="0"/>
  </r>
  <r>
    <x v="9"/>
    <x v="1"/>
    <s v="Travel_Rarely"/>
    <n v="132"/>
    <x v="1"/>
    <n v="6"/>
    <x v="0"/>
    <x v="0"/>
    <x v="46"/>
    <x v="1"/>
    <x v="2"/>
    <x v="0"/>
    <s v="Married"/>
    <x v="71"/>
    <n v="3"/>
    <x v="1"/>
    <x v="0"/>
  </r>
  <r>
    <x v="12"/>
    <x v="1"/>
    <s v="Travel_Rarely"/>
    <n v="746"/>
    <x v="1"/>
    <n v="8"/>
    <x v="0"/>
    <x v="0"/>
    <x v="1"/>
    <x v="0"/>
    <x v="3"/>
    <x v="0"/>
    <s v="Single"/>
    <x v="72"/>
    <n v="1"/>
    <x v="1"/>
    <x v="1"/>
  </r>
  <r>
    <x v="10"/>
    <x v="1"/>
    <s v="Travel_Rarely"/>
    <n v="776"/>
    <x v="0"/>
    <n v="1"/>
    <x v="3"/>
    <x v="1"/>
    <x v="47"/>
    <x v="0"/>
    <x v="0"/>
    <x v="3"/>
    <s v="Single"/>
    <x v="73"/>
    <n v="0"/>
    <x v="1"/>
    <x v="0"/>
  </r>
  <r>
    <x v="28"/>
    <x v="1"/>
    <s v="Travel_Rarely"/>
    <n v="193"/>
    <x v="1"/>
    <n v="6"/>
    <x v="1"/>
    <x v="1"/>
    <x v="48"/>
    <x v="2"/>
    <x v="7"/>
    <x v="3"/>
    <s v="Married"/>
    <x v="74"/>
    <n v="4"/>
    <x v="0"/>
    <x v="0"/>
  </r>
  <r>
    <x v="2"/>
    <x v="1"/>
    <s v="Travel_Rarely"/>
    <n v="397"/>
    <x v="1"/>
    <n v="7"/>
    <x v="2"/>
    <x v="1"/>
    <x v="37"/>
    <x v="2"/>
    <x v="7"/>
    <x v="2"/>
    <s v="Single"/>
    <x v="75"/>
    <n v="4"/>
    <x v="1"/>
    <x v="0"/>
  </r>
  <r>
    <x v="21"/>
    <x v="1"/>
    <s v="Travel_Rarely"/>
    <n v="945"/>
    <x v="2"/>
    <n v="5"/>
    <x v="2"/>
    <x v="1"/>
    <x v="15"/>
    <x v="0"/>
    <x v="8"/>
    <x v="1"/>
    <s v="Divorced"/>
    <x v="76"/>
    <n v="8"/>
    <x v="0"/>
    <x v="1"/>
  </r>
  <r>
    <x v="7"/>
    <x v="1"/>
    <s v="Travel_Rarely"/>
    <n v="852"/>
    <x v="1"/>
    <n v="1"/>
    <x v="0"/>
    <x v="1"/>
    <x v="46"/>
    <x v="0"/>
    <x v="2"/>
    <x v="0"/>
    <s v="Married"/>
    <x v="77"/>
    <n v="1"/>
    <x v="0"/>
    <x v="0"/>
  </r>
  <r>
    <x v="10"/>
    <x v="1"/>
    <s v="Travel_Rarely"/>
    <n v="1214"/>
    <x v="1"/>
    <n v="1"/>
    <x v="2"/>
    <x v="1"/>
    <x v="37"/>
    <x v="1"/>
    <x v="1"/>
    <x v="2"/>
    <s v="Single"/>
    <x v="78"/>
    <n v="1"/>
    <x v="1"/>
    <x v="0"/>
  </r>
  <r>
    <x v="27"/>
    <x v="1"/>
    <s v="Travel_Rarely"/>
    <n v="111"/>
    <x v="0"/>
    <n v="1"/>
    <x v="0"/>
    <x v="1"/>
    <x v="49"/>
    <x v="2"/>
    <x v="0"/>
    <x v="0"/>
    <s v="Married"/>
    <x v="79"/>
    <n v="3"/>
    <x v="1"/>
    <x v="0"/>
  </r>
  <r>
    <x v="8"/>
    <x v="1"/>
    <s v="Non-Travel"/>
    <n v="573"/>
    <x v="1"/>
    <n v="6"/>
    <x v="2"/>
    <x v="0"/>
    <x v="5"/>
    <x v="0"/>
    <x v="1"/>
    <x v="0"/>
    <s v="Divorced"/>
    <x v="80"/>
    <n v="7"/>
    <x v="0"/>
    <x v="0"/>
  </r>
  <r>
    <x v="13"/>
    <x v="1"/>
    <s v="Travel_Rarely"/>
    <n v="1153"/>
    <x v="1"/>
    <n v="1"/>
    <x v="2"/>
    <x v="1"/>
    <x v="0"/>
    <x v="0"/>
    <x v="3"/>
    <x v="1"/>
    <s v="Married"/>
    <x v="81"/>
    <n v="1"/>
    <x v="1"/>
    <x v="0"/>
  </r>
  <r>
    <x v="29"/>
    <x v="1"/>
    <s v="Travel_Rarely"/>
    <n v="1400"/>
    <x v="1"/>
    <n v="7"/>
    <x v="0"/>
    <x v="1"/>
    <x v="10"/>
    <x v="2"/>
    <x v="3"/>
    <x v="0"/>
    <s v="Single"/>
    <x v="82"/>
    <n v="4"/>
    <x v="1"/>
    <x v="0"/>
  </r>
  <r>
    <x v="30"/>
    <x v="1"/>
    <s v="Travel_Rarely"/>
    <n v="541"/>
    <x v="0"/>
    <n v="2"/>
    <x v="4"/>
    <x v="1"/>
    <x v="50"/>
    <x v="1"/>
    <x v="6"/>
    <x v="3"/>
    <s v="Divorced"/>
    <x v="83"/>
    <n v="3"/>
    <x v="1"/>
    <x v="0"/>
  </r>
  <r>
    <x v="31"/>
    <x v="1"/>
    <s v="Travel_Rarely"/>
    <n v="432"/>
    <x v="1"/>
    <n v="9"/>
    <x v="0"/>
    <x v="1"/>
    <x v="16"/>
    <x v="1"/>
    <x v="2"/>
    <x v="0"/>
    <s v="Married"/>
    <x v="84"/>
    <n v="3"/>
    <x v="1"/>
    <x v="1"/>
  </r>
  <r>
    <x v="7"/>
    <x v="1"/>
    <s v="Travel_Rarely"/>
    <n v="288"/>
    <x v="1"/>
    <n v="2"/>
    <x v="0"/>
    <x v="1"/>
    <x v="39"/>
    <x v="0"/>
    <x v="4"/>
    <x v="0"/>
    <s v="Married"/>
    <x v="85"/>
    <n v="1"/>
    <x v="1"/>
    <x v="0"/>
  </r>
  <r>
    <x v="21"/>
    <x v="0"/>
    <s v="Travel_Rarely"/>
    <n v="669"/>
    <x v="0"/>
    <n v="9"/>
    <x v="2"/>
    <x v="1"/>
    <x v="51"/>
    <x v="2"/>
    <x v="0"/>
    <x v="0"/>
    <s v="Single"/>
    <x v="86"/>
    <n v="1"/>
    <x v="1"/>
    <x v="0"/>
  </r>
  <r>
    <x v="32"/>
    <x v="1"/>
    <s v="Travel_Frequently"/>
    <n v="530"/>
    <x v="1"/>
    <n v="1"/>
    <x v="0"/>
    <x v="1"/>
    <x v="17"/>
    <x v="3"/>
    <x v="4"/>
    <x v="1"/>
    <s v="Married"/>
    <x v="87"/>
    <n v="1"/>
    <x v="1"/>
    <x v="1"/>
  </r>
  <r>
    <x v="31"/>
    <x v="1"/>
    <s v="Travel_Rarely"/>
    <n v="632"/>
    <x v="0"/>
    <n v="21"/>
    <x v="3"/>
    <x v="1"/>
    <x v="36"/>
    <x v="0"/>
    <x v="0"/>
    <x v="0"/>
    <s v="Single"/>
    <x v="88"/>
    <n v="0"/>
    <x v="0"/>
    <x v="1"/>
  </r>
  <r>
    <x v="7"/>
    <x v="1"/>
    <s v="Travel_Rarely"/>
    <n v="1334"/>
    <x v="0"/>
    <n v="4"/>
    <x v="2"/>
    <x v="0"/>
    <x v="52"/>
    <x v="0"/>
    <x v="0"/>
    <x v="1"/>
    <s v="Divorced"/>
    <x v="89"/>
    <n v="1"/>
    <x v="0"/>
    <x v="0"/>
  </r>
  <r>
    <x v="21"/>
    <x v="1"/>
    <s v="Travel_Frequently"/>
    <n v="638"/>
    <x v="1"/>
    <n v="1"/>
    <x v="2"/>
    <x v="1"/>
    <x v="4"/>
    <x v="2"/>
    <x v="4"/>
    <x v="3"/>
    <s v="Married"/>
    <x v="90"/>
    <n v="2"/>
    <x v="0"/>
    <x v="0"/>
  </r>
  <r>
    <x v="5"/>
    <x v="1"/>
    <s v="Travel_Rarely"/>
    <n v="1093"/>
    <x v="0"/>
    <n v="6"/>
    <x v="2"/>
    <x v="1"/>
    <x v="44"/>
    <x v="0"/>
    <x v="0"/>
    <x v="2"/>
    <s v="Single"/>
    <x v="91"/>
    <n v="1"/>
    <x v="1"/>
    <x v="0"/>
  </r>
  <r>
    <x v="33"/>
    <x v="1"/>
    <s v="Travel_Rarely"/>
    <n v="1217"/>
    <x v="1"/>
    <n v="2"/>
    <x v="4"/>
    <x v="0"/>
    <x v="53"/>
    <x v="2"/>
    <x v="7"/>
    <x v="2"/>
    <s v="Married"/>
    <x v="92"/>
    <n v="9"/>
    <x v="1"/>
    <x v="0"/>
  </r>
  <r>
    <x v="17"/>
    <x v="1"/>
    <s v="Travel_Rarely"/>
    <n v="1353"/>
    <x v="0"/>
    <n v="3"/>
    <x v="1"/>
    <x v="0"/>
    <x v="30"/>
    <x v="0"/>
    <x v="0"/>
    <x v="2"/>
    <s v="Married"/>
    <x v="93"/>
    <n v="0"/>
    <x v="1"/>
    <x v="1"/>
  </r>
  <r>
    <x v="14"/>
    <x v="1"/>
    <s v="Non-Travel"/>
    <n v="120"/>
    <x v="0"/>
    <n v="4"/>
    <x v="2"/>
    <x v="1"/>
    <x v="38"/>
    <x v="0"/>
    <x v="0"/>
    <x v="2"/>
    <s v="Married"/>
    <x v="94"/>
    <n v="1"/>
    <x v="1"/>
    <x v="0"/>
  </r>
  <r>
    <x v="34"/>
    <x v="1"/>
    <s v="Travel_Rarely"/>
    <n v="682"/>
    <x v="0"/>
    <n v="10"/>
    <x v="2"/>
    <x v="1"/>
    <x v="31"/>
    <x v="3"/>
    <x v="0"/>
    <x v="2"/>
    <s v="Single"/>
    <x v="95"/>
    <n v="0"/>
    <x v="1"/>
    <x v="0"/>
  </r>
  <r>
    <x v="20"/>
    <x v="1"/>
    <s v="Non-Travel"/>
    <n v="489"/>
    <x v="1"/>
    <n v="23"/>
    <x v="2"/>
    <x v="1"/>
    <x v="7"/>
    <x v="0"/>
    <x v="2"/>
    <x v="1"/>
    <s v="Married"/>
    <x v="96"/>
    <n v="4"/>
    <x v="1"/>
    <x v="0"/>
  </r>
  <r>
    <x v="2"/>
    <x v="0"/>
    <s v="Travel_Rarely"/>
    <n v="807"/>
    <x v="2"/>
    <n v="6"/>
    <x v="5"/>
    <x v="1"/>
    <x v="52"/>
    <x v="1"/>
    <x v="8"/>
    <x v="3"/>
    <s v="Divorced"/>
    <x v="97"/>
    <n v="4"/>
    <x v="0"/>
    <x v="1"/>
  </r>
  <r>
    <x v="5"/>
    <x v="1"/>
    <s v="Travel_Rarely"/>
    <n v="827"/>
    <x v="1"/>
    <n v="1"/>
    <x v="0"/>
    <x v="1"/>
    <x v="36"/>
    <x v="1"/>
    <x v="1"/>
    <x v="3"/>
    <s v="Single"/>
    <x v="98"/>
    <n v="1"/>
    <x v="1"/>
    <x v="0"/>
  </r>
  <r>
    <x v="35"/>
    <x v="0"/>
    <s v="Travel_Frequently"/>
    <n v="871"/>
    <x v="1"/>
    <n v="6"/>
    <x v="0"/>
    <x v="0"/>
    <x v="45"/>
    <x v="1"/>
    <x v="2"/>
    <x v="0"/>
    <s v="Single"/>
    <x v="99"/>
    <n v="1"/>
    <x v="0"/>
    <x v="0"/>
  </r>
  <r>
    <x v="13"/>
    <x v="1"/>
    <s v="Travel_Rarely"/>
    <n v="665"/>
    <x v="1"/>
    <n v="6"/>
    <x v="1"/>
    <x v="0"/>
    <x v="26"/>
    <x v="0"/>
    <x v="1"/>
    <x v="2"/>
    <s v="Single"/>
    <x v="100"/>
    <n v="1"/>
    <x v="1"/>
    <x v="0"/>
  </r>
  <r>
    <x v="2"/>
    <x v="1"/>
    <s v="Non-Travel"/>
    <n v="1040"/>
    <x v="1"/>
    <n v="2"/>
    <x v="0"/>
    <x v="1"/>
    <x v="54"/>
    <x v="0"/>
    <x v="4"/>
    <x v="0"/>
    <s v="Divorced"/>
    <x v="101"/>
    <n v="5"/>
    <x v="1"/>
    <x v="0"/>
  </r>
  <r>
    <x v="6"/>
    <x v="1"/>
    <s v="Non-Travel"/>
    <n v="1420"/>
    <x v="2"/>
    <n v="2"/>
    <x v="5"/>
    <x v="0"/>
    <x v="47"/>
    <x v="4"/>
    <x v="5"/>
    <x v="0"/>
    <s v="Married"/>
    <x v="102"/>
    <n v="9"/>
    <x v="1"/>
    <x v="1"/>
  </r>
  <r>
    <x v="24"/>
    <x v="1"/>
    <s v="Travel_Frequently"/>
    <n v="1115"/>
    <x v="1"/>
    <n v="1"/>
    <x v="0"/>
    <x v="0"/>
    <x v="32"/>
    <x v="4"/>
    <x v="7"/>
    <x v="1"/>
    <s v="Married"/>
    <x v="103"/>
    <n v="3"/>
    <x v="0"/>
    <x v="0"/>
  </r>
  <r>
    <x v="36"/>
    <x v="0"/>
    <s v="Travel_Rarely"/>
    <n v="240"/>
    <x v="0"/>
    <n v="5"/>
    <x v="3"/>
    <x v="1"/>
    <x v="55"/>
    <x v="0"/>
    <x v="0"/>
    <x v="2"/>
    <s v="Single"/>
    <x v="104"/>
    <n v="1"/>
    <x v="0"/>
    <x v="0"/>
  </r>
  <r>
    <x v="36"/>
    <x v="1"/>
    <s v="Travel_Rarely"/>
    <n v="1280"/>
    <x v="1"/>
    <n v="7"/>
    <x v="2"/>
    <x v="1"/>
    <x v="51"/>
    <x v="1"/>
    <x v="1"/>
    <x v="0"/>
    <s v="Married"/>
    <x v="105"/>
    <n v="1"/>
    <x v="1"/>
    <x v="0"/>
  </r>
  <r>
    <x v="15"/>
    <x v="1"/>
    <s v="Travel_Rarely"/>
    <n v="534"/>
    <x v="1"/>
    <n v="15"/>
    <x v="2"/>
    <x v="0"/>
    <x v="40"/>
    <x v="1"/>
    <x v="2"/>
    <x v="0"/>
    <s v="Single"/>
    <x v="106"/>
    <n v="1"/>
    <x v="1"/>
    <x v="0"/>
  </r>
  <r>
    <x v="31"/>
    <x v="1"/>
    <s v="Travel_Frequently"/>
    <n v="1456"/>
    <x v="1"/>
    <n v="1"/>
    <x v="2"/>
    <x v="0"/>
    <x v="37"/>
    <x v="2"/>
    <x v="4"/>
    <x v="3"/>
    <s v="Single"/>
    <x v="107"/>
    <n v="3"/>
    <x v="1"/>
    <x v="1"/>
  </r>
  <r>
    <x v="13"/>
    <x v="0"/>
    <s v="Travel_Frequently"/>
    <n v="658"/>
    <x v="1"/>
    <n v="7"/>
    <x v="0"/>
    <x v="1"/>
    <x v="45"/>
    <x v="0"/>
    <x v="2"/>
    <x v="2"/>
    <s v="Single"/>
    <x v="108"/>
    <n v="1"/>
    <x v="0"/>
    <x v="1"/>
  </r>
  <r>
    <x v="33"/>
    <x v="1"/>
    <s v="Non-Travel"/>
    <n v="142"/>
    <x v="2"/>
    <n v="26"/>
    <x v="5"/>
    <x v="0"/>
    <x v="37"/>
    <x v="3"/>
    <x v="5"/>
    <x v="0"/>
    <s v="Single"/>
    <x v="109"/>
    <n v="2"/>
    <x v="0"/>
    <x v="0"/>
  </r>
  <r>
    <x v="17"/>
    <x v="1"/>
    <s v="Travel_Rarely"/>
    <n v="1127"/>
    <x v="1"/>
    <n v="18"/>
    <x v="0"/>
    <x v="1"/>
    <x v="48"/>
    <x v="1"/>
    <x v="2"/>
    <x v="2"/>
    <s v="Married"/>
    <x v="110"/>
    <n v="0"/>
    <x v="1"/>
    <x v="0"/>
  </r>
  <r>
    <x v="13"/>
    <x v="1"/>
    <s v="Travel_Rarely"/>
    <n v="1031"/>
    <x v="1"/>
    <n v="6"/>
    <x v="0"/>
    <x v="0"/>
    <x v="18"/>
    <x v="0"/>
    <x v="1"/>
    <x v="1"/>
    <s v="Divorced"/>
    <x v="111"/>
    <n v="6"/>
    <x v="1"/>
    <x v="0"/>
  </r>
  <r>
    <x v="2"/>
    <x v="1"/>
    <s v="Travel_Rarely"/>
    <n v="1189"/>
    <x v="0"/>
    <n v="3"/>
    <x v="0"/>
    <x v="1"/>
    <x v="44"/>
    <x v="2"/>
    <x v="0"/>
    <x v="0"/>
    <s v="Single"/>
    <x v="112"/>
    <n v="2"/>
    <x v="1"/>
    <x v="0"/>
  </r>
  <r>
    <x v="13"/>
    <x v="1"/>
    <s v="Travel_Rarely"/>
    <n v="1354"/>
    <x v="1"/>
    <n v="5"/>
    <x v="2"/>
    <x v="0"/>
    <x v="18"/>
    <x v="2"/>
    <x v="5"/>
    <x v="3"/>
    <s v="Single"/>
    <x v="113"/>
    <n v="2"/>
    <x v="1"/>
    <x v="0"/>
  </r>
  <r>
    <x v="9"/>
    <x v="1"/>
    <s v="Travel_Frequently"/>
    <n v="1467"/>
    <x v="0"/>
    <n v="11"/>
    <x v="4"/>
    <x v="0"/>
    <x v="2"/>
    <x v="2"/>
    <x v="0"/>
    <x v="0"/>
    <s v="Married"/>
    <x v="114"/>
    <n v="0"/>
    <x v="1"/>
    <x v="0"/>
  </r>
  <r>
    <x v="9"/>
    <x v="1"/>
    <s v="Travel_Rarely"/>
    <n v="922"/>
    <x v="1"/>
    <n v="3"/>
    <x v="0"/>
    <x v="0"/>
    <x v="56"/>
    <x v="1"/>
    <x v="2"/>
    <x v="0"/>
    <s v="Divorced"/>
    <x v="115"/>
    <n v="5"/>
    <x v="1"/>
    <x v="1"/>
  </r>
  <r>
    <x v="23"/>
    <x v="1"/>
    <s v="Travel_Frequently"/>
    <n v="394"/>
    <x v="0"/>
    <n v="26"/>
    <x v="0"/>
    <x v="1"/>
    <x v="2"/>
    <x v="3"/>
    <x v="5"/>
    <x v="0"/>
    <s v="Married"/>
    <x v="116"/>
    <n v="1"/>
    <x v="0"/>
    <x v="0"/>
  </r>
  <r>
    <x v="7"/>
    <x v="1"/>
    <s v="Travel_Frequently"/>
    <n v="1312"/>
    <x v="1"/>
    <n v="23"/>
    <x v="0"/>
    <x v="1"/>
    <x v="16"/>
    <x v="1"/>
    <x v="1"/>
    <x v="2"/>
    <s v="Divorced"/>
    <x v="117"/>
    <n v="1"/>
    <x v="1"/>
    <x v="1"/>
  </r>
  <r>
    <x v="3"/>
    <x v="1"/>
    <s v="Non-Travel"/>
    <n v="750"/>
    <x v="0"/>
    <n v="22"/>
    <x v="3"/>
    <x v="1"/>
    <x v="41"/>
    <x v="0"/>
    <x v="0"/>
    <x v="1"/>
    <s v="Married"/>
    <x v="118"/>
    <n v="0"/>
    <x v="1"/>
    <x v="0"/>
  </r>
  <r>
    <x v="29"/>
    <x v="0"/>
    <s v="Travel_Rarely"/>
    <n v="441"/>
    <x v="1"/>
    <n v="14"/>
    <x v="0"/>
    <x v="0"/>
    <x v="23"/>
    <x v="1"/>
    <x v="1"/>
    <x v="1"/>
    <s v="Married"/>
    <x v="119"/>
    <n v="9"/>
    <x v="0"/>
    <x v="0"/>
  </r>
  <r>
    <x v="31"/>
    <x v="1"/>
    <s v="Travel_Rarely"/>
    <n v="684"/>
    <x v="1"/>
    <n v="6"/>
    <x v="0"/>
    <x v="1"/>
    <x v="14"/>
    <x v="4"/>
    <x v="7"/>
    <x v="2"/>
    <s v="Single"/>
    <x v="120"/>
    <n v="7"/>
    <x v="1"/>
    <x v="0"/>
  </r>
  <r>
    <x v="12"/>
    <x v="0"/>
    <s v="Travel_Rarely"/>
    <n v="249"/>
    <x v="0"/>
    <n v="6"/>
    <x v="0"/>
    <x v="1"/>
    <x v="43"/>
    <x v="0"/>
    <x v="0"/>
    <x v="2"/>
    <s v="Married"/>
    <x v="121"/>
    <n v="4"/>
    <x v="0"/>
    <x v="0"/>
  </r>
  <r>
    <x v="25"/>
    <x v="1"/>
    <s v="Travel_Rarely"/>
    <n v="841"/>
    <x v="1"/>
    <n v="6"/>
    <x v="1"/>
    <x v="0"/>
    <x v="55"/>
    <x v="1"/>
    <x v="1"/>
    <x v="1"/>
    <s v="Married"/>
    <x v="122"/>
    <n v="1"/>
    <x v="1"/>
    <x v="0"/>
  </r>
  <r>
    <x v="34"/>
    <x v="0"/>
    <s v="Travel_Rarely"/>
    <n v="147"/>
    <x v="1"/>
    <n v="23"/>
    <x v="2"/>
    <x v="0"/>
    <x v="0"/>
    <x v="2"/>
    <x v="4"/>
    <x v="0"/>
    <s v="Married"/>
    <x v="123"/>
    <n v="1"/>
    <x v="1"/>
    <x v="0"/>
  </r>
  <r>
    <x v="37"/>
    <x v="0"/>
    <s v="Travel_Rarely"/>
    <n v="528"/>
    <x v="0"/>
    <n v="22"/>
    <x v="3"/>
    <x v="1"/>
    <x v="13"/>
    <x v="1"/>
    <x v="6"/>
    <x v="2"/>
    <s v="Single"/>
    <x v="124"/>
    <n v="1"/>
    <x v="0"/>
    <x v="0"/>
  </r>
  <r>
    <x v="15"/>
    <x v="1"/>
    <s v="Travel_Rarely"/>
    <n v="594"/>
    <x v="1"/>
    <n v="2"/>
    <x v="4"/>
    <x v="1"/>
    <x v="54"/>
    <x v="1"/>
    <x v="2"/>
    <x v="0"/>
    <s v="Married"/>
    <x v="125"/>
    <n v="0"/>
    <x v="1"/>
    <x v="0"/>
  </r>
  <r>
    <x v="1"/>
    <x v="1"/>
    <s v="Travel_Rarely"/>
    <n v="470"/>
    <x v="1"/>
    <n v="20"/>
    <x v="2"/>
    <x v="0"/>
    <x v="16"/>
    <x v="0"/>
    <x v="3"/>
    <x v="3"/>
    <s v="Married"/>
    <x v="126"/>
    <n v="1"/>
    <x v="1"/>
    <x v="0"/>
  </r>
  <r>
    <x v="23"/>
    <x v="1"/>
    <s v="Travel_Frequently"/>
    <n v="957"/>
    <x v="1"/>
    <n v="28"/>
    <x v="2"/>
    <x v="0"/>
    <x v="23"/>
    <x v="1"/>
    <x v="1"/>
    <x v="2"/>
    <s v="Single"/>
    <x v="127"/>
    <n v="4"/>
    <x v="1"/>
    <x v="0"/>
  </r>
  <r>
    <x v="24"/>
    <x v="1"/>
    <s v="Travel_Frequently"/>
    <n v="809"/>
    <x v="0"/>
    <n v="12"/>
    <x v="3"/>
    <x v="0"/>
    <x v="57"/>
    <x v="2"/>
    <x v="0"/>
    <x v="0"/>
    <s v="Single"/>
    <x v="128"/>
    <n v="4"/>
    <x v="1"/>
    <x v="0"/>
  </r>
  <r>
    <x v="12"/>
    <x v="0"/>
    <s v="Travel_Rarely"/>
    <n v="542"/>
    <x v="0"/>
    <n v="20"/>
    <x v="0"/>
    <x v="0"/>
    <x v="36"/>
    <x v="0"/>
    <x v="0"/>
    <x v="2"/>
    <s v="Married"/>
    <x v="129"/>
    <n v="3"/>
    <x v="0"/>
    <x v="0"/>
  </r>
  <r>
    <x v="0"/>
    <x v="1"/>
    <s v="Travel_Rarely"/>
    <n v="802"/>
    <x v="0"/>
    <n v="9"/>
    <x v="0"/>
    <x v="1"/>
    <x v="16"/>
    <x v="2"/>
    <x v="0"/>
    <x v="2"/>
    <s v="Divorced"/>
    <x v="130"/>
    <n v="3"/>
    <x v="0"/>
    <x v="0"/>
  </r>
  <r>
    <x v="25"/>
    <x v="1"/>
    <s v="Travel_Rarely"/>
    <n v="1355"/>
    <x v="2"/>
    <n v="25"/>
    <x v="0"/>
    <x v="0"/>
    <x v="1"/>
    <x v="1"/>
    <x v="8"/>
    <x v="2"/>
    <s v="Married"/>
    <x v="131"/>
    <n v="1"/>
    <x v="1"/>
    <x v="1"/>
  </r>
  <r>
    <x v="9"/>
    <x v="1"/>
    <s v="Travel_Rarely"/>
    <n v="216"/>
    <x v="1"/>
    <n v="6"/>
    <x v="2"/>
    <x v="1"/>
    <x v="9"/>
    <x v="0"/>
    <x v="3"/>
    <x v="1"/>
    <s v="Divorced"/>
    <x v="132"/>
    <n v="6"/>
    <x v="1"/>
    <x v="1"/>
  </r>
  <r>
    <x v="31"/>
    <x v="0"/>
    <s v="Travel_Frequently"/>
    <n v="1150"/>
    <x v="1"/>
    <n v="8"/>
    <x v="0"/>
    <x v="1"/>
    <x v="20"/>
    <x v="2"/>
    <x v="3"/>
    <x v="0"/>
    <s v="Single"/>
    <x v="133"/>
    <n v="2"/>
    <x v="1"/>
    <x v="0"/>
  </r>
  <r>
    <x v="22"/>
    <x v="1"/>
    <s v="Travel_Rarely"/>
    <n v="1329"/>
    <x v="0"/>
    <n v="4"/>
    <x v="0"/>
    <x v="0"/>
    <x v="35"/>
    <x v="0"/>
    <x v="0"/>
    <x v="2"/>
    <s v="Married"/>
    <x v="134"/>
    <n v="4"/>
    <x v="1"/>
    <x v="0"/>
  </r>
  <r>
    <x v="36"/>
    <x v="1"/>
    <s v="Travel_Rarely"/>
    <n v="959"/>
    <x v="0"/>
    <n v="28"/>
    <x v="0"/>
    <x v="1"/>
    <x v="26"/>
    <x v="0"/>
    <x v="0"/>
    <x v="2"/>
    <s v="Married"/>
    <x v="135"/>
    <n v="2"/>
    <x v="1"/>
    <x v="0"/>
  </r>
  <r>
    <x v="7"/>
    <x v="1"/>
    <s v="Travel_Rarely"/>
    <n v="1240"/>
    <x v="2"/>
    <n v="9"/>
    <x v="5"/>
    <x v="1"/>
    <x v="24"/>
    <x v="0"/>
    <x v="8"/>
    <x v="0"/>
    <s v="Married"/>
    <x v="136"/>
    <n v="0"/>
    <x v="0"/>
    <x v="0"/>
  </r>
  <r>
    <x v="5"/>
    <x v="0"/>
    <s v="Travel_Rarely"/>
    <n v="1033"/>
    <x v="1"/>
    <n v="9"/>
    <x v="2"/>
    <x v="0"/>
    <x v="26"/>
    <x v="1"/>
    <x v="2"/>
    <x v="3"/>
    <s v="Single"/>
    <x v="137"/>
    <n v="7"/>
    <x v="1"/>
    <x v="1"/>
  </r>
  <r>
    <x v="28"/>
    <x v="1"/>
    <s v="Travel_Rarely"/>
    <n v="1316"/>
    <x v="1"/>
    <n v="29"/>
    <x v="2"/>
    <x v="1"/>
    <x v="21"/>
    <x v="1"/>
    <x v="1"/>
    <x v="0"/>
    <s v="Single"/>
    <x v="138"/>
    <n v="5"/>
    <x v="1"/>
    <x v="0"/>
  </r>
  <r>
    <x v="8"/>
    <x v="1"/>
    <s v="Travel_Rarely"/>
    <n v="364"/>
    <x v="1"/>
    <n v="3"/>
    <x v="4"/>
    <x v="0"/>
    <x v="47"/>
    <x v="0"/>
    <x v="1"/>
    <x v="2"/>
    <s v="Single"/>
    <x v="139"/>
    <n v="3"/>
    <x v="0"/>
    <x v="1"/>
  </r>
  <r>
    <x v="7"/>
    <x v="1"/>
    <s v="Travel_Rarely"/>
    <n v="438"/>
    <x v="1"/>
    <n v="18"/>
    <x v="0"/>
    <x v="0"/>
    <x v="29"/>
    <x v="1"/>
    <x v="1"/>
    <x v="2"/>
    <s v="Single"/>
    <x v="140"/>
    <n v="1"/>
    <x v="1"/>
    <x v="0"/>
  </r>
  <r>
    <x v="5"/>
    <x v="1"/>
    <s v="Travel_Frequently"/>
    <n v="689"/>
    <x v="0"/>
    <n v="9"/>
    <x v="2"/>
    <x v="1"/>
    <x v="58"/>
    <x v="0"/>
    <x v="0"/>
    <x v="0"/>
    <s v="Divorced"/>
    <x v="141"/>
    <n v="0"/>
    <x v="1"/>
    <x v="0"/>
  </r>
  <r>
    <x v="7"/>
    <x v="1"/>
    <s v="Travel_Rarely"/>
    <n v="201"/>
    <x v="1"/>
    <n v="5"/>
    <x v="4"/>
    <x v="0"/>
    <x v="9"/>
    <x v="1"/>
    <x v="1"/>
    <x v="3"/>
    <s v="Divorced"/>
    <x v="142"/>
    <n v="5"/>
    <x v="1"/>
    <x v="0"/>
  </r>
  <r>
    <x v="7"/>
    <x v="1"/>
    <s v="Travel_Rarely"/>
    <n v="1427"/>
    <x v="1"/>
    <n v="2"/>
    <x v="2"/>
    <x v="1"/>
    <x v="58"/>
    <x v="1"/>
    <x v="2"/>
    <x v="0"/>
    <s v="Single"/>
    <x v="143"/>
    <n v="0"/>
    <x v="1"/>
    <x v="0"/>
  </r>
  <r>
    <x v="0"/>
    <x v="1"/>
    <s v="Travel_Frequently"/>
    <n v="857"/>
    <x v="1"/>
    <n v="10"/>
    <x v="0"/>
    <x v="1"/>
    <x v="59"/>
    <x v="3"/>
    <x v="5"/>
    <x v="3"/>
    <s v="Divorced"/>
    <x v="144"/>
    <n v="4"/>
    <x v="1"/>
    <x v="0"/>
  </r>
  <r>
    <x v="0"/>
    <x v="1"/>
    <s v="Travel_Rarely"/>
    <n v="933"/>
    <x v="1"/>
    <n v="9"/>
    <x v="0"/>
    <x v="1"/>
    <x v="0"/>
    <x v="1"/>
    <x v="2"/>
    <x v="3"/>
    <s v="Married"/>
    <x v="145"/>
    <n v="2"/>
    <x v="1"/>
    <x v="1"/>
  </r>
  <r>
    <x v="37"/>
    <x v="1"/>
    <s v="Travel_Rarely"/>
    <n v="1181"/>
    <x v="1"/>
    <n v="3"/>
    <x v="2"/>
    <x v="0"/>
    <x v="5"/>
    <x v="1"/>
    <x v="2"/>
    <x v="1"/>
    <s v="Single"/>
    <x v="146"/>
    <n v="1"/>
    <x v="1"/>
    <x v="0"/>
  </r>
  <r>
    <x v="32"/>
    <x v="1"/>
    <s v="Travel_Frequently"/>
    <n v="1395"/>
    <x v="1"/>
    <n v="26"/>
    <x v="2"/>
    <x v="0"/>
    <x v="60"/>
    <x v="0"/>
    <x v="1"/>
    <x v="1"/>
    <s v="Divorced"/>
    <x v="147"/>
    <n v="1"/>
    <x v="1"/>
    <x v="0"/>
  </r>
  <r>
    <x v="10"/>
    <x v="1"/>
    <s v="Travel_Rarely"/>
    <n v="662"/>
    <x v="0"/>
    <n v="1"/>
    <x v="3"/>
    <x v="1"/>
    <x v="0"/>
    <x v="2"/>
    <x v="0"/>
    <x v="1"/>
    <s v="Married"/>
    <x v="148"/>
    <n v="1"/>
    <x v="1"/>
    <x v="0"/>
  </r>
  <r>
    <x v="16"/>
    <x v="1"/>
    <s v="Travel_Rarely"/>
    <n v="1436"/>
    <x v="0"/>
    <n v="6"/>
    <x v="3"/>
    <x v="1"/>
    <x v="61"/>
    <x v="0"/>
    <x v="6"/>
    <x v="2"/>
    <s v="Married"/>
    <x v="149"/>
    <n v="2"/>
    <x v="0"/>
    <x v="1"/>
  </r>
  <r>
    <x v="28"/>
    <x v="1"/>
    <s v="Travel_Rarely"/>
    <n v="194"/>
    <x v="1"/>
    <n v="9"/>
    <x v="0"/>
    <x v="1"/>
    <x v="53"/>
    <x v="0"/>
    <x v="2"/>
    <x v="1"/>
    <s v="Divorced"/>
    <x v="150"/>
    <n v="8"/>
    <x v="1"/>
    <x v="0"/>
  </r>
  <r>
    <x v="5"/>
    <x v="1"/>
    <s v="Travel_Frequently"/>
    <n v="967"/>
    <x v="0"/>
    <n v="8"/>
    <x v="3"/>
    <x v="0"/>
    <x v="38"/>
    <x v="2"/>
    <x v="0"/>
    <x v="0"/>
    <s v="Single"/>
    <x v="151"/>
    <n v="1"/>
    <x v="1"/>
    <x v="0"/>
  </r>
  <r>
    <x v="11"/>
    <x v="1"/>
    <s v="Non-Travel"/>
    <n v="1496"/>
    <x v="1"/>
    <n v="1"/>
    <x v="4"/>
    <x v="1"/>
    <x v="26"/>
    <x v="0"/>
    <x v="3"/>
    <x v="2"/>
    <s v="Married"/>
    <x v="152"/>
    <n v="1"/>
    <x v="1"/>
    <x v="0"/>
  </r>
  <r>
    <x v="31"/>
    <x v="1"/>
    <s v="Travel_Rarely"/>
    <n v="1169"/>
    <x v="1"/>
    <n v="7"/>
    <x v="2"/>
    <x v="1"/>
    <x v="61"/>
    <x v="0"/>
    <x v="3"/>
    <x v="2"/>
    <s v="Married"/>
    <x v="153"/>
    <n v="2"/>
    <x v="1"/>
    <x v="0"/>
  </r>
  <r>
    <x v="34"/>
    <x v="1"/>
    <s v="Travel_Rarely"/>
    <n v="1145"/>
    <x v="1"/>
    <n v="9"/>
    <x v="2"/>
    <x v="0"/>
    <x v="29"/>
    <x v="1"/>
    <x v="1"/>
    <x v="1"/>
    <s v="Married"/>
    <x v="154"/>
    <n v="4"/>
    <x v="0"/>
    <x v="1"/>
  </r>
  <r>
    <x v="32"/>
    <x v="1"/>
    <s v="Travel_Rarely"/>
    <n v="630"/>
    <x v="0"/>
    <n v="4"/>
    <x v="3"/>
    <x v="1"/>
    <x v="7"/>
    <x v="2"/>
    <x v="0"/>
    <x v="0"/>
    <s v="Married"/>
    <x v="155"/>
    <n v="7"/>
    <x v="1"/>
    <x v="0"/>
  </r>
  <r>
    <x v="13"/>
    <x v="1"/>
    <s v="Travel_Frequently"/>
    <n v="303"/>
    <x v="0"/>
    <n v="2"/>
    <x v="3"/>
    <x v="0"/>
    <x v="29"/>
    <x v="1"/>
    <x v="6"/>
    <x v="2"/>
    <s v="Married"/>
    <x v="156"/>
    <n v="6"/>
    <x v="1"/>
    <x v="0"/>
  </r>
  <r>
    <x v="15"/>
    <x v="1"/>
    <s v="Travel_Rarely"/>
    <n v="1256"/>
    <x v="1"/>
    <n v="19"/>
    <x v="2"/>
    <x v="1"/>
    <x v="15"/>
    <x v="1"/>
    <x v="1"/>
    <x v="0"/>
    <s v="Married"/>
    <x v="157"/>
    <n v="1"/>
    <x v="1"/>
    <x v="1"/>
  </r>
  <r>
    <x v="4"/>
    <x v="1"/>
    <s v="Non-Travel"/>
    <n v="691"/>
    <x v="1"/>
    <n v="9"/>
    <x v="2"/>
    <x v="1"/>
    <x v="42"/>
    <x v="1"/>
    <x v="1"/>
    <x v="1"/>
    <s v="Divorced"/>
    <x v="158"/>
    <n v="6"/>
    <x v="1"/>
    <x v="0"/>
  </r>
  <r>
    <x v="14"/>
    <x v="1"/>
    <s v="Travel_Rarely"/>
    <n v="440"/>
    <x v="1"/>
    <n v="21"/>
    <x v="2"/>
    <x v="1"/>
    <x v="25"/>
    <x v="1"/>
    <x v="1"/>
    <x v="0"/>
    <s v="Married"/>
    <x v="159"/>
    <n v="1"/>
    <x v="1"/>
    <x v="0"/>
  </r>
  <r>
    <x v="38"/>
    <x v="1"/>
    <s v="Travel_Rarely"/>
    <n v="334"/>
    <x v="1"/>
    <n v="24"/>
    <x v="0"/>
    <x v="1"/>
    <x v="21"/>
    <x v="2"/>
    <x v="4"/>
    <x v="0"/>
    <s v="Divorced"/>
    <x v="160"/>
    <n v="3"/>
    <x v="0"/>
    <x v="0"/>
  </r>
  <r>
    <x v="4"/>
    <x v="1"/>
    <s v="Non-Travel"/>
    <n v="1450"/>
    <x v="1"/>
    <n v="3"/>
    <x v="2"/>
    <x v="1"/>
    <x v="5"/>
    <x v="1"/>
    <x v="1"/>
    <x v="2"/>
    <s v="Divorced"/>
    <x v="161"/>
    <n v="1"/>
    <x v="0"/>
    <x v="0"/>
  </r>
  <r>
    <x v="24"/>
    <x v="1"/>
    <s v="Travel_Rarely"/>
    <n v="1452"/>
    <x v="1"/>
    <n v="11"/>
    <x v="0"/>
    <x v="0"/>
    <x v="20"/>
    <x v="4"/>
    <x v="5"/>
    <x v="1"/>
    <s v="Single"/>
    <x v="162"/>
    <n v="3"/>
    <x v="1"/>
    <x v="0"/>
  </r>
  <r>
    <x v="0"/>
    <x v="1"/>
    <s v="Travel_Rarely"/>
    <n v="465"/>
    <x v="1"/>
    <n v="14"/>
    <x v="0"/>
    <x v="1"/>
    <x v="3"/>
    <x v="1"/>
    <x v="1"/>
    <x v="2"/>
    <s v="Divorced"/>
    <x v="163"/>
    <n v="4"/>
    <x v="1"/>
    <x v="0"/>
  </r>
  <r>
    <x v="7"/>
    <x v="1"/>
    <s v="Travel_Rarely"/>
    <n v="1339"/>
    <x v="0"/>
    <n v="5"/>
    <x v="0"/>
    <x v="0"/>
    <x v="26"/>
    <x v="2"/>
    <x v="0"/>
    <x v="0"/>
    <s v="Married"/>
    <x v="164"/>
    <n v="2"/>
    <x v="1"/>
    <x v="0"/>
  </r>
  <r>
    <x v="8"/>
    <x v="1"/>
    <s v="Travel_Rarely"/>
    <n v="702"/>
    <x v="0"/>
    <n v="1"/>
    <x v="0"/>
    <x v="0"/>
    <x v="40"/>
    <x v="0"/>
    <x v="0"/>
    <x v="0"/>
    <s v="Single"/>
    <x v="165"/>
    <n v="4"/>
    <x v="1"/>
    <x v="1"/>
  </r>
  <r>
    <x v="5"/>
    <x v="1"/>
    <s v="Travel_Rarely"/>
    <n v="120"/>
    <x v="1"/>
    <n v="6"/>
    <x v="0"/>
    <x v="1"/>
    <x v="38"/>
    <x v="1"/>
    <x v="1"/>
    <x v="2"/>
    <s v="Single"/>
    <x v="71"/>
    <n v="3"/>
    <x v="1"/>
    <x v="1"/>
  </r>
  <r>
    <x v="4"/>
    <x v="1"/>
    <s v="Travel_Rarely"/>
    <n v="1157"/>
    <x v="1"/>
    <n v="17"/>
    <x v="4"/>
    <x v="1"/>
    <x v="14"/>
    <x v="1"/>
    <x v="1"/>
    <x v="1"/>
    <s v="Married"/>
    <x v="166"/>
    <n v="0"/>
    <x v="0"/>
    <x v="0"/>
  </r>
  <r>
    <x v="37"/>
    <x v="0"/>
    <s v="Travel_Frequently"/>
    <n v="602"/>
    <x v="0"/>
    <n v="1"/>
    <x v="4"/>
    <x v="0"/>
    <x v="54"/>
    <x v="1"/>
    <x v="6"/>
    <x v="3"/>
    <s v="Single"/>
    <x v="167"/>
    <n v="0"/>
    <x v="1"/>
    <x v="1"/>
  </r>
  <r>
    <x v="9"/>
    <x v="1"/>
    <s v="Travel_Frequently"/>
    <n v="1480"/>
    <x v="1"/>
    <n v="3"/>
    <x v="2"/>
    <x v="1"/>
    <x v="37"/>
    <x v="1"/>
    <x v="2"/>
    <x v="1"/>
    <s v="Single"/>
    <x v="168"/>
    <n v="4"/>
    <x v="1"/>
    <x v="0"/>
  </r>
  <r>
    <x v="7"/>
    <x v="1"/>
    <s v="Non-Travel"/>
    <n v="111"/>
    <x v="1"/>
    <n v="9"/>
    <x v="2"/>
    <x v="1"/>
    <x v="45"/>
    <x v="0"/>
    <x v="2"/>
    <x v="3"/>
    <s v="Divorced"/>
    <x v="169"/>
    <n v="1"/>
    <x v="1"/>
    <x v="0"/>
  </r>
  <r>
    <x v="28"/>
    <x v="1"/>
    <s v="Travel_Rarely"/>
    <n v="1268"/>
    <x v="0"/>
    <n v="4"/>
    <x v="0"/>
    <x v="0"/>
    <x v="37"/>
    <x v="0"/>
    <x v="0"/>
    <x v="3"/>
    <s v="Divorced"/>
    <x v="170"/>
    <n v="4"/>
    <x v="0"/>
    <x v="0"/>
  </r>
  <r>
    <x v="29"/>
    <x v="1"/>
    <s v="Travel_Rarely"/>
    <n v="713"/>
    <x v="1"/>
    <n v="8"/>
    <x v="0"/>
    <x v="0"/>
    <x v="7"/>
    <x v="1"/>
    <x v="1"/>
    <x v="3"/>
    <s v="Divorced"/>
    <x v="171"/>
    <n v="4"/>
    <x v="0"/>
    <x v="0"/>
  </r>
  <r>
    <x v="3"/>
    <x v="1"/>
    <s v="Travel_Rarely"/>
    <n v="134"/>
    <x v="1"/>
    <n v="2"/>
    <x v="0"/>
    <x v="1"/>
    <x v="62"/>
    <x v="1"/>
    <x v="1"/>
    <x v="0"/>
    <s v="Single"/>
    <x v="172"/>
    <n v="0"/>
    <x v="1"/>
    <x v="0"/>
  </r>
  <r>
    <x v="37"/>
    <x v="0"/>
    <s v="Travel_Rarely"/>
    <n v="303"/>
    <x v="1"/>
    <n v="2"/>
    <x v="0"/>
    <x v="1"/>
    <x v="35"/>
    <x v="1"/>
    <x v="2"/>
    <x v="0"/>
    <s v="Single"/>
    <x v="173"/>
    <n v="1"/>
    <x v="1"/>
    <x v="1"/>
  </r>
  <r>
    <x v="21"/>
    <x v="1"/>
    <s v="Travel_Rarely"/>
    <n v="526"/>
    <x v="0"/>
    <n v="1"/>
    <x v="3"/>
    <x v="0"/>
    <x v="2"/>
    <x v="2"/>
    <x v="0"/>
    <x v="3"/>
    <s v="Divorced"/>
    <x v="174"/>
    <n v="1"/>
    <x v="1"/>
    <x v="1"/>
  </r>
  <r>
    <x v="8"/>
    <x v="1"/>
    <s v="Travel_Rarely"/>
    <n v="1380"/>
    <x v="1"/>
    <n v="9"/>
    <x v="0"/>
    <x v="0"/>
    <x v="29"/>
    <x v="1"/>
    <x v="2"/>
    <x v="0"/>
    <s v="Single"/>
    <x v="175"/>
    <n v="1"/>
    <x v="1"/>
    <x v="0"/>
  </r>
  <r>
    <x v="12"/>
    <x v="1"/>
    <s v="Travel_Rarely"/>
    <n v="140"/>
    <x v="1"/>
    <n v="12"/>
    <x v="2"/>
    <x v="0"/>
    <x v="41"/>
    <x v="1"/>
    <x v="1"/>
    <x v="0"/>
    <s v="Married"/>
    <x v="176"/>
    <n v="8"/>
    <x v="0"/>
    <x v="1"/>
  </r>
  <r>
    <x v="13"/>
    <x v="1"/>
    <s v="Travel_Rarely"/>
    <n v="629"/>
    <x v="1"/>
    <n v="27"/>
    <x v="2"/>
    <x v="0"/>
    <x v="41"/>
    <x v="1"/>
    <x v="1"/>
    <x v="1"/>
    <s v="Single"/>
    <x v="177"/>
    <n v="2"/>
    <x v="1"/>
    <x v="0"/>
  </r>
  <r>
    <x v="0"/>
    <x v="0"/>
    <s v="Travel_Rarely"/>
    <n v="1356"/>
    <x v="0"/>
    <n v="20"/>
    <x v="3"/>
    <x v="0"/>
    <x v="49"/>
    <x v="1"/>
    <x v="6"/>
    <x v="1"/>
    <s v="Single"/>
    <x v="178"/>
    <n v="1"/>
    <x v="0"/>
    <x v="1"/>
  </r>
  <r>
    <x v="24"/>
    <x v="1"/>
    <s v="Travel_Rarely"/>
    <n v="328"/>
    <x v="1"/>
    <n v="1"/>
    <x v="2"/>
    <x v="1"/>
    <x v="27"/>
    <x v="1"/>
    <x v="2"/>
    <x v="2"/>
    <s v="Married"/>
    <x v="179"/>
    <n v="2"/>
    <x v="1"/>
    <x v="0"/>
  </r>
  <r>
    <x v="16"/>
    <x v="1"/>
    <s v="Travel_Rarely"/>
    <n v="1084"/>
    <x v="1"/>
    <n v="13"/>
    <x v="2"/>
    <x v="0"/>
    <x v="42"/>
    <x v="0"/>
    <x v="3"/>
    <x v="3"/>
    <s v="Divorced"/>
    <x v="180"/>
    <n v="1"/>
    <x v="1"/>
    <x v="0"/>
  </r>
  <r>
    <x v="3"/>
    <x v="1"/>
    <s v="Travel_Rarely"/>
    <n v="931"/>
    <x v="1"/>
    <n v="14"/>
    <x v="2"/>
    <x v="0"/>
    <x v="23"/>
    <x v="1"/>
    <x v="1"/>
    <x v="1"/>
    <s v="Married"/>
    <x v="181"/>
    <n v="1"/>
    <x v="1"/>
    <x v="0"/>
  </r>
  <r>
    <x v="32"/>
    <x v="1"/>
    <s v="Travel_Rarely"/>
    <n v="989"/>
    <x v="1"/>
    <n v="4"/>
    <x v="2"/>
    <x v="0"/>
    <x v="55"/>
    <x v="4"/>
    <x v="5"/>
    <x v="2"/>
    <s v="Married"/>
    <x v="182"/>
    <n v="1"/>
    <x v="1"/>
    <x v="0"/>
  </r>
  <r>
    <x v="27"/>
    <x v="1"/>
    <s v="Travel_Rarely"/>
    <n v="692"/>
    <x v="1"/>
    <n v="14"/>
    <x v="2"/>
    <x v="1"/>
    <x v="1"/>
    <x v="4"/>
    <x v="7"/>
    <x v="1"/>
    <s v="Single"/>
    <x v="183"/>
    <n v="8"/>
    <x v="1"/>
    <x v="0"/>
  </r>
  <r>
    <x v="13"/>
    <x v="1"/>
    <s v="Travel_Frequently"/>
    <n v="1069"/>
    <x v="1"/>
    <n v="2"/>
    <x v="0"/>
    <x v="1"/>
    <x v="18"/>
    <x v="0"/>
    <x v="3"/>
    <x v="2"/>
    <s v="Married"/>
    <x v="184"/>
    <n v="1"/>
    <x v="1"/>
    <x v="0"/>
  </r>
  <r>
    <x v="31"/>
    <x v="1"/>
    <s v="Travel_Rarely"/>
    <n v="313"/>
    <x v="1"/>
    <n v="3"/>
    <x v="2"/>
    <x v="0"/>
    <x v="33"/>
    <x v="3"/>
    <x v="4"/>
    <x v="1"/>
    <s v="Single"/>
    <x v="185"/>
    <n v="3"/>
    <x v="1"/>
    <x v="0"/>
  </r>
  <r>
    <x v="39"/>
    <x v="1"/>
    <s v="Travel_Rarely"/>
    <n v="699"/>
    <x v="1"/>
    <n v="1"/>
    <x v="0"/>
    <x v="1"/>
    <x v="63"/>
    <x v="4"/>
    <x v="5"/>
    <x v="2"/>
    <s v="Married"/>
    <x v="186"/>
    <n v="0"/>
    <x v="1"/>
    <x v="0"/>
  </r>
  <r>
    <x v="4"/>
    <x v="1"/>
    <s v="Travel_Rarely"/>
    <n v="894"/>
    <x v="1"/>
    <n v="9"/>
    <x v="2"/>
    <x v="0"/>
    <x v="39"/>
    <x v="1"/>
    <x v="1"/>
    <x v="1"/>
    <s v="Single"/>
    <x v="187"/>
    <n v="1"/>
    <x v="1"/>
    <x v="0"/>
  </r>
  <r>
    <x v="10"/>
    <x v="0"/>
    <s v="Travel_Rarely"/>
    <n v="556"/>
    <x v="1"/>
    <n v="23"/>
    <x v="0"/>
    <x v="1"/>
    <x v="13"/>
    <x v="0"/>
    <x v="3"/>
    <x v="2"/>
    <s v="Married"/>
    <x v="188"/>
    <n v="3"/>
    <x v="0"/>
    <x v="0"/>
  </r>
  <r>
    <x v="23"/>
    <x v="1"/>
    <s v="Non-Travel"/>
    <n v="1344"/>
    <x v="1"/>
    <n v="7"/>
    <x v="2"/>
    <x v="1"/>
    <x v="31"/>
    <x v="1"/>
    <x v="1"/>
    <x v="0"/>
    <s v="Divorced"/>
    <x v="189"/>
    <n v="4"/>
    <x v="1"/>
    <x v="0"/>
  </r>
  <r>
    <x v="28"/>
    <x v="1"/>
    <s v="Non-Travel"/>
    <n v="1195"/>
    <x v="1"/>
    <n v="2"/>
    <x v="2"/>
    <x v="1"/>
    <x v="63"/>
    <x v="3"/>
    <x v="5"/>
    <x v="0"/>
    <s v="Married"/>
    <x v="190"/>
    <n v="9"/>
    <x v="1"/>
    <x v="1"/>
  </r>
  <r>
    <x v="2"/>
    <x v="1"/>
    <s v="Travel_Rarely"/>
    <n v="290"/>
    <x v="1"/>
    <n v="21"/>
    <x v="0"/>
    <x v="1"/>
    <x v="63"/>
    <x v="1"/>
    <x v="1"/>
    <x v="3"/>
    <s v="Married"/>
    <x v="191"/>
    <n v="1"/>
    <x v="0"/>
    <x v="0"/>
  </r>
  <r>
    <x v="10"/>
    <x v="1"/>
    <s v="Travel_Frequently"/>
    <n v="138"/>
    <x v="1"/>
    <n v="2"/>
    <x v="2"/>
    <x v="0"/>
    <x v="31"/>
    <x v="0"/>
    <x v="2"/>
    <x v="1"/>
    <s v="Single"/>
    <x v="192"/>
    <n v="5"/>
    <x v="1"/>
    <x v="0"/>
  </r>
  <r>
    <x v="19"/>
    <x v="1"/>
    <s v="Non-Travel"/>
    <n v="926"/>
    <x v="1"/>
    <n v="21"/>
    <x v="2"/>
    <x v="0"/>
    <x v="34"/>
    <x v="0"/>
    <x v="3"/>
    <x v="2"/>
    <s v="Divorced"/>
    <x v="193"/>
    <n v="2"/>
    <x v="1"/>
    <x v="0"/>
  </r>
  <r>
    <x v="8"/>
    <x v="1"/>
    <s v="Travel_Rarely"/>
    <n v="1261"/>
    <x v="1"/>
    <n v="2"/>
    <x v="0"/>
    <x v="1"/>
    <x v="64"/>
    <x v="0"/>
    <x v="3"/>
    <x v="2"/>
    <s v="Married"/>
    <x v="194"/>
    <n v="9"/>
    <x v="1"/>
    <x v="0"/>
  </r>
  <r>
    <x v="8"/>
    <x v="1"/>
    <s v="Travel_Rarely"/>
    <n v="1084"/>
    <x v="1"/>
    <n v="29"/>
    <x v="4"/>
    <x v="1"/>
    <x v="60"/>
    <x v="0"/>
    <x v="3"/>
    <x v="0"/>
    <s v="Married"/>
    <x v="195"/>
    <n v="3"/>
    <x v="1"/>
    <x v="0"/>
  </r>
  <r>
    <x v="4"/>
    <x v="1"/>
    <s v="Travel_Frequently"/>
    <n v="472"/>
    <x v="1"/>
    <n v="1"/>
    <x v="4"/>
    <x v="1"/>
    <x v="53"/>
    <x v="0"/>
    <x v="3"/>
    <x v="3"/>
    <s v="Married"/>
    <x v="196"/>
    <n v="5"/>
    <x v="1"/>
    <x v="0"/>
  </r>
  <r>
    <x v="1"/>
    <x v="1"/>
    <s v="Non-Travel"/>
    <n v="1002"/>
    <x v="1"/>
    <n v="18"/>
    <x v="0"/>
    <x v="1"/>
    <x v="2"/>
    <x v="0"/>
    <x v="3"/>
    <x v="0"/>
    <s v="Divorced"/>
    <x v="197"/>
    <n v="1"/>
    <x v="0"/>
    <x v="0"/>
  </r>
  <r>
    <x v="13"/>
    <x v="1"/>
    <s v="Travel_Frequently"/>
    <n v="878"/>
    <x v="1"/>
    <n v="10"/>
    <x v="2"/>
    <x v="1"/>
    <x v="38"/>
    <x v="1"/>
    <x v="1"/>
    <x v="2"/>
    <s v="Divorced"/>
    <x v="198"/>
    <n v="1"/>
    <x v="0"/>
    <x v="0"/>
  </r>
  <r>
    <x v="32"/>
    <x v="1"/>
    <s v="Travel_Rarely"/>
    <n v="905"/>
    <x v="1"/>
    <n v="19"/>
    <x v="2"/>
    <x v="1"/>
    <x v="39"/>
    <x v="0"/>
    <x v="2"/>
    <x v="0"/>
    <s v="Married"/>
    <x v="199"/>
    <n v="8"/>
    <x v="0"/>
    <x v="0"/>
  </r>
  <r>
    <x v="8"/>
    <x v="0"/>
    <s v="Travel_Rarely"/>
    <n v="1180"/>
    <x v="1"/>
    <n v="29"/>
    <x v="2"/>
    <x v="1"/>
    <x v="49"/>
    <x v="0"/>
    <x v="4"/>
    <x v="3"/>
    <s v="Married"/>
    <x v="200"/>
    <n v="7"/>
    <x v="0"/>
    <x v="0"/>
  </r>
  <r>
    <x v="11"/>
    <x v="0"/>
    <s v="Travel_Rarely"/>
    <n v="121"/>
    <x v="0"/>
    <n v="27"/>
    <x v="3"/>
    <x v="0"/>
    <x v="58"/>
    <x v="2"/>
    <x v="0"/>
    <x v="0"/>
    <s v="Married"/>
    <x v="201"/>
    <n v="1"/>
    <x v="1"/>
    <x v="1"/>
  </r>
  <r>
    <x v="15"/>
    <x v="1"/>
    <s v="Travel_Rarely"/>
    <n v="1136"/>
    <x v="1"/>
    <n v="5"/>
    <x v="0"/>
    <x v="1"/>
    <x v="53"/>
    <x v="1"/>
    <x v="1"/>
    <x v="1"/>
    <s v="Divorced"/>
    <x v="202"/>
    <n v="1"/>
    <x v="0"/>
    <x v="0"/>
  </r>
  <r>
    <x v="9"/>
    <x v="1"/>
    <s v="Travel_Frequently"/>
    <n v="635"/>
    <x v="1"/>
    <n v="18"/>
    <x v="2"/>
    <x v="0"/>
    <x v="32"/>
    <x v="1"/>
    <x v="2"/>
    <x v="0"/>
    <s v="Single"/>
    <x v="203"/>
    <n v="1"/>
    <x v="1"/>
    <x v="0"/>
  </r>
  <r>
    <x v="32"/>
    <x v="1"/>
    <s v="Non-Travel"/>
    <n v="1151"/>
    <x v="1"/>
    <n v="9"/>
    <x v="0"/>
    <x v="1"/>
    <x v="52"/>
    <x v="0"/>
    <x v="4"/>
    <x v="0"/>
    <s v="Married"/>
    <x v="204"/>
    <n v="9"/>
    <x v="1"/>
    <x v="0"/>
  </r>
  <r>
    <x v="21"/>
    <x v="1"/>
    <s v="Travel_Rarely"/>
    <n v="644"/>
    <x v="1"/>
    <n v="1"/>
    <x v="2"/>
    <x v="1"/>
    <x v="28"/>
    <x v="2"/>
    <x v="4"/>
    <x v="3"/>
    <s v="Divorced"/>
    <x v="205"/>
    <n v="7"/>
    <x v="1"/>
    <x v="0"/>
  </r>
  <r>
    <x v="5"/>
    <x v="0"/>
    <s v="Travel_Rarely"/>
    <n v="1045"/>
    <x v="0"/>
    <n v="4"/>
    <x v="2"/>
    <x v="1"/>
    <x v="47"/>
    <x v="2"/>
    <x v="0"/>
    <x v="0"/>
    <s v="Married"/>
    <x v="206"/>
    <n v="1"/>
    <x v="1"/>
    <x v="0"/>
  </r>
  <r>
    <x v="7"/>
    <x v="1"/>
    <s v="Non-Travel"/>
    <n v="829"/>
    <x v="1"/>
    <n v="1"/>
    <x v="0"/>
    <x v="1"/>
    <x v="64"/>
    <x v="2"/>
    <x v="3"/>
    <x v="2"/>
    <s v="Single"/>
    <x v="207"/>
    <n v="1"/>
    <x v="1"/>
    <x v="1"/>
  </r>
  <r>
    <x v="4"/>
    <x v="1"/>
    <s v="Travel_Frequently"/>
    <n v="1242"/>
    <x v="0"/>
    <n v="20"/>
    <x v="0"/>
    <x v="0"/>
    <x v="62"/>
    <x v="0"/>
    <x v="0"/>
    <x v="2"/>
    <s v="Single"/>
    <x v="208"/>
    <n v="1"/>
    <x v="1"/>
    <x v="0"/>
  </r>
  <r>
    <x v="31"/>
    <x v="1"/>
    <s v="Travel_Rarely"/>
    <n v="1469"/>
    <x v="1"/>
    <n v="8"/>
    <x v="0"/>
    <x v="1"/>
    <x v="6"/>
    <x v="2"/>
    <x v="7"/>
    <x v="1"/>
    <s v="Married"/>
    <x v="209"/>
    <n v="5"/>
    <x v="1"/>
    <x v="0"/>
  </r>
  <r>
    <x v="7"/>
    <x v="0"/>
    <s v="Travel_Rarely"/>
    <n v="1005"/>
    <x v="1"/>
    <n v="3"/>
    <x v="4"/>
    <x v="0"/>
    <x v="64"/>
    <x v="1"/>
    <x v="1"/>
    <x v="3"/>
    <s v="Single"/>
    <x v="210"/>
    <n v="5"/>
    <x v="0"/>
    <x v="0"/>
  </r>
  <r>
    <x v="0"/>
    <x v="1"/>
    <s v="Travel_Rarely"/>
    <n v="896"/>
    <x v="0"/>
    <n v="6"/>
    <x v="0"/>
    <x v="0"/>
    <x v="29"/>
    <x v="2"/>
    <x v="5"/>
    <x v="0"/>
    <s v="Single"/>
    <x v="211"/>
    <n v="3"/>
    <x v="0"/>
    <x v="0"/>
  </r>
  <r>
    <x v="7"/>
    <x v="0"/>
    <s v="Travel_Frequently"/>
    <n v="334"/>
    <x v="0"/>
    <n v="26"/>
    <x v="3"/>
    <x v="0"/>
    <x v="48"/>
    <x v="0"/>
    <x v="0"/>
    <x v="3"/>
    <s v="Single"/>
    <x v="212"/>
    <n v="5"/>
    <x v="1"/>
    <x v="0"/>
  </r>
  <r>
    <x v="11"/>
    <x v="0"/>
    <s v="Travel_Rarely"/>
    <n v="992"/>
    <x v="1"/>
    <n v="1"/>
    <x v="4"/>
    <x v="1"/>
    <x v="65"/>
    <x v="1"/>
    <x v="1"/>
    <x v="2"/>
    <s v="Single"/>
    <x v="213"/>
    <n v="0"/>
    <x v="1"/>
    <x v="0"/>
  </r>
  <r>
    <x v="28"/>
    <x v="1"/>
    <s v="Non-Travel"/>
    <n v="1052"/>
    <x v="0"/>
    <n v="6"/>
    <x v="2"/>
    <x v="0"/>
    <x v="42"/>
    <x v="2"/>
    <x v="0"/>
    <x v="0"/>
    <s v="Single"/>
    <x v="214"/>
    <n v="6"/>
    <x v="1"/>
    <x v="0"/>
  </r>
  <r>
    <x v="33"/>
    <x v="1"/>
    <s v="Travel_Rarely"/>
    <n v="1147"/>
    <x v="0"/>
    <n v="3"/>
    <x v="3"/>
    <x v="0"/>
    <x v="48"/>
    <x v="0"/>
    <x v="0"/>
    <x v="3"/>
    <s v="Married"/>
    <x v="215"/>
    <n v="2"/>
    <x v="1"/>
    <x v="0"/>
  </r>
  <r>
    <x v="9"/>
    <x v="1"/>
    <s v="Travel_Rarely"/>
    <n v="1396"/>
    <x v="1"/>
    <n v="5"/>
    <x v="0"/>
    <x v="1"/>
    <x v="50"/>
    <x v="0"/>
    <x v="2"/>
    <x v="1"/>
    <s v="Single"/>
    <x v="216"/>
    <n v="8"/>
    <x v="1"/>
    <x v="0"/>
  </r>
  <r>
    <x v="3"/>
    <x v="1"/>
    <s v="Travel_Rarely"/>
    <n v="147"/>
    <x v="1"/>
    <n v="4"/>
    <x v="2"/>
    <x v="0"/>
    <x v="35"/>
    <x v="1"/>
    <x v="1"/>
    <x v="1"/>
    <s v="Married"/>
    <x v="217"/>
    <n v="6"/>
    <x v="1"/>
    <x v="1"/>
  </r>
  <r>
    <x v="2"/>
    <x v="1"/>
    <s v="Travel_Frequently"/>
    <n v="663"/>
    <x v="1"/>
    <n v="11"/>
    <x v="1"/>
    <x v="1"/>
    <x v="35"/>
    <x v="2"/>
    <x v="7"/>
    <x v="0"/>
    <s v="Divorced"/>
    <x v="218"/>
    <n v="1"/>
    <x v="0"/>
    <x v="0"/>
  </r>
  <r>
    <x v="8"/>
    <x v="1"/>
    <s v="Travel_Rarely"/>
    <n v="119"/>
    <x v="0"/>
    <n v="3"/>
    <x v="0"/>
    <x v="1"/>
    <x v="43"/>
    <x v="2"/>
    <x v="0"/>
    <x v="2"/>
    <s v="Divorced"/>
    <x v="219"/>
    <n v="0"/>
    <x v="1"/>
    <x v="0"/>
  </r>
  <r>
    <x v="12"/>
    <x v="1"/>
    <s v="Non-Travel"/>
    <n v="979"/>
    <x v="1"/>
    <n v="1"/>
    <x v="2"/>
    <x v="1"/>
    <x v="62"/>
    <x v="0"/>
    <x v="3"/>
    <x v="2"/>
    <s v="Married"/>
    <x v="220"/>
    <n v="0"/>
    <x v="1"/>
    <x v="0"/>
  </r>
  <r>
    <x v="6"/>
    <x v="1"/>
    <s v="Travel_Rarely"/>
    <n v="142"/>
    <x v="1"/>
    <n v="3"/>
    <x v="0"/>
    <x v="1"/>
    <x v="49"/>
    <x v="1"/>
    <x v="1"/>
    <x v="0"/>
    <s v="Married"/>
    <x v="221"/>
    <n v="3"/>
    <x v="1"/>
    <x v="0"/>
  </r>
  <r>
    <x v="2"/>
    <x v="1"/>
    <s v="Travel_Frequently"/>
    <n v="319"/>
    <x v="0"/>
    <n v="4"/>
    <x v="3"/>
    <x v="1"/>
    <x v="26"/>
    <x v="1"/>
    <x v="6"/>
    <x v="0"/>
    <s v="Divorced"/>
    <x v="222"/>
    <n v="4"/>
    <x v="1"/>
    <x v="0"/>
  </r>
  <r>
    <x v="11"/>
    <x v="1"/>
    <s v="Travel_Frequently"/>
    <n v="1413"/>
    <x v="0"/>
    <n v="1"/>
    <x v="2"/>
    <x v="0"/>
    <x v="25"/>
    <x v="2"/>
    <x v="0"/>
    <x v="0"/>
    <s v="Married"/>
    <x v="223"/>
    <n v="1"/>
    <x v="1"/>
    <x v="0"/>
  </r>
  <r>
    <x v="10"/>
    <x v="1"/>
    <s v="Travel_Frequently"/>
    <n v="944"/>
    <x v="0"/>
    <n v="1"/>
    <x v="3"/>
    <x v="0"/>
    <x v="2"/>
    <x v="2"/>
    <x v="0"/>
    <x v="2"/>
    <s v="Single"/>
    <x v="224"/>
    <n v="1"/>
    <x v="1"/>
    <x v="0"/>
  </r>
  <r>
    <x v="11"/>
    <x v="0"/>
    <s v="Travel_Rarely"/>
    <n v="896"/>
    <x v="1"/>
    <n v="18"/>
    <x v="2"/>
    <x v="1"/>
    <x v="27"/>
    <x v="1"/>
    <x v="1"/>
    <x v="0"/>
    <s v="Single"/>
    <x v="225"/>
    <n v="1"/>
    <x v="0"/>
    <x v="0"/>
  </r>
  <r>
    <x v="39"/>
    <x v="1"/>
    <s v="Travel_Rarely"/>
    <n v="1323"/>
    <x v="1"/>
    <n v="2"/>
    <x v="0"/>
    <x v="0"/>
    <x v="66"/>
    <x v="1"/>
    <x v="2"/>
    <x v="0"/>
    <s v="Single"/>
    <x v="226"/>
    <n v="7"/>
    <x v="1"/>
    <x v="0"/>
  </r>
  <r>
    <x v="19"/>
    <x v="1"/>
    <s v="Travel_Rarely"/>
    <n v="532"/>
    <x v="1"/>
    <n v="4"/>
    <x v="4"/>
    <x v="1"/>
    <x v="22"/>
    <x v="4"/>
    <x v="5"/>
    <x v="0"/>
    <s v="Married"/>
    <x v="227"/>
    <n v="1"/>
    <x v="1"/>
    <x v="0"/>
  </r>
  <r>
    <x v="6"/>
    <x v="1"/>
    <s v="Travel_Rarely"/>
    <n v="818"/>
    <x v="2"/>
    <n v="6"/>
    <x v="2"/>
    <x v="1"/>
    <x v="48"/>
    <x v="1"/>
    <x v="8"/>
    <x v="2"/>
    <s v="Married"/>
    <x v="228"/>
    <n v="8"/>
    <x v="1"/>
    <x v="0"/>
  </r>
  <r>
    <x v="24"/>
    <x v="1"/>
    <s v="Travel_Rarely"/>
    <n v="854"/>
    <x v="0"/>
    <n v="1"/>
    <x v="2"/>
    <x v="0"/>
    <x v="67"/>
    <x v="4"/>
    <x v="5"/>
    <x v="0"/>
    <s v="Divorced"/>
    <x v="229"/>
    <n v="3"/>
    <x v="1"/>
    <x v="0"/>
  </r>
  <r>
    <x v="3"/>
    <x v="0"/>
    <s v="Travel_Rarely"/>
    <n v="813"/>
    <x v="1"/>
    <n v="14"/>
    <x v="2"/>
    <x v="1"/>
    <x v="22"/>
    <x v="1"/>
    <x v="2"/>
    <x v="0"/>
    <s v="Married"/>
    <x v="230"/>
    <n v="5"/>
    <x v="0"/>
    <x v="0"/>
  </r>
  <r>
    <x v="23"/>
    <x v="1"/>
    <s v="Travel_Rarely"/>
    <n v="1034"/>
    <x v="0"/>
    <n v="16"/>
    <x v="3"/>
    <x v="0"/>
    <x v="15"/>
    <x v="3"/>
    <x v="5"/>
    <x v="0"/>
    <s v="Married"/>
    <x v="231"/>
    <n v="5"/>
    <x v="0"/>
    <x v="1"/>
  </r>
  <r>
    <x v="3"/>
    <x v="0"/>
    <s v="Travel_Rarely"/>
    <n v="465"/>
    <x v="1"/>
    <n v="2"/>
    <x v="0"/>
    <x v="0"/>
    <x v="56"/>
    <x v="1"/>
    <x v="2"/>
    <x v="3"/>
    <s v="Married"/>
    <x v="232"/>
    <n v="7"/>
    <x v="1"/>
    <x v="1"/>
  </r>
  <r>
    <x v="39"/>
    <x v="1"/>
    <s v="Non-Travel"/>
    <n v="771"/>
    <x v="0"/>
    <n v="2"/>
    <x v="0"/>
    <x v="1"/>
    <x v="5"/>
    <x v="4"/>
    <x v="5"/>
    <x v="2"/>
    <s v="Single"/>
    <x v="233"/>
    <n v="1"/>
    <x v="0"/>
    <x v="0"/>
  </r>
  <r>
    <x v="5"/>
    <x v="1"/>
    <s v="Travel_Rarely"/>
    <n v="1401"/>
    <x v="0"/>
    <n v="4"/>
    <x v="0"/>
    <x v="0"/>
    <x v="3"/>
    <x v="1"/>
    <x v="6"/>
    <x v="1"/>
    <s v="Married"/>
    <x v="234"/>
    <n v="2"/>
    <x v="1"/>
    <x v="0"/>
  </r>
  <r>
    <x v="5"/>
    <x v="0"/>
    <s v="Travel_Rarely"/>
    <n v="515"/>
    <x v="1"/>
    <n v="1"/>
    <x v="0"/>
    <x v="1"/>
    <x v="50"/>
    <x v="1"/>
    <x v="2"/>
    <x v="2"/>
    <s v="Single"/>
    <x v="235"/>
    <n v="0"/>
    <x v="0"/>
    <x v="0"/>
  </r>
  <r>
    <x v="22"/>
    <x v="1"/>
    <s v="Travel_Rarely"/>
    <n v="1431"/>
    <x v="1"/>
    <n v="1"/>
    <x v="2"/>
    <x v="0"/>
    <x v="16"/>
    <x v="1"/>
    <x v="2"/>
    <x v="2"/>
    <s v="Divorced"/>
    <x v="236"/>
    <n v="7"/>
    <x v="1"/>
    <x v="0"/>
  </r>
  <r>
    <x v="5"/>
    <x v="1"/>
    <s v="Non-Travel"/>
    <n v="976"/>
    <x v="0"/>
    <n v="26"/>
    <x v="3"/>
    <x v="1"/>
    <x v="54"/>
    <x v="0"/>
    <x v="0"/>
    <x v="0"/>
    <s v="Married"/>
    <x v="237"/>
    <n v="0"/>
    <x v="1"/>
    <x v="0"/>
  </r>
  <r>
    <x v="0"/>
    <x v="1"/>
    <s v="Travel_Rarely"/>
    <n v="1411"/>
    <x v="1"/>
    <n v="19"/>
    <x v="0"/>
    <x v="1"/>
    <x v="34"/>
    <x v="0"/>
    <x v="1"/>
    <x v="3"/>
    <s v="Divorced"/>
    <x v="169"/>
    <n v="2"/>
    <x v="1"/>
    <x v="0"/>
  </r>
  <r>
    <x v="32"/>
    <x v="1"/>
    <s v="Travel_Rarely"/>
    <n v="1300"/>
    <x v="1"/>
    <n v="24"/>
    <x v="4"/>
    <x v="1"/>
    <x v="50"/>
    <x v="0"/>
    <x v="1"/>
    <x v="0"/>
    <s v="Divorced"/>
    <x v="238"/>
    <n v="1"/>
    <x v="1"/>
    <x v="0"/>
  </r>
  <r>
    <x v="28"/>
    <x v="1"/>
    <s v="Travel_Rarely"/>
    <n v="252"/>
    <x v="1"/>
    <n v="1"/>
    <x v="1"/>
    <x v="1"/>
    <x v="49"/>
    <x v="4"/>
    <x v="5"/>
    <x v="0"/>
    <s v="Married"/>
    <x v="239"/>
    <n v="0"/>
    <x v="1"/>
    <x v="0"/>
  </r>
  <r>
    <x v="12"/>
    <x v="1"/>
    <s v="Travel_Frequently"/>
    <n v="1327"/>
    <x v="1"/>
    <n v="3"/>
    <x v="2"/>
    <x v="1"/>
    <x v="32"/>
    <x v="2"/>
    <x v="7"/>
    <x v="2"/>
    <s v="Divorced"/>
    <x v="240"/>
    <n v="9"/>
    <x v="1"/>
    <x v="0"/>
  </r>
  <r>
    <x v="3"/>
    <x v="1"/>
    <s v="Travel_Rarely"/>
    <n v="832"/>
    <x v="1"/>
    <n v="5"/>
    <x v="0"/>
    <x v="0"/>
    <x v="52"/>
    <x v="1"/>
    <x v="1"/>
    <x v="0"/>
    <s v="Married"/>
    <x v="12"/>
    <n v="1"/>
    <x v="1"/>
    <x v="0"/>
  </r>
  <r>
    <x v="13"/>
    <x v="1"/>
    <s v="Travel_Rarely"/>
    <n v="470"/>
    <x v="1"/>
    <n v="2"/>
    <x v="0"/>
    <x v="1"/>
    <x v="9"/>
    <x v="0"/>
    <x v="3"/>
    <x v="3"/>
    <s v="Married"/>
    <x v="241"/>
    <n v="6"/>
    <x v="1"/>
    <x v="0"/>
  </r>
  <r>
    <x v="2"/>
    <x v="1"/>
    <s v="Travel_Rarely"/>
    <n v="1017"/>
    <x v="1"/>
    <n v="1"/>
    <x v="2"/>
    <x v="0"/>
    <x v="21"/>
    <x v="1"/>
    <x v="1"/>
    <x v="3"/>
    <s v="Married"/>
    <x v="242"/>
    <n v="2"/>
    <x v="1"/>
    <x v="0"/>
  </r>
  <r>
    <x v="28"/>
    <x v="1"/>
    <s v="Travel_Frequently"/>
    <n v="1199"/>
    <x v="1"/>
    <n v="7"/>
    <x v="0"/>
    <x v="1"/>
    <x v="57"/>
    <x v="0"/>
    <x v="3"/>
    <x v="2"/>
    <s v="Married"/>
    <x v="243"/>
    <n v="4"/>
    <x v="1"/>
    <x v="0"/>
  </r>
  <r>
    <x v="2"/>
    <x v="0"/>
    <s v="Travel_Frequently"/>
    <n v="504"/>
    <x v="1"/>
    <n v="10"/>
    <x v="2"/>
    <x v="1"/>
    <x v="1"/>
    <x v="2"/>
    <x v="3"/>
    <x v="2"/>
    <s v="Divorced"/>
    <x v="244"/>
    <n v="6"/>
    <x v="1"/>
    <x v="0"/>
  </r>
  <r>
    <x v="22"/>
    <x v="1"/>
    <s v="Travel_Frequently"/>
    <n v="505"/>
    <x v="1"/>
    <n v="2"/>
    <x v="4"/>
    <x v="0"/>
    <x v="51"/>
    <x v="2"/>
    <x v="4"/>
    <x v="2"/>
    <s v="Single"/>
    <x v="245"/>
    <n v="0"/>
    <x v="1"/>
    <x v="1"/>
  </r>
  <r>
    <x v="11"/>
    <x v="1"/>
    <s v="Travel_Rarely"/>
    <n v="665"/>
    <x v="1"/>
    <n v="15"/>
    <x v="0"/>
    <x v="1"/>
    <x v="53"/>
    <x v="1"/>
    <x v="1"/>
    <x v="0"/>
    <s v="Single"/>
    <x v="246"/>
    <n v="1"/>
    <x v="1"/>
    <x v="0"/>
  </r>
  <r>
    <x v="19"/>
    <x v="1"/>
    <s v="Travel_Rarely"/>
    <n v="916"/>
    <x v="1"/>
    <n v="17"/>
    <x v="0"/>
    <x v="0"/>
    <x v="19"/>
    <x v="0"/>
    <x v="1"/>
    <x v="3"/>
    <s v="Single"/>
    <x v="247"/>
    <n v="3"/>
    <x v="0"/>
    <x v="0"/>
  </r>
  <r>
    <x v="11"/>
    <x v="1"/>
    <s v="Travel_Rarely"/>
    <n v="1247"/>
    <x v="0"/>
    <n v="20"/>
    <x v="3"/>
    <x v="1"/>
    <x v="18"/>
    <x v="0"/>
    <x v="0"/>
    <x v="0"/>
    <s v="Divorced"/>
    <x v="248"/>
    <n v="2"/>
    <x v="1"/>
    <x v="0"/>
  </r>
  <r>
    <x v="36"/>
    <x v="1"/>
    <s v="Travel_Rarely"/>
    <n v="685"/>
    <x v="1"/>
    <n v="1"/>
    <x v="0"/>
    <x v="0"/>
    <x v="50"/>
    <x v="0"/>
    <x v="3"/>
    <x v="2"/>
    <s v="Married"/>
    <x v="249"/>
    <n v="0"/>
    <x v="1"/>
    <x v="0"/>
  </r>
  <r>
    <x v="19"/>
    <x v="1"/>
    <s v="Travel_Rarely"/>
    <n v="269"/>
    <x v="1"/>
    <n v="2"/>
    <x v="2"/>
    <x v="0"/>
    <x v="3"/>
    <x v="1"/>
    <x v="2"/>
    <x v="3"/>
    <s v="Divorced"/>
    <x v="250"/>
    <n v="0"/>
    <x v="0"/>
    <x v="0"/>
  </r>
  <r>
    <x v="32"/>
    <x v="1"/>
    <s v="Travel_Rarely"/>
    <n v="1416"/>
    <x v="1"/>
    <n v="2"/>
    <x v="2"/>
    <x v="1"/>
    <x v="10"/>
    <x v="4"/>
    <x v="7"/>
    <x v="2"/>
    <s v="Divorced"/>
    <x v="251"/>
    <n v="0"/>
    <x v="1"/>
    <x v="0"/>
  </r>
  <r>
    <x v="31"/>
    <x v="1"/>
    <s v="Travel_Rarely"/>
    <n v="833"/>
    <x v="1"/>
    <n v="1"/>
    <x v="0"/>
    <x v="1"/>
    <x v="16"/>
    <x v="1"/>
    <x v="1"/>
    <x v="0"/>
    <s v="Married"/>
    <x v="252"/>
    <n v="1"/>
    <x v="1"/>
    <x v="0"/>
  </r>
  <r>
    <x v="12"/>
    <x v="0"/>
    <s v="Travel_Frequently"/>
    <n v="307"/>
    <x v="1"/>
    <n v="29"/>
    <x v="2"/>
    <x v="1"/>
    <x v="36"/>
    <x v="1"/>
    <x v="2"/>
    <x v="1"/>
    <s v="Single"/>
    <x v="253"/>
    <n v="0"/>
    <x v="1"/>
    <x v="0"/>
  </r>
  <r>
    <x v="5"/>
    <x v="1"/>
    <s v="Travel_Frequently"/>
    <n v="1311"/>
    <x v="1"/>
    <n v="7"/>
    <x v="0"/>
    <x v="1"/>
    <x v="54"/>
    <x v="1"/>
    <x v="2"/>
    <x v="1"/>
    <s v="Married"/>
    <x v="254"/>
    <n v="1"/>
    <x v="1"/>
    <x v="1"/>
  </r>
  <r>
    <x v="8"/>
    <x v="1"/>
    <s v="Non-Travel"/>
    <n v="1327"/>
    <x v="0"/>
    <n v="2"/>
    <x v="0"/>
    <x v="1"/>
    <x v="56"/>
    <x v="0"/>
    <x v="0"/>
    <x v="0"/>
    <s v="Married"/>
    <x v="255"/>
    <n v="3"/>
    <x v="1"/>
    <x v="0"/>
  </r>
  <r>
    <x v="5"/>
    <x v="1"/>
    <s v="Travel_Rarely"/>
    <n v="128"/>
    <x v="1"/>
    <n v="2"/>
    <x v="4"/>
    <x v="1"/>
    <x v="9"/>
    <x v="0"/>
    <x v="2"/>
    <x v="3"/>
    <s v="Single"/>
    <x v="256"/>
    <n v="4"/>
    <x v="1"/>
    <x v="0"/>
  </r>
  <r>
    <x v="21"/>
    <x v="1"/>
    <s v="Travel_Rarely"/>
    <n v="488"/>
    <x v="0"/>
    <n v="2"/>
    <x v="4"/>
    <x v="0"/>
    <x v="29"/>
    <x v="3"/>
    <x v="5"/>
    <x v="1"/>
    <s v="Married"/>
    <x v="257"/>
    <n v="3"/>
    <x v="0"/>
    <x v="0"/>
  </r>
  <r>
    <x v="14"/>
    <x v="0"/>
    <s v="Travel_Rarely"/>
    <n v="529"/>
    <x v="1"/>
    <n v="2"/>
    <x v="0"/>
    <x v="1"/>
    <x v="5"/>
    <x v="1"/>
    <x v="2"/>
    <x v="2"/>
    <s v="Single"/>
    <x v="258"/>
    <n v="2"/>
    <x v="1"/>
    <x v="0"/>
  </r>
  <r>
    <x v="11"/>
    <x v="1"/>
    <s v="Travel_Rarely"/>
    <n v="1210"/>
    <x v="0"/>
    <n v="2"/>
    <x v="2"/>
    <x v="1"/>
    <x v="17"/>
    <x v="0"/>
    <x v="0"/>
    <x v="1"/>
    <s v="Married"/>
    <x v="259"/>
    <n v="2"/>
    <x v="1"/>
    <x v="0"/>
  </r>
  <r>
    <x v="12"/>
    <x v="1"/>
    <s v="Travel_Rarely"/>
    <n v="1463"/>
    <x v="1"/>
    <n v="23"/>
    <x v="2"/>
    <x v="1"/>
    <x v="51"/>
    <x v="0"/>
    <x v="4"/>
    <x v="0"/>
    <s v="Married"/>
    <x v="260"/>
    <n v="0"/>
    <x v="1"/>
    <x v="1"/>
  </r>
  <r>
    <x v="36"/>
    <x v="1"/>
    <s v="Non-Travel"/>
    <n v="675"/>
    <x v="1"/>
    <n v="5"/>
    <x v="0"/>
    <x v="1"/>
    <x v="65"/>
    <x v="0"/>
    <x v="4"/>
    <x v="3"/>
    <s v="Divorced"/>
    <x v="261"/>
    <n v="1"/>
    <x v="1"/>
    <x v="0"/>
  </r>
  <r>
    <x v="28"/>
    <x v="1"/>
    <s v="Travel_Rarely"/>
    <n v="1385"/>
    <x v="1"/>
    <n v="20"/>
    <x v="2"/>
    <x v="1"/>
    <x v="5"/>
    <x v="3"/>
    <x v="4"/>
    <x v="0"/>
    <s v="Married"/>
    <x v="262"/>
    <n v="0"/>
    <x v="0"/>
    <x v="0"/>
  </r>
  <r>
    <x v="9"/>
    <x v="1"/>
    <s v="Travel_Rarely"/>
    <n v="1403"/>
    <x v="1"/>
    <n v="6"/>
    <x v="0"/>
    <x v="1"/>
    <x v="35"/>
    <x v="1"/>
    <x v="2"/>
    <x v="0"/>
    <s v="Married"/>
    <x v="263"/>
    <n v="0"/>
    <x v="1"/>
    <x v="0"/>
  </r>
  <r>
    <x v="27"/>
    <x v="1"/>
    <s v="Travel_Rarely"/>
    <n v="452"/>
    <x v="1"/>
    <n v="1"/>
    <x v="2"/>
    <x v="1"/>
    <x v="6"/>
    <x v="4"/>
    <x v="5"/>
    <x v="3"/>
    <s v="Single"/>
    <x v="264"/>
    <n v="0"/>
    <x v="0"/>
    <x v="0"/>
  </r>
  <r>
    <x v="40"/>
    <x v="0"/>
    <s v="Non-Travel"/>
    <n v="666"/>
    <x v="1"/>
    <n v="29"/>
    <x v="0"/>
    <x v="1"/>
    <x v="64"/>
    <x v="2"/>
    <x v="5"/>
    <x v="1"/>
    <s v="Married"/>
    <x v="265"/>
    <n v="1"/>
    <x v="0"/>
    <x v="0"/>
  </r>
  <r>
    <x v="14"/>
    <x v="1"/>
    <s v="Travel_Rarely"/>
    <n v="1158"/>
    <x v="1"/>
    <n v="9"/>
    <x v="2"/>
    <x v="1"/>
    <x v="0"/>
    <x v="1"/>
    <x v="1"/>
    <x v="0"/>
    <s v="Married"/>
    <x v="266"/>
    <n v="1"/>
    <x v="1"/>
    <x v="1"/>
  </r>
  <r>
    <x v="2"/>
    <x v="1"/>
    <s v="Travel_Rarely"/>
    <n v="228"/>
    <x v="0"/>
    <n v="6"/>
    <x v="2"/>
    <x v="1"/>
    <x v="33"/>
    <x v="0"/>
    <x v="0"/>
    <x v="0"/>
    <s v="Married"/>
    <x v="267"/>
    <n v="4"/>
    <x v="1"/>
    <x v="0"/>
  </r>
  <r>
    <x v="18"/>
    <x v="1"/>
    <s v="Travel_Rarely"/>
    <n v="996"/>
    <x v="1"/>
    <n v="3"/>
    <x v="2"/>
    <x v="1"/>
    <x v="54"/>
    <x v="1"/>
    <x v="1"/>
    <x v="2"/>
    <s v="Single"/>
    <x v="268"/>
    <n v="1"/>
    <x v="1"/>
    <x v="0"/>
  </r>
  <r>
    <x v="2"/>
    <x v="1"/>
    <s v="Non-Travel"/>
    <n v="728"/>
    <x v="1"/>
    <n v="1"/>
    <x v="2"/>
    <x v="0"/>
    <x v="15"/>
    <x v="2"/>
    <x v="7"/>
    <x v="0"/>
    <s v="Divorced"/>
    <x v="269"/>
    <n v="2"/>
    <x v="0"/>
    <x v="0"/>
  </r>
  <r>
    <x v="10"/>
    <x v="1"/>
    <s v="Travel_Rarely"/>
    <n v="1315"/>
    <x v="1"/>
    <n v="22"/>
    <x v="0"/>
    <x v="0"/>
    <x v="36"/>
    <x v="2"/>
    <x v="5"/>
    <x v="1"/>
    <s v="Divorced"/>
    <x v="270"/>
    <n v="7"/>
    <x v="1"/>
    <x v="0"/>
  </r>
  <r>
    <x v="8"/>
    <x v="1"/>
    <s v="Travel_Rarely"/>
    <n v="322"/>
    <x v="0"/>
    <n v="7"/>
    <x v="2"/>
    <x v="0"/>
    <x v="8"/>
    <x v="0"/>
    <x v="0"/>
    <x v="3"/>
    <s v="Divorced"/>
    <x v="147"/>
    <n v="1"/>
    <x v="0"/>
    <x v="1"/>
  </r>
  <r>
    <x v="25"/>
    <x v="1"/>
    <s v="Travel_Frequently"/>
    <n v="1479"/>
    <x v="1"/>
    <n v="1"/>
    <x v="0"/>
    <x v="0"/>
    <x v="9"/>
    <x v="0"/>
    <x v="3"/>
    <x v="1"/>
    <s v="Divorced"/>
    <x v="271"/>
    <n v="1"/>
    <x v="1"/>
    <x v="1"/>
  </r>
  <r>
    <x v="24"/>
    <x v="1"/>
    <s v="Travel_Rarely"/>
    <n v="797"/>
    <x v="1"/>
    <n v="4"/>
    <x v="0"/>
    <x v="1"/>
    <x v="16"/>
    <x v="4"/>
    <x v="7"/>
    <x v="1"/>
    <s v="Divorced"/>
    <x v="272"/>
    <n v="3"/>
    <x v="1"/>
    <x v="0"/>
  </r>
  <r>
    <x v="16"/>
    <x v="1"/>
    <s v="Travel_Rarely"/>
    <n v="1070"/>
    <x v="1"/>
    <n v="3"/>
    <x v="2"/>
    <x v="1"/>
    <x v="18"/>
    <x v="3"/>
    <x v="7"/>
    <x v="2"/>
    <s v="Married"/>
    <x v="273"/>
    <n v="3"/>
    <x v="0"/>
    <x v="0"/>
  </r>
  <r>
    <x v="19"/>
    <x v="1"/>
    <s v="Travel_Rarely"/>
    <n v="635"/>
    <x v="0"/>
    <n v="1"/>
    <x v="0"/>
    <x v="1"/>
    <x v="39"/>
    <x v="0"/>
    <x v="0"/>
    <x v="2"/>
    <s v="Married"/>
    <x v="274"/>
    <n v="1"/>
    <x v="1"/>
    <x v="1"/>
  </r>
  <r>
    <x v="11"/>
    <x v="1"/>
    <s v="Travel_Frequently"/>
    <n v="442"/>
    <x v="0"/>
    <n v="2"/>
    <x v="0"/>
    <x v="1"/>
    <x v="8"/>
    <x v="0"/>
    <x v="0"/>
    <x v="0"/>
    <s v="Single"/>
    <x v="275"/>
    <n v="1"/>
    <x v="1"/>
    <x v="0"/>
  </r>
  <r>
    <x v="27"/>
    <x v="1"/>
    <s v="Travel_Rarely"/>
    <n v="147"/>
    <x v="1"/>
    <n v="20"/>
    <x v="4"/>
    <x v="1"/>
    <x v="31"/>
    <x v="0"/>
    <x v="2"/>
    <x v="0"/>
    <s v="Married"/>
    <x v="276"/>
    <n v="3"/>
    <x v="0"/>
    <x v="0"/>
  </r>
  <r>
    <x v="25"/>
    <x v="1"/>
    <s v="Travel_Frequently"/>
    <n v="496"/>
    <x v="1"/>
    <n v="11"/>
    <x v="2"/>
    <x v="1"/>
    <x v="53"/>
    <x v="0"/>
    <x v="4"/>
    <x v="3"/>
    <s v="Married"/>
    <x v="277"/>
    <n v="1"/>
    <x v="0"/>
    <x v="0"/>
  </r>
  <r>
    <x v="2"/>
    <x v="1"/>
    <s v="Travel_Rarely"/>
    <n v="1372"/>
    <x v="1"/>
    <n v="1"/>
    <x v="0"/>
    <x v="0"/>
    <x v="25"/>
    <x v="1"/>
    <x v="1"/>
    <x v="0"/>
    <s v="Single"/>
    <x v="278"/>
    <n v="1"/>
    <x v="1"/>
    <x v="0"/>
  </r>
  <r>
    <x v="20"/>
    <x v="0"/>
    <s v="Travel_Frequently"/>
    <n v="920"/>
    <x v="1"/>
    <n v="24"/>
    <x v="0"/>
    <x v="1"/>
    <x v="38"/>
    <x v="1"/>
    <x v="2"/>
    <x v="2"/>
    <s v="Divorced"/>
    <x v="279"/>
    <n v="3"/>
    <x v="0"/>
    <x v="1"/>
  </r>
  <r>
    <x v="8"/>
    <x v="1"/>
    <s v="Travel_Rarely"/>
    <n v="688"/>
    <x v="1"/>
    <n v="23"/>
    <x v="0"/>
    <x v="1"/>
    <x v="19"/>
    <x v="0"/>
    <x v="4"/>
    <x v="0"/>
    <s v="Divorced"/>
    <x v="280"/>
    <n v="9"/>
    <x v="1"/>
    <x v="0"/>
  </r>
  <r>
    <x v="25"/>
    <x v="0"/>
    <s v="Travel_Rarely"/>
    <n v="1449"/>
    <x v="1"/>
    <n v="16"/>
    <x v="2"/>
    <x v="1"/>
    <x v="18"/>
    <x v="1"/>
    <x v="2"/>
    <x v="1"/>
    <s v="Divorced"/>
    <x v="281"/>
    <n v="2"/>
    <x v="0"/>
    <x v="0"/>
  </r>
  <r>
    <x v="14"/>
    <x v="1"/>
    <s v="Travel_Rarely"/>
    <n v="1117"/>
    <x v="1"/>
    <n v="8"/>
    <x v="0"/>
    <x v="0"/>
    <x v="45"/>
    <x v="1"/>
    <x v="1"/>
    <x v="0"/>
    <s v="Single"/>
    <x v="282"/>
    <n v="1"/>
    <x v="1"/>
    <x v="1"/>
  </r>
  <r>
    <x v="1"/>
    <x v="1"/>
    <s v="Travel_Frequently"/>
    <n v="636"/>
    <x v="1"/>
    <n v="10"/>
    <x v="0"/>
    <x v="0"/>
    <x v="58"/>
    <x v="4"/>
    <x v="7"/>
    <x v="3"/>
    <s v="Single"/>
    <x v="283"/>
    <n v="9"/>
    <x v="0"/>
    <x v="0"/>
  </r>
  <r>
    <x v="9"/>
    <x v="1"/>
    <s v="Travel_Rarely"/>
    <n v="506"/>
    <x v="1"/>
    <n v="3"/>
    <x v="4"/>
    <x v="1"/>
    <x v="37"/>
    <x v="0"/>
    <x v="1"/>
    <x v="1"/>
    <s v="Single"/>
    <x v="284"/>
    <n v="4"/>
    <x v="1"/>
    <x v="0"/>
  </r>
  <r>
    <x v="12"/>
    <x v="1"/>
    <s v="Travel_Frequently"/>
    <n v="444"/>
    <x v="0"/>
    <n v="5"/>
    <x v="3"/>
    <x v="0"/>
    <x v="9"/>
    <x v="1"/>
    <x v="6"/>
    <x v="1"/>
    <s v="Divorced"/>
    <x v="285"/>
    <n v="1"/>
    <x v="1"/>
    <x v="0"/>
  </r>
  <r>
    <x v="25"/>
    <x v="0"/>
    <s v="Travel_Rarely"/>
    <n v="950"/>
    <x v="0"/>
    <n v="4"/>
    <x v="3"/>
    <x v="1"/>
    <x v="24"/>
    <x v="0"/>
    <x v="0"/>
    <x v="0"/>
    <s v="Single"/>
    <x v="286"/>
    <n v="1"/>
    <x v="0"/>
    <x v="0"/>
  </r>
  <r>
    <x v="2"/>
    <x v="1"/>
    <s v="Travel_Frequently"/>
    <n v="889"/>
    <x v="1"/>
    <n v="9"/>
    <x v="2"/>
    <x v="1"/>
    <x v="20"/>
    <x v="1"/>
    <x v="1"/>
    <x v="0"/>
    <s v="Married"/>
    <x v="287"/>
    <n v="1"/>
    <x v="0"/>
    <x v="0"/>
  </r>
  <r>
    <x v="19"/>
    <x v="1"/>
    <s v="Travel_Frequently"/>
    <n v="555"/>
    <x v="0"/>
    <n v="26"/>
    <x v="3"/>
    <x v="0"/>
    <x v="57"/>
    <x v="3"/>
    <x v="0"/>
    <x v="1"/>
    <s v="Married"/>
    <x v="288"/>
    <n v="5"/>
    <x v="1"/>
    <x v="0"/>
  </r>
  <r>
    <x v="41"/>
    <x v="0"/>
    <s v="Travel_Rarely"/>
    <n v="230"/>
    <x v="1"/>
    <n v="3"/>
    <x v="0"/>
    <x v="1"/>
    <x v="60"/>
    <x v="1"/>
    <x v="2"/>
    <x v="2"/>
    <s v="Single"/>
    <x v="289"/>
    <n v="1"/>
    <x v="1"/>
    <x v="0"/>
  </r>
  <r>
    <x v="10"/>
    <x v="1"/>
    <s v="Travel_Rarely"/>
    <n v="1232"/>
    <x v="0"/>
    <n v="16"/>
    <x v="3"/>
    <x v="1"/>
    <x v="16"/>
    <x v="2"/>
    <x v="0"/>
    <x v="1"/>
    <s v="Married"/>
    <x v="290"/>
    <n v="0"/>
    <x v="1"/>
    <x v="0"/>
  </r>
  <r>
    <x v="9"/>
    <x v="1"/>
    <s v="Travel_Frequently"/>
    <n v="566"/>
    <x v="1"/>
    <n v="18"/>
    <x v="0"/>
    <x v="1"/>
    <x v="6"/>
    <x v="1"/>
    <x v="2"/>
    <x v="0"/>
    <s v="Married"/>
    <x v="291"/>
    <n v="4"/>
    <x v="1"/>
    <x v="0"/>
  </r>
  <r>
    <x v="31"/>
    <x v="1"/>
    <s v="Travel_Rarely"/>
    <n v="1302"/>
    <x v="1"/>
    <n v="2"/>
    <x v="2"/>
    <x v="1"/>
    <x v="9"/>
    <x v="0"/>
    <x v="3"/>
    <x v="1"/>
    <s v="Divorced"/>
    <x v="292"/>
    <n v="5"/>
    <x v="1"/>
    <x v="0"/>
  </r>
  <r>
    <x v="0"/>
    <x v="1"/>
    <s v="Travel_Rarely"/>
    <n v="334"/>
    <x v="0"/>
    <n v="2"/>
    <x v="0"/>
    <x v="1"/>
    <x v="64"/>
    <x v="3"/>
    <x v="5"/>
    <x v="1"/>
    <s v="Single"/>
    <x v="293"/>
    <n v="1"/>
    <x v="1"/>
    <x v="0"/>
  </r>
  <r>
    <x v="41"/>
    <x v="1"/>
    <s v="Travel_Rarely"/>
    <n v="812"/>
    <x v="0"/>
    <n v="10"/>
    <x v="2"/>
    <x v="0"/>
    <x v="68"/>
    <x v="1"/>
    <x v="6"/>
    <x v="2"/>
    <s v="Single"/>
    <x v="294"/>
    <n v="1"/>
    <x v="1"/>
    <x v="0"/>
  </r>
  <r>
    <x v="14"/>
    <x v="1"/>
    <s v="Travel_Rarely"/>
    <n v="1476"/>
    <x v="1"/>
    <n v="16"/>
    <x v="2"/>
    <x v="1"/>
    <x v="67"/>
    <x v="0"/>
    <x v="4"/>
    <x v="3"/>
    <s v="Single"/>
    <x v="295"/>
    <n v="0"/>
    <x v="1"/>
    <x v="0"/>
  </r>
  <r>
    <x v="12"/>
    <x v="1"/>
    <s v="Travel_Rarely"/>
    <n v="218"/>
    <x v="0"/>
    <n v="7"/>
    <x v="4"/>
    <x v="1"/>
    <x v="54"/>
    <x v="0"/>
    <x v="0"/>
    <x v="0"/>
    <s v="Married"/>
    <x v="296"/>
    <n v="4"/>
    <x v="1"/>
    <x v="0"/>
  </r>
  <r>
    <x v="22"/>
    <x v="1"/>
    <s v="Travel_Rarely"/>
    <n v="1132"/>
    <x v="1"/>
    <n v="1"/>
    <x v="2"/>
    <x v="1"/>
    <x v="24"/>
    <x v="2"/>
    <x v="4"/>
    <x v="0"/>
    <s v="Divorced"/>
    <x v="297"/>
    <n v="0"/>
    <x v="1"/>
    <x v="0"/>
  </r>
  <r>
    <x v="9"/>
    <x v="1"/>
    <s v="Non-Travel"/>
    <n v="1105"/>
    <x v="1"/>
    <n v="24"/>
    <x v="0"/>
    <x v="0"/>
    <x v="35"/>
    <x v="0"/>
    <x v="2"/>
    <x v="1"/>
    <s v="Married"/>
    <x v="298"/>
    <n v="7"/>
    <x v="1"/>
    <x v="0"/>
  </r>
  <r>
    <x v="5"/>
    <x v="1"/>
    <s v="Travel_Rarely"/>
    <n v="906"/>
    <x v="0"/>
    <n v="7"/>
    <x v="0"/>
    <x v="1"/>
    <x v="59"/>
    <x v="0"/>
    <x v="0"/>
    <x v="2"/>
    <s v="Married"/>
    <x v="299"/>
    <n v="1"/>
    <x v="1"/>
    <x v="0"/>
  </r>
  <r>
    <x v="8"/>
    <x v="1"/>
    <s v="Travel_Rarely"/>
    <n v="849"/>
    <x v="1"/>
    <n v="25"/>
    <x v="0"/>
    <x v="0"/>
    <x v="6"/>
    <x v="2"/>
    <x v="7"/>
    <x v="1"/>
    <s v="Married"/>
    <x v="300"/>
    <n v="3"/>
    <x v="1"/>
    <x v="0"/>
  </r>
  <r>
    <x v="34"/>
    <x v="1"/>
    <s v="Non-Travel"/>
    <n v="390"/>
    <x v="1"/>
    <n v="1"/>
    <x v="0"/>
    <x v="1"/>
    <x v="47"/>
    <x v="0"/>
    <x v="4"/>
    <x v="2"/>
    <s v="Divorced"/>
    <x v="301"/>
    <n v="2"/>
    <x v="0"/>
    <x v="0"/>
  </r>
  <r>
    <x v="12"/>
    <x v="1"/>
    <s v="Travel_Rarely"/>
    <n v="691"/>
    <x v="1"/>
    <n v="5"/>
    <x v="4"/>
    <x v="1"/>
    <x v="27"/>
    <x v="1"/>
    <x v="1"/>
    <x v="0"/>
    <s v="Married"/>
    <x v="302"/>
    <n v="0"/>
    <x v="0"/>
    <x v="0"/>
  </r>
  <r>
    <x v="12"/>
    <x v="1"/>
    <s v="Travel_Rarely"/>
    <n v="106"/>
    <x v="2"/>
    <n v="2"/>
    <x v="5"/>
    <x v="1"/>
    <x v="50"/>
    <x v="0"/>
    <x v="8"/>
    <x v="3"/>
    <s v="Married"/>
    <x v="303"/>
    <n v="3"/>
    <x v="1"/>
    <x v="0"/>
  </r>
  <r>
    <x v="28"/>
    <x v="1"/>
    <s v="Travel_Frequently"/>
    <n v="1249"/>
    <x v="1"/>
    <n v="7"/>
    <x v="0"/>
    <x v="1"/>
    <x v="28"/>
    <x v="2"/>
    <x v="2"/>
    <x v="3"/>
    <s v="Divorced"/>
    <x v="304"/>
    <n v="1"/>
    <x v="1"/>
    <x v="0"/>
  </r>
  <r>
    <x v="12"/>
    <x v="1"/>
    <s v="Travel_Rarely"/>
    <n v="192"/>
    <x v="1"/>
    <n v="2"/>
    <x v="0"/>
    <x v="1"/>
    <x v="47"/>
    <x v="1"/>
    <x v="1"/>
    <x v="0"/>
    <s v="Divorced"/>
    <x v="305"/>
    <n v="0"/>
    <x v="0"/>
    <x v="0"/>
  </r>
  <r>
    <x v="3"/>
    <x v="1"/>
    <s v="Travel_Frequently"/>
    <n v="553"/>
    <x v="1"/>
    <n v="5"/>
    <x v="0"/>
    <x v="0"/>
    <x v="69"/>
    <x v="2"/>
    <x v="5"/>
    <x v="1"/>
    <s v="Married"/>
    <x v="306"/>
    <n v="6"/>
    <x v="1"/>
    <x v="0"/>
  </r>
  <r>
    <x v="22"/>
    <x v="1"/>
    <s v="Travel_Rarely"/>
    <n v="117"/>
    <x v="1"/>
    <n v="10"/>
    <x v="2"/>
    <x v="1"/>
    <x v="39"/>
    <x v="3"/>
    <x v="5"/>
    <x v="3"/>
    <s v="Married"/>
    <x v="307"/>
    <n v="1"/>
    <x v="0"/>
    <x v="0"/>
  </r>
  <r>
    <x v="23"/>
    <x v="1"/>
    <s v="Travel_Frequently"/>
    <n v="185"/>
    <x v="1"/>
    <n v="10"/>
    <x v="0"/>
    <x v="0"/>
    <x v="30"/>
    <x v="1"/>
    <x v="2"/>
    <x v="0"/>
    <s v="Single"/>
    <x v="308"/>
    <n v="0"/>
    <x v="1"/>
    <x v="0"/>
  </r>
  <r>
    <x v="1"/>
    <x v="1"/>
    <s v="Travel_Rarely"/>
    <n v="1091"/>
    <x v="1"/>
    <n v="1"/>
    <x v="4"/>
    <x v="0"/>
    <x v="62"/>
    <x v="3"/>
    <x v="4"/>
    <x v="2"/>
    <s v="Single"/>
    <x v="309"/>
    <n v="7"/>
    <x v="0"/>
    <x v="0"/>
  </r>
  <r>
    <x v="39"/>
    <x v="0"/>
    <s v="Travel_Rarely"/>
    <n v="723"/>
    <x v="1"/>
    <n v="8"/>
    <x v="2"/>
    <x v="1"/>
    <x v="65"/>
    <x v="0"/>
    <x v="1"/>
    <x v="1"/>
    <s v="Married"/>
    <x v="132"/>
    <n v="2"/>
    <x v="1"/>
    <x v="0"/>
  </r>
  <r>
    <x v="4"/>
    <x v="1"/>
    <s v="Travel_Rarely"/>
    <n v="1220"/>
    <x v="1"/>
    <n v="5"/>
    <x v="0"/>
    <x v="0"/>
    <x v="65"/>
    <x v="1"/>
    <x v="1"/>
    <x v="1"/>
    <s v="Single"/>
    <x v="310"/>
    <n v="1"/>
    <x v="0"/>
    <x v="0"/>
  </r>
  <r>
    <x v="5"/>
    <x v="1"/>
    <s v="Travel_Rarely"/>
    <n v="588"/>
    <x v="0"/>
    <n v="8"/>
    <x v="4"/>
    <x v="0"/>
    <x v="63"/>
    <x v="0"/>
    <x v="0"/>
    <x v="1"/>
    <s v="Married"/>
    <x v="311"/>
    <n v="1"/>
    <x v="0"/>
    <x v="0"/>
  </r>
  <r>
    <x v="4"/>
    <x v="1"/>
    <s v="Travel_Rarely"/>
    <n v="1377"/>
    <x v="0"/>
    <n v="2"/>
    <x v="0"/>
    <x v="1"/>
    <x v="69"/>
    <x v="0"/>
    <x v="0"/>
    <x v="2"/>
    <s v="Single"/>
    <x v="312"/>
    <n v="1"/>
    <x v="0"/>
    <x v="0"/>
  </r>
  <r>
    <x v="12"/>
    <x v="1"/>
    <s v="Travel_Rarely"/>
    <n v="691"/>
    <x v="0"/>
    <n v="7"/>
    <x v="3"/>
    <x v="1"/>
    <x v="32"/>
    <x v="0"/>
    <x v="0"/>
    <x v="0"/>
    <s v="Divorced"/>
    <x v="313"/>
    <n v="4"/>
    <x v="1"/>
    <x v="0"/>
  </r>
  <r>
    <x v="5"/>
    <x v="1"/>
    <s v="Travel_Rarely"/>
    <n v="1018"/>
    <x v="1"/>
    <n v="2"/>
    <x v="2"/>
    <x v="0"/>
    <x v="69"/>
    <x v="0"/>
    <x v="1"/>
    <x v="0"/>
    <s v="Single"/>
    <x v="314"/>
    <n v="7"/>
    <x v="1"/>
    <x v="0"/>
  </r>
  <r>
    <x v="14"/>
    <x v="0"/>
    <s v="Travel_Rarely"/>
    <n v="1157"/>
    <x v="1"/>
    <n v="2"/>
    <x v="2"/>
    <x v="1"/>
    <x v="9"/>
    <x v="1"/>
    <x v="1"/>
    <x v="0"/>
    <s v="Married"/>
    <x v="315"/>
    <n v="5"/>
    <x v="0"/>
    <x v="0"/>
  </r>
  <r>
    <x v="7"/>
    <x v="1"/>
    <s v="Travel_Rarely"/>
    <n v="1275"/>
    <x v="1"/>
    <n v="28"/>
    <x v="2"/>
    <x v="0"/>
    <x v="51"/>
    <x v="0"/>
    <x v="1"/>
    <x v="0"/>
    <s v="Married"/>
    <x v="316"/>
    <n v="1"/>
    <x v="1"/>
    <x v="0"/>
  </r>
  <r>
    <x v="12"/>
    <x v="1"/>
    <s v="Travel_Frequently"/>
    <n v="798"/>
    <x v="1"/>
    <n v="7"/>
    <x v="0"/>
    <x v="0"/>
    <x v="24"/>
    <x v="2"/>
    <x v="3"/>
    <x v="2"/>
    <s v="Married"/>
    <x v="317"/>
    <n v="1"/>
    <x v="1"/>
    <x v="1"/>
  </r>
  <r>
    <x v="22"/>
    <x v="1"/>
    <s v="Travel_Frequently"/>
    <n v="672"/>
    <x v="1"/>
    <n v="7"/>
    <x v="2"/>
    <x v="1"/>
    <x v="60"/>
    <x v="4"/>
    <x v="5"/>
    <x v="0"/>
    <s v="Married"/>
    <x v="318"/>
    <n v="1"/>
    <x v="1"/>
    <x v="0"/>
  </r>
  <r>
    <x v="22"/>
    <x v="0"/>
    <s v="Travel_Rarely"/>
    <n v="1162"/>
    <x v="0"/>
    <n v="3"/>
    <x v="2"/>
    <x v="0"/>
    <x v="26"/>
    <x v="0"/>
    <x v="0"/>
    <x v="2"/>
    <s v="Married"/>
    <x v="319"/>
    <n v="4"/>
    <x v="0"/>
    <x v="0"/>
  </r>
  <r>
    <x v="3"/>
    <x v="1"/>
    <s v="Travel_Frequently"/>
    <n v="508"/>
    <x v="0"/>
    <n v="10"/>
    <x v="3"/>
    <x v="1"/>
    <x v="55"/>
    <x v="0"/>
    <x v="0"/>
    <x v="0"/>
    <s v="Single"/>
    <x v="320"/>
    <n v="3"/>
    <x v="1"/>
    <x v="0"/>
  </r>
  <r>
    <x v="40"/>
    <x v="1"/>
    <s v="Travel_Rarely"/>
    <n v="1482"/>
    <x v="1"/>
    <n v="5"/>
    <x v="0"/>
    <x v="1"/>
    <x v="25"/>
    <x v="4"/>
    <x v="7"/>
    <x v="2"/>
    <s v="Married"/>
    <x v="321"/>
    <n v="4"/>
    <x v="1"/>
    <x v="0"/>
  </r>
  <r>
    <x v="23"/>
    <x v="1"/>
    <s v="Travel_Frequently"/>
    <n v="559"/>
    <x v="1"/>
    <n v="10"/>
    <x v="0"/>
    <x v="0"/>
    <x v="19"/>
    <x v="0"/>
    <x v="2"/>
    <x v="2"/>
    <s v="Divorced"/>
    <x v="322"/>
    <n v="1"/>
    <x v="1"/>
    <x v="0"/>
  </r>
  <r>
    <x v="4"/>
    <x v="1"/>
    <s v="Non-Travel"/>
    <n v="210"/>
    <x v="0"/>
    <n v="1"/>
    <x v="3"/>
    <x v="1"/>
    <x v="32"/>
    <x v="0"/>
    <x v="0"/>
    <x v="1"/>
    <s v="Married"/>
    <x v="323"/>
    <n v="0"/>
    <x v="0"/>
    <x v="0"/>
  </r>
  <r>
    <x v="33"/>
    <x v="1"/>
    <s v="Travel_Frequently"/>
    <n v="928"/>
    <x v="1"/>
    <n v="20"/>
    <x v="0"/>
    <x v="0"/>
    <x v="11"/>
    <x v="0"/>
    <x v="1"/>
    <x v="2"/>
    <s v="Single"/>
    <x v="324"/>
    <n v="3"/>
    <x v="1"/>
    <x v="0"/>
  </r>
  <r>
    <x v="23"/>
    <x v="1"/>
    <s v="Travel_Rarely"/>
    <n v="1001"/>
    <x v="1"/>
    <n v="7"/>
    <x v="0"/>
    <x v="0"/>
    <x v="38"/>
    <x v="2"/>
    <x v="4"/>
    <x v="3"/>
    <s v="Married"/>
    <x v="325"/>
    <n v="8"/>
    <x v="1"/>
    <x v="0"/>
  </r>
  <r>
    <x v="28"/>
    <x v="1"/>
    <s v="Travel_Rarely"/>
    <n v="549"/>
    <x v="1"/>
    <n v="8"/>
    <x v="1"/>
    <x v="1"/>
    <x v="29"/>
    <x v="0"/>
    <x v="1"/>
    <x v="0"/>
    <s v="Married"/>
    <x v="326"/>
    <n v="9"/>
    <x v="1"/>
    <x v="0"/>
  </r>
  <r>
    <x v="32"/>
    <x v="1"/>
    <s v="Travel_Rarely"/>
    <n v="1124"/>
    <x v="0"/>
    <n v="1"/>
    <x v="2"/>
    <x v="1"/>
    <x v="42"/>
    <x v="0"/>
    <x v="0"/>
    <x v="0"/>
    <s v="Married"/>
    <x v="327"/>
    <n v="2"/>
    <x v="0"/>
    <x v="1"/>
  </r>
  <r>
    <x v="11"/>
    <x v="0"/>
    <s v="Travel_Rarely"/>
    <n v="318"/>
    <x v="1"/>
    <n v="8"/>
    <x v="1"/>
    <x v="1"/>
    <x v="57"/>
    <x v="1"/>
    <x v="2"/>
    <x v="3"/>
    <s v="Married"/>
    <x v="328"/>
    <n v="1"/>
    <x v="0"/>
    <x v="0"/>
  </r>
  <r>
    <x v="11"/>
    <x v="1"/>
    <s v="Travel_Rarely"/>
    <n v="738"/>
    <x v="1"/>
    <n v="9"/>
    <x v="1"/>
    <x v="1"/>
    <x v="37"/>
    <x v="1"/>
    <x v="2"/>
    <x v="0"/>
    <s v="Single"/>
    <x v="329"/>
    <n v="0"/>
    <x v="1"/>
    <x v="0"/>
  </r>
  <r>
    <x v="7"/>
    <x v="1"/>
    <s v="Travel_Rarely"/>
    <n v="570"/>
    <x v="0"/>
    <n v="5"/>
    <x v="3"/>
    <x v="0"/>
    <x v="37"/>
    <x v="0"/>
    <x v="0"/>
    <x v="2"/>
    <s v="Divorced"/>
    <x v="330"/>
    <n v="1"/>
    <x v="1"/>
    <x v="0"/>
  </r>
  <r>
    <x v="4"/>
    <x v="1"/>
    <s v="Travel_Rarely"/>
    <n v="1130"/>
    <x v="0"/>
    <n v="8"/>
    <x v="3"/>
    <x v="0"/>
    <x v="3"/>
    <x v="0"/>
    <x v="0"/>
    <x v="1"/>
    <s v="Married"/>
    <x v="331"/>
    <n v="1"/>
    <x v="1"/>
    <x v="0"/>
  </r>
  <r>
    <x v="2"/>
    <x v="1"/>
    <s v="Travel_Rarely"/>
    <n v="1192"/>
    <x v="1"/>
    <n v="5"/>
    <x v="2"/>
    <x v="1"/>
    <x v="1"/>
    <x v="0"/>
    <x v="3"/>
    <x v="0"/>
    <s v="Divorced"/>
    <x v="136"/>
    <n v="7"/>
    <x v="1"/>
    <x v="0"/>
  </r>
  <r>
    <x v="8"/>
    <x v="1"/>
    <s v="Travel_Rarely"/>
    <n v="343"/>
    <x v="1"/>
    <n v="15"/>
    <x v="0"/>
    <x v="1"/>
    <x v="2"/>
    <x v="2"/>
    <x v="7"/>
    <x v="0"/>
    <s v="Divorced"/>
    <x v="332"/>
    <n v="0"/>
    <x v="0"/>
    <x v="0"/>
  </r>
  <r>
    <x v="12"/>
    <x v="1"/>
    <s v="Travel_Rarely"/>
    <n v="1232"/>
    <x v="1"/>
    <n v="7"/>
    <x v="2"/>
    <x v="0"/>
    <x v="56"/>
    <x v="2"/>
    <x v="3"/>
    <x v="0"/>
    <s v="Single"/>
    <x v="333"/>
    <n v="1"/>
    <x v="0"/>
    <x v="0"/>
  </r>
  <r>
    <x v="11"/>
    <x v="1"/>
    <s v="Travel_Rarely"/>
    <n v="144"/>
    <x v="0"/>
    <n v="10"/>
    <x v="3"/>
    <x v="0"/>
    <x v="56"/>
    <x v="0"/>
    <x v="0"/>
    <x v="1"/>
    <s v="Divorced"/>
    <x v="334"/>
    <n v="1"/>
    <x v="0"/>
    <x v="0"/>
  </r>
  <r>
    <x v="10"/>
    <x v="1"/>
    <s v="Travel_Rarely"/>
    <n v="1296"/>
    <x v="1"/>
    <n v="5"/>
    <x v="4"/>
    <x v="1"/>
    <x v="50"/>
    <x v="2"/>
    <x v="3"/>
    <x v="1"/>
    <s v="Single"/>
    <x v="335"/>
    <n v="0"/>
    <x v="1"/>
    <x v="0"/>
  </r>
  <r>
    <x v="30"/>
    <x v="1"/>
    <s v="Travel_Rarely"/>
    <n v="1309"/>
    <x v="1"/>
    <n v="26"/>
    <x v="0"/>
    <x v="1"/>
    <x v="21"/>
    <x v="1"/>
    <x v="1"/>
    <x v="0"/>
    <s v="Divorced"/>
    <x v="336"/>
    <n v="1"/>
    <x v="1"/>
    <x v="0"/>
  </r>
  <r>
    <x v="0"/>
    <x v="1"/>
    <s v="Travel_Rarely"/>
    <n v="483"/>
    <x v="1"/>
    <n v="6"/>
    <x v="2"/>
    <x v="1"/>
    <x v="41"/>
    <x v="0"/>
    <x v="3"/>
    <x v="1"/>
    <s v="Single"/>
    <x v="337"/>
    <n v="6"/>
    <x v="0"/>
    <x v="0"/>
  </r>
  <r>
    <x v="40"/>
    <x v="1"/>
    <s v="Travel_Frequently"/>
    <n v="1309"/>
    <x v="0"/>
    <n v="4"/>
    <x v="2"/>
    <x v="1"/>
    <x v="39"/>
    <x v="0"/>
    <x v="6"/>
    <x v="2"/>
    <s v="Single"/>
    <x v="338"/>
    <n v="3"/>
    <x v="1"/>
    <x v="0"/>
  </r>
  <r>
    <x v="19"/>
    <x v="1"/>
    <s v="Travel_Rarely"/>
    <n v="810"/>
    <x v="1"/>
    <n v="23"/>
    <x v="0"/>
    <x v="0"/>
    <x v="8"/>
    <x v="3"/>
    <x v="7"/>
    <x v="0"/>
    <s v="Single"/>
    <x v="339"/>
    <n v="2"/>
    <x v="1"/>
    <x v="0"/>
  </r>
  <r>
    <x v="11"/>
    <x v="1"/>
    <s v="Non-Travel"/>
    <n v="746"/>
    <x v="0"/>
    <n v="2"/>
    <x v="0"/>
    <x v="1"/>
    <x v="1"/>
    <x v="0"/>
    <x v="0"/>
    <x v="2"/>
    <s v="Married"/>
    <x v="340"/>
    <n v="1"/>
    <x v="1"/>
    <x v="0"/>
  </r>
  <r>
    <x v="19"/>
    <x v="1"/>
    <s v="Travel_Rarely"/>
    <n v="544"/>
    <x v="2"/>
    <n v="2"/>
    <x v="4"/>
    <x v="1"/>
    <x v="48"/>
    <x v="1"/>
    <x v="8"/>
    <x v="2"/>
    <s v="Divorced"/>
    <x v="341"/>
    <n v="0"/>
    <x v="0"/>
    <x v="0"/>
  </r>
  <r>
    <x v="5"/>
    <x v="1"/>
    <s v="Travel_Rarely"/>
    <n v="1062"/>
    <x v="1"/>
    <n v="2"/>
    <x v="2"/>
    <x v="0"/>
    <x v="29"/>
    <x v="1"/>
    <x v="2"/>
    <x v="1"/>
    <s v="Married"/>
    <x v="342"/>
    <n v="1"/>
    <x v="1"/>
    <x v="0"/>
  </r>
  <r>
    <x v="26"/>
    <x v="1"/>
    <s v="Travel_Rarely"/>
    <n v="530"/>
    <x v="0"/>
    <n v="29"/>
    <x v="2"/>
    <x v="0"/>
    <x v="59"/>
    <x v="2"/>
    <x v="5"/>
    <x v="2"/>
    <s v="Married"/>
    <x v="343"/>
    <n v="3"/>
    <x v="1"/>
    <x v="1"/>
  </r>
  <r>
    <x v="2"/>
    <x v="1"/>
    <s v="Travel_Rarely"/>
    <n v="1319"/>
    <x v="1"/>
    <n v="6"/>
    <x v="2"/>
    <x v="1"/>
    <x v="14"/>
    <x v="0"/>
    <x v="1"/>
    <x v="3"/>
    <s v="Divorced"/>
    <x v="344"/>
    <n v="4"/>
    <x v="0"/>
    <x v="0"/>
  </r>
  <r>
    <x v="7"/>
    <x v="1"/>
    <s v="Non-Travel"/>
    <n v="641"/>
    <x v="0"/>
    <n v="25"/>
    <x v="4"/>
    <x v="0"/>
    <x v="65"/>
    <x v="0"/>
    <x v="0"/>
    <x v="2"/>
    <s v="Married"/>
    <x v="345"/>
    <n v="7"/>
    <x v="0"/>
    <x v="0"/>
  </r>
  <r>
    <x v="25"/>
    <x v="1"/>
    <s v="Travel_Rarely"/>
    <n v="933"/>
    <x v="0"/>
    <n v="1"/>
    <x v="0"/>
    <x v="1"/>
    <x v="42"/>
    <x v="0"/>
    <x v="0"/>
    <x v="2"/>
    <s v="Married"/>
    <x v="346"/>
    <n v="1"/>
    <x v="1"/>
    <x v="0"/>
  </r>
  <r>
    <x v="19"/>
    <x v="1"/>
    <s v="Travel_Rarely"/>
    <n v="1332"/>
    <x v="1"/>
    <n v="2"/>
    <x v="1"/>
    <x v="1"/>
    <x v="33"/>
    <x v="0"/>
    <x v="4"/>
    <x v="0"/>
    <s v="Single"/>
    <x v="347"/>
    <n v="3"/>
    <x v="1"/>
    <x v="1"/>
  </r>
  <r>
    <x v="18"/>
    <x v="0"/>
    <s v="Travel_Frequently"/>
    <n v="756"/>
    <x v="0"/>
    <n v="1"/>
    <x v="4"/>
    <x v="0"/>
    <x v="39"/>
    <x v="1"/>
    <x v="6"/>
    <x v="1"/>
    <s v="Single"/>
    <x v="348"/>
    <n v="1"/>
    <x v="0"/>
    <x v="0"/>
  </r>
  <r>
    <x v="9"/>
    <x v="1"/>
    <s v="Non-Travel"/>
    <n v="845"/>
    <x v="0"/>
    <n v="1"/>
    <x v="2"/>
    <x v="0"/>
    <x v="18"/>
    <x v="0"/>
    <x v="0"/>
    <x v="0"/>
    <s v="Single"/>
    <x v="349"/>
    <n v="4"/>
    <x v="1"/>
    <x v="0"/>
  </r>
  <r>
    <x v="9"/>
    <x v="1"/>
    <s v="Travel_Frequently"/>
    <n v="541"/>
    <x v="0"/>
    <n v="3"/>
    <x v="2"/>
    <x v="1"/>
    <x v="24"/>
    <x v="2"/>
    <x v="0"/>
    <x v="0"/>
    <s v="Married"/>
    <x v="350"/>
    <n v="4"/>
    <x v="1"/>
    <x v="0"/>
  </r>
  <r>
    <x v="38"/>
    <x v="1"/>
    <s v="Travel_Rarely"/>
    <n v="593"/>
    <x v="1"/>
    <n v="1"/>
    <x v="2"/>
    <x v="1"/>
    <x v="64"/>
    <x v="0"/>
    <x v="4"/>
    <x v="2"/>
    <s v="Married"/>
    <x v="351"/>
    <n v="2"/>
    <x v="1"/>
    <x v="0"/>
  </r>
  <r>
    <x v="32"/>
    <x v="1"/>
    <s v="Travel_Rarely"/>
    <n v="1171"/>
    <x v="1"/>
    <n v="10"/>
    <x v="0"/>
    <x v="0"/>
    <x v="55"/>
    <x v="1"/>
    <x v="2"/>
    <x v="2"/>
    <s v="Married"/>
    <x v="352"/>
    <n v="3"/>
    <x v="0"/>
    <x v="0"/>
  </r>
  <r>
    <x v="18"/>
    <x v="1"/>
    <s v="Non-Travel"/>
    <n v="895"/>
    <x v="0"/>
    <n v="9"/>
    <x v="2"/>
    <x v="1"/>
    <x v="56"/>
    <x v="1"/>
    <x v="6"/>
    <x v="0"/>
    <s v="Single"/>
    <x v="353"/>
    <n v="1"/>
    <x v="1"/>
    <x v="1"/>
  </r>
  <r>
    <x v="3"/>
    <x v="0"/>
    <s v="Travel_Rarely"/>
    <n v="350"/>
    <x v="0"/>
    <n v="5"/>
    <x v="3"/>
    <x v="0"/>
    <x v="61"/>
    <x v="1"/>
    <x v="6"/>
    <x v="2"/>
    <s v="Single"/>
    <x v="354"/>
    <n v="1"/>
    <x v="0"/>
    <x v="0"/>
  </r>
  <r>
    <x v="2"/>
    <x v="1"/>
    <s v="Travel_Rarely"/>
    <n v="921"/>
    <x v="1"/>
    <n v="10"/>
    <x v="2"/>
    <x v="0"/>
    <x v="33"/>
    <x v="1"/>
    <x v="2"/>
    <x v="3"/>
    <s v="Married"/>
    <x v="138"/>
    <n v="6"/>
    <x v="1"/>
    <x v="1"/>
  </r>
  <r>
    <x v="21"/>
    <x v="1"/>
    <s v="Non-Travel"/>
    <n v="1144"/>
    <x v="1"/>
    <n v="7"/>
    <x v="2"/>
    <x v="0"/>
    <x v="37"/>
    <x v="0"/>
    <x v="3"/>
    <x v="2"/>
    <s v="Married"/>
    <x v="355"/>
    <n v="2"/>
    <x v="1"/>
    <x v="0"/>
  </r>
  <r>
    <x v="0"/>
    <x v="0"/>
    <s v="Travel_Frequently"/>
    <n v="143"/>
    <x v="0"/>
    <n v="4"/>
    <x v="3"/>
    <x v="1"/>
    <x v="3"/>
    <x v="0"/>
    <x v="0"/>
    <x v="1"/>
    <s v="Single"/>
    <x v="356"/>
    <n v="1"/>
    <x v="1"/>
    <x v="0"/>
  </r>
  <r>
    <x v="24"/>
    <x v="1"/>
    <s v="Travel_Rarely"/>
    <n v="1046"/>
    <x v="1"/>
    <n v="10"/>
    <x v="4"/>
    <x v="1"/>
    <x v="54"/>
    <x v="2"/>
    <x v="4"/>
    <x v="0"/>
    <s v="Single"/>
    <x v="357"/>
    <n v="6"/>
    <x v="1"/>
    <x v="0"/>
  </r>
  <r>
    <x v="32"/>
    <x v="0"/>
    <s v="Travel_Rarely"/>
    <n v="575"/>
    <x v="0"/>
    <n v="22"/>
    <x v="3"/>
    <x v="1"/>
    <x v="67"/>
    <x v="0"/>
    <x v="0"/>
    <x v="2"/>
    <s v="Married"/>
    <x v="358"/>
    <n v="2"/>
    <x v="0"/>
    <x v="0"/>
  </r>
  <r>
    <x v="12"/>
    <x v="1"/>
    <s v="Travel_Rarely"/>
    <n v="408"/>
    <x v="1"/>
    <n v="9"/>
    <x v="0"/>
    <x v="1"/>
    <x v="25"/>
    <x v="1"/>
    <x v="1"/>
    <x v="1"/>
    <s v="Single"/>
    <x v="210"/>
    <n v="0"/>
    <x v="0"/>
    <x v="0"/>
  </r>
  <r>
    <x v="18"/>
    <x v="0"/>
    <s v="Travel_Rarely"/>
    <n v="156"/>
    <x v="0"/>
    <n v="12"/>
    <x v="0"/>
    <x v="0"/>
    <x v="62"/>
    <x v="1"/>
    <x v="6"/>
    <x v="1"/>
    <s v="Single"/>
    <x v="359"/>
    <n v="1"/>
    <x v="1"/>
    <x v="0"/>
  </r>
  <r>
    <x v="11"/>
    <x v="1"/>
    <s v="Travel_Rarely"/>
    <n v="1283"/>
    <x v="1"/>
    <n v="23"/>
    <x v="0"/>
    <x v="1"/>
    <x v="60"/>
    <x v="1"/>
    <x v="1"/>
    <x v="0"/>
    <s v="Single"/>
    <x v="360"/>
    <n v="9"/>
    <x v="1"/>
    <x v="0"/>
  </r>
  <r>
    <x v="10"/>
    <x v="1"/>
    <s v="Travel_Rarely"/>
    <n v="755"/>
    <x v="1"/>
    <n v="9"/>
    <x v="0"/>
    <x v="1"/>
    <x v="28"/>
    <x v="0"/>
    <x v="4"/>
    <x v="1"/>
    <s v="Single"/>
    <x v="361"/>
    <n v="9"/>
    <x v="1"/>
    <x v="0"/>
  </r>
  <r>
    <x v="4"/>
    <x v="1"/>
    <s v="Travel_Rarely"/>
    <n v="1469"/>
    <x v="1"/>
    <n v="1"/>
    <x v="2"/>
    <x v="1"/>
    <x v="19"/>
    <x v="1"/>
    <x v="2"/>
    <x v="1"/>
    <s v="Divorced"/>
    <x v="362"/>
    <n v="1"/>
    <x v="1"/>
    <x v="0"/>
  </r>
  <r>
    <x v="14"/>
    <x v="1"/>
    <s v="Travel_Rarely"/>
    <n v="304"/>
    <x v="0"/>
    <n v="9"/>
    <x v="0"/>
    <x v="1"/>
    <x v="2"/>
    <x v="0"/>
    <x v="0"/>
    <x v="0"/>
    <s v="Single"/>
    <x v="363"/>
    <n v="1"/>
    <x v="1"/>
    <x v="0"/>
  </r>
  <r>
    <x v="1"/>
    <x v="1"/>
    <s v="Travel_Rarely"/>
    <n v="1261"/>
    <x v="1"/>
    <n v="7"/>
    <x v="1"/>
    <x v="1"/>
    <x v="11"/>
    <x v="2"/>
    <x v="4"/>
    <x v="2"/>
    <s v="Single"/>
    <x v="364"/>
    <n v="8"/>
    <x v="1"/>
    <x v="1"/>
  </r>
  <r>
    <x v="31"/>
    <x v="1"/>
    <s v="Travel_Rarely"/>
    <n v="1178"/>
    <x v="0"/>
    <n v="14"/>
    <x v="0"/>
    <x v="0"/>
    <x v="44"/>
    <x v="0"/>
    <x v="0"/>
    <x v="0"/>
    <s v="Married"/>
    <x v="365"/>
    <n v="4"/>
    <x v="1"/>
    <x v="0"/>
  </r>
  <r>
    <x v="9"/>
    <x v="1"/>
    <s v="Travel_Rarely"/>
    <n v="329"/>
    <x v="1"/>
    <n v="2"/>
    <x v="0"/>
    <x v="0"/>
    <x v="16"/>
    <x v="1"/>
    <x v="1"/>
    <x v="2"/>
    <s v="Married"/>
    <x v="366"/>
    <n v="4"/>
    <x v="1"/>
    <x v="0"/>
  </r>
  <r>
    <x v="13"/>
    <x v="0"/>
    <s v="Non-Travel"/>
    <n v="1362"/>
    <x v="0"/>
    <n v="19"/>
    <x v="3"/>
    <x v="1"/>
    <x v="7"/>
    <x v="0"/>
    <x v="0"/>
    <x v="0"/>
    <s v="Single"/>
    <x v="367"/>
    <n v="8"/>
    <x v="0"/>
    <x v="0"/>
  </r>
  <r>
    <x v="27"/>
    <x v="1"/>
    <s v="Travel_Rarely"/>
    <n v="1311"/>
    <x v="1"/>
    <n v="2"/>
    <x v="0"/>
    <x v="0"/>
    <x v="28"/>
    <x v="3"/>
    <x v="5"/>
    <x v="0"/>
    <s v="Single"/>
    <x v="368"/>
    <n v="2"/>
    <x v="0"/>
    <x v="0"/>
  </r>
  <r>
    <x v="17"/>
    <x v="1"/>
    <s v="Travel_Rarely"/>
    <n v="1371"/>
    <x v="0"/>
    <n v="10"/>
    <x v="3"/>
    <x v="0"/>
    <x v="57"/>
    <x v="0"/>
    <x v="0"/>
    <x v="2"/>
    <s v="Divorced"/>
    <x v="369"/>
    <n v="1"/>
    <x v="0"/>
    <x v="0"/>
  </r>
  <r>
    <x v="7"/>
    <x v="1"/>
    <s v="Travel_Rarely"/>
    <n v="202"/>
    <x v="0"/>
    <n v="2"/>
    <x v="4"/>
    <x v="1"/>
    <x v="23"/>
    <x v="1"/>
    <x v="6"/>
    <x v="1"/>
    <s v="Married"/>
    <x v="370"/>
    <n v="1"/>
    <x v="1"/>
    <x v="0"/>
  </r>
  <r>
    <x v="25"/>
    <x v="0"/>
    <s v="Travel_Frequently"/>
    <n v="575"/>
    <x v="1"/>
    <n v="3"/>
    <x v="4"/>
    <x v="1"/>
    <x v="32"/>
    <x v="1"/>
    <x v="1"/>
    <x v="3"/>
    <s v="Single"/>
    <x v="371"/>
    <n v="0"/>
    <x v="1"/>
    <x v="1"/>
  </r>
  <r>
    <x v="15"/>
    <x v="1"/>
    <s v="Travel_Rarely"/>
    <n v="253"/>
    <x v="1"/>
    <n v="11"/>
    <x v="2"/>
    <x v="0"/>
    <x v="38"/>
    <x v="1"/>
    <x v="1"/>
    <x v="1"/>
    <s v="Married"/>
    <x v="372"/>
    <n v="1"/>
    <x v="1"/>
    <x v="0"/>
  </r>
  <r>
    <x v="9"/>
    <x v="1"/>
    <s v="Travel_Rarely"/>
    <n v="164"/>
    <x v="0"/>
    <n v="2"/>
    <x v="2"/>
    <x v="1"/>
    <x v="1"/>
    <x v="2"/>
    <x v="0"/>
    <x v="2"/>
    <s v="Married"/>
    <x v="373"/>
    <n v="1"/>
    <x v="1"/>
    <x v="0"/>
  </r>
  <r>
    <x v="7"/>
    <x v="0"/>
    <s v="Travel_Frequently"/>
    <n v="464"/>
    <x v="1"/>
    <n v="4"/>
    <x v="4"/>
    <x v="1"/>
    <x v="4"/>
    <x v="1"/>
    <x v="1"/>
    <x v="0"/>
    <s v="Single"/>
    <x v="374"/>
    <n v="9"/>
    <x v="0"/>
    <x v="1"/>
  </r>
  <r>
    <x v="2"/>
    <x v="1"/>
    <s v="Travel_Rarely"/>
    <n v="1107"/>
    <x v="1"/>
    <n v="14"/>
    <x v="0"/>
    <x v="0"/>
    <x v="41"/>
    <x v="1"/>
    <x v="2"/>
    <x v="3"/>
    <s v="Divorced"/>
    <x v="375"/>
    <n v="1"/>
    <x v="1"/>
    <x v="0"/>
  </r>
  <r>
    <x v="32"/>
    <x v="1"/>
    <s v="Travel_Rarely"/>
    <n v="759"/>
    <x v="0"/>
    <n v="2"/>
    <x v="3"/>
    <x v="0"/>
    <x v="55"/>
    <x v="0"/>
    <x v="0"/>
    <x v="1"/>
    <s v="Divorced"/>
    <x v="376"/>
    <n v="7"/>
    <x v="1"/>
    <x v="0"/>
  </r>
  <r>
    <x v="19"/>
    <x v="1"/>
    <s v="Travel_Rarely"/>
    <n v="201"/>
    <x v="1"/>
    <n v="1"/>
    <x v="0"/>
    <x v="0"/>
    <x v="41"/>
    <x v="1"/>
    <x v="2"/>
    <x v="3"/>
    <s v="Divorced"/>
    <x v="377"/>
    <n v="3"/>
    <x v="1"/>
    <x v="0"/>
  </r>
  <r>
    <x v="2"/>
    <x v="1"/>
    <s v="Travel_Rarely"/>
    <n v="1305"/>
    <x v="1"/>
    <n v="10"/>
    <x v="0"/>
    <x v="1"/>
    <x v="10"/>
    <x v="0"/>
    <x v="3"/>
    <x v="1"/>
    <s v="Single"/>
    <x v="378"/>
    <n v="2"/>
    <x v="0"/>
    <x v="0"/>
  </r>
  <r>
    <x v="23"/>
    <x v="1"/>
    <s v="Travel_Rarely"/>
    <n v="982"/>
    <x v="1"/>
    <n v="12"/>
    <x v="0"/>
    <x v="1"/>
    <x v="40"/>
    <x v="3"/>
    <x v="7"/>
    <x v="1"/>
    <s v="Divorced"/>
    <x v="379"/>
    <n v="1"/>
    <x v="1"/>
    <x v="0"/>
  </r>
  <r>
    <x v="32"/>
    <x v="1"/>
    <s v="Travel_Rarely"/>
    <n v="555"/>
    <x v="1"/>
    <n v="2"/>
    <x v="2"/>
    <x v="0"/>
    <x v="17"/>
    <x v="0"/>
    <x v="2"/>
    <x v="2"/>
    <s v="Married"/>
    <x v="380"/>
    <n v="6"/>
    <x v="1"/>
    <x v="1"/>
  </r>
  <r>
    <x v="33"/>
    <x v="1"/>
    <s v="Travel_Rarely"/>
    <n v="821"/>
    <x v="1"/>
    <n v="5"/>
    <x v="2"/>
    <x v="1"/>
    <x v="27"/>
    <x v="4"/>
    <x v="7"/>
    <x v="3"/>
    <s v="Married"/>
    <x v="381"/>
    <n v="4"/>
    <x v="1"/>
    <x v="0"/>
  </r>
  <r>
    <x v="13"/>
    <x v="1"/>
    <s v="Non-Travel"/>
    <n v="1381"/>
    <x v="0"/>
    <n v="4"/>
    <x v="3"/>
    <x v="0"/>
    <x v="23"/>
    <x v="0"/>
    <x v="0"/>
    <x v="2"/>
    <s v="Married"/>
    <x v="382"/>
    <n v="9"/>
    <x v="1"/>
    <x v="0"/>
  </r>
  <r>
    <x v="12"/>
    <x v="1"/>
    <s v="Travel_Rarely"/>
    <n v="480"/>
    <x v="1"/>
    <n v="7"/>
    <x v="2"/>
    <x v="0"/>
    <x v="11"/>
    <x v="0"/>
    <x v="3"/>
    <x v="3"/>
    <s v="Married"/>
    <x v="383"/>
    <n v="1"/>
    <x v="1"/>
    <x v="0"/>
  </r>
  <r>
    <x v="23"/>
    <x v="1"/>
    <s v="Travel_Frequently"/>
    <n v="313"/>
    <x v="1"/>
    <n v="21"/>
    <x v="2"/>
    <x v="1"/>
    <x v="1"/>
    <x v="1"/>
    <x v="2"/>
    <x v="0"/>
    <s v="Married"/>
    <x v="384"/>
    <n v="7"/>
    <x v="1"/>
    <x v="1"/>
  </r>
  <r>
    <x v="23"/>
    <x v="1"/>
    <s v="Travel_Rarely"/>
    <n v="1473"/>
    <x v="1"/>
    <n v="8"/>
    <x v="1"/>
    <x v="0"/>
    <x v="69"/>
    <x v="0"/>
    <x v="4"/>
    <x v="2"/>
    <s v="Divorced"/>
    <x v="385"/>
    <n v="4"/>
    <x v="0"/>
    <x v="0"/>
  </r>
  <r>
    <x v="36"/>
    <x v="1"/>
    <s v="Travel_Rarely"/>
    <n v="891"/>
    <x v="0"/>
    <n v="4"/>
    <x v="0"/>
    <x v="0"/>
    <x v="39"/>
    <x v="0"/>
    <x v="0"/>
    <x v="0"/>
    <s v="Single"/>
    <x v="386"/>
    <n v="1"/>
    <x v="0"/>
    <x v="0"/>
  </r>
  <r>
    <x v="2"/>
    <x v="1"/>
    <s v="Non-Travel"/>
    <n v="1063"/>
    <x v="1"/>
    <n v="25"/>
    <x v="2"/>
    <x v="0"/>
    <x v="23"/>
    <x v="0"/>
    <x v="1"/>
    <x v="2"/>
    <s v="Married"/>
    <x v="387"/>
    <n v="3"/>
    <x v="0"/>
    <x v="0"/>
  </r>
  <r>
    <x v="12"/>
    <x v="1"/>
    <s v="Travel_Rarely"/>
    <n v="329"/>
    <x v="1"/>
    <n v="1"/>
    <x v="0"/>
    <x v="1"/>
    <x v="33"/>
    <x v="1"/>
    <x v="2"/>
    <x v="3"/>
    <s v="Married"/>
    <x v="388"/>
    <n v="1"/>
    <x v="1"/>
    <x v="0"/>
  </r>
  <r>
    <x v="22"/>
    <x v="1"/>
    <s v="Travel_Frequently"/>
    <n v="1218"/>
    <x v="1"/>
    <n v="1"/>
    <x v="0"/>
    <x v="1"/>
    <x v="48"/>
    <x v="4"/>
    <x v="5"/>
    <x v="2"/>
    <s v="Divorced"/>
    <x v="389"/>
    <n v="1"/>
    <x v="0"/>
    <x v="0"/>
  </r>
  <r>
    <x v="29"/>
    <x v="1"/>
    <s v="Travel_Frequently"/>
    <n v="906"/>
    <x v="0"/>
    <n v="6"/>
    <x v="0"/>
    <x v="0"/>
    <x v="27"/>
    <x v="3"/>
    <x v="0"/>
    <x v="3"/>
    <s v="Married"/>
    <x v="390"/>
    <n v="9"/>
    <x v="1"/>
    <x v="0"/>
  </r>
  <r>
    <x v="7"/>
    <x v="1"/>
    <s v="Travel_Rarely"/>
    <n v="1082"/>
    <x v="0"/>
    <n v="12"/>
    <x v="4"/>
    <x v="0"/>
    <x v="21"/>
    <x v="0"/>
    <x v="0"/>
    <x v="2"/>
    <s v="Single"/>
    <x v="391"/>
    <n v="0"/>
    <x v="1"/>
    <x v="0"/>
  </r>
  <r>
    <x v="0"/>
    <x v="1"/>
    <s v="Travel_Rarely"/>
    <n v="645"/>
    <x v="0"/>
    <n v="1"/>
    <x v="3"/>
    <x v="1"/>
    <x v="10"/>
    <x v="2"/>
    <x v="0"/>
    <x v="3"/>
    <s v="Married"/>
    <x v="392"/>
    <n v="1"/>
    <x v="1"/>
    <x v="0"/>
  </r>
  <r>
    <x v="14"/>
    <x v="1"/>
    <s v="Travel_Rarely"/>
    <n v="1300"/>
    <x v="1"/>
    <n v="17"/>
    <x v="2"/>
    <x v="1"/>
    <x v="5"/>
    <x v="0"/>
    <x v="2"/>
    <x v="3"/>
    <s v="Divorced"/>
    <x v="393"/>
    <n v="1"/>
    <x v="1"/>
    <x v="0"/>
  </r>
  <r>
    <x v="36"/>
    <x v="0"/>
    <s v="Travel_Rarely"/>
    <n v="688"/>
    <x v="1"/>
    <n v="3"/>
    <x v="2"/>
    <x v="1"/>
    <x v="59"/>
    <x v="1"/>
    <x v="2"/>
    <x v="3"/>
    <s v="Married"/>
    <x v="394"/>
    <n v="5"/>
    <x v="1"/>
    <x v="0"/>
  </r>
  <r>
    <x v="39"/>
    <x v="1"/>
    <s v="Travel_Rarely"/>
    <n v="319"/>
    <x v="1"/>
    <n v="3"/>
    <x v="2"/>
    <x v="1"/>
    <x v="56"/>
    <x v="2"/>
    <x v="3"/>
    <x v="2"/>
    <s v="Married"/>
    <x v="395"/>
    <n v="2"/>
    <x v="0"/>
    <x v="0"/>
  </r>
  <r>
    <x v="28"/>
    <x v="1"/>
    <s v="Travel_Rarely"/>
    <n v="192"/>
    <x v="1"/>
    <n v="10"/>
    <x v="0"/>
    <x v="1"/>
    <x v="68"/>
    <x v="1"/>
    <x v="1"/>
    <x v="0"/>
    <s v="Married"/>
    <x v="396"/>
    <n v="3"/>
    <x v="1"/>
    <x v="1"/>
  </r>
  <r>
    <x v="39"/>
    <x v="1"/>
    <s v="Travel_Rarely"/>
    <n v="1490"/>
    <x v="1"/>
    <n v="4"/>
    <x v="0"/>
    <x v="0"/>
    <x v="37"/>
    <x v="3"/>
    <x v="5"/>
    <x v="0"/>
    <s v="Married"/>
    <x v="397"/>
    <n v="2"/>
    <x v="1"/>
    <x v="0"/>
  </r>
  <r>
    <x v="19"/>
    <x v="1"/>
    <s v="Travel_Frequently"/>
    <n v="532"/>
    <x v="1"/>
    <n v="29"/>
    <x v="0"/>
    <x v="0"/>
    <x v="2"/>
    <x v="0"/>
    <x v="1"/>
    <x v="2"/>
    <s v="Divorced"/>
    <x v="398"/>
    <n v="2"/>
    <x v="1"/>
    <x v="0"/>
  </r>
  <r>
    <x v="7"/>
    <x v="1"/>
    <s v="Travel_Rarely"/>
    <n v="317"/>
    <x v="1"/>
    <n v="2"/>
    <x v="0"/>
    <x v="0"/>
    <x v="38"/>
    <x v="0"/>
    <x v="3"/>
    <x v="0"/>
    <s v="Single"/>
    <x v="399"/>
    <n v="2"/>
    <x v="1"/>
    <x v="1"/>
  </r>
  <r>
    <x v="42"/>
    <x v="1"/>
    <s v="Travel_Rarely"/>
    <n v="422"/>
    <x v="1"/>
    <n v="7"/>
    <x v="0"/>
    <x v="0"/>
    <x v="26"/>
    <x v="4"/>
    <x v="5"/>
    <x v="3"/>
    <s v="Married"/>
    <x v="400"/>
    <n v="5"/>
    <x v="1"/>
    <x v="0"/>
  </r>
  <r>
    <x v="21"/>
    <x v="1"/>
    <s v="Travel_Rarely"/>
    <n v="1485"/>
    <x v="1"/>
    <n v="18"/>
    <x v="2"/>
    <x v="0"/>
    <x v="44"/>
    <x v="0"/>
    <x v="3"/>
    <x v="2"/>
    <s v="Divorced"/>
    <x v="401"/>
    <n v="2"/>
    <x v="1"/>
    <x v="0"/>
  </r>
  <r>
    <x v="19"/>
    <x v="1"/>
    <s v="Travel_Frequently"/>
    <n v="1368"/>
    <x v="1"/>
    <n v="28"/>
    <x v="4"/>
    <x v="0"/>
    <x v="64"/>
    <x v="0"/>
    <x v="4"/>
    <x v="0"/>
    <s v="Married"/>
    <x v="402"/>
    <n v="0"/>
    <x v="1"/>
    <x v="0"/>
  </r>
  <r>
    <x v="17"/>
    <x v="0"/>
    <s v="Travel_Rarely"/>
    <n v="1448"/>
    <x v="0"/>
    <n v="1"/>
    <x v="4"/>
    <x v="0"/>
    <x v="50"/>
    <x v="1"/>
    <x v="6"/>
    <x v="1"/>
    <s v="Single"/>
    <x v="403"/>
    <n v="1"/>
    <x v="0"/>
    <x v="0"/>
  </r>
  <r>
    <x v="13"/>
    <x v="0"/>
    <s v="Travel_Frequently"/>
    <n v="296"/>
    <x v="0"/>
    <n v="6"/>
    <x v="3"/>
    <x v="0"/>
    <x v="30"/>
    <x v="1"/>
    <x v="6"/>
    <x v="2"/>
    <s v="Divorced"/>
    <x v="404"/>
    <n v="0"/>
    <x v="1"/>
    <x v="0"/>
  </r>
  <r>
    <x v="8"/>
    <x v="1"/>
    <s v="Travel_Frequently"/>
    <n v="1490"/>
    <x v="1"/>
    <n v="2"/>
    <x v="0"/>
    <x v="1"/>
    <x v="25"/>
    <x v="1"/>
    <x v="2"/>
    <x v="0"/>
    <s v="Married"/>
    <x v="405"/>
    <n v="1"/>
    <x v="0"/>
    <x v="1"/>
  </r>
  <r>
    <x v="32"/>
    <x v="1"/>
    <s v="Travel_Rarely"/>
    <n v="1398"/>
    <x v="0"/>
    <n v="2"/>
    <x v="0"/>
    <x v="0"/>
    <x v="5"/>
    <x v="4"/>
    <x v="5"/>
    <x v="2"/>
    <s v="Married"/>
    <x v="406"/>
    <n v="0"/>
    <x v="1"/>
    <x v="0"/>
  </r>
  <r>
    <x v="25"/>
    <x v="1"/>
    <s v="Travel_Rarely"/>
    <n v="1349"/>
    <x v="1"/>
    <n v="23"/>
    <x v="0"/>
    <x v="0"/>
    <x v="62"/>
    <x v="1"/>
    <x v="1"/>
    <x v="0"/>
    <s v="Divorced"/>
    <x v="407"/>
    <n v="1"/>
    <x v="1"/>
    <x v="1"/>
  </r>
  <r>
    <x v="7"/>
    <x v="1"/>
    <s v="Non-Travel"/>
    <n v="1400"/>
    <x v="1"/>
    <n v="3"/>
    <x v="0"/>
    <x v="1"/>
    <x v="20"/>
    <x v="1"/>
    <x v="2"/>
    <x v="0"/>
    <s v="Married"/>
    <x v="408"/>
    <n v="4"/>
    <x v="1"/>
    <x v="0"/>
  </r>
  <r>
    <x v="11"/>
    <x v="1"/>
    <s v="Travel_Rarely"/>
    <n v="986"/>
    <x v="1"/>
    <n v="3"/>
    <x v="2"/>
    <x v="1"/>
    <x v="12"/>
    <x v="2"/>
    <x v="7"/>
    <x v="2"/>
    <s v="Married"/>
    <x v="409"/>
    <n v="1"/>
    <x v="1"/>
    <x v="0"/>
  </r>
  <r>
    <x v="11"/>
    <x v="0"/>
    <s v="Travel_Rarely"/>
    <n v="408"/>
    <x v="1"/>
    <n v="25"/>
    <x v="4"/>
    <x v="0"/>
    <x v="36"/>
    <x v="1"/>
    <x v="1"/>
    <x v="1"/>
    <s v="Married"/>
    <x v="410"/>
    <n v="5"/>
    <x v="1"/>
    <x v="0"/>
  </r>
  <r>
    <x v="37"/>
    <x v="0"/>
    <s v="Travel_Rarely"/>
    <n v="489"/>
    <x v="2"/>
    <n v="2"/>
    <x v="4"/>
    <x v="1"/>
    <x v="48"/>
    <x v="1"/>
    <x v="8"/>
    <x v="0"/>
    <s v="Single"/>
    <x v="411"/>
    <n v="1"/>
    <x v="1"/>
    <x v="0"/>
  </r>
  <r>
    <x v="7"/>
    <x v="1"/>
    <s v="Non-Travel"/>
    <n v="1398"/>
    <x v="0"/>
    <n v="22"/>
    <x v="1"/>
    <x v="0"/>
    <x v="68"/>
    <x v="2"/>
    <x v="0"/>
    <x v="3"/>
    <s v="Married"/>
    <x v="412"/>
    <n v="0"/>
    <x v="1"/>
    <x v="0"/>
  </r>
  <r>
    <x v="38"/>
    <x v="1"/>
    <s v="Travel_Rarely"/>
    <n v="210"/>
    <x v="0"/>
    <n v="29"/>
    <x v="3"/>
    <x v="1"/>
    <x v="3"/>
    <x v="3"/>
    <x v="5"/>
    <x v="0"/>
    <s v="Divorced"/>
    <x v="413"/>
    <n v="3"/>
    <x v="1"/>
    <x v="0"/>
  </r>
  <r>
    <x v="24"/>
    <x v="1"/>
    <s v="Travel_Rarely"/>
    <n v="1099"/>
    <x v="1"/>
    <n v="29"/>
    <x v="0"/>
    <x v="1"/>
    <x v="64"/>
    <x v="3"/>
    <x v="5"/>
    <x v="2"/>
    <s v="Married"/>
    <x v="414"/>
    <n v="0"/>
    <x v="1"/>
    <x v="0"/>
  </r>
  <r>
    <x v="7"/>
    <x v="1"/>
    <s v="Non-Travel"/>
    <n v="1116"/>
    <x v="1"/>
    <n v="2"/>
    <x v="2"/>
    <x v="0"/>
    <x v="10"/>
    <x v="1"/>
    <x v="2"/>
    <x v="0"/>
    <s v="Single"/>
    <x v="411"/>
    <n v="0"/>
    <x v="1"/>
    <x v="0"/>
  </r>
  <r>
    <x v="42"/>
    <x v="1"/>
    <s v="Travel_Frequently"/>
    <n v="1499"/>
    <x v="0"/>
    <n v="28"/>
    <x v="3"/>
    <x v="0"/>
    <x v="15"/>
    <x v="2"/>
    <x v="0"/>
    <x v="3"/>
    <s v="Married"/>
    <x v="415"/>
    <n v="4"/>
    <x v="1"/>
    <x v="0"/>
  </r>
  <r>
    <x v="40"/>
    <x v="1"/>
    <s v="Travel_Rarely"/>
    <n v="983"/>
    <x v="1"/>
    <n v="2"/>
    <x v="2"/>
    <x v="0"/>
    <x v="63"/>
    <x v="0"/>
    <x v="3"/>
    <x v="0"/>
    <s v="Divorced"/>
    <x v="416"/>
    <n v="5"/>
    <x v="1"/>
    <x v="0"/>
  </r>
  <r>
    <x v="21"/>
    <x v="1"/>
    <s v="Travel_Rarely"/>
    <n v="1009"/>
    <x v="1"/>
    <n v="2"/>
    <x v="0"/>
    <x v="1"/>
    <x v="14"/>
    <x v="3"/>
    <x v="7"/>
    <x v="2"/>
    <s v="Married"/>
    <x v="417"/>
    <n v="6"/>
    <x v="1"/>
    <x v="0"/>
  </r>
  <r>
    <x v="10"/>
    <x v="1"/>
    <s v="Travel_Rarely"/>
    <n v="144"/>
    <x v="1"/>
    <n v="22"/>
    <x v="0"/>
    <x v="1"/>
    <x v="55"/>
    <x v="1"/>
    <x v="2"/>
    <x v="2"/>
    <s v="Single"/>
    <x v="418"/>
    <n v="0"/>
    <x v="1"/>
    <x v="0"/>
  </r>
  <r>
    <x v="33"/>
    <x v="1"/>
    <s v="Travel_Rarely"/>
    <n v="548"/>
    <x v="1"/>
    <n v="8"/>
    <x v="0"/>
    <x v="0"/>
    <x v="25"/>
    <x v="0"/>
    <x v="2"/>
    <x v="2"/>
    <s v="Single"/>
    <x v="419"/>
    <n v="7"/>
    <x v="1"/>
    <x v="0"/>
  </r>
  <r>
    <x v="13"/>
    <x v="1"/>
    <s v="Travel_Rarely"/>
    <n v="1303"/>
    <x v="1"/>
    <n v="2"/>
    <x v="0"/>
    <x v="1"/>
    <x v="50"/>
    <x v="1"/>
    <x v="1"/>
    <x v="2"/>
    <s v="Divorced"/>
    <x v="420"/>
    <n v="3"/>
    <x v="1"/>
    <x v="0"/>
  </r>
  <r>
    <x v="21"/>
    <x v="1"/>
    <s v="Travel_Rarely"/>
    <n v="1125"/>
    <x v="0"/>
    <n v="10"/>
    <x v="3"/>
    <x v="0"/>
    <x v="0"/>
    <x v="2"/>
    <x v="0"/>
    <x v="0"/>
    <s v="Married"/>
    <x v="421"/>
    <n v="2"/>
    <x v="0"/>
    <x v="0"/>
  </r>
  <r>
    <x v="12"/>
    <x v="1"/>
    <s v="Travel_Rarely"/>
    <n v="1274"/>
    <x v="1"/>
    <n v="9"/>
    <x v="0"/>
    <x v="1"/>
    <x v="30"/>
    <x v="2"/>
    <x v="3"/>
    <x v="1"/>
    <s v="Divorced"/>
    <x v="422"/>
    <n v="1"/>
    <x v="1"/>
    <x v="1"/>
  </r>
  <r>
    <x v="3"/>
    <x v="0"/>
    <s v="Travel_Rarely"/>
    <n v="1277"/>
    <x v="1"/>
    <n v="15"/>
    <x v="2"/>
    <x v="1"/>
    <x v="3"/>
    <x v="2"/>
    <x v="5"/>
    <x v="2"/>
    <s v="Married"/>
    <x v="423"/>
    <n v="7"/>
    <x v="0"/>
    <x v="0"/>
  </r>
  <r>
    <x v="3"/>
    <x v="0"/>
    <s v="Travel_Rarely"/>
    <n v="587"/>
    <x v="1"/>
    <n v="10"/>
    <x v="2"/>
    <x v="1"/>
    <x v="70"/>
    <x v="1"/>
    <x v="2"/>
    <x v="0"/>
    <s v="Divorced"/>
    <x v="424"/>
    <n v="7"/>
    <x v="1"/>
    <x v="0"/>
  </r>
  <r>
    <x v="7"/>
    <x v="1"/>
    <s v="Travel_Rarely"/>
    <n v="413"/>
    <x v="0"/>
    <n v="7"/>
    <x v="3"/>
    <x v="1"/>
    <x v="42"/>
    <x v="1"/>
    <x v="6"/>
    <x v="1"/>
    <s v="Single"/>
    <x v="425"/>
    <n v="0"/>
    <x v="1"/>
    <x v="0"/>
  </r>
  <r>
    <x v="10"/>
    <x v="1"/>
    <s v="Travel_Rarely"/>
    <n v="1276"/>
    <x v="1"/>
    <n v="16"/>
    <x v="0"/>
    <x v="1"/>
    <x v="23"/>
    <x v="2"/>
    <x v="4"/>
    <x v="2"/>
    <s v="Married"/>
    <x v="426"/>
    <n v="4"/>
    <x v="0"/>
    <x v="0"/>
  </r>
  <r>
    <x v="12"/>
    <x v="0"/>
    <s v="Travel_Frequently"/>
    <n v="534"/>
    <x v="1"/>
    <n v="20"/>
    <x v="0"/>
    <x v="1"/>
    <x v="45"/>
    <x v="2"/>
    <x v="4"/>
    <x v="2"/>
    <s v="Married"/>
    <x v="427"/>
    <n v="3"/>
    <x v="1"/>
    <x v="0"/>
  </r>
  <r>
    <x v="13"/>
    <x v="0"/>
    <s v="Travel_Frequently"/>
    <n v="988"/>
    <x v="2"/>
    <n v="23"/>
    <x v="5"/>
    <x v="0"/>
    <x v="38"/>
    <x v="2"/>
    <x v="8"/>
    <x v="3"/>
    <s v="Divorced"/>
    <x v="428"/>
    <n v="9"/>
    <x v="0"/>
    <x v="0"/>
  </r>
  <r>
    <x v="19"/>
    <x v="1"/>
    <s v="Travel_Frequently"/>
    <n v="1474"/>
    <x v="1"/>
    <n v="5"/>
    <x v="1"/>
    <x v="1"/>
    <x v="28"/>
    <x v="1"/>
    <x v="2"/>
    <x v="2"/>
    <s v="Married"/>
    <x v="429"/>
    <n v="4"/>
    <x v="1"/>
    <x v="0"/>
  </r>
  <r>
    <x v="9"/>
    <x v="1"/>
    <s v="Non-Travel"/>
    <n v="635"/>
    <x v="0"/>
    <n v="10"/>
    <x v="2"/>
    <x v="1"/>
    <x v="47"/>
    <x v="2"/>
    <x v="0"/>
    <x v="0"/>
    <s v="Single"/>
    <x v="15"/>
    <n v="1"/>
    <x v="1"/>
    <x v="0"/>
  </r>
  <r>
    <x v="15"/>
    <x v="0"/>
    <s v="Travel_Frequently"/>
    <n v="1368"/>
    <x v="1"/>
    <n v="4"/>
    <x v="4"/>
    <x v="1"/>
    <x v="39"/>
    <x v="1"/>
    <x v="2"/>
    <x v="2"/>
    <s v="Single"/>
    <x v="430"/>
    <n v="5"/>
    <x v="1"/>
    <x v="0"/>
  </r>
  <r>
    <x v="26"/>
    <x v="1"/>
    <s v="Travel_Rarely"/>
    <n v="163"/>
    <x v="0"/>
    <n v="2"/>
    <x v="3"/>
    <x v="0"/>
    <x v="31"/>
    <x v="0"/>
    <x v="0"/>
    <x v="0"/>
    <s v="Married"/>
    <x v="431"/>
    <n v="2"/>
    <x v="1"/>
    <x v="0"/>
  </r>
  <r>
    <x v="27"/>
    <x v="1"/>
    <s v="Travel_Rarely"/>
    <n v="1117"/>
    <x v="0"/>
    <n v="18"/>
    <x v="0"/>
    <x v="0"/>
    <x v="21"/>
    <x v="3"/>
    <x v="5"/>
    <x v="1"/>
    <s v="Single"/>
    <x v="432"/>
    <n v="3"/>
    <x v="1"/>
    <x v="1"/>
  </r>
  <r>
    <x v="0"/>
    <x v="1"/>
    <s v="Non-Travel"/>
    <n v="267"/>
    <x v="0"/>
    <n v="10"/>
    <x v="0"/>
    <x v="1"/>
    <x v="3"/>
    <x v="0"/>
    <x v="0"/>
    <x v="0"/>
    <s v="Single"/>
    <x v="433"/>
    <n v="7"/>
    <x v="1"/>
    <x v="0"/>
  </r>
  <r>
    <x v="10"/>
    <x v="1"/>
    <s v="Travel_Rarely"/>
    <n v="619"/>
    <x v="0"/>
    <n v="1"/>
    <x v="3"/>
    <x v="1"/>
    <x v="65"/>
    <x v="0"/>
    <x v="0"/>
    <x v="2"/>
    <s v="Married"/>
    <x v="434"/>
    <n v="9"/>
    <x v="1"/>
    <x v="0"/>
  </r>
  <r>
    <x v="32"/>
    <x v="1"/>
    <s v="Travel_Rarely"/>
    <n v="302"/>
    <x v="1"/>
    <n v="6"/>
    <x v="0"/>
    <x v="0"/>
    <x v="29"/>
    <x v="3"/>
    <x v="3"/>
    <x v="2"/>
    <s v="Single"/>
    <x v="435"/>
    <n v="7"/>
    <x v="1"/>
    <x v="0"/>
  </r>
  <r>
    <x v="22"/>
    <x v="1"/>
    <s v="Travel_Frequently"/>
    <n v="443"/>
    <x v="1"/>
    <n v="8"/>
    <x v="0"/>
    <x v="0"/>
    <x v="24"/>
    <x v="1"/>
    <x v="2"/>
    <x v="2"/>
    <s v="Married"/>
    <x v="436"/>
    <n v="1"/>
    <x v="1"/>
    <x v="0"/>
  </r>
  <r>
    <x v="12"/>
    <x v="1"/>
    <s v="Travel_Rarely"/>
    <n v="828"/>
    <x v="0"/>
    <n v="2"/>
    <x v="0"/>
    <x v="1"/>
    <x v="57"/>
    <x v="0"/>
    <x v="0"/>
    <x v="0"/>
    <s v="Single"/>
    <x v="437"/>
    <n v="4"/>
    <x v="0"/>
    <x v="0"/>
  </r>
  <r>
    <x v="19"/>
    <x v="1"/>
    <s v="Travel_Rarely"/>
    <n v="319"/>
    <x v="1"/>
    <n v="24"/>
    <x v="2"/>
    <x v="1"/>
    <x v="3"/>
    <x v="2"/>
    <x v="3"/>
    <x v="3"/>
    <s v="Married"/>
    <x v="438"/>
    <n v="1"/>
    <x v="0"/>
    <x v="1"/>
  </r>
  <r>
    <x v="28"/>
    <x v="1"/>
    <s v="Travel_Rarely"/>
    <n v="561"/>
    <x v="0"/>
    <n v="2"/>
    <x v="1"/>
    <x v="1"/>
    <x v="1"/>
    <x v="0"/>
    <x v="0"/>
    <x v="1"/>
    <s v="Married"/>
    <x v="439"/>
    <n v="0"/>
    <x v="1"/>
    <x v="0"/>
  </r>
  <r>
    <x v="25"/>
    <x v="0"/>
    <s v="Travel_Frequently"/>
    <n v="426"/>
    <x v="2"/>
    <n v="17"/>
    <x v="0"/>
    <x v="0"/>
    <x v="22"/>
    <x v="1"/>
    <x v="8"/>
    <x v="2"/>
    <s v="Divorced"/>
    <x v="199"/>
    <n v="0"/>
    <x v="0"/>
    <x v="0"/>
  </r>
  <r>
    <x v="11"/>
    <x v="1"/>
    <s v="Travel_Rarely"/>
    <n v="232"/>
    <x v="1"/>
    <n v="19"/>
    <x v="4"/>
    <x v="1"/>
    <x v="61"/>
    <x v="0"/>
    <x v="3"/>
    <x v="0"/>
    <s v="Divorced"/>
    <x v="440"/>
    <n v="4"/>
    <x v="1"/>
    <x v="0"/>
  </r>
  <r>
    <x v="3"/>
    <x v="1"/>
    <s v="Travel_Rarely"/>
    <n v="922"/>
    <x v="1"/>
    <n v="1"/>
    <x v="2"/>
    <x v="0"/>
    <x v="41"/>
    <x v="3"/>
    <x v="7"/>
    <x v="2"/>
    <s v="Divorced"/>
    <x v="441"/>
    <n v="4"/>
    <x v="1"/>
    <x v="0"/>
  </r>
  <r>
    <x v="12"/>
    <x v="1"/>
    <s v="Travel_Rarely"/>
    <n v="688"/>
    <x v="0"/>
    <n v="7"/>
    <x v="0"/>
    <x v="1"/>
    <x v="8"/>
    <x v="2"/>
    <x v="5"/>
    <x v="0"/>
    <s v="Divorced"/>
    <x v="442"/>
    <n v="9"/>
    <x v="1"/>
    <x v="1"/>
  </r>
  <r>
    <x v="41"/>
    <x v="0"/>
    <s v="Travel_Frequently"/>
    <n v="1306"/>
    <x v="0"/>
    <n v="5"/>
    <x v="3"/>
    <x v="1"/>
    <x v="68"/>
    <x v="1"/>
    <x v="6"/>
    <x v="1"/>
    <s v="Single"/>
    <x v="443"/>
    <n v="1"/>
    <x v="0"/>
    <x v="0"/>
  </r>
  <r>
    <x v="32"/>
    <x v="1"/>
    <s v="Non-Travel"/>
    <n v="1094"/>
    <x v="0"/>
    <n v="28"/>
    <x v="1"/>
    <x v="1"/>
    <x v="22"/>
    <x v="2"/>
    <x v="0"/>
    <x v="3"/>
    <s v="Divorced"/>
    <x v="444"/>
    <n v="3"/>
    <x v="1"/>
    <x v="0"/>
  </r>
  <r>
    <x v="0"/>
    <x v="1"/>
    <s v="Non-Travel"/>
    <n v="509"/>
    <x v="1"/>
    <n v="2"/>
    <x v="1"/>
    <x v="0"/>
    <x v="50"/>
    <x v="0"/>
    <x v="4"/>
    <x v="2"/>
    <s v="Single"/>
    <x v="445"/>
    <n v="2"/>
    <x v="0"/>
    <x v="0"/>
  </r>
  <r>
    <x v="25"/>
    <x v="1"/>
    <s v="Travel_Rarely"/>
    <n v="775"/>
    <x v="0"/>
    <n v="29"/>
    <x v="2"/>
    <x v="1"/>
    <x v="18"/>
    <x v="0"/>
    <x v="0"/>
    <x v="2"/>
    <s v="Divorced"/>
    <x v="383"/>
    <n v="5"/>
    <x v="1"/>
    <x v="0"/>
  </r>
  <r>
    <x v="10"/>
    <x v="1"/>
    <s v="Travel_Rarely"/>
    <n v="195"/>
    <x v="0"/>
    <n v="1"/>
    <x v="2"/>
    <x v="0"/>
    <x v="15"/>
    <x v="0"/>
    <x v="0"/>
    <x v="2"/>
    <s v="Single"/>
    <x v="446"/>
    <n v="1"/>
    <x v="1"/>
    <x v="0"/>
  </r>
  <r>
    <x v="13"/>
    <x v="1"/>
    <s v="Travel_Rarely"/>
    <n v="258"/>
    <x v="0"/>
    <n v="21"/>
    <x v="0"/>
    <x v="1"/>
    <x v="69"/>
    <x v="0"/>
    <x v="0"/>
    <x v="0"/>
    <s v="Single"/>
    <x v="447"/>
    <n v="1"/>
    <x v="1"/>
    <x v="0"/>
  </r>
  <r>
    <x v="25"/>
    <x v="0"/>
    <s v="Travel_Rarely"/>
    <n v="471"/>
    <x v="1"/>
    <n v="24"/>
    <x v="4"/>
    <x v="1"/>
    <x v="45"/>
    <x v="1"/>
    <x v="2"/>
    <x v="0"/>
    <s v="Single"/>
    <x v="246"/>
    <n v="1"/>
    <x v="0"/>
    <x v="0"/>
  </r>
  <r>
    <x v="2"/>
    <x v="1"/>
    <s v="Travel_Rarely"/>
    <n v="799"/>
    <x v="1"/>
    <n v="1"/>
    <x v="4"/>
    <x v="0"/>
    <x v="40"/>
    <x v="2"/>
    <x v="3"/>
    <x v="0"/>
    <s v="Single"/>
    <x v="448"/>
    <n v="4"/>
    <x v="1"/>
    <x v="0"/>
  </r>
  <r>
    <x v="21"/>
    <x v="1"/>
    <s v="Travel_Frequently"/>
    <n v="1034"/>
    <x v="1"/>
    <n v="18"/>
    <x v="2"/>
    <x v="0"/>
    <x v="27"/>
    <x v="2"/>
    <x v="4"/>
    <x v="2"/>
    <s v="Married"/>
    <x v="449"/>
    <n v="5"/>
    <x v="1"/>
    <x v="0"/>
  </r>
  <r>
    <x v="0"/>
    <x v="1"/>
    <s v="Travel_Rarely"/>
    <n v="1276"/>
    <x v="0"/>
    <n v="2"/>
    <x v="0"/>
    <x v="0"/>
    <x v="59"/>
    <x v="3"/>
    <x v="5"/>
    <x v="3"/>
    <s v="Married"/>
    <x v="450"/>
    <n v="7"/>
    <x v="1"/>
    <x v="0"/>
  </r>
  <r>
    <x v="2"/>
    <x v="1"/>
    <s v="Non-Travel"/>
    <n v="142"/>
    <x v="0"/>
    <n v="9"/>
    <x v="2"/>
    <x v="1"/>
    <x v="68"/>
    <x v="2"/>
    <x v="0"/>
    <x v="1"/>
    <s v="Divorced"/>
    <x v="451"/>
    <n v="1"/>
    <x v="1"/>
    <x v="0"/>
  </r>
  <r>
    <x v="39"/>
    <x v="1"/>
    <s v="Travel_Rarely"/>
    <n v="956"/>
    <x v="1"/>
    <n v="6"/>
    <x v="4"/>
    <x v="1"/>
    <x v="17"/>
    <x v="0"/>
    <x v="1"/>
    <x v="3"/>
    <s v="Divorced"/>
    <x v="452"/>
    <n v="3"/>
    <x v="0"/>
    <x v="0"/>
  </r>
  <r>
    <x v="5"/>
    <x v="0"/>
    <s v="Non-Travel"/>
    <n v="1474"/>
    <x v="0"/>
    <n v="11"/>
    <x v="1"/>
    <x v="1"/>
    <x v="53"/>
    <x v="0"/>
    <x v="0"/>
    <x v="2"/>
    <s v="Married"/>
    <x v="453"/>
    <n v="8"/>
    <x v="1"/>
    <x v="0"/>
  </r>
  <r>
    <x v="17"/>
    <x v="1"/>
    <s v="Travel_Frequently"/>
    <n v="535"/>
    <x v="0"/>
    <n v="24"/>
    <x v="2"/>
    <x v="1"/>
    <x v="70"/>
    <x v="1"/>
    <x v="6"/>
    <x v="0"/>
    <s v="Married"/>
    <x v="454"/>
    <n v="0"/>
    <x v="1"/>
    <x v="0"/>
  </r>
  <r>
    <x v="8"/>
    <x v="1"/>
    <s v="Travel_Rarely"/>
    <n v="1495"/>
    <x v="1"/>
    <n v="10"/>
    <x v="2"/>
    <x v="0"/>
    <x v="43"/>
    <x v="0"/>
    <x v="4"/>
    <x v="2"/>
    <s v="Married"/>
    <x v="427"/>
    <n v="3"/>
    <x v="1"/>
    <x v="0"/>
  </r>
  <r>
    <x v="2"/>
    <x v="1"/>
    <s v="Travel_Rarely"/>
    <n v="446"/>
    <x v="1"/>
    <n v="1"/>
    <x v="0"/>
    <x v="0"/>
    <x v="63"/>
    <x v="0"/>
    <x v="3"/>
    <x v="1"/>
    <s v="Married"/>
    <x v="455"/>
    <n v="6"/>
    <x v="1"/>
    <x v="0"/>
  </r>
  <r>
    <x v="1"/>
    <x v="1"/>
    <s v="Travel_Rarely"/>
    <n v="1245"/>
    <x v="1"/>
    <n v="18"/>
    <x v="0"/>
    <x v="1"/>
    <x v="22"/>
    <x v="4"/>
    <x v="7"/>
    <x v="2"/>
    <s v="Divorced"/>
    <x v="456"/>
    <n v="1"/>
    <x v="0"/>
    <x v="0"/>
  </r>
  <r>
    <x v="17"/>
    <x v="1"/>
    <s v="Travel_Rarely"/>
    <n v="691"/>
    <x v="1"/>
    <n v="23"/>
    <x v="2"/>
    <x v="1"/>
    <x v="66"/>
    <x v="1"/>
    <x v="1"/>
    <x v="0"/>
    <s v="Married"/>
    <x v="457"/>
    <n v="1"/>
    <x v="0"/>
    <x v="0"/>
  </r>
  <r>
    <x v="25"/>
    <x v="1"/>
    <s v="Travel_Rarely"/>
    <n v="703"/>
    <x v="0"/>
    <n v="28"/>
    <x v="3"/>
    <x v="1"/>
    <x v="45"/>
    <x v="0"/>
    <x v="0"/>
    <x v="1"/>
    <s v="Married"/>
    <x v="458"/>
    <n v="1"/>
    <x v="1"/>
    <x v="1"/>
  </r>
  <r>
    <x v="17"/>
    <x v="1"/>
    <s v="Travel_Rarely"/>
    <n v="823"/>
    <x v="1"/>
    <n v="17"/>
    <x v="1"/>
    <x v="1"/>
    <x v="0"/>
    <x v="1"/>
    <x v="2"/>
    <x v="1"/>
    <s v="Married"/>
    <x v="459"/>
    <n v="1"/>
    <x v="1"/>
    <x v="1"/>
  </r>
  <r>
    <x v="24"/>
    <x v="1"/>
    <s v="Travel_Frequently"/>
    <n v="1246"/>
    <x v="2"/>
    <n v="3"/>
    <x v="2"/>
    <x v="1"/>
    <x v="39"/>
    <x v="4"/>
    <x v="5"/>
    <x v="1"/>
    <s v="Married"/>
    <x v="460"/>
    <n v="1"/>
    <x v="1"/>
    <x v="0"/>
  </r>
  <r>
    <x v="36"/>
    <x v="1"/>
    <s v="Travel_Rarely"/>
    <n v="622"/>
    <x v="0"/>
    <n v="13"/>
    <x v="2"/>
    <x v="1"/>
    <x v="4"/>
    <x v="1"/>
    <x v="6"/>
    <x v="2"/>
    <s v="Married"/>
    <x v="461"/>
    <n v="1"/>
    <x v="1"/>
    <x v="0"/>
  </r>
  <r>
    <x v="17"/>
    <x v="0"/>
    <s v="Travel_Frequently"/>
    <n v="1287"/>
    <x v="1"/>
    <n v="7"/>
    <x v="0"/>
    <x v="0"/>
    <x v="46"/>
    <x v="1"/>
    <x v="2"/>
    <x v="2"/>
    <s v="Married"/>
    <x v="407"/>
    <n v="1"/>
    <x v="0"/>
    <x v="0"/>
  </r>
  <r>
    <x v="7"/>
    <x v="0"/>
    <s v="Travel_Frequently"/>
    <n v="448"/>
    <x v="0"/>
    <n v="12"/>
    <x v="0"/>
    <x v="1"/>
    <x v="69"/>
    <x v="1"/>
    <x v="6"/>
    <x v="3"/>
    <s v="Married"/>
    <x v="462"/>
    <n v="1"/>
    <x v="1"/>
    <x v="0"/>
  </r>
  <r>
    <x v="13"/>
    <x v="1"/>
    <s v="Travel_Rarely"/>
    <n v="254"/>
    <x v="1"/>
    <n v="1"/>
    <x v="0"/>
    <x v="1"/>
    <x v="21"/>
    <x v="1"/>
    <x v="1"/>
    <x v="0"/>
    <s v="Married"/>
    <x v="463"/>
    <n v="1"/>
    <x v="0"/>
    <x v="0"/>
  </r>
  <r>
    <x v="12"/>
    <x v="0"/>
    <s v="Travel_Rarely"/>
    <n v="1365"/>
    <x v="0"/>
    <n v="13"/>
    <x v="2"/>
    <x v="1"/>
    <x v="55"/>
    <x v="0"/>
    <x v="0"/>
    <x v="3"/>
    <s v="Divorced"/>
    <x v="464"/>
    <n v="2"/>
    <x v="1"/>
    <x v="0"/>
  </r>
  <r>
    <x v="10"/>
    <x v="1"/>
    <s v="Travel_Rarely"/>
    <n v="538"/>
    <x v="1"/>
    <n v="25"/>
    <x v="1"/>
    <x v="1"/>
    <x v="60"/>
    <x v="0"/>
    <x v="2"/>
    <x v="0"/>
    <s v="Single"/>
    <x v="465"/>
    <n v="4"/>
    <x v="1"/>
    <x v="0"/>
  </r>
  <r>
    <x v="12"/>
    <x v="1"/>
    <s v="Travel_Rarely"/>
    <n v="525"/>
    <x v="0"/>
    <n v="6"/>
    <x v="2"/>
    <x v="1"/>
    <x v="45"/>
    <x v="0"/>
    <x v="0"/>
    <x v="0"/>
    <s v="Divorced"/>
    <x v="466"/>
    <n v="4"/>
    <x v="1"/>
    <x v="1"/>
  </r>
  <r>
    <x v="4"/>
    <x v="1"/>
    <s v="Travel_Rarely"/>
    <n v="798"/>
    <x v="1"/>
    <n v="6"/>
    <x v="2"/>
    <x v="0"/>
    <x v="45"/>
    <x v="1"/>
    <x v="1"/>
    <x v="2"/>
    <s v="Divorced"/>
    <x v="467"/>
    <n v="0"/>
    <x v="1"/>
    <x v="0"/>
  </r>
  <r>
    <x v="2"/>
    <x v="1"/>
    <s v="Travel_Rarely"/>
    <n v="558"/>
    <x v="0"/>
    <n v="2"/>
    <x v="3"/>
    <x v="1"/>
    <x v="29"/>
    <x v="0"/>
    <x v="0"/>
    <x v="2"/>
    <s v="Married"/>
    <x v="468"/>
    <n v="4"/>
    <x v="0"/>
    <x v="0"/>
  </r>
  <r>
    <x v="35"/>
    <x v="1"/>
    <s v="Travel_Rarely"/>
    <n v="959"/>
    <x v="1"/>
    <n v="1"/>
    <x v="0"/>
    <x v="0"/>
    <x v="21"/>
    <x v="1"/>
    <x v="1"/>
    <x v="1"/>
    <s v="Single"/>
    <x v="469"/>
    <n v="1"/>
    <x v="1"/>
    <x v="0"/>
  </r>
  <r>
    <x v="19"/>
    <x v="1"/>
    <s v="Travel_Rarely"/>
    <n v="622"/>
    <x v="1"/>
    <n v="2"/>
    <x v="0"/>
    <x v="0"/>
    <x v="6"/>
    <x v="0"/>
    <x v="4"/>
    <x v="0"/>
    <s v="Married"/>
    <x v="470"/>
    <n v="1"/>
    <x v="1"/>
    <x v="0"/>
  </r>
  <r>
    <x v="23"/>
    <x v="1"/>
    <s v="Travel_Rarely"/>
    <n v="782"/>
    <x v="1"/>
    <n v="6"/>
    <x v="1"/>
    <x v="1"/>
    <x v="13"/>
    <x v="3"/>
    <x v="7"/>
    <x v="0"/>
    <s v="Divorced"/>
    <x v="471"/>
    <n v="4"/>
    <x v="0"/>
    <x v="0"/>
  </r>
  <r>
    <x v="8"/>
    <x v="1"/>
    <s v="Travel_Rarely"/>
    <n v="362"/>
    <x v="1"/>
    <n v="1"/>
    <x v="0"/>
    <x v="0"/>
    <x v="38"/>
    <x v="1"/>
    <x v="1"/>
    <x v="3"/>
    <s v="Single"/>
    <x v="472"/>
    <n v="3"/>
    <x v="1"/>
    <x v="0"/>
  </r>
  <r>
    <x v="23"/>
    <x v="1"/>
    <s v="Travel_Frequently"/>
    <n v="1001"/>
    <x v="1"/>
    <n v="9"/>
    <x v="2"/>
    <x v="1"/>
    <x v="23"/>
    <x v="0"/>
    <x v="2"/>
    <x v="2"/>
    <s v="Divorced"/>
    <x v="473"/>
    <n v="3"/>
    <x v="0"/>
    <x v="0"/>
  </r>
  <r>
    <x v="26"/>
    <x v="1"/>
    <s v="Travel_Rarely"/>
    <n v="1236"/>
    <x v="1"/>
    <n v="1"/>
    <x v="0"/>
    <x v="0"/>
    <x v="4"/>
    <x v="3"/>
    <x v="5"/>
    <x v="3"/>
    <s v="Married"/>
    <x v="474"/>
    <n v="7"/>
    <x v="1"/>
    <x v="0"/>
  </r>
  <r>
    <x v="20"/>
    <x v="1"/>
    <s v="Travel_Rarely"/>
    <n v="1112"/>
    <x v="2"/>
    <n v="1"/>
    <x v="0"/>
    <x v="0"/>
    <x v="13"/>
    <x v="0"/>
    <x v="8"/>
    <x v="2"/>
    <s v="Single"/>
    <x v="475"/>
    <n v="4"/>
    <x v="1"/>
    <x v="0"/>
  </r>
  <r>
    <x v="13"/>
    <x v="1"/>
    <s v="Travel_Rarely"/>
    <n v="204"/>
    <x v="0"/>
    <n v="14"/>
    <x v="4"/>
    <x v="0"/>
    <x v="11"/>
    <x v="1"/>
    <x v="6"/>
    <x v="2"/>
    <s v="Divorced"/>
    <x v="476"/>
    <n v="1"/>
    <x v="0"/>
    <x v="0"/>
  </r>
  <r>
    <x v="4"/>
    <x v="0"/>
    <s v="Travel_Rarely"/>
    <n v="1420"/>
    <x v="0"/>
    <n v="2"/>
    <x v="3"/>
    <x v="1"/>
    <x v="65"/>
    <x v="1"/>
    <x v="6"/>
    <x v="3"/>
    <s v="Divorced"/>
    <x v="477"/>
    <n v="0"/>
    <x v="1"/>
    <x v="0"/>
  </r>
  <r>
    <x v="18"/>
    <x v="1"/>
    <s v="Travel_Rarely"/>
    <n v="1343"/>
    <x v="0"/>
    <n v="22"/>
    <x v="4"/>
    <x v="1"/>
    <x v="10"/>
    <x v="1"/>
    <x v="6"/>
    <x v="2"/>
    <s v="Single"/>
    <x v="478"/>
    <n v="1"/>
    <x v="1"/>
    <x v="0"/>
  </r>
  <r>
    <x v="20"/>
    <x v="1"/>
    <s v="Travel_Rarely"/>
    <n v="1315"/>
    <x v="1"/>
    <n v="3"/>
    <x v="1"/>
    <x v="1"/>
    <x v="58"/>
    <x v="4"/>
    <x v="5"/>
    <x v="0"/>
    <s v="Married"/>
    <x v="479"/>
    <n v="4"/>
    <x v="0"/>
    <x v="0"/>
  </r>
  <r>
    <x v="15"/>
    <x v="1"/>
    <s v="Travel_Rarely"/>
    <n v="604"/>
    <x v="1"/>
    <n v="6"/>
    <x v="2"/>
    <x v="1"/>
    <x v="68"/>
    <x v="1"/>
    <x v="1"/>
    <x v="2"/>
    <s v="Married"/>
    <x v="480"/>
    <n v="0"/>
    <x v="1"/>
    <x v="1"/>
  </r>
  <r>
    <x v="3"/>
    <x v="1"/>
    <s v="Travel_Rarely"/>
    <n v="1216"/>
    <x v="0"/>
    <n v="8"/>
    <x v="3"/>
    <x v="1"/>
    <x v="56"/>
    <x v="0"/>
    <x v="0"/>
    <x v="2"/>
    <s v="Divorced"/>
    <x v="481"/>
    <n v="0"/>
    <x v="1"/>
    <x v="0"/>
  </r>
  <r>
    <x v="5"/>
    <x v="1"/>
    <s v="Travel_Rarely"/>
    <n v="646"/>
    <x v="1"/>
    <n v="9"/>
    <x v="0"/>
    <x v="0"/>
    <x v="2"/>
    <x v="0"/>
    <x v="1"/>
    <x v="0"/>
    <s v="Married"/>
    <x v="482"/>
    <n v="1"/>
    <x v="0"/>
    <x v="0"/>
  </r>
  <r>
    <x v="7"/>
    <x v="1"/>
    <s v="Travel_Frequently"/>
    <n v="160"/>
    <x v="1"/>
    <n v="3"/>
    <x v="2"/>
    <x v="0"/>
    <x v="36"/>
    <x v="1"/>
    <x v="1"/>
    <x v="2"/>
    <s v="Divorced"/>
    <x v="483"/>
    <n v="1"/>
    <x v="1"/>
    <x v="1"/>
  </r>
  <r>
    <x v="16"/>
    <x v="1"/>
    <s v="Travel_Rarely"/>
    <n v="238"/>
    <x v="0"/>
    <n v="1"/>
    <x v="2"/>
    <x v="0"/>
    <x v="61"/>
    <x v="0"/>
    <x v="0"/>
    <x v="3"/>
    <s v="Single"/>
    <x v="484"/>
    <n v="7"/>
    <x v="1"/>
    <x v="1"/>
  </r>
  <r>
    <x v="13"/>
    <x v="1"/>
    <s v="Travel_Rarely"/>
    <n v="1397"/>
    <x v="1"/>
    <n v="1"/>
    <x v="0"/>
    <x v="1"/>
    <x v="25"/>
    <x v="1"/>
    <x v="1"/>
    <x v="0"/>
    <s v="Married"/>
    <x v="485"/>
    <n v="1"/>
    <x v="1"/>
    <x v="0"/>
  </r>
  <r>
    <x v="28"/>
    <x v="0"/>
    <s v="Travel_Frequently"/>
    <n v="306"/>
    <x v="0"/>
    <n v="26"/>
    <x v="0"/>
    <x v="0"/>
    <x v="54"/>
    <x v="0"/>
    <x v="0"/>
    <x v="3"/>
    <s v="Married"/>
    <x v="486"/>
    <n v="2"/>
    <x v="1"/>
    <x v="0"/>
  </r>
  <r>
    <x v="25"/>
    <x v="1"/>
    <s v="Travel_Rarely"/>
    <n v="991"/>
    <x v="1"/>
    <n v="6"/>
    <x v="0"/>
    <x v="0"/>
    <x v="36"/>
    <x v="1"/>
    <x v="2"/>
    <x v="0"/>
    <s v="Married"/>
    <x v="487"/>
    <n v="1"/>
    <x v="0"/>
    <x v="0"/>
  </r>
  <r>
    <x v="2"/>
    <x v="1"/>
    <s v="Travel_Rarely"/>
    <n v="482"/>
    <x v="1"/>
    <n v="3"/>
    <x v="1"/>
    <x v="1"/>
    <x v="34"/>
    <x v="2"/>
    <x v="3"/>
    <x v="2"/>
    <s v="Married"/>
    <x v="488"/>
    <n v="1"/>
    <x v="1"/>
    <x v="0"/>
  </r>
  <r>
    <x v="11"/>
    <x v="1"/>
    <s v="Travel_Rarely"/>
    <n v="1176"/>
    <x v="0"/>
    <n v="3"/>
    <x v="2"/>
    <x v="0"/>
    <x v="50"/>
    <x v="0"/>
    <x v="0"/>
    <x v="2"/>
    <s v="Married"/>
    <x v="489"/>
    <n v="1"/>
    <x v="1"/>
    <x v="0"/>
  </r>
  <r>
    <x v="10"/>
    <x v="1"/>
    <s v="Travel_Rarely"/>
    <n v="1017"/>
    <x v="1"/>
    <n v="6"/>
    <x v="0"/>
    <x v="1"/>
    <x v="19"/>
    <x v="0"/>
    <x v="1"/>
    <x v="0"/>
    <s v="Single"/>
    <x v="490"/>
    <n v="1"/>
    <x v="1"/>
    <x v="0"/>
  </r>
  <r>
    <x v="3"/>
    <x v="1"/>
    <s v="Travel_Frequently"/>
    <n v="1296"/>
    <x v="1"/>
    <n v="6"/>
    <x v="0"/>
    <x v="1"/>
    <x v="37"/>
    <x v="0"/>
    <x v="4"/>
    <x v="0"/>
    <s v="Divorced"/>
    <x v="491"/>
    <n v="3"/>
    <x v="1"/>
    <x v="1"/>
  </r>
  <r>
    <x v="33"/>
    <x v="1"/>
    <s v="Travel_Rarely"/>
    <n v="397"/>
    <x v="2"/>
    <n v="19"/>
    <x v="2"/>
    <x v="1"/>
    <x v="64"/>
    <x v="2"/>
    <x v="8"/>
    <x v="1"/>
    <s v="Married"/>
    <x v="492"/>
    <n v="2"/>
    <x v="1"/>
    <x v="0"/>
  </r>
  <r>
    <x v="9"/>
    <x v="1"/>
    <s v="Travel_Rarely"/>
    <n v="913"/>
    <x v="1"/>
    <n v="9"/>
    <x v="2"/>
    <x v="1"/>
    <x v="24"/>
    <x v="0"/>
    <x v="3"/>
    <x v="1"/>
    <s v="Divorced"/>
    <x v="493"/>
    <n v="2"/>
    <x v="0"/>
    <x v="0"/>
  </r>
  <r>
    <x v="4"/>
    <x v="1"/>
    <s v="Travel_Rarely"/>
    <n v="1115"/>
    <x v="1"/>
    <n v="3"/>
    <x v="2"/>
    <x v="1"/>
    <x v="60"/>
    <x v="1"/>
    <x v="1"/>
    <x v="0"/>
    <s v="Single"/>
    <x v="494"/>
    <n v="0"/>
    <x v="1"/>
    <x v="0"/>
  </r>
  <r>
    <x v="35"/>
    <x v="0"/>
    <s v="Travel_Rarely"/>
    <n v="1362"/>
    <x v="1"/>
    <n v="10"/>
    <x v="2"/>
    <x v="1"/>
    <x v="47"/>
    <x v="1"/>
    <x v="1"/>
    <x v="2"/>
    <s v="Single"/>
    <x v="495"/>
    <n v="1"/>
    <x v="0"/>
    <x v="0"/>
  </r>
  <r>
    <x v="3"/>
    <x v="0"/>
    <s v="Travel_Frequently"/>
    <n v="1076"/>
    <x v="1"/>
    <n v="3"/>
    <x v="0"/>
    <x v="1"/>
    <x v="49"/>
    <x v="1"/>
    <x v="1"/>
    <x v="3"/>
    <s v="Single"/>
    <x v="496"/>
    <n v="1"/>
    <x v="0"/>
    <x v="0"/>
  </r>
  <r>
    <x v="10"/>
    <x v="1"/>
    <s v="Non-Travel"/>
    <n v="727"/>
    <x v="1"/>
    <n v="3"/>
    <x v="0"/>
    <x v="1"/>
    <x v="26"/>
    <x v="1"/>
    <x v="2"/>
    <x v="2"/>
    <s v="Married"/>
    <x v="497"/>
    <n v="1"/>
    <x v="1"/>
    <x v="0"/>
  </r>
  <r>
    <x v="30"/>
    <x v="1"/>
    <s v="Travel_Rarely"/>
    <n v="885"/>
    <x v="1"/>
    <n v="4"/>
    <x v="2"/>
    <x v="1"/>
    <x v="22"/>
    <x v="1"/>
    <x v="1"/>
    <x v="3"/>
    <s v="Married"/>
    <x v="498"/>
    <n v="2"/>
    <x v="1"/>
    <x v="0"/>
  </r>
  <r>
    <x v="36"/>
    <x v="1"/>
    <s v="Travel_Rarely"/>
    <n v="810"/>
    <x v="0"/>
    <n v="8"/>
    <x v="0"/>
    <x v="1"/>
    <x v="42"/>
    <x v="0"/>
    <x v="0"/>
    <x v="1"/>
    <s v="Married"/>
    <x v="499"/>
    <n v="0"/>
    <x v="1"/>
    <x v="1"/>
  </r>
  <r>
    <x v="8"/>
    <x v="1"/>
    <s v="Travel_Rarely"/>
    <n v="243"/>
    <x v="0"/>
    <n v="7"/>
    <x v="3"/>
    <x v="0"/>
    <x v="55"/>
    <x v="0"/>
    <x v="0"/>
    <x v="0"/>
    <s v="Single"/>
    <x v="500"/>
    <n v="0"/>
    <x v="1"/>
    <x v="1"/>
  </r>
  <r>
    <x v="11"/>
    <x v="1"/>
    <s v="Travel_Frequently"/>
    <n v="806"/>
    <x v="1"/>
    <n v="1"/>
    <x v="0"/>
    <x v="1"/>
    <x v="43"/>
    <x v="1"/>
    <x v="1"/>
    <x v="0"/>
    <s v="Divorced"/>
    <x v="143"/>
    <n v="1"/>
    <x v="1"/>
    <x v="0"/>
  </r>
  <r>
    <x v="26"/>
    <x v="1"/>
    <s v="Travel_Rarely"/>
    <n v="817"/>
    <x v="0"/>
    <n v="2"/>
    <x v="3"/>
    <x v="1"/>
    <x v="3"/>
    <x v="0"/>
    <x v="0"/>
    <x v="1"/>
    <s v="Married"/>
    <x v="501"/>
    <n v="3"/>
    <x v="1"/>
    <x v="0"/>
  </r>
  <r>
    <x v="4"/>
    <x v="1"/>
    <s v="Travel_Frequently"/>
    <n v="1410"/>
    <x v="0"/>
    <n v="3"/>
    <x v="2"/>
    <x v="0"/>
    <x v="36"/>
    <x v="0"/>
    <x v="0"/>
    <x v="0"/>
    <s v="Divorced"/>
    <x v="502"/>
    <n v="1"/>
    <x v="0"/>
    <x v="1"/>
  </r>
  <r>
    <x v="2"/>
    <x v="1"/>
    <s v="Travel_Rarely"/>
    <n v="1225"/>
    <x v="1"/>
    <n v="10"/>
    <x v="0"/>
    <x v="1"/>
    <x v="15"/>
    <x v="1"/>
    <x v="1"/>
    <x v="0"/>
    <s v="Single"/>
    <x v="503"/>
    <n v="3"/>
    <x v="1"/>
    <x v="0"/>
  </r>
  <r>
    <x v="24"/>
    <x v="1"/>
    <s v="Travel_Rarely"/>
    <n v="1207"/>
    <x v="1"/>
    <n v="28"/>
    <x v="2"/>
    <x v="1"/>
    <x v="69"/>
    <x v="1"/>
    <x v="2"/>
    <x v="2"/>
    <s v="Married"/>
    <x v="504"/>
    <n v="1"/>
    <x v="0"/>
    <x v="0"/>
  </r>
  <r>
    <x v="13"/>
    <x v="1"/>
    <s v="Travel_Rarely"/>
    <n v="1442"/>
    <x v="1"/>
    <n v="9"/>
    <x v="2"/>
    <x v="0"/>
    <x v="55"/>
    <x v="2"/>
    <x v="4"/>
    <x v="1"/>
    <s v="Single"/>
    <x v="505"/>
    <n v="1"/>
    <x v="1"/>
    <x v="0"/>
  </r>
  <r>
    <x v="17"/>
    <x v="0"/>
    <s v="Travel_Rarely"/>
    <n v="693"/>
    <x v="0"/>
    <n v="3"/>
    <x v="0"/>
    <x v="0"/>
    <x v="63"/>
    <x v="0"/>
    <x v="0"/>
    <x v="2"/>
    <s v="Single"/>
    <x v="506"/>
    <n v="9"/>
    <x v="1"/>
    <x v="0"/>
  </r>
  <r>
    <x v="22"/>
    <x v="1"/>
    <s v="Travel_Rarely"/>
    <n v="408"/>
    <x v="1"/>
    <n v="2"/>
    <x v="4"/>
    <x v="0"/>
    <x v="15"/>
    <x v="0"/>
    <x v="4"/>
    <x v="2"/>
    <s v="Single"/>
    <x v="507"/>
    <n v="1"/>
    <x v="1"/>
    <x v="0"/>
  </r>
  <r>
    <x v="5"/>
    <x v="1"/>
    <s v="Travel_Rarely"/>
    <n v="929"/>
    <x v="0"/>
    <n v="10"/>
    <x v="3"/>
    <x v="1"/>
    <x v="46"/>
    <x v="0"/>
    <x v="0"/>
    <x v="0"/>
    <s v="Single"/>
    <x v="508"/>
    <n v="1"/>
    <x v="1"/>
    <x v="0"/>
  </r>
  <r>
    <x v="24"/>
    <x v="0"/>
    <s v="Travel_Frequently"/>
    <n v="562"/>
    <x v="0"/>
    <n v="8"/>
    <x v="4"/>
    <x v="1"/>
    <x v="13"/>
    <x v="0"/>
    <x v="0"/>
    <x v="2"/>
    <s v="Married"/>
    <x v="509"/>
    <n v="3"/>
    <x v="0"/>
    <x v="0"/>
  </r>
  <r>
    <x v="8"/>
    <x v="1"/>
    <s v="Travel_Rarely"/>
    <n v="827"/>
    <x v="1"/>
    <n v="1"/>
    <x v="0"/>
    <x v="0"/>
    <x v="30"/>
    <x v="0"/>
    <x v="4"/>
    <x v="0"/>
    <s v="Single"/>
    <x v="510"/>
    <n v="0"/>
    <x v="1"/>
    <x v="0"/>
  </r>
  <r>
    <x v="4"/>
    <x v="1"/>
    <s v="Travel_Rarely"/>
    <n v="608"/>
    <x v="1"/>
    <n v="1"/>
    <x v="0"/>
    <x v="0"/>
    <x v="67"/>
    <x v="2"/>
    <x v="3"/>
    <x v="3"/>
    <s v="Married"/>
    <x v="511"/>
    <n v="1"/>
    <x v="1"/>
    <x v="0"/>
  </r>
  <r>
    <x v="5"/>
    <x v="1"/>
    <s v="Travel_Rarely"/>
    <n v="1018"/>
    <x v="1"/>
    <n v="3"/>
    <x v="0"/>
    <x v="0"/>
    <x v="56"/>
    <x v="2"/>
    <x v="7"/>
    <x v="0"/>
    <s v="Single"/>
    <x v="512"/>
    <n v="3"/>
    <x v="1"/>
    <x v="0"/>
  </r>
  <r>
    <x v="40"/>
    <x v="1"/>
    <s v="Travel_Rarely"/>
    <n v="703"/>
    <x v="0"/>
    <n v="14"/>
    <x v="3"/>
    <x v="1"/>
    <x v="25"/>
    <x v="0"/>
    <x v="0"/>
    <x v="3"/>
    <s v="Single"/>
    <x v="513"/>
    <n v="2"/>
    <x v="1"/>
    <x v="0"/>
  </r>
  <r>
    <x v="32"/>
    <x v="1"/>
    <s v="Travel_Frequently"/>
    <n v="580"/>
    <x v="0"/>
    <n v="5"/>
    <x v="0"/>
    <x v="1"/>
    <x v="24"/>
    <x v="2"/>
    <x v="0"/>
    <x v="3"/>
    <s v="Married"/>
    <x v="514"/>
    <n v="5"/>
    <x v="0"/>
    <x v="1"/>
  </r>
  <r>
    <x v="16"/>
    <x v="1"/>
    <s v="Travel_Rarely"/>
    <n v="970"/>
    <x v="1"/>
    <n v="7"/>
    <x v="0"/>
    <x v="1"/>
    <x v="40"/>
    <x v="3"/>
    <x v="7"/>
    <x v="2"/>
    <s v="Married"/>
    <x v="515"/>
    <n v="3"/>
    <x v="1"/>
    <x v="0"/>
  </r>
  <r>
    <x v="0"/>
    <x v="1"/>
    <s v="Travel_Rarely"/>
    <n v="427"/>
    <x v="2"/>
    <n v="10"/>
    <x v="5"/>
    <x v="1"/>
    <x v="32"/>
    <x v="4"/>
    <x v="5"/>
    <x v="0"/>
    <s v="Divorced"/>
    <x v="516"/>
    <n v="3"/>
    <x v="1"/>
    <x v="0"/>
  </r>
  <r>
    <x v="42"/>
    <x v="1"/>
    <s v="Travel_Rarely"/>
    <n v="1179"/>
    <x v="0"/>
    <n v="16"/>
    <x v="3"/>
    <x v="1"/>
    <x v="9"/>
    <x v="0"/>
    <x v="0"/>
    <x v="3"/>
    <s v="Single"/>
    <x v="517"/>
    <n v="8"/>
    <x v="1"/>
    <x v="0"/>
  </r>
  <r>
    <x v="4"/>
    <x v="1"/>
    <s v="Travel_Frequently"/>
    <n v="294"/>
    <x v="1"/>
    <n v="10"/>
    <x v="0"/>
    <x v="1"/>
    <x v="47"/>
    <x v="2"/>
    <x v="3"/>
    <x v="3"/>
    <s v="Divorced"/>
    <x v="518"/>
    <n v="1"/>
    <x v="1"/>
    <x v="1"/>
  </r>
  <r>
    <x v="0"/>
    <x v="1"/>
    <s v="Travel_Rarely"/>
    <n v="314"/>
    <x v="2"/>
    <n v="1"/>
    <x v="5"/>
    <x v="1"/>
    <x v="40"/>
    <x v="4"/>
    <x v="5"/>
    <x v="2"/>
    <s v="Married"/>
    <x v="519"/>
    <n v="1"/>
    <x v="1"/>
    <x v="0"/>
  </r>
  <r>
    <x v="24"/>
    <x v="1"/>
    <s v="Travel_Rarely"/>
    <n v="316"/>
    <x v="0"/>
    <n v="8"/>
    <x v="3"/>
    <x v="1"/>
    <x v="60"/>
    <x v="1"/>
    <x v="6"/>
    <x v="1"/>
    <s v="Married"/>
    <x v="520"/>
    <n v="7"/>
    <x v="1"/>
    <x v="0"/>
  </r>
  <r>
    <x v="14"/>
    <x v="0"/>
    <s v="Travel_Rarely"/>
    <n v="654"/>
    <x v="1"/>
    <n v="1"/>
    <x v="0"/>
    <x v="0"/>
    <x v="7"/>
    <x v="1"/>
    <x v="1"/>
    <x v="1"/>
    <s v="Single"/>
    <x v="521"/>
    <n v="7"/>
    <x v="0"/>
    <x v="0"/>
  </r>
  <r>
    <x v="9"/>
    <x v="1"/>
    <s v="Non-Travel"/>
    <n v="427"/>
    <x v="1"/>
    <n v="8"/>
    <x v="0"/>
    <x v="0"/>
    <x v="52"/>
    <x v="2"/>
    <x v="7"/>
    <x v="3"/>
    <s v="Married"/>
    <x v="522"/>
    <n v="9"/>
    <x v="1"/>
    <x v="0"/>
  </r>
  <r>
    <x v="8"/>
    <x v="1"/>
    <s v="Travel_Rarely"/>
    <n v="168"/>
    <x v="1"/>
    <n v="1"/>
    <x v="0"/>
    <x v="0"/>
    <x v="6"/>
    <x v="2"/>
    <x v="3"/>
    <x v="2"/>
    <s v="Single"/>
    <x v="523"/>
    <n v="4"/>
    <x v="0"/>
    <x v="0"/>
  </r>
  <r>
    <x v="20"/>
    <x v="1"/>
    <s v="Non-Travel"/>
    <n v="381"/>
    <x v="1"/>
    <n v="24"/>
    <x v="2"/>
    <x v="1"/>
    <x v="10"/>
    <x v="1"/>
    <x v="2"/>
    <x v="2"/>
    <s v="Single"/>
    <x v="524"/>
    <n v="2"/>
    <x v="1"/>
    <x v="0"/>
  </r>
  <r>
    <x v="40"/>
    <x v="1"/>
    <s v="Travel_Frequently"/>
    <n v="217"/>
    <x v="0"/>
    <n v="3"/>
    <x v="2"/>
    <x v="0"/>
    <x v="10"/>
    <x v="3"/>
    <x v="0"/>
    <x v="2"/>
    <s v="Divorced"/>
    <x v="525"/>
    <n v="9"/>
    <x v="0"/>
    <x v="0"/>
  </r>
  <r>
    <x v="7"/>
    <x v="1"/>
    <s v="Travel_Rarely"/>
    <n v="501"/>
    <x v="0"/>
    <n v="27"/>
    <x v="3"/>
    <x v="1"/>
    <x v="39"/>
    <x v="0"/>
    <x v="0"/>
    <x v="0"/>
    <s v="Divorced"/>
    <x v="367"/>
    <n v="7"/>
    <x v="1"/>
    <x v="1"/>
  </r>
  <r>
    <x v="11"/>
    <x v="1"/>
    <s v="Travel_Rarely"/>
    <n v="1396"/>
    <x v="0"/>
    <n v="10"/>
    <x v="0"/>
    <x v="1"/>
    <x v="39"/>
    <x v="1"/>
    <x v="6"/>
    <x v="2"/>
    <s v="Single"/>
    <x v="526"/>
    <n v="1"/>
    <x v="1"/>
    <x v="0"/>
  </r>
  <r>
    <x v="19"/>
    <x v="0"/>
    <s v="Travel_Frequently"/>
    <n v="933"/>
    <x v="1"/>
    <n v="19"/>
    <x v="2"/>
    <x v="1"/>
    <x v="42"/>
    <x v="1"/>
    <x v="1"/>
    <x v="2"/>
    <s v="Divorced"/>
    <x v="527"/>
    <n v="6"/>
    <x v="0"/>
    <x v="0"/>
  </r>
  <r>
    <x v="23"/>
    <x v="1"/>
    <s v="Travel_Frequently"/>
    <n v="775"/>
    <x v="0"/>
    <n v="15"/>
    <x v="0"/>
    <x v="1"/>
    <x v="35"/>
    <x v="0"/>
    <x v="0"/>
    <x v="0"/>
    <s v="Married"/>
    <x v="197"/>
    <n v="3"/>
    <x v="1"/>
    <x v="0"/>
  </r>
  <r>
    <x v="13"/>
    <x v="1"/>
    <s v="Travel_Rarely"/>
    <n v="970"/>
    <x v="1"/>
    <n v="8"/>
    <x v="2"/>
    <x v="0"/>
    <x v="16"/>
    <x v="0"/>
    <x v="4"/>
    <x v="2"/>
    <s v="Single"/>
    <x v="528"/>
    <n v="3"/>
    <x v="1"/>
    <x v="0"/>
  </r>
  <r>
    <x v="30"/>
    <x v="1"/>
    <s v="Travel_Rarely"/>
    <n v="650"/>
    <x v="1"/>
    <n v="9"/>
    <x v="2"/>
    <x v="1"/>
    <x v="31"/>
    <x v="1"/>
    <x v="2"/>
    <x v="3"/>
    <s v="Married"/>
    <x v="172"/>
    <n v="1"/>
    <x v="1"/>
    <x v="0"/>
  </r>
  <r>
    <x v="22"/>
    <x v="1"/>
    <s v="Travel_Rarely"/>
    <n v="141"/>
    <x v="2"/>
    <n v="3"/>
    <x v="5"/>
    <x v="0"/>
    <x v="8"/>
    <x v="0"/>
    <x v="8"/>
    <x v="1"/>
    <s v="Married"/>
    <x v="529"/>
    <n v="9"/>
    <x v="1"/>
    <x v="0"/>
  </r>
  <r>
    <x v="29"/>
    <x v="1"/>
    <s v="Travel_Rarely"/>
    <n v="832"/>
    <x v="1"/>
    <n v="9"/>
    <x v="2"/>
    <x v="1"/>
    <x v="6"/>
    <x v="3"/>
    <x v="4"/>
    <x v="0"/>
    <s v="Married"/>
    <x v="530"/>
    <n v="7"/>
    <x v="1"/>
    <x v="0"/>
  </r>
  <r>
    <x v="32"/>
    <x v="1"/>
    <s v="Travel_Rarely"/>
    <n v="804"/>
    <x v="1"/>
    <n v="2"/>
    <x v="2"/>
    <x v="0"/>
    <x v="27"/>
    <x v="1"/>
    <x v="1"/>
    <x v="0"/>
    <s v="Single"/>
    <x v="531"/>
    <n v="0"/>
    <x v="0"/>
    <x v="1"/>
  </r>
  <r>
    <x v="4"/>
    <x v="1"/>
    <s v="Travel_Rarely"/>
    <n v="975"/>
    <x v="1"/>
    <n v="7"/>
    <x v="2"/>
    <x v="0"/>
    <x v="46"/>
    <x v="0"/>
    <x v="4"/>
    <x v="3"/>
    <s v="Single"/>
    <x v="445"/>
    <n v="8"/>
    <x v="1"/>
    <x v="0"/>
  </r>
  <r>
    <x v="11"/>
    <x v="1"/>
    <s v="Travel_Rarely"/>
    <n v="1090"/>
    <x v="0"/>
    <n v="10"/>
    <x v="3"/>
    <x v="1"/>
    <x v="21"/>
    <x v="1"/>
    <x v="6"/>
    <x v="1"/>
    <s v="Divorced"/>
    <x v="532"/>
    <n v="1"/>
    <x v="1"/>
    <x v="0"/>
  </r>
  <r>
    <x v="16"/>
    <x v="1"/>
    <s v="Travel_Rarely"/>
    <n v="346"/>
    <x v="1"/>
    <n v="6"/>
    <x v="0"/>
    <x v="1"/>
    <x v="27"/>
    <x v="0"/>
    <x v="2"/>
    <x v="0"/>
    <s v="Single"/>
    <x v="533"/>
    <n v="2"/>
    <x v="1"/>
    <x v="0"/>
  </r>
  <r>
    <x v="10"/>
    <x v="1"/>
    <s v="Non-Travel"/>
    <n v="1225"/>
    <x v="1"/>
    <n v="2"/>
    <x v="0"/>
    <x v="0"/>
    <x v="1"/>
    <x v="0"/>
    <x v="4"/>
    <x v="3"/>
    <s v="Divorced"/>
    <x v="534"/>
    <n v="2"/>
    <x v="1"/>
    <x v="0"/>
  </r>
  <r>
    <x v="5"/>
    <x v="1"/>
    <s v="Travel_Frequently"/>
    <n v="430"/>
    <x v="1"/>
    <n v="24"/>
    <x v="0"/>
    <x v="1"/>
    <x v="15"/>
    <x v="0"/>
    <x v="2"/>
    <x v="0"/>
    <s v="Married"/>
    <x v="535"/>
    <n v="1"/>
    <x v="1"/>
    <x v="0"/>
  </r>
  <r>
    <x v="8"/>
    <x v="1"/>
    <s v="Travel_Rarely"/>
    <n v="268"/>
    <x v="1"/>
    <n v="2"/>
    <x v="2"/>
    <x v="1"/>
    <x v="2"/>
    <x v="1"/>
    <x v="1"/>
    <x v="2"/>
    <s v="Married"/>
    <x v="536"/>
    <n v="6"/>
    <x v="0"/>
    <x v="0"/>
  </r>
  <r>
    <x v="13"/>
    <x v="1"/>
    <s v="Travel_Rarely"/>
    <n v="167"/>
    <x v="1"/>
    <n v="8"/>
    <x v="0"/>
    <x v="0"/>
    <x v="47"/>
    <x v="0"/>
    <x v="3"/>
    <x v="3"/>
    <s v="Divorced"/>
    <x v="537"/>
    <n v="3"/>
    <x v="1"/>
    <x v="0"/>
  </r>
  <r>
    <x v="39"/>
    <x v="1"/>
    <s v="Travel_Rarely"/>
    <n v="621"/>
    <x v="0"/>
    <n v="3"/>
    <x v="3"/>
    <x v="1"/>
    <x v="11"/>
    <x v="3"/>
    <x v="5"/>
    <x v="3"/>
    <s v="Married"/>
    <x v="538"/>
    <n v="1"/>
    <x v="1"/>
    <x v="0"/>
  </r>
  <r>
    <x v="3"/>
    <x v="0"/>
    <s v="Travel_Rarely"/>
    <n v="527"/>
    <x v="1"/>
    <n v="1"/>
    <x v="1"/>
    <x v="1"/>
    <x v="52"/>
    <x v="1"/>
    <x v="1"/>
    <x v="0"/>
    <s v="Single"/>
    <x v="539"/>
    <n v="1"/>
    <x v="0"/>
    <x v="0"/>
  </r>
  <r>
    <x v="36"/>
    <x v="1"/>
    <s v="Travel_Rarely"/>
    <n v="883"/>
    <x v="0"/>
    <n v="26"/>
    <x v="2"/>
    <x v="0"/>
    <x v="47"/>
    <x v="0"/>
    <x v="0"/>
    <x v="0"/>
    <s v="Single"/>
    <x v="540"/>
    <n v="1"/>
    <x v="1"/>
    <x v="1"/>
  </r>
  <r>
    <x v="28"/>
    <x v="1"/>
    <s v="Travel_Rarely"/>
    <n v="954"/>
    <x v="0"/>
    <n v="2"/>
    <x v="4"/>
    <x v="1"/>
    <x v="55"/>
    <x v="0"/>
    <x v="6"/>
    <x v="2"/>
    <s v="Single"/>
    <x v="541"/>
    <n v="0"/>
    <x v="1"/>
    <x v="0"/>
  </r>
  <r>
    <x v="30"/>
    <x v="1"/>
    <s v="Travel_Rarely"/>
    <n v="310"/>
    <x v="1"/>
    <n v="10"/>
    <x v="2"/>
    <x v="1"/>
    <x v="5"/>
    <x v="1"/>
    <x v="1"/>
    <x v="2"/>
    <s v="Single"/>
    <x v="542"/>
    <n v="1"/>
    <x v="1"/>
    <x v="0"/>
  </r>
  <r>
    <x v="40"/>
    <x v="0"/>
    <s v="Travel_Frequently"/>
    <n v="719"/>
    <x v="0"/>
    <n v="27"/>
    <x v="0"/>
    <x v="0"/>
    <x v="57"/>
    <x v="0"/>
    <x v="0"/>
    <x v="2"/>
    <s v="Single"/>
    <x v="271"/>
    <n v="4"/>
    <x v="0"/>
    <x v="0"/>
  </r>
  <r>
    <x v="13"/>
    <x v="1"/>
    <s v="Travel_Rarely"/>
    <n v="304"/>
    <x v="0"/>
    <n v="2"/>
    <x v="1"/>
    <x v="1"/>
    <x v="53"/>
    <x v="0"/>
    <x v="0"/>
    <x v="0"/>
    <s v="Single"/>
    <x v="543"/>
    <n v="1"/>
    <x v="1"/>
    <x v="1"/>
  </r>
  <r>
    <x v="27"/>
    <x v="0"/>
    <s v="Travel_Rarely"/>
    <n v="725"/>
    <x v="1"/>
    <n v="2"/>
    <x v="2"/>
    <x v="1"/>
    <x v="17"/>
    <x v="4"/>
    <x v="5"/>
    <x v="3"/>
    <s v="Married"/>
    <x v="544"/>
    <n v="5"/>
    <x v="0"/>
    <x v="0"/>
  </r>
  <r>
    <x v="9"/>
    <x v="1"/>
    <s v="Non-Travel"/>
    <n v="1434"/>
    <x v="0"/>
    <n v="8"/>
    <x v="0"/>
    <x v="1"/>
    <x v="43"/>
    <x v="2"/>
    <x v="0"/>
    <x v="3"/>
    <s v="Single"/>
    <x v="545"/>
    <n v="1"/>
    <x v="1"/>
    <x v="0"/>
  </r>
  <r>
    <x v="39"/>
    <x v="1"/>
    <s v="Non-Travel"/>
    <n v="715"/>
    <x v="1"/>
    <n v="19"/>
    <x v="2"/>
    <x v="1"/>
    <x v="26"/>
    <x v="1"/>
    <x v="1"/>
    <x v="0"/>
    <s v="Married"/>
    <x v="546"/>
    <n v="0"/>
    <x v="1"/>
    <x v="0"/>
  </r>
  <r>
    <x v="25"/>
    <x v="1"/>
    <s v="Travel_Frequently"/>
    <n v="575"/>
    <x v="1"/>
    <n v="1"/>
    <x v="0"/>
    <x v="0"/>
    <x v="36"/>
    <x v="1"/>
    <x v="2"/>
    <x v="0"/>
    <s v="Divorced"/>
    <x v="547"/>
    <n v="3"/>
    <x v="1"/>
    <x v="0"/>
  </r>
  <r>
    <x v="11"/>
    <x v="1"/>
    <s v="Travel_Rarely"/>
    <n v="657"/>
    <x v="1"/>
    <n v="27"/>
    <x v="2"/>
    <x v="0"/>
    <x v="45"/>
    <x v="0"/>
    <x v="4"/>
    <x v="2"/>
    <s v="Married"/>
    <x v="548"/>
    <n v="4"/>
    <x v="1"/>
    <x v="0"/>
  </r>
  <r>
    <x v="25"/>
    <x v="0"/>
    <s v="Travel_Rarely"/>
    <n v="1146"/>
    <x v="0"/>
    <n v="8"/>
    <x v="4"/>
    <x v="1"/>
    <x v="70"/>
    <x v="0"/>
    <x v="0"/>
    <x v="3"/>
    <s v="Single"/>
    <x v="549"/>
    <n v="6"/>
    <x v="1"/>
    <x v="0"/>
  </r>
  <r>
    <x v="13"/>
    <x v="1"/>
    <s v="Travel_Rarely"/>
    <n v="182"/>
    <x v="1"/>
    <n v="1"/>
    <x v="0"/>
    <x v="0"/>
    <x v="23"/>
    <x v="1"/>
    <x v="1"/>
    <x v="0"/>
    <s v="Single"/>
    <x v="550"/>
    <n v="2"/>
    <x v="1"/>
    <x v="0"/>
  </r>
  <r>
    <x v="33"/>
    <x v="1"/>
    <s v="Travel_Rarely"/>
    <n v="376"/>
    <x v="1"/>
    <n v="19"/>
    <x v="2"/>
    <x v="0"/>
    <x v="41"/>
    <x v="0"/>
    <x v="3"/>
    <x v="3"/>
    <s v="Divorced"/>
    <x v="551"/>
    <n v="9"/>
    <x v="0"/>
    <x v="0"/>
  </r>
  <r>
    <x v="4"/>
    <x v="1"/>
    <s v="Travel_Frequently"/>
    <n v="829"/>
    <x v="0"/>
    <n v="8"/>
    <x v="3"/>
    <x v="1"/>
    <x v="9"/>
    <x v="0"/>
    <x v="0"/>
    <x v="0"/>
    <s v="Married"/>
    <x v="552"/>
    <n v="0"/>
    <x v="1"/>
    <x v="0"/>
  </r>
  <r>
    <x v="2"/>
    <x v="1"/>
    <s v="Travel_Rarely"/>
    <n v="571"/>
    <x v="1"/>
    <n v="10"/>
    <x v="0"/>
    <x v="0"/>
    <x v="19"/>
    <x v="1"/>
    <x v="1"/>
    <x v="3"/>
    <s v="Divorced"/>
    <x v="553"/>
    <n v="0"/>
    <x v="0"/>
    <x v="0"/>
  </r>
  <r>
    <x v="8"/>
    <x v="1"/>
    <s v="Travel_Frequently"/>
    <n v="240"/>
    <x v="1"/>
    <n v="2"/>
    <x v="0"/>
    <x v="0"/>
    <x v="29"/>
    <x v="0"/>
    <x v="3"/>
    <x v="3"/>
    <s v="Single"/>
    <x v="554"/>
    <n v="6"/>
    <x v="0"/>
    <x v="0"/>
  </r>
  <r>
    <x v="13"/>
    <x v="1"/>
    <s v="Travel_Rarely"/>
    <n v="121"/>
    <x v="1"/>
    <n v="2"/>
    <x v="2"/>
    <x v="0"/>
    <x v="27"/>
    <x v="1"/>
    <x v="1"/>
    <x v="3"/>
    <s v="Single"/>
    <x v="555"/>
    <n v="1"/>
    <x v="1"/>
    <x v="0"/>
  </r>
  <r>
    <x v="10"/>
    <x v="1"/>
    <s v="Travel_Rarely"/>
    <n v="384"/>
    <x v="0"/>
    <n v="8"/>
    <x v="0"/>
    <x v="0"/>
    <x v="23"/>
    <x v="1"/>
    <x v="6"/>
    <x v="0"/>
    <s v="Married"/>
    <x v="556"/>
    <n v="1"/>
    <x v="1"/>
    <x v="0"/>
  </r>
  <r>
    <x v="7"/>
    <x v="1"/>
    <s v="Travel_Rarely"/>
    <n v="921"/>
    <x v="1"/>
    <n v="1"/>
    <x v="0"/>
    <x v="1"/>
    <x v="70"/>
    <x v="1"/>
    <x v="2"/>
    <x v="2"/>
    <s v="Married"/>
    <x v="557"/>
    <n v="3"/>
    <x v="1"/>
    <x v="1"/>
  </r>
  <r>
    <x v="32"/>
    <x v="1"/>
    <s v="Travel_Frequently"/>
    <n v="791"/>
    <x v="1"/>
    <n v="2"/>
    <x v="2"/>
    <x v="0"/>
    <x v="70"/>
    <x v="0"/>
    <x v="4"/>
    <x v="1"/>
    <s v="Married"/>
    <x v="558"/>
    <n v="1"/>
    <x v="1"/>
    <x v="1"/>
  </r>
  <r>
    <x v="13"/>
    <x v="1"/>
    <s v="Travel_Rarely"/>
    <n v="1111"/>
    <x v="0"/>
    <n v="8"/>
    <x v="0"/>
    <x v="0"/>
    <x v="12"/>
    <x v="0"/>
    <x v="0"/>
    <x v="3"/>
    <s v="Married"/>
    <x v="559"/>
    <n v="5"/>
    <x v="1"/>
    <x v="0"/>
  </r>
  <r>
    <x v="19"/>
    <x v="1"/>
    <s v="Travel_Frequently"/>
    <n v="570"/>
    <x v="1"/>
    <n v="8"/>
    <x v="0"/>
    <x v="1"/>
    <x v="45"/>
    <x v="4"/>
    <x v="5"/>
    <x v="0"/>
    <s v="Divorced"/>
    <x v="560"/>
    <n v="1"/>
    <x v="1"/>
    <x v="0"/>
  </r>
  <r>
    <x v="30"/>
    <x v="0"/>
    <s v="Travel_Rarely"/>
    <n v="1243"/>
    <x v="1"/>
    <n v="6"/>
    <x v="0"/>
    <x v="1"/>
    <x v="52"/>
    <x v="1"/>
    <x v="2"/>
    <x v="3"/>
    <s v="Married"/>
    <x v="561"/>
    <n v="1"/>
    <x v="0"/>
    <x v="1"/>
  </r>
  <r>
    <x v="17"/>
    <x v="1"/>
    <s v="Non-Travel"/>
    <n v="1092"/>
    <x v="1"/>
    <n v="9"/>
    <x v="0"/>
    <x v="1"/>
    <x v="53"/>
    <x v="1"/>
    <x v="2"/>
    <x v="1"/>
    <s v="Divorced"/>
    <x v="562"/>
    <n v="1"/>
    <x v="1"/>
    <x v="0"/>
  </r>
  <r>
    <x v="39"/>
    <x v="1"/>
    <s v="Travel_Rarely"/>
    <n v="1325"/>
    <x v="1"/>
    <n v="11"/>
    <x v="0"/>
    <x v="0"/>
    <x v="19"/>
    <x v="0"/>
    <x v="2"/>
    <x v="2"/>
    <s v="Married"/>
    <x v="563"/>
    <n v="8"/>
    <x v="1"/>
    <x v="1"/>
  </r>
  <r>
    <x v="24"/>
    <x v="1"/>
    <s v="Travel_Rarely"/>
    <n v="691"/>
    <x v="1"/>
    <n v="2"/>
    <x v="2"/>
    <x v="1"/>
    <x v="51"/>
    <x v="3"/>
    <x v="7"/>
    <x v="2"/>
    <s v="Married"/>
    <x v="564"/>
    <n v="5"/>
    <x v="1"/>
    <x v="0"/>
  </r>
  <r>
    <x v="11"/>
    <x v="0"/>
    <s v="Travel_Rarely"/>
    <n v="805"/>
    <x v="1"/>
    <n v="1"/>
    <x v="0"/>
    <x v="0"/>
    <x v="34"/>
    <x v="1"/>
    <x v="2"/>
    <x v="3"/>
    <s v="Married"/>
    <x v="565"/>
    <n v="1"/>
    <x v="0"/>
    <x v="0"/>
  </r>
  <r>
    <x v="3"/>
    <x v="1"/>
    <s v="Travel_Rarely"/>
    <n v="213"/>
    <x v="1"/>
    <n v="7"/>
    <x v="2"/>
    <x v="1"/>
    <x v="10"/>
    <x v="2"/>
    <x v="7"/>
    <x v="2"/>
    <s v="Married"/>
    <x v="566"/>
    <n v="0"/>
    <x v="1"/>
    <x v="0"/>
  </r>
  <r>
    <x v="3"/>
    <x v="0"/>
    <s v="Travel_Rarely"/>
    <n v="118"/>
    <x v="0"/>
    <n v="16"/>
    <x v="3"/>
    <x v="0"/>
    <x v="68"/>
    <x v="0"/>
    <x v="0"/>
    <x v="3"/>
    <s v="Single"/>
    <x v="567"/>
    <n v="5"/>
    <x v="1"/>
    <x v="0"/>
  </r>
  <r>
    <x v="40"/>
    <x v="1"/>
    <s v="Travel_Rarely"/>
    <n v="202"/>
    <x v="1"/>
    <n v="2"/>
    <x v="1"/>
    <x v="0"/>
    <x v="30"/>
    <x v="3"/>
    <x v="5"/>
    <x v="0"/>
    <s v="Married"/>
    <x v="568"/>
    <n v="1"/>
    <x v="0"/>
    <x v="0"/>
  </r>
  <r>
    <x v="9"/>
    <x v="1"/>
    <s v="Travel_Rarely"/>
    <n v="676"/>
    <x v="1"/>
    <n v="1"/>
    <x v="1"/>
    <x v="0"/>
    <x v="58"/>
    <x v="0"/>
    <x v="3"/>
    <x v="1"/>
    <s v="Married"/>
    <x v="311"/>
    <n v="0"/>
    <x v="1"/>
    <x v="0"/>
  </r>
  <r>
    <x v="11"/>
    <x v="1"/>
    <s v="Travel_Rarely"/>
    <n v="1252"/>
    <x v="1"/>
    <n v="23"/>
    <x v="0"/>
    <x v="1"/>
    <x v="6"/>
    <x v="1"/>
    <x v="1"/>
    <x v="2"/>
    <s v="Married"/>
    <x v="569"/>
    <n v="1"/>
    <x v="1"/>
    <x v="1"/>
  </r>
  <r>
    <x v="34"/>
    <x v="0"/>
    <s v="Travel_Rarely"/>
    <n v="286"/>
    <x v="1"/>
    <n v="2"/>
    <x v="0"/>
    <x v="1"/>
    <x v="11"/>
    <x v="4"/>
    <x v="7"/>
    <x v="1"/>
    <s v="Single"/>
    <x v="570"/>
    <n v="7"/>
    <x v="0"/>
    <x v="0"/>
  </r>
  <r>
    <x v="10"/>
    <x v="1"/>
    <s v="Travel_Rarely"/>
    <n v="1258"/>
    <x v="1"/>
    <n v="1"/>
    <x v="0"/>
    <x v="0"/>
    <x v="4"/>
    <x v="1"/>
    <x v="1"/>
    <x v="2"/>
    <s v="Single"/>
    <x v="571"/>
    <n v="3"/>
    <x v="1"/>
    <x v="0"/>
  </r>
  <r>
    <x v="19"/>
    <x v="1"/>
    <s v="Travel_Rarely"/>
    <n v="932"/>
    <x v="1"/>
    <n v="1"/>
    <x v="0"/>
    <x v="0"/>
    <x v="38"/>
    <x v="0"/>
    <x v="3"/>
    <x v="0"/>
    <s v="Married"/>
    <x v="572"/>
    <n v="9"/>
    <x v="0"/>
    <x v="0"/>
  </r>
  <r>
    <x v="14"/>
    <x v="0"/>
    <s v="Travel_Rarely"/>
    <n v="890"/>
    <x v="1"/>
    <n v="2"/>
    <x v="2"/>
    <x v="1"/>
    <x v="55"/>
    <x v="1"/>
    <x v="1"/>
    <x v="2"/>
    <s v="Single"/>
    <x v="573"/>
    <n v="6"/>
    <x v="1"/>
    <x v="0"/>
  </r>
  <r>
    <x v="9"/>
    <x v="1"/>
    <s v="Travel_Rarely"/>
    <n v="1041"/>
    <x v="2"/>
    <n v="13"/>
    <x v="5"/>
    <x v="1"/>
    <x v="34"/>
    <x v="1"/>
    <x v="8"/>
    <x v="1"/>
    <s v="Married"/>
    <x v="574"/>
    <n v="4"/>
    <x v="1"/>
    <x v="0"/>
  </r>
  <r>
    <x v="5"/>
    <x v="1"/>
    <s v="Travel_Rarely"/>
    <n v="859"/>
    <x v="1"/>
    <n v="4"/>
    <x v="0"/>
    <x v="0"/>
    <x v="33"/>
    <x v="0"/>
    <x v="3"/>
    <x v="2"/>
    <s v="Married"/>
    <x v="57"/>
    <n v="1"/>
    <x v="1"/>
    <x v="0"/>
  </r>
  <r>
    <x v="32"/>
    <x v="1"/>
    <s v="Travel_Frequently"/>
    <n v="720"/>
    <x v="1"/>
    <n v="16"/>
    <x v="2"/>
    <x v="1"/>
    <x v="14"/>
    <x v="0"/>
    <x v="2"/>
    <x v="2"/>
    <s v="Single"/>
    <x v="575"/>
    <n v="6"/>
    <x v="1"/>
    <x v="0"/>
  </r>
  <r>
    <x v="7"/>
    <x v="1"/>
    <s v="Travel_Rarely"/>
    <n v="946"/>
    <x v="1"/>
    <n v="2"/>
    <x v="2"/>
    <x v="0"/>
    <x v="48"/>
    <x v="0"/>
    <x v="3"/>
    <x v="0"/>
    <s v="Single"/>
    <x v="576"/>
    <n v="5"/>
    <x v="0"/>
    <x v="1"/>
  </r>
  <r>
    <x v="28"/>
    <x v="1"/>
    <s v="Travel_Rarely"/>
    <n v="252"/>
    <x v="1"/>
    <n v="2"/>
    <x v="0"/>
    <x v="0"/>
    <x v="41"/>
    <x v="1"/>
    <x v="1"/>
    <x v="2"/>
    <s v="Single"/>
    <x v="577"/>
    <n v="1"/>
    <x v="1"/>
    <x v="0"/>
  </r>
  <r>
    <x v="19"/>
    <x v="1"/>
    <s v="Travel_Rarely"/>
    <n v="933"/>
    <x v="1"/>
    <n v="29"/>
    <x v="0"/>
    <x v="1"/>
    <x v="33"/>
    <x v="0"/>
    <x v="3"/>
    <x v="1"/>
    <s v="Married"/>
    <x v="578"/>
    <n v="1"/>
    <x v="1"/>
    <x v="0"/>
  </r>
  <r>
    <x v="8"/>
    <x v="1"/>
    <s v="Travel_Frequently"/>
    <n v="471"/>
    <x v="1"/>
    <n v="12"/>
    <x v="0"/>
    <x v="1"/>
    <x v="18"/>
    <x v="0"/>
    <x v="4"/>
    <x v="3"/>
    <s v="Divorced"/>
    <x v="579"/>
    <n v="2"/>
    <x v="1"/>
    <x v="0"/>
  </r>
  <r>
    <x v="13"/>
    <x v="1"/>
    <s v="Travel_Frequently"/>
    <n v="702"/>
    <x v="1"/>
    <n v="16"/>
    <x v="0"/>
    <x v="0"/>
    <x v="54"/>
    <x v="1"/>
    <x v="1"/>
    <x v="0"/>
    <s v="Single"/>
    <x v="580"/>
    <n v="1"/>
    <x v="1"/>
    <x v="0"/>
  </r>
  <r>
    <x v="1"/>
    <x v="0"/>
    <s v="Travel_Rarely"/>
    <n v="1184"/>
    <x v="0"/>
    <n v="11"/>
    <x v="3"/>
    <x v="0"/>
    <x v="38"/>
    <x v="2"/>
    <x v="0"/>
    <x v="0"/>
    <s v="Married"/>
    <x v="581"/>
    <n v="1"/>
    <x v="1"/>
    <x v="0"/>
  </r>
  <r>
    <x v="27"/>
    <x v="0"/>
    <s v="Travel_Rarely"/>
    <n v="436"/>
    <x v="0"/>
    <n v="2"/>
    <x v="2"/>
    <x v="1"/>
    <x v="31"/>
    <x v="0"/>
    <x v="0"/>
    <x v="0"/>
    <s v="Single"/>
    <x v="582"/>
    <n v="4"/>
    <x v="1"/>
    <x v="0"/>
  </r>
  <r>
    <x v="23"/>
    <x v="1"/>
    <s v="Travel_Rarely"/>
    <n v="589"/>
    <x v="1"/>
    <n v="14"/>
    <x v="0"/>
    <x v="1"/>
    <x v="0"/>
    <x v="3"/>
    <x v="7"/>
    <x v="3"/>
    <s v="Married"/>
    <x v="583"/>
    <n v="6"/>
    <x v="1"/>
    <x v="1"/>
  </r>
  <r>
    <x v="4"/>
    <x v="1"/>
    <s v="Travel_Rarely"/>
    <n v="269"/>
    <x v="1"/>
    <n v="5"/>
    <x v="4"/>
    <x v="1"/>
    <x v="25"/>
    <x v="2"/>
    <x v="7"/>
    <x v="0"/>
    <s v="Divorced"/>
    <x v="584"/>
    <n v="1"/>
    <x v="0"/>
    <x v="0"/>
  </r>
  <r>
    <x v="10"/>
    <x v="1"/>
    <s v="Travel_Rarely"/>
    <n v="950"/>
    <x v="1"/>
    <n v="7"/>
    <x v="1"/>
    <x v="1"/>
    <x v="40"/>
    <x v="2"/>
    <x v="3"/>
    <x v="2"/>
    <s v="Single"/>
    <x v="585"/>
    <n v="3"/>
    <x v="1"/>
    <x v="1"/>
  </r>
  <r>
    <x v="14"/>
    <x v="1"/>
    <s v="Travel_Rarely"/>
    <n v="760"/>
    <x v="0"/>
    <n v="2"/>
    <x v="3"/>
    <x v="0"/>
    <x v="6"/>
    <x v="0"/>
    <x v="0"/>
    <x v="1"/>
    <s v="Married"/>
    <x v="586"/>
    <n v="1"/>
    <x v="0"/>
    <x v="1"/>
  </r>
  <r>
    <x v="13"/>
    <x v="1"/>
    <s v="Travel_Rarely"/>
    <n v="829"/>
    <x v="2"/>
    <n v="3"/>
    <x v="5"/>
    <x v="1"/>
    <x v="64"/>
    <x v="1"/>
    <x v="8"/>
    <x v="0"/>
    <s v="Married"/>
    <x v="587"/>
    <n v="0"/>
    <x v="1"/>
    <x v="0"/>
  </r>
  <r>
    <x v="25"/>
    <x v="0"/>
    <s v="Travel_Frequently"/>
    <n v="887"/>
    <x v="1"/>
    <n v="5"/>
    <x v="2"/>
    <x v="0"/>
    <x v="64"/>
    <x v="1"/>
    <x v="1"/>
    <x v="2"/>
    <s v="Married"/>
    <x v="588"/>
    <n v="1"/>
    <x v="0"/>
    <x v="0"/>
  </r>
  <r>
    <x v="4"/>
    <x v="1"/>
    <s v="Non-Travel"/>
    <n v="443"/>
    <x v="1"/>
    <n v="3"/>
    <x v="2"/>
    <x v="1"/>
    <x v="13"/>
    <x v="1"/>
    <x v="1"/>
    <x v="0"/>
    <s v="Married"/>
    <x v="589"/>
    <n v="1"/>
    <x v="1"/>
    <x v="0"/>
  </r>
  <r>
    <x v="31"/>
    <x v="1"/>
    <s v="Travel_Rarely"/>
    <n v="1318"/>
    <x v="0"/>
    <n v="26"/>
    <x v="3"/>
    <x v="0"/>
    <x v="45"/>
    <x v="3"/>
    <x v="5"/>
    <x v="2"/>
    <s v="Married"/>
    <x v="590"/>
    <n v="2"/>
    <x v="1"/>
    <x v="0"/>
  </r>
  <r>
    <x v="20"/>
    <x v="1"/>
    <s v="Travel_Rarely"/>
    <n v="625"/>
    <x v="1"/>
    <n v="4"/>
    <x v="2"/>
    <x v="1"/>
    <x v="13"/>
    <x v="0"/>
    <x v="4"/>
    <x v="1"/>
    <s v="Single"/>
    <x v="591"/>
    <n v="9"/>
    <x v="1"/>
    <x v="0"/>
  </r>
  <r>
    <x v="36"/>
    <x v="1"/>
    <s v="Travel_Rarely"/>
    <n v="180"/>
    <x v="1"/>
    <n v="2"/>
    <x v="2"/>
    <x v="1"/>
    <x v="63"/>
    <x v="1"/>
    <x v="1"/>
    <x v="3"/>
    <s v="Single"/>
    <x v="592"/>
    <n v="7"/>
    <x v="1"/>
    <x v="0"/>
  </r>
  <r>
    <x v="3"/>
    <x v="1"/>
    <s v="Travel_Rarely"/>
    <n v="586"/>
    <x v="0"/>
    <n v="1"/>
    <x v="2"/>
    <x v="1"/>
    <x v="24"/>
    <x v="0"/>
    <x v="0"/>
    <x v="3"/>
    <s v="Divorced"/>
    <x v="593"/>
    <n v="1"/>
    <x v="1"/>
    <x v="1"/>
  </r>
  <r>
    <x v="10"/>
    <x v="1"/>
    <s v="Travel_Rarely"/>
    <n v="1343"/>
    <x v="1"/>
    <n v="27"/>
    <x v="2"/>
    <x v="0"/>
    <x v="20"/>
    <x v="1"/>
    <x v="1"/>
    <x v="3"/>
    <s v="Single"/>
    <x v="594"/>
    <n v="1"/>
    <x v="1"/>
    <x v="0"/>
  </r>
  <r>
    <x v="9"/>
    <x v="1"/>
    <s v="Travel_Rarely"/>
    <n v="928"/>
    <x v="0"/>
    <n v="1"/>
    <x v="0"/>
    <x v="1"/>
    <x v="3"/>
    <x v="0"/>
    <x v="0"/>
    <x v="0"/>
    <s v="Married"/>
    <x v="595"/>
    <n v="1"/>
    <x v="0"/>
    <x v="0"/>
  </r>
  <r>
    <x v="5"/>
    <x v="1"/>
    <s v="Travel_Rarely"/>
    <n v="117"/>
    <x v="0"/>
    <n v="13"/>
    <x v="0"/>
    <x v="1"/>
    <x v="32"/>
    <x v="0"/>
    <x v="0"/>
    <x v="0"/>
    <s v="Divorced"/>
    <x v="596"/>
    <n v="2"/>
    <x v="1"/>
    <x v="0"/>
  </r>
  <r>
    <x v="7"/>
    <x v="1"/>
    <s v="Travel_Frequently"/>
    <n v="1012"/>
    <x v="1"/>
    <n v="5"/>
    <x v="0"/>
    <x v="1"/>
    <x v="29"/>
    <x v="1"/>
    <x v="1"/>
    <x v="0"/>
    <s v="Divorced"/>
    <x v="597"/>
    <n v="9"/>
    <x v="1"/>
    <x v="0"/>
  </r>
  <r>
    <x v="16"/>
    <x v="1"/>
    <s v="Travel_Rarely"/>
    <n v="661"/>
    <x v="0"/>
    <n v="7"/>
    <x v="3"/>
    <x v="0"/>
    <x v="17"/>
    <x v="2"/>
    <x v="0"/>
    <x v="0"/>
    <s v="Married"/>
    <x v="598"/>
    <n v="7"/>
    <x v="0"/>
    <x v="0"/>
  </r>
  <r>
    <x v="28"/>
    <x v="1"/>
    <s v="Travel_Rarely"/>
    <n v="930"/>
    <x v="0"/>
    <n v="9"/>
    <x v="3"/>
    <x v="1"/>
    <x v="69"/>
    <x v="2"/>
    <x v="0"/>
    <x v="3"/>
    <s v="Divorced"/>
    <x v="599"/>
    <n v="4"/>
    <x v="0"/>
    <x v="0"/>
  </r>
  <r>
    <x v="5"/>
    <x v="1"/>
    <s v="Travel_Rarely"/>
    <n v="638"/>
    <x v="1"/>
    <n v="8"/>
    <x v="2"/>
    <x v="0"/>
    <x v="59"/>
    <x v="0"/>
    <x v="1"/>
    <x v="2"/>
    <s v="Married"/>
    <x v="600"/>
    <n v="5"/>
    <x v="1"/>
    <x v="0"/>
  </r>
  <r>
    <x v="39"/>
    <x v="1"/>
    <s v="Travel_Frequently"/>
    <n v="890"/>
    <x v="1"/>
    <n v="25"/>
    <x v="2"/>
    <x v="0"/>
    <x v="6"/>
    <x v="3"/>
    <x v="3"/>
    <x v="0"/>
    <s v="Married"/>
    <x v="601"/>
    <n v="3"/>
    <x v="1"/>
    <x v="1"/>
  </r>
  <r>
    <x v="2"/>
    <x v="1"/>
    <s v="Travel_Rarely"/>
    <n v="342"/>
    <x v="0"/>
    <n v="16"/>
    <x v="3"/>
    <x v="1"/>
    <x v="45"/>
    <x v="0"/>
    <x v="0"/>
    <x v="2"/>
    <s v="Divorced"/>
    <x v="602"/>
    <n v="4"/>
    <x v="1"/>
    <x v="0"/>
  </r>
  <r>
    <x v="14"/>
    <x v="1"/>
    <s v="Travel_Rarely"/>
    <n v="1169"/>
    <x v="2"/>
    <n v="8"/>
    <x v="2"/>
    <x v="1"/>
    <x v="52"/>
    <x v="1"/>
    <x v="8"/>
    <x v="0"/>
    <s v="Divorced"/>
    <x v="365"/>
    <n v="1"/>
    <x v="1"/>
    <x v="0"/>
  </r>
  <r>
    <x v="15"/>
    <x v="1"/>
    <s v="Travel_Rarely"/>
    <n v="1230"/>
    <x v="1"/>
    <n v="1"/>
    <x v="0"/>
    <x v="1"/>
    <x v="30"/>
    <x v="0"/>
    <x v="3"/>
    <x v="0"/>
    <s v="Married"/>
    <x v="603"/>
    <n v="6"/>
    <x v="1"/>
    <x v="1"/>
  </r>
  <r>
    <x v="20"/>
    <x v="1"/>
    <s v="Travel_Rarely"/>
    <n v="986"/>
    <x v="1"/>
    <n v="8"/>
    <x v="0"/>
    <x v="1"/>
    <x v="50"/>
    <x v="1"/>
    <x v="2"/>
    <x v="0"/>
    <s v="Married"/>
    <x v="604"/>
    <n v="2"/>
    <x v="0"/>
    <x v="1"/>
  </r>
  <r>
    <x v="19"/>
    <x v="1"/>
    <s v="Travel_Frequently"/>
    <n v="1271"/>
    <x v="1"/>
    <n v="2"/>
    <x v="2"/>
    <x v="1"/>
    <x v="58"/>
    <x v="1"/>
    <x v="1"/>
    <x v="0"/>
    <s v="Single"/>
    <x v="605"/>
    <n v="5"/>
    <x v="0"/>
    <x v="0"/>
  </r>
  <r>
    <x v="9"/>
    <x v="1"/>
    <s v="Travel_Rarely"/>
    <n v="1278"/>
    <x v="2"/>
    <n v="8"/>
    <x v="0"/>
    <x v="1"/>
    <x v="57"/>
    <x v="1"/>
    <x v="8"/>
    <x v="3"/>
    <s v="Married"/>
    <x v="531"/>
    <n v="0"/>
    <x v="1"/>
    <x v="1"/>
  </r>
  <r>
    <x v="36"/>
    <x v="1"/>
    <s v="Travel_Rarely"/>
    <n v="141"/>
    <x v="0"/>
    <n v="3"/>
    <x v="1"/>
    <x v="1"/>
    <x v="33"/>
    <x v="0"/>
    <x v="0"/>
    <x v="3"/>
    <s v="Married"/>
    <x v="606"/>
    <n v="1"/>
    <x v="0"/>
    <x v="0"/>
  </r>
  <r>
    <x v="10"/>
    <x v="1"/>
    <s v="Travel_Rarely"/>
    <n v="607"/>
    <x v="1"/>
    <n v="9"/>
    <x v="0"/>
    <x v="0"/>
    <x v="45"/>
    <x v="2"/>
    <x v="3"/>
    <x v="2"/>
    <s v="Married"/>
    <x v="607"/>
    <n v="1"/>
    <x v="0"/>
    <x v="1"/>
  </r>
  <r>
    <x v="10"/>
    <x v="0"/>
    <s v="Travel_Frequently"/>
    <n v="130"/>
    <x v="1"/>
    <n v="25"/>
    <x v="0"/>
    <x v="0"/>
    <x v="16"/>
    <x v="1"/>
    <x v="1"/>
    <x v="1"/>
    <s v="Divorced"/>
    <x v="608"/>
    <n v="1"/>
    <x v="0"/>
    <x v="0"/>
  </r>
  <r>
    <x v="5"/>
    <x v="1"/>
    <s v="Non-Travel"/>
    <n v="300"/>
    <x v="1"/>
    <n v="1"/>
    <x v="0"/>
    <x v="1"/>
    <x v="1"/>
    <x v="1"/>
    <x v="2"/>
    <x v="0"/>
    <s v="Divorced"/>
    <x v="609"/>
    <n v="0"/>
    <x v="1"/>
    <x v="0"/>
  </r>
  <r>
    <x v="36"/>
    <x v="1"/>
    <s v="Travel_Rarely"/>
    <n v="583"/>
    <x v="0"/>
    <n v="4"/>
    <x v="3"/>
    <x v="1"/>
    <x v="44"/>
    <x v="0"/>
    <x v="0"/>
    <x v="3"/>
    <s v="Married"/>
    <x v="610"/>
    <n v="1"/>
    <x v="1"/>
    <x v="0"/>
  </r>
  <r>
    <x v="1"/>
    <x v="1"/>
    <s v="Travel_Rarely"/>
    <n v="1418"/>
    <x v="1"/>
    <n v="1"/>
    <x v="4"/>
    <x v="0"/>
    <x v="34"/>
    <x v="1"/>
    <x v="1"/>
    <x v="3"/>
    <s v="Married"/>
    <x v="611"/>
    <n v="2"/>
    <x v="1"/>
    <x v="0"/>
  </r>
  <r>
    <x v="17"/>
    <x v="1"/>
    <s v="Non-Travel"/>
    <n v="1269"/>
    <x v="1"/>
    <n v="4"/>
    <x v="0"/>
    <x v="1"/>
    <x v="55"/>
    <x v="1"/>
    <x v="2"/>
    <x v="0"/>
    <s v="Married"/>
    <x v="612"/>
    <n v="0"/>
    <x v="1"/>
    <x v="0"/>
  </r>
  <r>
    <x v="5"/>
    <x v="1"/>
    <s v="Travel_Frequently"/>
    <n v="379"/>
    <x v="0"/>
    <n v="5"/>
    <x v="0"/>
    <x v="1"/>
    <x v="24"/>
    <x v="0"/>
    <x v="0"/>
    <x v="1"/>
    <s v="Married"/>
    <x v="613"/>
    <n v="1"/>
    <x v="1"/>
    <x v="0"/>
  </r>
  <r>
    <x v="8"/>
    <x v="1"/>
    <s v="Travel_Rarely"/>
    <n v="395"/>
    <x v="0"/>
    <n v="9"/>
    <x v="3"/>
    <x v="1"/>
    <x v="33"/>
    <x v="1"/>
    <x v="6"/>
    <x v="1"/>
    <s v="Married"/>
    <x v="614"/>
    <n v="0"/>
    <x v="1"/>
    <x v="0"/>
  </r>
  <r>
    <x v="19"/>
    <x v="1"/>
    <s v="Travel_Rarely"/>
    <n v="1265"/>
    <x v="1"/>
    <n v="3"/>
    <x v="0"/>
    <x v="0"/>
    <x v="41"/>
    <x v="0"/>
    <x v="2"/>
    <x v="0"/>
    <s v="Married"/>
    <x v="615"/>
    <n v="2"/>
    <x v="0"/>
    <x v="0"/>
  </r>
  <r>
    <x v="12"/>
    <x v="1"/>
    <s v="Travel_Rarely"/>
    <n v="1222"/>
    <x v="1"/>
    <n v="11"/>
    <x v="0"/>
    <x v="1"/>
    <x v="24"/>
    <x v="1"/>
    <x v="1"/>
    <x v="0"/>
    <s v="Married"/>
    <x v="616"/>
    <n v="3"/>
    <x v="0"/>
    <x v="0"/>
  </r>
  <r>
    <x v="11"/>
    <x v="0"/>
    <s v="Travel_Rarely"/>
    <n v="341"/>
    <x v="0"/>
    <n v="1"/>
    <x v="2"/>
    <x v="0"/>
    <x v="24"/>
    <x v="1"/>
    <x v="6"/>
    <x v="2"/>
    <s v="Divorced"/>
    <x v="617"/>
    <n v="6"/>
    <x v="0"/>
    <x v="0"/>
  </r>
  <r>
    <x v="16"/>
    <x v="1"/>
    <s v="Travel_Rarely"/>
    <n v="868"/>
    <x v="0"/>
    <n v="8"/>
    <x v="3"/>
    <x v="1"/>
    <x v="32"/>
    <x v="3"/>
    <x v="0"/>
    <x v="0"/>
    <s v="Married"/>
    <x v="618"/>
    <n v="5"/>
    <x v="1"/>
    <x v="0"/>
  </r>
  <r>
    <x v="10"/>
    <x v="1"/>
    <s v="Travel_Rarely"/>
    <n v="672"/>
    <x v="1"/>
    <n v="25"/>
    <x v="4"/>
    <x v="1"/>
    <x v="17"/>
    <x v="2"/>
    <x v="3"/>
    <x v="1"/>
    <s v="Married"/>
    <x v="619"/>
    <n v="3"/>
    <x v="1"/>
    <x v="0"/>
  </r>
  <r>
    <x v="2"/>
    <x v="1"/>
    <s v="Travel_Frequently"/>
    <n v="1231"/>
    <x v="0"/>
    <n v="21"/>
    <x v="2"/>
    <x v="0"/>
    <x v="60"/>
    <x v="1"/>
    <x v="6"/>
    <x v="0"/>
    <s v="Married"/>
    <x v="620"/>
    <n v="5"/>
    <x v="1"/>
    <x v="0"/>
  </r>
  <r>
    <x v="16"/>
    <x v="1"/>
    <s v="Travel_Rarely"/>
    <n v="102"/>
    <x v="1"/>
    <n v="23"/>
    <x v="0"/>
    <x v="0"/>
    <x v="23"/>
    <x v="3"/>
    <x v="7"/>
    <x v="0"/>
    <s v="Single"/>
    <x v="621"/>
    <n v="6"/>
    <x v="1"/>
    <x v="0"/>
  </r>
  <r>
    <x v="23"/>
    <x v="1"/>
    <s v="Travel_Frequently"/>
    <n v="422"/>
    <x v="1"/>
    <n v="1"/>
    <x v="0"/>
    <x v="0"/>
    <x v="30"/>
    <x v="0"/>
    <x v="4"/>
    <x v="0"/>
    <s v="Married"/>
    <x v="622"/>
    <n v="4"/>
    <x v="1"/>
    <x v="0"/>
  </r>
  <r>
    <x v="40"/>
    <x v="1"/>
    <s v="Travel_Rarely"/>
    <n v="249"/>
    <x v="0"/>
    <n v="2"/>
    <x v="3"/>
    <x v="0"/>
    <x v="58"/>
    <x v="0"/>
    <x v="0"/>
    <x v="0"/>
    <s v="Married"/>
    <x v="623"/>
    <n v="0"/>
    <x v="0"/>
    <x v="1"/>
  </r>
  <r>
    <x v="2"/>
    <x v="1"/>
    <s v="Non-Travel"/>
    <n v="1252"/>
    <x v="0"/>
    <n v="19"/>
    <x v="2"/>
    <x v="1"/>
    <x v="47"/>
    <x v="2"/>
    <x v="0"/>
    <x v="1"/>
    <s v="Single"/>
    <x v="624"/>
    <n v="1"/>
    <x v="0"/>
    <x v="0"/>
  </r>
  <r>
    <x v="24"/>
    <x v="1"/>
    <s v="Non-Travel"/>
    <n v="881"/>
    <x v="1"/>
    <n v="2"/>
    <x v="0"/>
    <x v="1"/>
    <x v="33"/>
    <x v="3"/>
    <x v="5"/>
    <x v="3"/>
    <s v="Divorced"/>
    <x v="625"/>
    <n v="1"/>
    <x v="1"/>
    <x v="0"/>
  </r>
  <r>
    <x v="22"/>
    <x v="1"/>
    <s v="Travel_Rarely"/>
    <n v="1383"/>
    <x v="2"/>
    <n v="2"/>
    <x v="0"/>
    <x v="0"/>
    <x v="25"/>
    <x v="0"/>
    <x v="8"/>
    <x v="0"/>
    <s v="Married"/>
    <x v="626"/>
    <n v="8"/>
    <x v="1"/>
    <x v="0"/>
  </r>
  <r>
    <x v="3"/>
    <x v="1"/>
    <s v="Travel_Rarely"/>
    <n v="1075"/>
    <x v="2"/>
    <n v="3"/>
    <x v="5"/>
    <x v="1"/>
    <x v="42"/>
    <x v="1"/>
    <x v="8"/>
    <x v="1"/>
    <s v="Divorced"/>
    <x v="627"/>
    <n v="3"/>
    <x v="0"/>
    <x v="0"/>
  </r>
  <r>
    <x v="5"/>
    <x v="0"/>
    <s v="Travel_Rarely"/>
    <n v="374"/>
    <x v="1"/>
    <n v="25"/>
    <x v="0"/>
    <x v="1"/>
    <x v="44"/>
    <x v="1"/>
    <x v="2"/>
    <x v="0"/>
    <s v="Single"/>
    <x v="628"/>
    <n v="1"/>
    <x v="0"/>
    <x v="1"/>
  </r>
  <r>
    <x v="11"/>
    <x v="1"/>
    <s v="Travel_Rarely"/>
    <n v="1086"/>
    <x v="1"/>
    <n v="7"/>
    <x v="2"/>
    <x v="0"/>
    <x v="50"/>
    <x v="1"/>
    <x v="2"/>
    <x v="0"/>
    <s v="Divorced"/>
    <x v="629"/>
    <n v="6"/>
    <x v="1"/>
    <x v="0"/>
  </r>
  <r>
    <x v="20"/>
    <x v="1"/>
    <s v="Travel_Rarely"/>
    <n v="661"/>
    <x v="1"/>
    <n v="9"/>
    <x v="0"/>
    <x v="1"/>
    <x v="1"/>
    <x v="1"/>
    <x v="1"/>
    <x v="3"/>
    <s v="Married"/>
    <x v="594"/>
    <n v="1"/>
    <x v="0"/>
    <x v="0"/>
  </r>
  <r>
    <x v="14"/>
    <x v="1"/>
    <s v="Travel_Rarely"/>
    <n v="821"/>
    <x v="0"/>
    <n v="5"/>
    <x v="2"/>
    <x v="1"/>
    <x v="33"/>
    <x v="0"/>
    <x v="0"/>
    <x v="0"/>
    <s v="Single"/>
    <x v="630"/>
    <n v="1"/>
    <x v="1"/>
    <x v="0"/>
  </r>
  <r>
    <x v="34"/>
    <x v="0"/>
    <s v="Travel_Frequently"/>
    <n v="781"/>
    <x v="1"/>
    <n v="2"/>
    <x v="0"/>
    <x v="1"/>
    <x v="42"/>
    <x v="1"/>
    <x v="2"/>
    <x v="0"/>
    <s v="Divorced"/>
    <x v="631"/>
    <n v="9"/>
    <x v="0"/>
    <x v="0"/>
  </r>
  <r>
    <x v="23"/>
    <x v="1"/>
    <s v="Travel_Rarely"/>
    <n v="177"/>
    <x v="1"/>
    <n v="8"/>
    <x v="0"/>
    <x v="0"/>
    <x v="46"/>
    <x v="0"/>
    <x v="3"/>
    <x v="1"/>
    <s v="Divorced"/>
    <x v="632"/>
    <n v="4"/>
    <x v="1"/>
    <x v="1"/>
  </r>
  <r>
    <x v="35"/>
    <x v="0"/>
    <s v="Travel_Rarely"/>
    <n v="500"/>
    <x v="0"/>
    <n v="2"/>
    <x v="2"/>
    <x v="0"/>
    <x v="10"/>
    <x v="1"/>
    <x v="6"/>
    <x v="2"/>
    <s v="Single"/>
    <x v="633"/>
    <n v="1"/>
    <x v="1"/>
    <x v="0"/>
  </r>
  <r>
    <x v="18"/>
    <x v="0"/>
    <s v="Travel_Rarely"/>
    <n v="1427"/>
    <x v="1"/>
    <n v="18"/>
    <x v="1"/>
    <x v="0"/>
    <x v="63"/>
    <x v="1"/>
    <x v="1"/>
    <x v="0"/>
    <s v="Single"/>
    <x v="7"/>
    <n v="1"/>
    <x v="1"/>
    <x v="0"/>
  </r>
  <r>
    <x v="9"/>
    <x v="1"/>
    <s v="Travel_Rarely"/>
    <n v="1425"/>
    <x v="1"/>
    <n v="14"/>
    <x v="0"/>
    <x v="1"/>
    <x v="67"/>
    <x v="0"/>
    <x v="4"/>
    <x v="0"/>
    <s v="Married"/>
    <x v="634"/>
    <n v="0"/>
    <x v="0"/>
    <x v="0"/>
  </r>
  <r>
    <x v="40"/>
    <x v="1"/>
    <s v="Travel_Rarely"/>
    <n v="1454"/>
    <x v="0"/>
    <n v="2"/>
    <x v="0"/>
    <x v="0"/>
    <x v="63"/>
    <x v="1"/>
    <x v="6"/>
    <x v="0"/>
    <s v="Single"/>
    <x v="635"/>
    <n v="1"/>
    <x v="0"/>
    <x v="0"/>
  </r>
  <r>
    <x v="15"/>
    <x v="0"/>
    <s v="Travel_Rarely"/>
    <n v="617"/>
    <x v="1"/>
    <n v="3"/>
    <x v="0"/>
    <x v="0"/>
    <x v="61"/>
    <x v="0"/>
    <x v="3"/>
    <x v="2"/>
    <s v="Married"/>
    <x v="636"/>
    <n v="0"/>
    <x v="0"/>
    <x v="0"/>
  </r>
  <r>
    <x v="0"/>
    <x v="0"/>
    <s v="Travel_Rarely"/>
    <n v="1085"/>
    <x v="1"/>
    <n v="2"/>
    <x v="0"/>
    <x v="0"/>
    <x v="42"/>
    <x v="1"/>
    <x v="2"/>
    <x v="0"/>
    <s v="Divorced"/>
    <x v="637"/>
    <n v="4"/>
    <x v="0"/>
    <x v="0"/>
  </r>
  <r>
    <x v="14"/>
    <x v="1"/>
    <s v="Travel_Rarely"/>
    <n v="995"/>
    <x v="1"/>
    <n v="9"/>
    <x v="2"/>
    <x v="0"/>
    <x v="57"/>
    <x v="1"/>
    <x v="1"/>
    <x v="2"/>
    <s v="Divorced"/>
    <x v="638"/>
    <n v="5"/>
    <x v="1"/>
    <x v="0"/>
  </r>
  <r>
    <x v="22"/>
    <x v="0"/>
    <s v="Travel_Rarely"/>
    <n v="1122"/>
    <x v="1"/>
    <n v="6"/>
    <x v="2"/>
    <x v="1"/>
    <x v="49"/>
    <x v="1"/>
    <x v="2"/>
    <x v="3"/>
    <s v="Married"/>
    <x v="639"/>
    <n v="7"/>
    <x v="0"/>
    <x v="1"/>
  </r>
  <r>
    <x v="4"/>
    <x v="1"/>
    <s v="Travel_Rarely"/>
    <n v="618"/>
    <x v="1"/>
    <n v="4"/>
    <x v="0"/>
    <x v="0"/>
    <x v="43"/>
    <x v="1"/>
    <x v="1"/>
    <x v="2"/>
    <s v="Single"/>
    <x v="640"/>
    <n v="1"/>
    <x v="1"/>
    <x v="0"/>
  </r>
  <r>
    <x v="13"/>
    <x v="1"/>
    <s v="Travel_Rarely"/>
    <n v="546"/>
    <x v="1"/>
    <n v="10"/>
    <x v="0"/>
    <x v="1"/>
    <x v="21"/>
    <x v="1"/>
    <x v="2"/>
    <x v="1"/>
    <s v="Divorced"/>
    <x v="641"/>
    <n v="1"/>
    <x v="1"/>
    <x v="0"/>
  </r>
  <r>
    <x v="19"/>
    <x v="1"/>
    <s v="Travel_Rarely"/>
    <n v="462"/>
    <x v="0"/>
    <n v="14"/>
    <x v="2"/>
    <x v="0"/>
    <x v="67"/>
    <x v="0"/>
    <x v="0"/>
    <x v="2"/>
    <s v="Single"/>
    <x v="642"/>
    <n v="7"/>
    <x v="1"/>
    <x v="0"/>
  </r>
  <r>
    <x v="3"/>
    <x v="1"/>
    <s v="Travel_Rarely"/>
    <n v="1198"/>
    <x v="1"/>
    <n v="1"/>
    <x v="1"/>
    <x v="1"/>
    <x v="54"/>
    <x v="1"/>
    <x v="1"/>
    <x v="3"/>
    <s v="Single"/>
    <x v="643"/>
    <n v="3"/>
    <x v="0"/>
    <x v="0"/>
  </r>
  <r>
    <x v="34"/>
    <x v="1"/>
    <s v="Travel_Rarely"/>
    <n v="1272"/>
    <x v="1"/>
    <n v="5"/>
    <x v="4"/>
    <x v="0"/>
    <x v="31"/>
    <x v="2"/>
    <x v="4"/>
    <x v="1"/>
    <s v="Divorced"/>
    <x v="644"/>
    <n v="2"/>
    <x v="0"/>
    <x v="0"/>
  </r>
  <r>
    <x v="12"/>
    <x v="1"/>
    <s v="Travel_Rarely"/>
    <n v="154"/>
    <x v="0"/>
    <n v="7"/>
    <x v="0"/>
    <x v="1"/>
    <x v="26"/>
    <x v="1"/>
    <x v="6"/>
    <x v="2"/>
    <s v="Married"/>
    <x v="645"/>
    <n v="3"/>
    <x v="1"/>
    <x v="0"/>
  </r>
  <r>
    <x v="10"/>
    <x v="1"/>
    <s v="Travel_Rarely"/>
    <n v="1137"/>
    <x v="1"/>
    <n v="21"/>
    <x v="0"/>
    <x v="0"/>
    <x v="14"/>
    <x v="0"/>
    <x v="4"/>
    <x v="0"/>
    <s v="Married"/>
    <x v="55"/>
    <n v="1"/>
    <x v="0"/>
    <x v="1"/>
  </r>
  <r>
    <x v="1"/>
    <x v="1"/>
    <s v="Travel_Rarely"/>
    <n v="527"/>
    <x v="1"/>
    <n v="8"/>
    <x v="1"/>
    <x v="0"/>
    <x v="14"/>
    <x v="2"/>
    <x v="2"/>
    <x v="1"/>
    <s v="Married"/>
    <x v="646"/>
    <n v="4"/>
    <x v="1"/>
    <x v="0"/>
  </r>
  <r>
    <x v="26"/>
    <x v="1"/>
    <s v="Travel_Rarely"/>
    <n v="1469"/>
    <x v="1"/>
    <n v="20"/>
    <x v="2"/>
    <x v="1"/>
    <x v="14"/>
    <x v="1"/>
    <x v="1"/>
    <x v="2"/>
    <s v="Married"/>
    <x v="647"/>
    <n v="4"/>
    <x v="1"/>
    <x v="0"/>
  </r>
  <r>
    <x v="12"/>
    <x v="1"/>
    <s v="Non-Travel"/>
    <n v="1188"/>
    <x v="0"/>
    <n v="20"/>
    <x v="3"/>
    <x v="0"/>
    <x v="18"/>
    <x v="0"/>
    <x v="0"/>
    <x v="2"/>
    <s v="Married"/>
    <x v="648"/>
    <n v="1"/>
    <x v="1"/>
    <x v="0"/>
  </r>
  <r>
    <x v="9"/>
    <x v="1"/>
    <s v="Travel_Rarely"/>
    <n v="188"/>
    <x v="1"/>
    <n v="7"/>
    <x v="1"/>
    <x v="1"/>
    <x v="63"/>
    <x v="1"/>
    <x v="1"/>
    <x v="0"/>
    <s v="Single"/>
    <x v="649"/>
    <n v="2"/>
    <x v="1"/>
    <x v="0"/>
  </r>
  <r>
    <x v="8"/>
    <x v="1"/>
    <s v="Travel_Rarely"/>
    <n v="1333"/>
    <x v="1"/>
    <n v="1"/>
    <x v="4"/>
    <x v="0"/>
    <x v="15"/>
    <x v="2"/>
    <x v="7"/>
    <x v="3"/>
    <s v="Married"/>
    <x v="650"/>
    <n v="1"/>
    <x v="1"/>
    <x v="0"/>
  </r>
  <r>
    <x v="5"/>
    <x v="1"/>
    <s v="Non-Travel"/>
    <n v="1184"/>
    <x v="1"/>
    <n v="1"/>
    <x v="0"/>
    <x v="0"/>
    <x v="49"/>
    <x v="1"/>
    <x v="2"/>
    <x v="1"/>
    <s v="Married"/>
    <x v="651"/>
    <n v="6"/>
    <x v="1"/>
    <x v="1"/>
  </r>
  <r>
    <x v="36"/>
    <x v="0"/>
    <s v="Travel_Rarely"/>
    <n v="867"/>
    <x v="0"/>
    <n v="19"/>
    <x v="3"/>
    <x v="1"/>
    <x v="34"/>
    <x v="1"/>
    <x v="6"/>
    <x v="1"/>
    <s v="Married"/>
    <x v="652"/>
    <n v="1"/>
    <x v="0"/>
    <x v="0"/>
  </r>
  <r>
    <x v="32"/>
    <x v="1"/>
    <s v="Travel_Rarely"/>
    <n v="658"/>
    <x v="0"/>
    <n v="10"/>
    <x v="3"/>
    <x v="1"/>
    <x v="7"/>
    <x v="2"/>
    <x v="0"/>
    <x v="1"/>
    <s v="Divorced"/>
    <x v="653"/>
    <n v="2"/>
    <x v="1"/>
    <x v="0"/>
  </r>
  <r>
    <x v="25"/>
    <x v="1"/>
    <s v="Travel_Frequently"/>
    <n v="1283"/>
    <x v="0"/>
    <n v="1"/>
    <x v="2"/>
    <x v="1"/>
    <x v="48"/>
    <x v="0"/>
    <x v="0"/>
    <x v="3"/>
    <s v="Single"/>
    <x v="654"/>
    <n v="1"/>
    <x v="1"/>
    <x v="0"/>
  </r>
  <r>
    <x v="0"/>
    <x v="1"/>
    <s v="Travel_Rarely"/>
    <n v="263"/>
    <x v="1"/>
    <n v="6"/>
    <x v="2"/>
    <x v="1"/>
    <x v="40"/>
    <x v="1"/>
    <x v="2"/>
    <x v="3"/>
    <s v="Single"/>
    <x v="655"/>
    <n v="2"/>
    <x v="0"/>
    <x v="0"/>
  </r>
  <r>
    <x v="9"/>
    <x v="1"/>
    <s v="Travel_Rarely"/>
    <n v="938"/>
    <x v="1"/>
    <n v="2"/>
    <x v="2"/>
    <x v="1"/>
    <x v="5"/>
    <x v="1"/>
    <x v="2"/>
    <x v="2"/>
    <s v="Single"/>
    <x v="656"/>
    <n v="4"/>
    <x v="1"/>
    <x v="1"/>
  </r>
  <r>
    <x v="37"/>
    <x v="0"/>
    <s v="Travel_Rarely"/>
    <n v="419"/>
    <x v="0"/>
    <n v="21"/>
    <x v="1"/>
    <x v="1"/>
    <x v="31"/>
    <x v="1"/>
    <x v="6"/>
    <x v="1"/>
    <s v="Single"/>
    <x v="657"/>
    <n v="1"/>
    <x v="0"/>
    <x v="0"/>
  </r>
  <r>
    <x v="35"/>
    <x v="0"/>
    <s v="Travel_Rarely"/>
    <n v="129"/>
    <x v="1"/>
    <n v="4"/>
    <x v="4"/>
    <x v="1"/>
    <x v="9"/>
    <x v="1"/>
    <x v="2"/>
    <x v="3"/>
    <s v="Single"/>
    <x v="620"/>
    <n v="1"/>
    <x v="1"/>
    <x v="0"/>
  </r>
  <r>
    <x v="12"/>
    <x v="1"/>
    <s v="Travel_Rarely"/>
    <n v="616"/>
    <x v="1"/>
    <n v="12"/>
    <x v="2"/>
    <x v="0"/>
    <x v="26"/>
    <x v="0"/>
    <x v="4"/>
    <x v="0"/>
    <s v="Married"/>
    <x v="658"/>
    <n v="0"/>
    <x v="0"/>
    <x v="0"/>
  </r>
  <r>
    <x v="32"/>
    <x v="1"/>
    <s v="Travel_Frequently"/>
    <n v="1469"/>
    <x v="1"/>
    <n v="9"/>
    <x v="2"/>
    <x v="1"/>
    <x v="58"/>
    <x v="1"/>
    <x v="1"/>
    <x v="1"/>
    <s v="Divorced"/>
    <x v="659"/>
    <n v="8"/>
    <x v="0"/>
    <x v="0"/>
  </r>
  <r>
    <x v="5"/>
    <x v="1"/>
    <s v="Travel_Rarely"/>
    <n v="498"/>
    <x v="1"/>
    <n v="3"/>
    <x v="2"/>
    <x v="0"/>
    <x v="12"/>
    <x v="0"/>
    <x v="3"/>
    <x v="3"/>
    <s v="Married"/>
    <x v="660"/>
    <n v="1"/>
    <x v="1"/>
    <x v="0"/>
  </r>
  <r>
    <x v="9"/>
    <x v="0"/>
    <s v="Travel_Rarely"/>
    <n v="530"/>
    <x v="0"/>
    <n v="3"/>
    <x v="0"/>
    <x v="1"/>
    <x v="14"/>
    <x v="2"/>
    <x v="0"/>
    <x v="0"/>
    <s v="Married"/>
    <x v="661"/>
    <n v="1"/>
    <x v="0"/>
    <x v="0"/>
  </r>
  <r>
    <x v="3"/>
    <x v="1"/>
    <s v="Travel_Rarely"/>
    <n v="1069"/>
    <x v="1"/>
    <n v="1"/>
    <x v="0"/>
    <x v="0"/>
    <x v="25"/>
    <x v="0"/>
    <x v="4"/>
    <x v="0"/>
    <s v="Single"/>
    <x v="662"/>
    <n v="0"/>
    <x v="1"/>
    <x v="0"/>
  </r>
  <r>
    <x v="2"/>
    <x v="0"/>
    <s v="Travel_Rarely"/>
    <n v="625"/>
    <x v="0"/>
    <n v="1"/>
    <x v="0"/>
    <x v="1"/>
    <x v="55"/>
    <x v="2"/>
    <x v="0"/>
    <x v="2"/>
    <s v="Married"/>
    <x v="219"/>
    <n v="5"/>
    <x v="1"/>
    <x v="0"/>
  </r>
  <r>
    <x v="28"/>
    <x v="1"/>
    <s v="Non-Travel"/>
    <n v="805"/>
    <x v="1"/>
    <n v="4"/>
    <x v="0"/>
    <x v="1"/>
    <x v="42"/>
    <x v="0"/>
    <x v="2"/>
    <x v="1"/>
    <s v="Married"/>
    <x v="663"/>
    <n v="1"/>
    <x v="1"/>
    <x v="0"/>
  </r>
  <r>
    <x v="11"/>
    <x v="1"/>
    <s v="Travel_Frequently"/>
    <n v="1404"/>
    <x v="0"/>
    <n v="20"/>
    <x v="4"/>
    <x v="0"/>
    <x v="9"/>
    <x v="1"/>
    <x v="6"/>
    <x v="0"/>
    <s v="Married"/>
    <x v="664"/>
    <n v="1"/>
    <x v="1"/>
    <x v="0"/>
  </r>
  <r>
    <x v="10"/>
    <x v="1"/>
    <s v="Travel_Rarely"/>
    <n v="1219"/>
    <x v="0"/>
    <n v="18"/>
    <x v="2"/>
    <x v="0"/>
    <x v="27"/>
    <x v="0"/>
    <x v="0"/>
    <x v="2"/>
    <s v="Married"/>
    <x v="665"/>
    <n v="1"/>
    <x v="1"/>
    <x v="0"/>
  </r>
  <r>
    <x v="39"/>
    <x v="1"/>
    <s v="Travel_Rarely"/>
    <n v="1053"/>
    <x v="1"/>
    <n v="1"/>
    <x v="0"/>
    <x v="1"/>
    <x v="49"/>
    <x v="3"/>
    <x v="5"/>
    <x v="0"/>
    <s v="Married"/>
    <x v="666"/>
    <n v="2"/>
    <x v="1"/>
    <x v="0"/>
  </r>
  <r>
    <x v="34"/>
    <x v="0"/>
    <s v="Travel_Rarely"/>
    <n v="289"/>
    <x v="1"/>
    <n v="2"/>
    <x v="4"/>
    <x v="1"/>
    <x v="14"/>
    <x v="1"/>
    <x v="1"/>
    <x v="2"/>
    <s v="Single"/>
    <x v="667"/>
    <n v="4"/>
    <x v="1"/>
    <x v="1"/>
  </r>
  <r>
    <x v="16"/>
    <x v="1"/>
    <s v="Travel_Rarely"/>
    <n v="1376"/>
    <x v="0"/>
    <n v="2"/>
    <x v="2"/>
    <x v="1"/>
    <x v="18"/>
    <x v="3"/>
    <x v="5"/>
    <x v="2"/>
    <s v="Divorced"/>
    <x v="668"/>
    <n v="6"/>
    <x v="1"/>
    <x v="0"/>
  </r>
  <r>
    <x v="7"/>
    <x v="1"/>
    <s v="Travel_Rarely"/>
    <n v="231"/>
    <x v="0"/>
    <n v="8"/>
    <x v="1"/>
    <x v="1"/>
    <x v="50"/>
    <x v="2"/>
    <x v="0"/>
    <x v="2"/>
    <s v="Divorced"/>
    <x v="669"/>
    <n v="5"/>
    <x v="1"/>
    <x v="0"/>
  </r>
  <r>
    <x v="8"/>
    <x v="1"/>
    <s v="Non-Travel"/>
    <n v="152"/>
    <x v="0"/>
    <n v="10"/>
    <x v="4"/>
    <x v="0"/>
    <x v="65"/>
    <x v="0"/>
    <x v="0"/>
    <x v="0"/>
    <s v="Single"/>
    <x v="670"/>
    <n v="1"/>
    <x v="0"/>
    <x v="0"/>
  </r>
  <r>
    <x v="10"/>
    <x v="1"/>
    <s v="Travel_Rarely"/>
    <n v="882"/>
    <x v="0"/>
    <n v="3"/>
    <x v="0"/>
    <x v="1"/>
    <x v="2"/>
    <x v="2"/>
    <x v="0"/>
    <x v="0"/>
    <s v="Divorced"/>
    <x v="671"/>
    <n v="6"/>
    <x v="1"/>
    <x v="0"/>
  </r>
  <r>
    <x v="22"/>
    <x v="1"/>
    <s v="Travel_Rarely"/>
    <n v="903"/>
    <x v="0"/>
    <n v="2"/>
    <x v="0"/>
    <x v="1"/>
    <x v="26"/>
    <x v="2"/>
    <x v="0"/>
    <x v="2"/>
    <s v="Single"/>
    <x v="672"/>
    <n v="0"/>
    <x v="1"/>
    <x v="0"/>
  </r>
  <r>
    <x v="32"/>
    <x v="0"/>
    <s v="Non-Travel"/>
    <n v="1479"/>
    <x v="0"/>
    <n v="24"/>
    <x v="0"/>
    <x v="0"/>
    <x v="54"/>
    <x v="3"/>
    <x v="0"/>
    <x v="1"/>
    <s v="Single"/>
    <x v="673"/>
    <n v="4"/>
    <x v="0"/>
    <x v="0"/>
  </r>
  <r>
    <x v="40"/>
    <x v="1"/>
    <s v="Travel_Frequently"/>
    <n v="1379"/>
    <x v="1"/>
    <n v="16"/>
    <x v="2"/>
    <x v="1"/>
    <x v="51"/>
    <x v="0"/>
    <x v="3"/>
    <x v="2"/>
    <s v="Divorced"/>
    <x v="674"/>
    <n v="1"/>
    <x v="0"/>
    <x v="0"/>
  </r>
  <r>
    <x v="9"/>
    <x v="1"/>
    <s v="Non-Travel"/>
    <n v="1229"/>
    <x v="0"/>
    <n v="8"/>
    <x v="4"/>
    <x v="1"/>
    <x v="9"/>
    <x v="0"/>
    <x v="0"/>
    <x v="0"/>
    <s v="Divorced"/>
    <x v="675"/>
    <n v="4"/>
    <x v="1"/>
    <x v="0"/>
  </r>
  <r>
    <x v="12"/>
    <x v="0"/>
    <s v="Non-Travel"/>
    <n v="335"/>
    <x v="1"/>
    <n v="9"/>
    <x v="2"/>
    <x v="1"/>
    <x v="55"/>
    <x v="1"/>
    <x v="1"/>
    <x v="3"/>
    <s v="Single"/>
    <x v="676"/>
    <n v="0"/>
    <x v="0"/>
    <x v="1"/>
  </r>
  <r>
    <x v="3"/>
    <x v="1"/>
    <s v="Non-Travel"/>
    <n v="722"/>
    <x v="0"/>
    <n v="17"/>
    <x v="0"/>
    <x v="1"/>
    <x v="70"/>
    <x v="3"/>
    <x v="5"/>
    <x v="2"/>
    <s v="Single"/>
    <x v="677"/>
    <n v="1"/>
    <x v="1"/>
    <x v="0"/>
  </r>
  <r>
    <x v="11"/>
    <x v="0"/>
    <s v="Travel_Rarely"/>
    <n v="906"/>
    <x v="1"/>
    <n v="10"/>
    <x v="0"/>
    <x v="0"/>
    <x v="2"/>
    <x v="1"/>
    <x v="1"/>
    <x v="3"/>
    <s v="Single"/>
    <x v="639"/>
    <n v="6"/>
    <x v="0"/>
    <x v="1"/>
  </r>
  <r>
    <x v="3"/>
    <x v="1"/>
    <s v="Travel_Rarely"/>
    <n v="461"/>
    <x v="1"/>
    <n v="13"/>
    <x v="0"/>
    <x v="0"/>
    <x v="20"/>
    <x v="1"/>
    <x v="1"/>
    <x v="0"/>
    <s v="Single"/>
    <x v="138"/>
    <n v="3"/>
    <x v="1"/>
    <x v="0"/>
  </r>
  <r>
    <x v="28"/>
    <x v="1"/>
    <s v="Travel_Rarely"/>
    <n v="974"/>
    <x v="1"/>
    <n v="1"/>
    <x v="2"/>
    <x v="0"/>
    <x v="59"/>
    <x v="1"/>
    <x v="2"/>
    <x v="0"/>
    <s v="Divorced"/>
    <x v="678"/>
    <n v="3"/>
    <x v="1"/>
    <x v="0"/>
  </r>
  <r>
    <x v="24"/>
    <x v="1"/>
    <s v="Travel_Rarely"/>
    <n v="1126"/>
    <x v="1"/>
    <n v="1"/>
    <x v="2"/>
    <x v="1"/>
    <x v="45"/>
    <x v="3"/>
    <x v="7"/>
    <x v="0"/>
    <s v="Divorced"/>
    <x v="679"/>
    <n v="9"/>
    <x v="1"/>
    <x v="1"/>
  </r>
  <r>
    <x v="3"/>
    <x v="1"/>
    <s v="Travel_Frequently"/>
    <n v="827"/>
    <x v="1"/>
    <n v="1"/>
    <x v="1"/>
    <x v="0"/>
    <x v="9"/>
    <x v="0"/>
    <x v="4"/>
    <x v="1"/>
    <s v="Married"/>
    <x v="680"/>
    <n v="1"/>
    <x v="0"/>
    <x v="0"/>
  </r>
  <r>
    <x v="0"/>
    <x v="1"/>
    <s v="Travel_Frequently"/>
    <n v="840"/>
    <x v="1"/>
    <n v="9"/>
    <x v="2"/>
    <x v="1"/>
    <x v="51"/>
    <x v="4"/>
    <x v="7"/>
    <x v="2"/>
    <s v="Divorced"/>
    <x v="681"/>
    <n v="2"/>
    <x v="1"/>
    <x v="0"/>
  </r>
  <r>
    <x v="4"/>
    <x v="1"/>
    <s v="Travel_Rarely"/>
    <n v="1134"/>
    <x v="1"/>
    <n v="16"/>
    <x v="4"/>
    <x v="0"/>
    <x v="31"/>
    <x v="1"/>
    <x v="2"/>
    <x v="1"/>
    <s v="Married"/>
    <x v="682"/>
    <n v="9"/>
    <x v="1"/>
    <x v="0"/>
  </r>
  <r>
    <x v="28"/>
    <x v="1"/>
    <s v="Non-Travel"/>
    <n v="248"/>
    <x v="1"/>
    <n v="23"/>
    <x v="0"/>
    <x v="1"/>
    <x v="25"/>
    <x v="0"/>
    <x v="2"/>
    <x v="3"/>
    <s v="Married"/>
    <x v="683"/>
    <n v="1"/>
    <x v="0"/>
    <x v="0"/>
  </r>
  <r>
    <x v="40"/>
    <x v="1"/>
    <s v="Travel_Rarely"/>
    <n v="955"/>
    <x v="0"/>
    <n v="4"/>
    <x v="0"/>
    <x v="0"/>
    <x v="21"/>
    <x v="0"/>
    <x v="0"/>
    <x v="0"/>
    <s v="Single"/>
    <x v="684"/>
    <n v="1"/>
    <x v="0"/>
    <x v="0"/>
  </r>
  <r>
    <x v="7"/>
    <x v="0"/>
    <s v="Travel_Rarely"/>
    <n v="138"/>
    <x v="1"/>
    <n v="22"/>
    <x v="0"/>
    <x v="0"/>
    <x v="24"/>
    <x v="1"/>
    <x v="1"/>
    <x v="2"/>
    <s v="Married"/>
    <x v="685"/>
    <n v="4"/>
    <x v="0"/>
    <x v="0"/>
  </r>
  <r>
    <x v="24"/>
    <x v="1"/>
    <s v="Travel_Rarely"/>
    <n v="939"/>
    <x v="1"/>
    <n v="24"/>
    <x v="0"/>
    <x v="1"/>
    <x v="41"/>
    <x v="3"/>
    <x v="3"/>
    <x v="2"/>
    <s v="Married"/>
    <x v="686"/>
    <n v="3"/>
    <x v="0"/>
    <x v="0"/>
  </r>
  <r>
    <x v="8"/>
    <x v="1"/>
    <s v="Travel_Frequently"/>
    <n v="1391"/>
    <x v="1"/>
    <n v="10"/>
    <x v="2"/>
    <x v="1"/>
    <x v="45"/>
    <x v="1"/>
    <x v="1"/>
    <x v="2"/>
    <s v="Married"/>
    <x v="687"/>
    <n v="0"/>
    <x v="1"/>
    <x v="0"/>
  </r>
  <r>
    <x v="21"/>
    <x v="1"/>
    <s v="Travel_Rarely"/>
    <n v="566"/>
    <x v="1"/>
    <n v="7"/>
    <x v="2"/>
    <x v="1"/>
    <x v="29"/>
    <x v="2"/>
    <x v="3"/>
    <x v="2"/>
    <s v="Divorced"/>
    <x v="688"/>
    <n v="6"/>
    <x v="1"/>
    <x v="0"/>
  </r>
  <r>
    <x v="17"/>
    <x v="1"/>
    <s v="Travel_Rarely"/>
    <n v="1206"/>
    <x v="1"/>
    <n v="17"/>
    <x v="2"/>
    <x v="0"/>
    <x v="26"/>
    <x v="0"/>
    <x v="3"/>
    <x v="2"/>
    <s v="Divorced"/>
    <x v="689"/>
    <n v="1"/>
    <x v="1"/>
    <x v="0"/>
  </r>
  <r>
    <x v="10"/>
    <x v="0"/>
    <s v="Travel_Rarely"/>
    <n v="622"/>
    <x v="1"/>
    <n v="14"/>
    <x v="1"/>
    <x v="1"/>
    <x v="56"/>
    <x v="1"/>
    <x v="2"/>
    <x v="1"/>
    <s v="Divorced"/>
    <x v="690"/>
    <n v="1"/>
    <x v="0"/>
    <x v="1"/>
  </r>
  <r>
    <x v="12"/>
    <x v="1"/>
    <s v="Travel_Frequently"/>
    <n v="853"/>
    <x v="1"/>
    <n v="1"/>
    <x v="0"/>
    <x v="0"/>
    <x v="16"/>
    <x v="0"/>
    <x v="3"/>
    <x v="3"/>
    <s v="Married"/>
    <x v="691"/>
    <n v="1"/>
    <x v="1"/>
    <x v="0"/>
  </r>
  <r>
    <x v="41"/>
    <x v="1"/>
    <s v="Non-Travel"/>
    <n v="287"/>
    <x v="1"/>
    <n v="5"/>
    <x v="0"/>
    <x v="1"/>
    <x v="32"/>
    <x v="1"/>
    <x v="1"/>
    <x v="0"/>
    <s v="Single"/>
    <x v="692"/>
    <n v="1"/>
    <x v="1"/>
    <x v="0"/>
  </r>
  <r>
    <x v="33"/>
    <x v="1"/>
    <s v="Travel_Rarely"/>
    <n v="1441"/>
    <x v="1"/>
    <n v="17"/>
    <x v="4"/>
    <x v="0"/>
    <x v="3"/>
    <x v="2"/>
    <x v="3"/>
    <x v="2"/>
    <s v="Married"/>
    <x v="693"/>
    <n v="8"/>
    <x v="1"/>
    <x v="0"/>
  </r>
  <r>
    <x v="10"/>
    <x v="1"/>
    <s v="Travel_Rarely"/>
    <n v="583"/>
    <x v="1"/>
    <n v="25"/>
    <x v="2"/>
    <x v="0"/>
    <x v="42"/>
    <x v="2"/>
    <x v="4"/>
    <x v="2"/>
    <s v="Divorced"/>
    <x v="694"/>
    <n v="1"/>
    <x v="0"/>
    <x v="0"/>
  </r>
  <r>
    <x v="7"/>
    <x v="1"/>
    <s v="Travel_Rarely"/>
    <n v="153"/>
    <x v="1"/>
    <n v="8"/>
    <x v="0"/>
    <x v="0"/>
    <x v="32"/>
    <x v="2"/>
    <x v="7"/>
    <x v="3"/>
    <s v="Married"/>
    <x v="695"/>
    <n v="0"/>
    <x v="0"/>
    <x v="0"/>
  </r>
  <r>
    <x v="35"/>
    <x v="0"/>
    <s v="Travel_Rarely"/>
    <n v="1097"/>
    <x v="1"/>
    <n v="11"/>
    <x v="2"/>
    <x v="0"/>
    <x v="33"/>
    <x v="1"/>
    <x v="1"/>
    <x v="3"/>
    <s v="Single"/>
    <x v="696"/>
    <n v="1"/>
    <x v="0"/>
    <x v="0"/>
  </r>
  <r>
    <x v="7"/>
    <x v="0"/>
    <s v="Travel_Frequently"/>
    <n v="109"/>
    <x v="1"/>
    <n v="5"/>
    <x v="2"/>
    <x v="0"/>
    <x v="53"/>
    <x v="1"/>
    <x v="2"/>
    <x v="1"/>
    <s v="Single"/>
    <x v="697"/>
    <n v="0"/>
    <x v="1"/>
    <x v="0"/>
  </r>
  <r>
    <x v="25"/>
    <x v="1"/>
    <s v="Travel_Rarely"/>
    <n v="1066"/>
    <x v="1"/>
    <n v="2"/>
    <x v="2"/>
    <x v="1"/>
    <x v="47"/>
    <x v="0"/>
    <x v="3"/>
    <x v="0"/>
    <s v="Married"/>
    <x v="698"/>
    <n v="1"/>
    <x v="1"/>
    <x v="0"/>
  </r>
  <r>
    <x v="15"/>
    <x v="1"/>
    <s v="Travel_Rarely"/>
    <n v="217"/>
    <x v="1"/>
    <n v="8"/>
    <x v="0"/>
    <x v="1"/>
    <x v="0"/>
    <x v="1"/>
    <x v="2"/>
    <x v="3"/>
    <s v="Married"/>
    <x v="163"/>
    <n v="1"/>
    <x v="1"/>
    <x v="0"/>
  </r>
  <r>
    <x v="26"/>
    <x v="1"/>
    <s v="Travel_Rarely"/>
    <n v="277"/>
    <x v="1"/>
    <n v="6"/>
    <x v="0"/>
    <x v="1"/>
    <x v="28"/>
    <x v="0"/>
    <x v="4"/>
    <x v="2"/>
    <s v="Single"/>
    <x v="699"/>
    <n v="2"/>
    <x v="1"/>
    <x v="0"/>
  </r>
  <r>
    <x v="26"/>
    <x v="1"/>
    <s v="Travel_Rarely"/>
    <n v="1355"/>
    <x v="1"/>
    <n v="4"/>
    <x v="0"/>
    <x v="1"/>
    <x v="17"/>
    <x v="2"/>
    <x v="4"/>
    <x v="2"/>
    <s v="Single"/>
    <x v="700"/>
    <n v="7"/>
    <x v="1"/>
    <x v="0"/>
  </r>
  <r>
    <x v="0"/>
    <x v="1"/>
    <s v="Travel_Rarely"/>
    <n v="549"/>
    <x v="1"/>
    <n v="7"/>
    <x v="2"/>
    <x v="0"/>
    <x v="25"/>
    <x v="0"/>
    <x v="3"/>
    <x v="2"/>
    <s v="Single"/>
    <x v="701"/>
    <n v="6"/>
    <x v="1"/>
    <x v="0"/>
  </r>
  <r>
    <x v="22"/>
    <x v="1"/>
    <s v="Travel_Rarely"/>
    <n v="466"/>
    <x v="1"/>
    <n v="1"/>
    <x v="0"/>
    <x v="0"/>
    <x v="63"/>
    <x v="3"/>
    <x v="3"/>
    <x v="0"/>
    <s v="Married"/>
    <x v="702"/>
    <n v="1"/>
    <x v="1"/>
    <x v="0"/>
  </r>
  <r>
    <x v="4"/>
    <x v="1"/>
    <s v="Travel_Rarely"/>
    <n v="1055"/>
    <x v="1"/>
    <n v="2"/>
    <x v="0"/>
    <x v="0"/>
    <x v="35"/>
    <x v="0"/>
    <x v="3"/>
    <x v="0"/>
    <s v="Married"/>
    <x v="703"/>
    <n v="0"/>
    <x v="1"/>
    <x v="0"/>
  </r>
  <r>
    <x v="10"/>
    <x v="1"/>
    <s v="Travel_Rarely"/>
    <n v="802"/>
    <x v="1"/>
    <n v="10"/>
    <x v="1"/>
    <x v="1"/>
    <x v="18"/>
    <x v="1"/>
    <x v="2"/>
    <x v="0"/>
    <s v="Divorced"/>
    <x v="704"/>
    <n v="1"/>
    <x v="1"/>
    <x v="1"/>
  </r>
  <r>
    <x v="19"/>
    <x v="1"/>
    <s v="Travel_Rarely"/>
    <n v="265"/>
    <x v="0"/>
    <n v="5"/>
    <x v="3"/>
    <x v="1"/>
    <x v="62"/>
    <x v="4"/>
    <x v="5"/>
    <x v="2"/>
    <s v="Married"/>
    <x v="705"/>
    <n v="6"/>
    <x v="1"/>
    <x v="0"/>
  </r>
  <r>
    <x v="24"/>
    <x v="1"/>
    <s v="Travel_Rarely"/>
    <n v="804"/>
    <x v="1"/>
    <n v="9"/>
    <x v="0"/>
    <x v="1"/>
    <x v="51"/>
    <x v="1"/>
    <x v="2"/>
    <x v="0"/>
    <s v="Married"/>
    <x v="631"/>
    <n v="4"/>
    <x v="1"/>
    <x v="0"/>
  </r>
  <r>
    <x v="6"/>
    <x v="1"/>
    <s v="Travel_Rarely"/>
    <n v="715"/>
    <x v="1"/>
    <n v="2"/>
    <x v="0"/>
    <x v="0"/>
    <x v="68"/>
    <x v="3"/>
    <x v="3"/>
    <x v="0"/>
    <s v="Single"/>
    <x v="706"/>
    <n v="3"/>
    <x v="0"/>
    <x v="0"/>
  </r>
  <r>
    <x v="2"/>
    <x v="0"/>
    <s v="Travel_Rarely"/>
    <n v="1141"/>
    <x v="1"/>
    <n v="11"/>
    <x v="2"/>
    <x v="0"/>
    <x v="1"/>
    <x v="0"/>
    <x v="4"/>
    <x v="1"/>
    <s v="Married"/>
    <x v="707"/>
    <n v="5"/>
    <x v="1"/>
    <x v="0"/>
  </r>
  <r>
    <x v="27"/>
    <x v="1"/>
    <s v="Travel_Frequently"/>
    <n v="135"/>
    <x v="1"/>
    <n v="18"/>
    <x v="2"/>
    <x v="1"/>
    <x v="50"/>
    <x v="0"/>
    <x v="4"/>
    <x v="1"/>
    <s v="Married"/>
    <x v="708"/>
    <n v="3"/>
    <x v="0"/>
    <x v="0"/>
  </r>
  <r>
    <x v="0"/>
    <x v="1"/>
    <s v="Non-Travel"/>
    <n v="247"/>
    <x v="1"/>
    <n v="7"/>
    <x v="0"/>
    <x v="0"/>
    <x v="46"/>
    <x v="4"/>
    <x v="7"/>
    <x v="2"/>
    <s v="Divorced"/>
    <x v="709"/>
    <n v="1"/>
    <x v="1"/>
    <x v="1"/>
  </r>
  <r>
    <x v="8"/>
    <x v="1"/>
    <s v="Travel_Rarely"/>
    <n v="1035"/>
    <x v="0"/>
    <n v="3"/>
    <x v="0"/>
    <x v="1"/>
    <x v="25"/>
    <x v="0"/>
    <x v="0"/>
    <x v="0"/>
    <s v="Single"/>
    <x v="710"/>
    <n v="8"/>
    <x v="0"/>
    <x v="0"/>
  </r>
  <r>
    <x v="25"/>
    <x v="0"/>
    <s v="Non-Travel"/>
    <n v="265"/>
    <x v="0"/>
    <n v="29"/>
    <x v="2"/>
    <x v="1"/>
    <x v="5"/>
    <x v="0"/>
    <x v="0"/>
    <x v="3"/>
    <s v="Single"/>
    <x v="711"/>
    <n v="8"/>
    <x v="1"/>
    <x v="0"/>
  </r>
  <r>
    <x v="39"/>
    <x v="0"/>
    <s v="Travel_Rarely"/>
    <n v="266"/>
    <x v="0"/>
    <n v="2"/>
    <x v="3"/>
    <x v="0"/>
    <x v="42"/>
    <x v="4"/>
    <x v="5"/>
    <x v="0"/>
    <s v="Married"/>
    <x v="712"/>
    <n v="1"/>
    <x v="1"/>
    <x v="0"/>
  </r>
  <r>
    <x v="20"/>
    <x v="1"/>
    <s v="Travel_Rarely"/>
    <n v="1448"/>
    <x v="0"/>
    <n v="28"/>
    <x v="2"/>
    <x v="0"/>
    <x v="20"/>
    <x v="3"/>
    <x v="0"/>
    <x v="0"/>
    <s v="Married"/>
    <x v="713"/>
    <n v="3"/>
    <x v="0"/>
    <x v="0"/>
  </r>
  <r>
    <x v="24"/>
    <x v="1"/>
    <s v="Non-Travel"/>
    <n v="145"/>
    <x v="0"/>
    <n v="1"/>
    <x v="0"/>
    <x v="0"/>
    <x v="41"/>
    <x v="0"/>
    <x v="0"/>
    <x v="2"/>
    <s v="Married"/>
    <x v="136"/>
    <n v="0"/>
    <x v="1"/>
    <x v="0"/>
  </r>
  <r>
    <x v="9"/>
    <x v="0"/>
    <s v="Travel_Rarely"/>
    <n v="885"/>
    <x v="1"/>
    <n v="16"/>
    <x v="0"/>
    <x v="0"/>
    <x v="38"/>
    <x v="1"/>
    <x v="2"/>
    <x v="3"/>
    <s v="Single"/>
    <x v="714"/>
    <n v="1"/>
    <x v="1"/>
    <x v="0"/>
  </r>
  <r>
    <x v="22"/>
    <x v="1"/>
    <s v="Travel_Frequently"/>
    <n v="945"/>
    <x v="1"/>
    <n v="22"/>
    <x v="2"/>
    <x v="0"/>
    <x v="19"/>
    <x v="2"/>
    <x v="3"/>
    <x v="3"/>
    <s v="Single"/>
    <x v="715"/>
    <n v="1"/>
    <x v="0"/>
    <x v="0"/>
  </r>
  <r>
    <x v="3"/>
    <x v="1"/>
    <s v="Non-Travel"/>
    <n v="1038"/>
    <x v="0"/>
    <n v="8"/>
    <x v="0"/>
    <x v="0"/>
    <x v="64"/>
    <x v="1"/>
    <x v="6"/>
    <x v="0"/>
    <s v="Single"/>
    <x v="531"/>
    <n v="0"/>
    <x v="1"/>
    <x v="0"/>
  </r>
  <r>
    <x v="28"/>
    <x v="1"/>
    <s v="Travel_Rarely"/>
    <n v="1234"/>
    <x v="0"/>
    <n v="11"/>
    <x v="0"/>
    <x v="0"/>
    <x v="62"/>
    <x v="3"/>
    <x v="5"/>
    <x v="0"/>
    <s v="Married"/>
    <x v="716"/>
    <n v="3"/>
    <x v="1"/>
    <x v="0"/>
  </r>
  <r>
    <x v="5"/>
    <x v="1"/>
    <s v="Non-Travel"/>
    <n v="1109"/>
    <x v="1"/>
    <n v="29"/>
    <x v="2"/>
    <x v="0"/>
    <x v="68"/>
    <x v="1"/>
    <x v="2"/>
    <x v="2"/>
    <s v="Single"/>
    <x v="717"/>
    <n v="9"/>
    <x v="1"/>
    <x v="0"/>
  </r>
  <r>
    <x v="13"/>
    <x v="1"/>
    <s v="Travel_Rarely"/>
    <n v="216"/>
    <x v="0"/>
    <n v="1"/>
    <x v="3"/>
    <x v="1"/>
    <x v="29"/>
    <x v="0"/>
    <x v="0"/>
    <x v="0"/>
    <s v="Divorced"/>
    <x v="718"/>
    <n v="0"/>
    <x v="1"/>
    <x v="0"/>
  </r>
  <r>
    <x v="6"/>
    <x v="1"/>
    <s v="Travel_Rarely"/>
    <n v="1089"/>
    <x v="0"/>
    <n v="1"/>
    <x v="4"/>
    <x v="1"/>
    <x v="45"/>
    <x v="2"/>
    <x v="5"/>
    <x v="0"/>
    <s v="Married"/>
    <x v="719"/>
    <n v="3"/>
    <x v="0"/>
    <x v="0"/>
  </r>
  <r>
    <x v="28"/>
    <x v="1"/>
    <s v="Travel_Rarely"/>
    <n v="788"/>
    <x v="2"/>
    <n v="24"/>
    <x v="2"/>
    <x v="1"/>
    <x v="34"/>
    <x v="1"/>
    <x v="8"/>
    <x v="1"/>
    <s v="Single"/>
    <x v="221"/>
    <n v="1"/>
    <x v="1"/>
    <x v="0"/>
  </r>
  <r>
    <x v="16"/>
    <x v="1"/>
    <s v="Travel_Frequently"/>
    <n v="124"/>
    <x v="0"/>
    <n v="2"/>
    <x v="3"/>
    <x v="0"/>
    <x v="70"/>
    <x v="2"/>
    <x v="0"/>
    <x v="1"/>
    <s v="Married"/>
    <x v="720"/>
    <n v="2"/>
    <x v="1"/>
    <x v="0"/>
  </r>
  <r>
    <x v="9"/>
    <x v="0"/>
    <s v="Travel_Rarely"/>
    <n v="660"/>
    <x v="1"/>
    <n v="15"/>
    <x v="1"/>
    <x v="1"/>
    <x v="6"/>
    <x v="0"/>
    <x v="2"/>
    <x v="2"/>
    <s v="Divorced"/>
    <x v="721"/>
    <n v="7"/>
    <x v="1"/>
    <x v="0"/>
  </r>
  <r>
    <x v="25"/>
    <x v="0"/>
    <s v="Travel_Frequently"/>
    <n v="342"/>
    <x v="1"/>
    <n v="2"/>
    <x v="0"/>
    <x v="1"/>
    <x v="42"/>
    <x v="1"/>
    <x v="1"/>
    <x v="3"/>
    <s v="Married"/>
    <x v="96"/>
    <n v="6"/>
    <x v="0"/>
    <x v="0"/>
  </r>
  <r>
    <x v="13"/>
    <x v="1"/>
    <s v="Travel_Rarely"/>
    <n v="1333"/>
    <x v="0"/>
    <n v="10"/>
    <x v="0"/>
    <x v="0"/>
    <x v="44"/>
    <x v="1"/>
    <x v="6"/>
    <x v="2"/>
    <s v="Married"/>
    <x v="722"/>
    <n v="1"/>
    <x v="0"/>
    <x v="0"/>
  </r>
  <r>
    <x v="14"/>
    <x v="1"/>
    <s v="Travel_Rarely"/>
    <n v="1144"/>
    <x v="0"/>
    <n v="10"/>
    <x v="2"/>
    <x v="1"/>
    <x v="69"/>
    <x v="1"/>
    <x v="6"/>
    <x v="1"/>
    <s v="Married"/>
    <x v="723"/>
    <n v="1"/>
    <x v="1"/>
    <x v="1"/>
  </r>
  <r>
    <x v="8"/>
    <x v="1"/>
    <s v="Travel_Frequently"/>
    <n v="1186"/>
    <x v="1"/>
    <n v="3"/>
    <x v="1"/>
    <x v="1"/>
    <x v="8"/>
    <x v="1"/>
    <x v="1"/>
    <x v="2"/>
    <s v="Married"/>
    <x v="724"/>
    <n v="3"/>
    <x v="1"/>
    <x v="0"/>
  </r>
  <r>
    <x v="24"/>
    <x v="1"/>
    <s v="Travel_Rarely"/>
    <n v="1464"/>
    <x v="1"/>
    <n v="2"/>
    <x v="2"/>
    <x v="1"/>
    <x v="50"/>
    <x v="4"/>
    <x v="7"/>
    <x v="2"/>
    <s v="Married"/>
    <x v="725"/>
    <n v="2"/>
    <x v="0"/>
    <x v="0"/>
  </r>
  <r>
    <x v="2"/>
    <x v="1"/>
    <s v="Travel_Rarely"/>
    <n v="124"/>
    <x v="1"/>
    <n v="3"/>
    <x v="1"/>
    <x v="0"/>
    <x v="58"/>
    <x v="0"/>
    <x v="4"/>
    <x v="1"/>
    <s v="Single"/>
    <x v="726"/>
    <n v="3"/>
    <x v="1"/>
    <x v="0"/>
  </r>
  <r>
    <x v="32"/>
    <x v="1"/>
    <s v="Travel_Rarely"/>
    <n v="300"/>
    <x v="0"/>
    <n v="26"/>
    <x v="3"/>
    <x v="1"/>
    <x v="69"/>
    <x v="0"/>
    <x v="0"/>
    <x v="3"/>
    <s v="Married"/>
    <x v="727"/>
    <n v="1"/>
    <x v="1"/>
    <x v="0"/>
  </r>
  <r>
    <x v="25"/>
    <x v="1"/>
    <s v="Travel_Frequently"/>
    <n v="921"/>
    <x v="1"/>
    <n v="1"/>
    <x v="2"/>
    <x v="0"/>
    <x v="45"/>
    <x v="1"/>
    <x v="1"/>
    <x v="2"/>
    <s v="Divorced"/>
    <x v="728"/>
    <n v="1"/>
    <x v="1"/>
    <x v="0"/>
  </r>
  <r>
    <x v="21"/>
    <x v="1"/>
    <s v="Travel_Rarely"/>
    <n v="430"/>
    <x v="1"/>
    <n v="1"/>
    <x v="2"/>
    <x v="1"/>
    <x v="4"/>
    <x v="4"/>
    <x v="7"/>
    <x v="0"/>
    <s v="Divorced"/>
    <x v="729"/>
    <n v="9"/>
    <x v="1"/>
    <x v="0"/>
  </r>
  <r>
    <x v="33"/>
    <x v="1"/>
    <s v="Travel_Rarely"/>
    <n v="1082"/>
    <x v="0"/>
    <n v="2"/>
    <x v="0"/>
    <x v="0"/>
    <x v="26"/>
    <x v="2"/>
    <x v="0"/>
    <x v="2"/>
    <s v="Married"/>
    <x v="730"/>
    <n v="6"/>
    <x v="1"/>
    <x v="0"/>
  </r>
  <r>
    <x v="29"/>
    <x v="1"/>
    <s v="Travel_Frequently"/>
    <n v="1240"/>
    <x v="1"/>
    <n v="9"/>
    <x v="2"/>
    <x v="0"/>
    <x v="52"/>
    <x v="1"/>
    <x v="1"/>
    <x v="2"/>
    <s v="Married"/>
    <x v="131"/>
    <n v="2"/>
    <x v="1"/>
    <x v="0"/>
  </r>
  <r>
    <x v="9"/>
    <x v="1"/>
    <s v="Travel_Rarely"/>
    <n v="796"/>
    <x v="1"/>
    <n v="12"/>
    <x v="2"/>
    <x v="0"/>
    <x v="14"/>
    <x v="2"/>
    <x v="3"/>
    <x v="0"/>
    <s v="Single"/>
    <x v="731"/>
    <n v="0"/>
    <x v="1"/>
    <x v="0"/>
  </r>
  <r>
    <x v="27"/>
    <x v="1"/>
    <s v="Non-Travel"/>
    <n v="444"/>
    <x v="1"/>
    <n v="2"/>
    <x v="2"/>
    <x v="1"/>
    <x v="4"/>
    <x v="3"/>
    <x v="5"/>
    <x v="3"/>
    <s v="Single"/>
    <x v="732"/>
    <n v="7"/>
    <x v="1"/>
    <x v="0"/>
  </r>
  <r>
    <x v="23"/>
    <x v="1"/>
    <s v="Travel_Rarely"/>
    <n v="415"/>
    <x v="0"/>
    <n v="25"/>
    <x v="2"/>
    <x v="1"/>
    <x v="5"/>
    <x v="2"/>
    <x v="0"/>
    <x v="0"/>
    <s v="Divorced"/>
    <x v="733"/>
    <n v="5"/>
    <x v="1"/>
    <x v="0"/>
  </r>
  <r>
    <x v="35"/>
    <x v="0"/>
    <s v="Travel_Frequently"/>
    <n v="769"/>
    <x v="0"/>
    <n v="9"/>
    <x v="3"/>
    <x v="0"/>
    <x v="60"/>
    <x v="1"/>
    <x v="6"/>
    <x v="0"/>
    <s v="Single"/>
    <x v="157"/>
    <n v="1"/>
    <x v="0"/>
    <x v="0"/>
  </r>
  <r>
    <x v="18"/>
    <x v="0"/>
    <s v="Travel_Rarely"/>
    <n v="1334"/>
    <x v="1"/>
    <n v="10"/>
    <x v="0"/>
    <x v="0"/>
    <x v="34"/>
    <x v="1"/>
    <x v="2"/>
    <x v="3"/>
    <s v="Single"/>
    <x v="734"/>
    <n v="1"/>
    <x v="1"/>
    <x v="0"/>
  </r>
  <r>
    <x v="21"/>
    <x v="1"/>
    <s v="Travel_Rarely"/>
    <n v="1003"/>
    <x v="1"/>
    <n v="8"/>
    <x v="0"/>
    <x v="0"/>
    <x v="69"/>
    <x v="0"/>
    <x v="1"/>
    <x v="3"/>
    <s v="Divorced"/>
    <x v="735"/>
    <n v="8"/>
    <x v="0"/>
    <x v="1"/>
  </r>
  <r>
    <x v="31"/>
    <x v="0"/>
    <s v="Travel_Rarely"/>
    <n v="1323"/>
    <x v="1"/>
    <n v="4"/>
    <x v="0"/>
    <x v="1"/>
    <x v="61"/>
    <x v="1"/>
    <x v="1"/>
    <x v="2"/>
    <s v="Married"/>
    <x v="736"/>
    <n v="9"/>
    <x v="0"/>
    <x v="0"/>
  </r>
  <r>
    <x v="14"/>
    <x v="0"/>
    <s v="Non-Travel"/>
    <n v="1366"/>
    <x v="1"/>
    <n v="24"/>
    <x v="4"/>
    <x v="1"/>
    <x v="23"/>
    <x v="2"/>
    <x v="4"/>
    <x v="3"/>
    <s v="Single"/>
    <x v="737"/>
    <n v="1"/>
    <x v="1"/>
    <x v="0"/>
  </r>
  <r>
    <x v="25"/>
    <x v="1"/>
    <s v="Travel_Rarely"/>
    <n v="192"/>
    <x v="1"/>
    <n v="1"/>
    <x v="2"/>
    <x v="1"/>
    <x v="40"/>
    <x v="1"/>
    <x v="2"/>
    <x v="3"/>
    <s v="Married"/>
    <x v="738"/>
    <n v="1"/>
    <x v="1"/>
    <x v="0"/>
  </r>
  <r>
    <x v="7"/>
    <x v="1"/>
    <s v="Travel_Rarely"/>
    <n v="1176"/>
    <x v="1"/>
    <n v="20"/>
    <x v="1"/>
    <x v="1"/>
    <x v="65"/>
    <x v="0"/>
    <x v="3"/>
    <x v="3"/>
    <s v="Married"/>
    <x v="739"/>
    <n v="0"/>
    <x v="1"/>
    <x v="0"/>
  </r>
  <r>
    <x v="0"/>
    <x v="1"/>
    <s v="Travel_Rarely"/>
    <n v="509"/>
    <x v="1"/>
    <n v="7"/>
    <x v="4"/>
    <x v="0"/>
    <x v="38"/>
    <x v="1"/>
    <x v="1"/>
    <x v="2"/>
    <s v="Married"/>
    <x v="740"/>
    <n v="1"/>
    <x v="1"/>
    <x v="0"/>
  </r>
  <r>
    <x v="8"/>
    <x v="1"/>
    <s v="Travel_Rarely"/>
    <n v="330"/>
    <x v="1"/>
    <n v="17"/>
    <x v="0"/>
    <x v="0"/>
    <x v="63"/>
    <x v="2"/>
    <x v="4"/>
    <x v="2"/>
    <s v="Married"/>
    <x v="741"/>
    <n v="0"/>
    <x v="1"/>
    <x v="0"/>
  </r>
  <r>
    <x v="32"/>
    <x v="1"/>
    <s v="Travel_Rarely"/>
    <n v="1492"/>
    <x v="1"/>
    <n v="20"/>
    <x v="4"/>
    <x v="1"/>
    <x v="1"/>
    <x v="2"/>
    <x v="4"/>
    <x v="0"/>
    <s v="Married"/>
    <x v="742"/>
    <n v="4"/>
    <x v="1"/>
    <x v="1"/>
  </r>
  <r>
    <x v="4"/>
    <x v="1"/>
    <s v="Non-Travel"/>
    <n v="1277"/>
    <x v="1"/>
    <n v="8"/>
    <x v="0"/>
    <x v="1"/>
    <x v="44"/>
    <x v="1"/>
    <x v="2"/>
    <x v="2"/>
    <s v="Married"/>
    <x v="743"/>
    <n v="1"/>
    <x v="1"/>
    <x v="0"/>
  </r>
  <r>
    <x v="27"/>
    <x v="1"/>
    <s v="Travel_Frequently"/>
    <n v="1091"/>
    <x v="1"/>
    <n v="2"/>
    <x v="0"/>
    <x v="1"/>
    <x v="63"/>
    <x v="2"/>
    <x v="3"/>
    <x v="1"/>
    <s v="Married"/>
    <x v="744"/>
    <n v="3"/>
    <x v="1"/>
    <x v="0"/>
  </r>
  <r>
    <x v="14"/>
    <x v="1"/>
    <s v="Travel_Rarely"/>
    <n v="857"/>
    <x v="1"/>
    <n v="10"/>
    <x v="1"/>
    <x v="0"/>
    <x v="40"/>
    <x v="0"/>
    <x v="1"/>
    <x v="2"/>
    <s v="Single"/>
    <x v="745"/>
    <n v="3"/>
    <x v="1"/>
    <x v="0"/>
  </r>
  <r>
    <x v="20"/>
    <x v="0"/>
    <s v="Travel_Rarely"/>
    <n v="1376"/>
    <x v="2"/>
    <n v="1"/>
    <x v="2"/>
    <x v="1"/>
    <x v="59"/>
    <x v="2"/>
    <x v="8"/>
    <x v="3"/>
    <s v="Married"/>
    <x v="746"/>
    <n v="9"/>
    <x v="1"/>
    <x v="0"/>
  </r>
  <r>
    <x v="3"/>
    <x v="1"/>
    <s v="Travel_Rarely"/>
    <n v="654"/>
    <x v="1"/>
    <n v="5"/>
    <x v="0"/>
    <x v="1"/>
    <x v="61"/>
    <x v="2"/>
    <x v="4"/>
    <x v="0"/>
    <s v="Divorced"/>
    <x v="747"/>
    <n v="4"/>
    <x v="1"/>
    <x v="0"/>
  </r>
  <r>
    <x v="10"/>
    <x v="0"/>
    <s v="Travel_Rarely"/>
    <n v="1204"/>
    <x v="0"/>
    <n v="4"/>
    <x v="4"/>
    <x v="1"/>
    <x v="27"/>
    <x v="2"/>
    <x v="0"/>
    <x v="3"/>
    <s v="Single"/>
    <x v="748"/>
    <n v="0"/>
    <x v="0"/>
    <x v="1"/>
  </r>
  <r>
    <x v="3"/>
    <x v="0"/>
    <s v="Travel_Frequently"/>
    <n v="827"/>
    <x v="1"/>
    <n v="29"/>
    <x v="2"/>
    <x v="0"/>
    <x v="60"/>
    <x v="0"/>
    <x v="1"/>
    <x v="2"/>
    <s v="Single"/>
    <x v="749"/>
    <n v="1"/>
    <x v="1"/>
    <x v="1"/>
  </r>
  <r>
    <x v="14"/>
    <x v="1"/>
    <s v="Travel_Rarely"/>
    <n v="895"/>
    <x v="1"/>
    <n v="15"/>
    <x v="0"/>
    <x v="1"/>
    <x v="13"/>
    <x v="1"/>
    <x v="2"/>
    <x v="2"/>
    <s v="Divorced"/>
    <x v="750"/>
    <n v="1"/>
    <x v="1"/>
    <x v="0"/>
  </r>
  <r>
    <x v="13"/>
    <x v="1"/>
    <s v="Travel_Frequently"/>
    <n v="618"/>
    <x v="1"/>
    <n v="3"/>
    <x v="0"/>
    <x v="1"/>
    <x v="18"/>
    <x v="0"/>
    <x v="4"/>
    <x v="0"/>
    <s v="Single"/>
    <x v="751"/>
    <n v="0"/>
    <x v="1"/>
    <x v="0"/>
  </r>
  <r>
    <x v="2"/>
    <x v="1"/>
    <s v="Travel_Rarely"/>
    <n v="309"/>
    <x v="0"/>
    <n v="10"/>
    <x v="0"/>
    <x v="0"/>
    <x v="64"/>
    <x v="0"/>
    <x v="0"/>
    <x v="0"/>
    <s v="Divorced"/>
    <x v="752"/>
    <n v="2"/>
    <x v="0"/>
    <x v="0"/>
  </r>
  <r>
    <x v="36"/>
    <x v="0"/>
    <s v="Travel_Rarely"/>
    <n v="1219"/>
    <x v="1"/>
    <n v="4"/>
    <x v="4"/>
    <x v="1"/>
    <x v="47"/>
    <x v="1"/>
    <x v="2"/>
    <x v="0"/>
    <s v="Married"/>
    <x v="753"/>
    <n v="1"/>
    <x v="0"/>
    <x v="0"/>
  </r>
  <r>
    <x v="25"/>
    <x v="0"/>
    <s v="Travel_Rarely"/>
    <n v="1330"/>
    <x v="1"/>
    <n v="21"/>
    <x v="2"/>
    <x v="1"/>
    <x v="31"/>
    <x v="1"/>
    <x v="2"/>
    <x v="2"/>
    <s v="Divorced"/>
    <x v="638"/>
    <n v="1"/>
    <x v="1"/>
    <x v="1"/>
  </r>
  <r>
    <x v="3"/>
    <x v="0"/>
    <s v="Travel_Rarely"/>
    <n v="1017"/>
    <x v="1"/>
    <n v="25"/>
    <x v="2"/>
    <x v="1"/>
    <x v="46"/>
    <x v="1"/>
    <x v="1"/>
    <x v="1"/>
    <s v="Single"/>
    <x v="754"/>
    <n v="4"/>
    <x v="0"/>
    <x v="1"/>
  </r>
  <r>
    <x v="19"/>
    <x v="1"/>
    <s v="Travel_Rarely"/>
    <n v="469"/>
    <x v="1"/>
    <n v="2"/>
    <x v="2"/>
    <x v="1"/>
    <x v="58"/>
    <x v="3"/>
    <x v="5"/>
    <x v="3"/>
    <s v="Married"/>
    <x v="755"/>
    <n v="0"/>
    <x v="1"/>
    <x v="0"/>
  </r>
  <r>
    <x v="14"/>
    <x v="0"/>
    <s v="Travel_Frequently"/>
    <n v="1009"/>
    <x v="1"/>
    <n v="1"/>
    <x v="2"/>
    <x v="1"/>
    <x v="18"/>
    <x v="1"/>
    <x v="2"/>
    <x v="1"/>
    <s v="Divorced"/>
    <x v="756"/>
    <n v="1"/>
    <x v="1"/>
    <x v="0"/>
  </r>
  <r>
    <x v="24"/>
    <x v="0"/>
    <s v="Travel_Frequently"/>
    <n v="959"/>
    <x v="0"/>
    <n v="1"/>
    <x v="1"/>
    <x v="1"/>
    <x v="6"/>
    <x v="0"/>
    <x v="0"/>
    <x v="2"/>
    <s v="Single"/>
    <x v="757"/>
    <n v="3"/>
    <x v="0"/>
    <x v="0"/>
  </r>
  <r>
    <x v="3"/>
    <x v="1"/>
    <s v="Travel_Frequently"/>
    <n v="970"/>
    <x v="0"/>
    <n v="7"/>
    <x v="0"/>
    <x v="0"/>
    <x v="37"/>
    <x v="0"/>
    <x v="0"/>
    <x v="1"/>
    <s v="Married"/>
    <x v="758"/>
    <n v="0"/>
    <x v="1"/>
    <x v="0"/>
  </r>
  <r>
    <x v="13"/>
    <x v="1"/>
    <s v="Non-Travel"/>
    <n v="697"/>
    <x v="1"/>
    <n v="3"/>
    <x v="0"/>
    <x v="1"/>
    <x v="4"/>
    <x v="1"/>
    <x v="1"/>
    <x v="0"/>
    <s v="Married"/>
    <x v="759"/>
    <n v="3"/>
    <x v="1"/>
    <x v="0"/>
  </r>
  <r>
    <x v="26"/>
    <x v="1"/>
    <s v="Non-Travel"/>
    <n v="1262"/>
    <x v="1"/>
    <n v="1"/>
    <x v="2"/>
    <x v="1"/>
    <x v="58"/>
    <x v="3"/>
    <x v="5"/>
    <x v="0"/>
    <s v="Single"/>
    <x v="760"/>
    <n v="2"/>
    <x v="1"/>
    <x v="1"/>
  </r>
  <r>
    <x v="28"/>
    <x v="1"/>
    <s v="Non-Travel"/>
    <n v="1050"/>
    <x v="0"/>
    <n v="9"/>
    <x v="0"/>
    <x v="0"/>
    <x v="63"/>
    <x v="0"/>
    <x v="0"/>
    <x v="2"/>
    <s v="Married"/>
    <x v="761"/>
    <n v="1"/>
    <x v="1"/>
    <x v="0"/>
  </r>
  <r>
    <x v="39"/>
    <x v="1"/>
    <s v="Travel_Rarely"/>
    <n v="994"/>
    <x v="1"/>
    <n v="7"/>
    <x v="0"/>
    <x v="1"/>
    <x v="44"/>
    <x v="2"/>
    <x v="4"/>
    <x v="1"/>
    <s v="Single"/>
    <x v="762"/>
    <n v="7"/>
    <x v="1"/>
    <x v="0"/>
  </r>
  <r>
    <x v="8"/>
    <x v="1"/>
    <s v="Travel_Rarely"/>
    <n v="770"/>
    <x v="0"/>
    <n v="10"/>
    <x v="3"/>
    <x v="1"/>
    <x v="32"/>
    <x v="2"/>
    <x v="0"/>
    <x v="2"/>
    <s v="Divorced"/>
    <x v="763"/>
    <n v="0"/>
    <x v="0"/>
    <x v="0"/>
  </r>
  <r>
    <x v="11"/>
    <x v="1"/>
    <s v="Travel_Rarely"/>
    <n v="1107"/>
    <x v="1"/>
    <n v="28"/>
    <x v="0"/>
    <x v="0"/>
    <x v="12"/>
    <x v="1"/>
    <x v="1"/>
    <x v="0"/>
    <s v="Divorced"/>
    <x v="764"/>
    <n v="4"/>
    <x v="1"/>
    <x v="1"/>
  </r>
  <r>
    <x v="14"/>
    <x v="1"/>
    <s v="Travel_Rarely"/>
    <n v="950"/>
    <x v="1"/>
    <n v="3"/>
    <x v="2"/>
    <x v="0"/>
    <x v="12"/>
    <x v="2"/>
    <x v="3"/>
    <x v="1"/>
    <s v="Divorced"/>
    <x v="765"/>
    <n v="0"/>
    <x v="1"/>
    <x v="0"/>
  </r>
  <r>
    <x v="21"/>
    <x v="1"/>
    <s v="Travel_Rarely"/>
    <n v="406"/>
    <x v="0"/>
    <n v="3"/>
    <x v="3"/>
    <x v="1"/>
    <x v="48"/>
    <x v="3"/>
    <x v="5"/>
    <x v="2"/>
    <s v="Married"/>
    <x v="766"/>
    <n v="3"/>
    <x v="1"/>
    <x v="0"/>
  </r>
  <r>
    <x v="8"/>
    <x v="1"/>
    <s v="Travel_Rarely"/>
    <n v="130"/>
    <x v="0"/>
    <n v="2"/>
    <x v="3"/>
    <x v="1"/>
    <x v="47"/>
    <x v="2"/>
    <x v="0"/>
    <x v="1"/>
    <s v="Single"/>
    <x v="767"/>
    <n v="7"/>
    <x v="1"/>
    <x v="0"/>
  </r>
  <r>
    <x v="23"/>
    <x v="1"/>
    <s v="Travel_Frequently"/>
    <n v="1082"/>
    <x v="1"/>
    <n v="27"/>
    <x v="0"/>
    <x v="0"/>
    <x v="21"/>
    <x v="2"/>
    <x v="3"/>
    <x v="3"/>
    <s v="Married"/>
    <x v="768"/>
    <n v="8"/>
    <x v="1"/>
    <x v="0"/>
  </r>
  <r>
    <x v="22"/>
    <x v="0"/>
    <s v="Travel_Frequently"/>
    <n v="203"/>
    <x v="1"/>
    <n v="2"/>
    <x v="0"/>
    <x v="1"/>
    <x v="9"/>
    <x v="3"/>
    <x v="4"/>
    <x v="0"/>
    <s v="Divorced"/>
    <x v="769"/>
    <n v="7"/>
    <x v="1"/>
    <x v="0"/>
  </r>
  <r>
    <x v="32"/>
    <x v="1"/>
    <s v="Travel_Rarely"/>
    <n v="1308"/>
    <x v="1"/>
    <n v="14"/>
    <x v="2"/>
    <x v="1"/>
    <x v="8"/>
    <x v="4"/>
    <x v="7"/>
    <x v="2"/>
    <s v="Single"/>
    <x v="770"/>
    <n v="1"/>
    <x v="1"/>
    <x v="0"/>
  </r>
  <r>
    <x v="18"/>
    <x v="1"/>
    <s v="Travel_Rarely"/>
    <n v="984"/>
    <x v="1"/>
    <n v="1"/>
    <x v="4"/>
    <x v="0"/>
    <x v="49"/>
    <x v="1"/>
    <x v="1"/>
    <x v="1"/>
    <s v="Single"/>
    <x v="266"/>
    <n v="1"/>
    <x v="0"/>
    <x v="0"/>
  </r>
  <r>
    <x v="22"/>
    <x v="1"/>
    <s v="Non-Travel"/>
    <n v="439"/>
    <x v="1"/>
    <n v="9"/>
    <x v="0"/>
    <x v="1"/>
    <x v="49"/>
    <x v="0"/>
    <x v="2"/>
    <x v="1"/>
    <s v="Single"/>
    <x v="771"/>
    <n v="9"/>
    <x v="1"/>
    <x v="0"/>
  </r>
  <r>
    <x v="9"/>
    <x v="1"/>
    <s v="Non-Travel"/>
    <n v="217"/>
    <x v="1"/>
    <n v="18"/>
    <x v="0"/>
    <x v="1"/>
    <x v="17"/>
    <x v="0"/>
    <x v="3"/>
    <x v="0"/>
    <s v="Single"/>
    <x v="772"/>
    <n v="2"/>
    <x v="1"/>
    <x v="1"/>
  </r>
  <r>
    <x v="12"/>
    <x v="1"/>
    <s v="Travel_Frequently"/>
    <n v="793"/>
    <x v="0"/>
    <n v="20"/>
    <x v="0"/>
    <x v="1"/>
    <x v="7"/>
    <x v="1"/>
    <x v="6"/>
    <x v="0"/>
    <s v="Married"/>
    <x v="773"/>
    <n v="0"/>
    <x v="1"/>
    <x v="0"/>
  </r>
  <r>
    <x v="14"/>
    <x v="1"/>
    <s v="Travel_Rarely"/>
    <n v="1451"/>
    <x v="1"/>
    <n v="2"/>
    <x v="0"/>
    <x v="1"/>
    <x v="7"/>
    <x v="1"/>
    <x v="1"/>
    <x v="1"/>
    <s v="Married"/>
    <x v="774"/>
    <n v="0"/>
    <x v="1"/>
    <x v="0"/>
  </r>
  <r>
    <x v="10"/>
    <x v="1"/>
    <s v="Travel_Frequently"/>
    <n v="1182"/>
    <x v="0"/>
    <n v="11"/>
    <x v="3"/>
    <x v="1"/>
    <x v="60"/>
    <x v="0"/>
    <x v="0"/>
    <x v="0"/>
    <s v="Divorced"/>
    <x v="775"/>
    <n v="1"/>
    <x v="1"/>
    <x v="0"/>
  </r>
  <r>
    <x v="1"/>
    <x v="1"/>
    <s v="Travel_Rarely"/>
    <n v="174"/>
    <x v="0"/>
    <n v="8"/>
    <x v="4"/>
    <x v="1"/>
    <x v="3"/>
    <x v="3"/>
    <x v="0"/>
    <x v="1"/>
    <s v="Married"/>
    <x v="776"/>
    <n v="6"/>
    <x v="1"/>
    <x v="0"/>
  </r>
  <r>
    <x v="13"/>
    <x v="1"/>
    <s v="Travel_Frequently"/>
    <n v="1003"/>
    <x v="1"/>
    <n v="2"/>
    <x v="0"/>
    <x v="1"/>
    <x v="41"/>
    <x v="0"/>
    <x v="3"/>
    <x v="2"/>
    <s v="Single"/>
    <x v="777"/>
    <n v="2"/>
    <x v="1"/>
    <x v="0"/>
  </r>
  <r>
    <x v="11"/>
    <x v="1"/>
    <s v="Travel_Frequently"/>
    <n v="490"/>
    <x v="1"/>
    <n v="10"/>
    <x v="0"/>
    <x v="0"/>
    <x v="1"/>
    <x v="1"/>
    <x v="1"/>
    <x v="1"/>
    <s v="Divorced"/>
    <x v="778"/>
    <n v="0"/>
    <x v="1"/>
    <x v="0"/>
  </r>
  <r>
    <x v="19"/>
    <x v="1"/>
    <s v="Travel_Rarely"/>
    <n v="188"/>
    <x v="1"/>
    <n v="29"/>
    <x v="2"/>
    <x v="1"/>
    <x v="3"/>
    <x v="0"/>
    <x v="2"/>
    <x v="0"/>
    <s v="Single"/>
    <x v="779"/>
    <n v="4"/>
    <x v="1"/>
    <x v="0"/>
  </r>
  <r>
    <x v="11"/>
    <x v="1"/>
    <s v="Travel_Rarely"/>
    <n v="718"/>
    <x v="1"/>
    <n v="8"/>
    <x v="2"/>
    <x v="1"/>
    <x v="5"/>
    <x v="0"/>
    <x v="3"/>
    <x v="0"/>
    <s v="Married"/>
    <x v="780"/>
    <n v="1"/>
    <x v="0"/>
    <x v="0"/>
  </r>
  <r>
    <x v="8"/>
    <x v="1"/>
    <s v="Travel_Rarely"/>
    <n v="433"/>
    <x v="2"/>
    <n v="1"/>
    <x v="5"/>
    <x v="1"/>
    <x v="31"/>
    <x v="1"/>
    <x v="8"/>
    <x v="2"/>
    <s v="Married"/>
    <x v="781"/>
    <n v="1"/>
    <x v="1"/>
    <x v="0"/>
  </r>
  <r>
    <x v="14"/>
    <x v="1"/>
    <s v="Travel_Frequently"/>
    <n v="773"/>
    <x v="1"/>
    <n v="6"/>
    <x v="0"/>
    <x v="1"/>
    <x v="56"/>
    <x v="1"/>
    <x v="1"/>
    <x v="2"/>
    <s v="Divorced"/>
    <x v="68"/>
    <n v="1"/>
    <x v="0"/>
    <x v="0"/>
  </r>
  <r>
    <x v="41"/>
    <x v="0"/>
    <s v="Non-Travel"/>
    <n v="247"/>
    <x v="1"/>
    <n v="8"/>
    <x v="2"/>
    <x v="1"/>
    <x v="15"/>
    <x v="1"/>
    <x v="2"/>
    <x v="2"/>
    <s v="Single"/>
    <x v="782"/>
    <n v="1"/>
    <x v="1"/>
    <x v="0"/>
  </r>
  <r>
    <x v="3"/>
    <x v="0"/>
    <s v="Travel_Rarely"/>
    <n v="603"/>
    <x v="0"/>
    <n v="9"/>
    <x v="3"/>
    <x v="0"/>
    <x v="57"/>
    <x v="0"/>
    <x v="0"/>
    <x v="3"/>
    <s v="Single"/>
    <x v="783"/>
    <n v="0"/>
    <x v="0"/>
    <x v="0"/>
  </r>
  <r>
    <x v="0"/>
    <x v="1"/>
    <s v="Travel_Rarely"/>
    <n v="167"/>
    <x v="1"/>
    <n v="12"/>
    <x v="0"/>
    <x v="1"/>
    <x v="55"/>
    <x v="1"/>
    <x v="2"/>
    <x v="0"/>
    <s v="Married"/>
    <x v="784"/>
    <n v="3"/>
    <x v="0"/>
    <x v="0"/>
  </r>
  <r>
    <x v="12"/>
    <x v="0"/>
    <s v="Travel_Frequently"/>
    <n v="874"/>
    <x v="1"/>
    <n v="15"/>
    <x v="2"/>
    <x v="1"/>
    <x v="23"/>
    <x v="1"/>
    <x v="2"/>
    <x v="2"/>
    <s v="Married"/>
    <x v="353"/>
    <n v="1"/>
    <x v="1"/>
    <x v="0"/>
  </r>
  <r>
    <x v="2"/>
    <x v="1"/>
    <s v="Travel_Rarely"/>
    <n v="367"/>
    <x v="1"/>
    <n v="25"/>
    <x v="2"/>
    <x v="0"/>
    <x v="48"/>
    <x v="0"/>
    <x v="4"/>
    <x v="0"/>
    <s v="Divorced"/>
    <x v="785"/>
    <n v="7"/>
    <x v="1"/>
    <x v="0"/>
  </r>
  <r>
    <x v="4"/>
    <x v="1"/>
    <s v="Travel_Rarely"/>
    <n v="199"/>
    <x v="1"/>
    <n v="6"/>
    <x v="0"/>
    <x v="1"/>
    <x v="46"/>
    <x v="1"/>
    <x v="1"/>
    <x v="2"/>
    <s v="Married"/>
    <x v="786"/>
    <n v="1"/>
    <x v="1"/>
    <x v="0"/>
  </r>
  <r>
    <x v="13"/>
    <x v="1"/>
    <s v="Travel_Rarely"/>
    <n v="1400"/>
    <x v="0"/>
    <n v="9"/>
    <x v="0"/>
    <x v="0"/>
    <x v="49"/>
    <x v="0"/>
    <x v="0"/>
    <x v="2"/>
    <s v="Married"/>
    <x v="787"/>
    <n v="1"/>
    <x v="1"/>
    <x v="1"/>
  </r>
  <r>
    <x v="10"/>
    <x v="1"/>
    <s v="Travel_Rarely"/>
    <n v="528"/>
    <x v="2"/>
    <n v="8"/>
    <x v="4"/>
    <x v="1"/>
    <x v="54"/>
    <x v="1"/>
    <x v="8"/>
    <x v="2"/>
    <s v="Single"/>
    <x v="788"/>
    <n v="1"/>
    <x v="1"/>
    <x v="0"/>
  </r>
  <r>
    <x v="11"/>
    <x v="0"/>
    <s v="Travel_Rarely"/>
    <n v="408"/>
    <x v="0"/>
    <n v="23"/>
    <x v="0"/>
    <x v="0"/>
    <x v="18"/>
    <x v="2"/>
    <x v="0"/>
    <x v="3"/>
    <s v="Married"/>
    <x v="789"/>
    <n v="1"/>
    <x v="1"/>
    <x v="0"/>
  </r>
  <r>
    <x v="32"/>
    <x v="1"/>
    <s v="Travel_Frequently"/>
    <n v="593"/>
    <x v="1"/>
    <n v="9"/>
    <x v="2"/>
    <x v="0"/>
    <x v="64"/>
    <x v="2"/>
    <x v="7"/>
    <x v="2"/>
    <s v="Single"/>
    <x v="790"/>
    <n v="9"/>
    <x v="1"/>
    <x v="0"/>
  </r>
  <r>
    <x v="19"/>
    <x v="0"/>
    <s v="Travel_Frequently"/>
    <n v="481"/>
    <x v="0"/>
    <n v="12"/>
    <x v="0"/>
    <x v="1"/>
    <x v="8"/>
    <x v="3"/>
    <x v="0"/>
    <x v="3"/>
    <s v="Single"/>
    <x v="791"/>
    <n v="0"/>
    <x v="0"/>
    <x v="0"/>
  </r>
  <r>
    <x v="19"/>
    <x v="1"/>
    <s v="Travel_Rarely"/>
    <n v="647"/>
    <x v="0"/>
    <n v="4"/>
    <x v="3"/>
    <x v="1"/>
    <x v="18"/>
    <x v="0"/>
    <x v="0"/>
    <x v="3"/>
    <s v="Single"/>
    <x v="792"/>
    <n v="7"/>
    <x v="1"/>
    <x v="0"/>
  </r>
  <r>
    <x v="10"/>
    <x v="1"/>
    <s v="Travel_Rarely"/>
    <n v="982"/>
    <x v="1"/>
    <n v="1"/>
    <x v="2"/>
    <x v="1"/>
    <x v="22"/>
    <x v="1"/>
    <x v="2"/>
    <x v="2"/>
    <s v="Married"/>
    <x v="384"/>
    <n v="6"/>
    <x v="1"/>
    <x v="0"/>
  </r>
  <r>
    <x v="17"/>
    <x v="1"/>
    <s v="Travel_Rarely"/>
    <n v="477"/>
    <x v="1"/>
    <n v="24"/>
    <x v="2"/>
    <x v="1"/>
    <x v="10"/>
    <x v="1"/>
    <x v="2"/>
    <x v="1"/>
    <s v="Single"/>
    <x v="793"/>
    <n v="8"/>
    <x v="1"/>
    <x v="1"/>
  </r>
  <r>
    <x v="14"/>
    <x v="0"/>
    <s v="Travel_Rarely"/>
    <n v="1485"/>
    <x v="1"/>
    <n v="12"/>
    <x v="0"/>
    <x v="0"/>
    <x v="5"/>
    <x v="1"/>
    <x v="2"/>
    <x v="0"/>
    <s v="Married"/>
    <x v="605"/>
    <n v="1"/>
    <x v="0"/>
    <x v="0"/>
  </r>
  <r>
    <x v="25"/>
    <x v="1"/>
    <s v="Travel_Rarely"/>
    <n v="1384"/>
    <x v="1"/>
    <n v="3"/>
    <x v="2"/>
    <x v="1"/>
    <x v="19"/>
    <x v="1"/>
    <x v="2"/>
    <x v="0"/>
    <s v="Married"/>
    <x v="794"/>
    <n v="1"/>
    <x v="1"/>
    <x v="1"/>
  </r>
  <r>
    <x v="7"/>
    <x v="1"/>
    <s v="Travel_Rarely"/>
    <n v="852"/>
    <x v="0"/>
    <n v="10"/>
    <x v="3"/>
    <x v="1"/>
    <x v="23"/>
    <x v="0"/>
    <x v="0"/>
    <x v="2"/>
    <s v="Married"/>
    <x v="795"/>
    <n v="1"/>
    <x v="1"/>
    <x v="0"/>
  </r>
  <r>
    <x v="32"/>
    <x v="1"/>
    <s v="Travel_Frequently"/>
    <n v="902"/>
    <x v="1"/>
    <n v="26"/>
    <x v="2"/>
    <x v="0"/>
    <x v="2"/>
    <x v="0"/>
    <x v="1"/>
    <x v="0"/>
    <s v="Married"/>
    <x v="796"/>
    <n v="3"/>
    <x v="0"/>
    <x v="0"/>
  </r>
  <r>
    <x v="10"/>
    <x v="1"/>
    <s v="Travel_Rarely"/>
    <n v="819"/>
    <x v="1"/>
    <n v="2"/>
    <x v="0"/>
    <x v="1"/>
    <x v="8"/>
    <x v="2"/>
    <x v="3"/>
    <x v="1"/>
    <s v="Divorced"/>
    <x v="797"/>
    <n v="2"/>
    <x v="1"/>
    <x v="0"/>
  </r>
  <r>
    <x v="13"/>
    <x v="1"/>
    <s v="Travel_Frequently"/>
    <n v="669"/>
    <x v="1"/>
    <n v="1"/>
    <x v="2"/>
    <x v="1"/>
    <x v="28"/>
    <x v="0"/>
    <x v="4"/>
    <x v="3"/>
    <s v="Single"/>
    <x v="798"/>
    <n v="0"/>
    <x v="1"/>
    <x v="1"/>
  </r>
  <r>
    <x v="10"/>
    <x v="1"/>
    <s v="Travel_Frequently"/>
    <n v="636"/>
    <x v="1"/>
    <n v="4"/>
    <x v="1"/>
    <x v="1"/>
    <x v="35"/>
    <x v="1"/>
    <x v="2"/>
    <x v="0"/>
    <s v="Married"/>
    <x v="799"/>
    <n v="1"/>
    <x v="1"/>
    <x v="0"/>
  </r>
  <r>
    <x v="23"/>
    <x v="0"/>
    <s v="Travel_Rarely"/>
    <n v="1372"/>
    <x v="0"/>
    <n v="9"/>
    <x v="3"/>
    <x v="0"/>
    <x v="65"/>
    <x v="0"/>
    <x v="0"/>
    <x v="2"/>
    <s v="Single"/>
    <x v="800"/>
    <n v="8"/>
    <x v="1"/>
    <x v="0"/>
  </r>
  <r>
    <x v="5"/>
    <x v="1"/>
    <s v="Non-Travel"/>
    <n v="862"/>
    <x v="0"/>
    <n v="2"/>
    <x v="0"/>
    <x v="0"/>
    <x v="43"/>
    <x v="1"/>
    <x v="6"/>
    <x v="3"/>
    <s v="Divorced"/>
    <x v="801"/>
    <n v="1"/>
    <x v="1"/>
    <x v="0"/>
  </r>
  <r>
    <x v="29"/>
    <x v="1"/>
    <s v="Travel_Rarely"/>
    <n v="718"/>
    <x v="1"/>
    <n v="4"/>
    <x v="4"/>
    <x v="0"/>
    <x v="2"/>
    <x v="4"/>
    <x v="5"/>
    <x v="3"/>
    <s v="Divorced"/>
    <x v="802"/>
    <n v="4"/>
    <x v="1"/>
    <x v="0"/>
  </r>
  <r>
    <x v="11"/>
    <x v="1"/>
    <s v="Travel_Rarely"/>
    <n v="1401"/>
    <x v="1"/>
    <n v="6"/>
    <x v="2"/>
    <x v="0"/>
    <x v="60"/>
    <x v="1"/>
    <x v="2"/>
    <x v="0"/>
    <s v="Married"/>
    <x v="803"/>
    <n v="1"/>
    <x v="1"/>
    <x v="0"/>
  </r>
  <r>
    <x v="37"/>
    <x v="1"/>
    <s v="Travel_Rarely"/>
    <n v="645"/>
    <x v="1"/>
    <n v="9"/>
    <x v="0"/>
    <x v="1"/>
    <x v="60"/>
    <x v="1"/>
    <x v="1"/>
    <x v="3"/>
    <s v="Single"/>
    <x v="804"/>
    <n v="1"/>
    <x v="1"/>
    <x v="1"/>
  </r>
  <r>
    <x v="28"/>
    <x v="1"/>
    <s v="Travel_Rarely"/>
    <n v="1457"/>
    <x v="1"/>
    <n v="7"/>
    <x v="2"/>
    <x v="0"/>
    <x v="21"/>
    <x v="1"/>
    <x v="1"/>
    <x v="2"/>
    <s v="Married"/>
    <x v="805"/>
    <n v="4"/>
    <x v="0"/>
    <x v="0"/>
  </r>
  <r>
    <x v="2"/>
    <x v="1"/>
    <s v="Travel_Rarely"/>
    <n v="977"/>
    <x v="1"/>
    <n v="1"/>
    <x v="0"/>
    <x v="0"/>
    <x v="3"/>
    <x v="0"/>
    <x v="3"/>
    <x v="0"/>
    <s v="Married"/>
    <x v="806"/>
    <n v="1"/>
    <x v="1"/>
    <x v="0"/>
  </r>
  <r>
    <x v="35"/>
    <x v="1"/>
    <s v="Travel_Rarely"/>
    <n v="805"/>
    <x v="1"/>
    <n v="3"/>
    <x v="0"/>
    <x v="1"/>
    <x v="44"/>
    <x v="1"/>
    <x v="2"/>
    <x v="2"/>
    <s v="Single"/>
    <x v="807"/>
    <n v="1"/>
    <x v="1"/>
    <x v="0"/>
  </r>
  <r>
    <x v="20"/>
    <x v="0"/>
    <s v="Travel_Rarely"/>
    <n v="1097"/>
    <x v="1"/>
    <n v="10"/>
    <x v="0"/>
    <x v="1"/>
    <x v="16"/>
    <x v="1"/>
    <x v="1"/>
    <x v="2"/>
    <s v="Single"/>
    <x v="808"/>
    <n v="1"/>
    <x v="0"/>
    <x v="0"/>
  </r>
  <r>
    <x v="16"/>
    <x v="1"/>
    <s v="Travel_Rarely"/>
    <n v="1223"/>
    <x v="1"/>
    <n v="7"/>
    <x v="2"/>
    <x v="0"/>
    <x v="13"/>
    <x v="4"/>
    <x v="5"/>
    <x v="2"/>
    <s v="Divorced"/>
    <x v="809"/>
    <n v="3"/>
    <x v="1"/>
    <x v="0"/>
  </r>
  <r>
    <x v="11"/>
    <x v="1"/>
    <s v="Travel_Rarely"/>
    <n v="942"/>
    <x v="1"/>
    <n v="15"/>
    <x v="0"/>
    <x v="0"/>
    <x v="68"/>
    <x v="1"/>
    <x v="1"/>
    <x v="0"/>
    <s v="Married"/>
    <x v="810"/>
    <n v="0"/>
    <x v="0"/>
    <x v="0"/>
  </r>
  <r>
    <x v="15"/>
    <x v="0"/>
    <s v="Travel_Frequently"/>
    <n v="1256"/>
    <x v="1"/>
    <n v="3"/>
    <x v="0"/>
    <x v="1"/>
    <x v="24"/>
    <x v="1"/>
    <x v="1"/>
    <x v="0"/>
    <s v="Married"/>
    <x v="811"/>
    <n v="0"/>
    <x v="0"/>
    <x v="0"/>
  </r>
  <r>
    <x v="21"/>
    <x v="1"/>
    <s v="Travel_Rarely"/>
    <n v="1402"/>
    <x v="0"/>
    <n v="2"/>
    <x v="3"/>
    <x v="0"/>
    <x v="68"/>
    <x v="3"/>
    <x v="5"/>
    <x v="3"/>
    <s v="Married"/>
    <x v="812"/>
    <n v="8"/>
    <x v="1"/>
    <x v="1"/>
  </r>
  <r>
    <x v="20"/>
    <x v="1"/>
    <s v="Non-Travel"/>
    <n v="111"/>
    <x v="1"/>
    <n v="17"/>
    <x v="0"/>
    <x v="1"/>
    <x v="69"/>
    <x v="1"/>
    <x v="1"/>
    <x v="2"/>
    <s v="Single"/>
    <x v="813"/>
    <n v="2"/>
    <x v="1"/>
    <x v="0"/>
  </r>
  <r>
    <x v="3"/>
    <x v="1"/>
    <s v="Travel_Rarely"/>
    <n v="147"/>
    <x v="2"/>
    <n v="2"/>
    <x v="5"/>
    <x v="1"/>
    <x v="39"/>
    <x v="1"/>
    <x v="8"/>
    <x v="2"/>
    <s v="Married"/>
    <x v="814"/>
    <n v="1"/>
    <x v="1"/>
    <x v="0"/>
  </r>
  <r>
    <x v="0"/>
    <x v="0"/>
    <s v="Non-Travel"/>
    <n v="906"/>
    <x v="1"/>
    <n v="5"/>
    <x v="0"/>
    <x v="1"/>
    <x v="41"/>
    <x v="1"/>
    <x v="1"/>
    <x v="3"/>
    <s v="Divorced"/>
    <x v="815"/>
    <n v="6"/>
    <x v="1"/>
    <x v="0"/>
  </r>
  <r>
    <x v="7"/>
    <x v="1"/>
    <s v="Travel_Rarely"/>
    <n v="1329"/>
    <x v="0"/>
    <n v="29"/>
    <x v="0"/>
    <x v="1"/>
    <x v="1"/>
    <x v="0"/>
    <x v="0"/>
    <x v="3"/>
    <s v="Divorced"/>
    <x v="816"/>
    <n v="8"/>
    <x v="1"/>
    <x v="0"/>
  </r>
  <r>
    <x v="32"/>
    <x v="1"/>
    <s v="Travel_Frequently"/>
    <n v="1184"/>
    <x v="0"/>
    <n v="2"/>
    <x v="2"/>
    <x v="1"/>
    <x v="50"/>
    <x v="0"/>
    <x v="0"/>
    <x v="1"/>
    <s v="Married"/>
    <x v="817"/>
    <n v="5"/>
    <x v="1"/>
    <x v="0"/>
  </r>
  <r>
    <x v="24"/>
    <x v="1"/>
    <s v="Travel_Frequently"/>
    <n v="1421"/>
    <x v="1"/>
    <n v="2"/>
    <x v="2"/>
    <x v="0"/>
    <x v="37"/>
    <x v="3"/>
    <x v="5"/>
    <x v="3"/>
    <s v="Married"/>
    <x v="818"/>
    <n v="2"/>
    <x v="1"/>
    <x v="1"/>
  </r>
  <r>
    <x v="14"/>
    <x v="1"/>
    <s v="Travel_Rarely"/>
    <n v="1179"/>
    <x v="1"/>
    <n v="19"/>
    <x v="2"/>
    <x v="1"/>
    <x v="17"/>
    <x v="1"/>
    <x v="2"/>
    <x v="3"/>
    <s v="Married"/>
    <x v="819"/>
    <n v="1"/>
    <x v="1"/>
    <x v="0"/>
  </r>
  <r>
    <x v="21"/>
    <x v="1"/>
    <s v="Travel_Rarely"/>
    <n v="1450"/>
    <x v="1"/>
    <n v="15"/>
    <x v="0"/>
    <x v="1"/>
    <x v="48"/>
    <x v="4"/>
    <x v="7"/>
    <x v="1"/>
    <s v="Married"/>
    <x v="820"/>
    <n v="5"/>
    <x v="1"/>
    <x v="0"/>
  </r>
  <r>
    <x v="10"/>
    <x v="1"/>
    <s v="Travel_Rarely"/>
    <n v="1361"/>
    <x v="0"/>
    <n v="17"/>
    <x v="0"/>
    <x v="1"/>
    <x v="0"/>
    <x v="0"/>
    <x v="0"/>
    <x v="3"/>
    <s v="Married"/>
    <x v="821"/>
    <n v="3"/>
    <x v="0"/>
    <x v="0"/>
  </r>
  <r>
    <x v="17"/>
    <x v="0"/>
    <s v="Travel_Rarely"/>
    <n v="984"/>
    <x v="1"/>
    <n v="17"/>
    <x v="0"/>
    <x v="0"/>
    <x v="28"/>
    <x v="1"/>
    <x v="2"/>
    <x v="1"/>
    <s v="Married"/>
    <x v="822"/>
    <n v="1"/>
    <x v="1"/>
    <x v="0"/>
  </r>
  <r>
    <x v="3"/>
    <x v="1"/>
    <s v="Travel_Frequently"/>
    <n v="1146"/>
    <x v="0"/>
    <n v="25"/>
    <x v="2"/>
    <x v="0"/>
    <x v="19"/>
    <x v="0"/>
    <x v="0"/>
    <x v="2"/>
    <s v="Married"/>
    <x v="823"/>
    <n v="1"/>
    <x v="1"/>
    <x v="0"/>
  </r>
  <r>
    <x v="9"/>
    <x v="1"/>
    <s v="Travel_Rarely"/>
    <n v="917"/>
    <x v="1"/>
    <n v="6"/>
    <x v="0"/>
    <x v="1"/>
    <x v="53"/>
    <x v="1"/>
    <x v="2"/>
    <x v="2"/>
    <s v="Divorced"/>
    <x v="199"/>
    <n v="1"/>
    <x v="1"/>
    <x v="0"/>
  </r>
  <r>
    <x v="7"/>
    <x v="1"/>
    <s v="Travel_Rarely"/>
    <n v="853"/>
    <x v="1"/>
    <n v="7"/>
    <x v="0"/>
    <x v="1"/>
    <x v="10"/>
    <x v="0"/>
    <x v="2"/>
    <x v="2"/>
    <s v="Divorced"/>
    <x v="824"/>
    <n v="1"/>
    <x v="1"/>
    <x v="0"/>
  </r>
  <r>
    <x v="20"/>
    <x v="1"/>
    <s v="Travel_Rarely"/>
    <n v="200"/>
    <x v="1"/>
    <n v="29"/>
    <x v="1"/>
    <x v="1"/>
    <x v="47"/>
    <x v="0"/>
    <x v="1"/>
    <x v="0"/>
    <s v="Single"/>
    <x v="825"/>
    <n v="1"/>
    <x v="1"/>
    <x v="1"/>
  </r>
  <r>
    <x v="35"/>
    <x v="1"/>
    <s v="Travel_Rarely"/>
    <n v="654"/>
    <x v="0"/>
    <n v="21"/>
    <x v="3"/>
    <x v="1"/>
    <x v="38"/>
    <x v="1"/>
    <x v="6"/>
    <x v="0"/>
    <s v="Single"/>
    <x v="826"/>
    <n v="1"/>
    <x v="1"/>
    <x v="0"/>
  </r>
  <r>
    <x v="21"/>
    <x v="1"/>
    <s v="Travel_Rarely"/>
    <n v="150"/>
    <x v="1"/>
    <n v="2"/>
    <x v="4"/>
    <x v="1"/>
    <x v="53"/>
    <x v="0"/>
    <x v="3"/>
    <x v="0"/>
    <s v="Divorced"/>
    <x v="827"/>
    <n v="2"/>
    <x v="1"/>
    <x v="0"/>
  </r>
  <r>
    <x v="19"/>
    <x v="1"/>
    <s v="Non-Travel"/>
    <n v="179"/>
    <x v="2"/>
    <n v="2"/>
    <x v="2"/>
    <x v="1"/>
    <x v="5"/>
    <x v="0"/>
    <x v="8"/>
    <x v="3"/>
    <s v="Married"/>
    <x v="458"/>
    <n v="7"/>
    <x v="1"/>
    <x v="0"/>
  </r>
  <r>
    <x v="42"/>
    <x v="1"/>
    <s v="Travel_Rarely"/>
    <n v="696"/>
    <x v="0"/>
    <n v="7"/>
    <x v="3"/>
    <x v="1"/>
    <x v="48"/>
    <x v="0"/>
    <x v="0"/>
    <x v="0"/>
    <s v="Divorced"/>
    <x v="828"/>
    <n v="0"/>
    <x v="0"/>
    <x v="0"/>
  </r>
  <r>
    <x v="5"/>
    <x v="1"/>
    <s v="Travel_Frequently"/>
    <n v="116"/>
    <x v="1"/>
    <n v="13"/>
    <x v="1"/>
    <x v="0"/>
    <x v="57"/>
    <x v="1"/>
    <x v="2"/>
    <x v="1"/>
    <s v="Married"/>
    <x v="714"/>
    <n v="1"/>
    <x v="1"/>
    <x v="1"/>
  </r>
  <r>
    <x v="5"/>
    <x v="1"/>
    <s v="Travel_Frequently"/>
    <n v="1316"/>
    <x v="1"/>
    <n v="2"/>
    <x v="0"/>
    <x v="0"/>
    <x v="70"/>
    <x v="0"/>
    <x v="1"/>
    <x v="2"/>
    <s v="Single"/>
    <x v="829"/>
    <n v="4"/>
    <x v="0"/>
    <x v="0"/>
  </r>
  <r>
    <x v="9"/>
    <x v="1"/>
    <s v="Travel_Rarely"/>
    <n v="363"/>
    <x v="1"/>
    <n v="1"/>
    <x v="4"/>
    <x v="0"/>
    <x v="57"/>
    <x v="2"/>
    <x v="3"/>
    <x v="3"/>
    <s v="Divorced"/>
    <x v="830"/>
    <n v="2"/>
    <x v="0"/>
    <x v="1"/>
  </r>
  <r>
    <x v="3"/>
    <x v="1"/>
    <s v="Travel_Rarely"/>
    <n v="117"/>
    <x v="1"/>
    <n v="9"/>
    <x v="2"/>
    <x v="1"/>
    <x v="53"/>
    <x v="1"/>
    <x v="1"/>
    <x v="0"/>
    <s v="Married"/>
    <x v="831"/>
    <n v="0"/>
    <x v="1"/>
    <x v="0"/>
  </r>
  <r>
    <x v="32"/>
    <x v="1"/>
    <s v="Travel_Rarely"/>
    <n v="107"/>
    <x v="0"/>
    <n v="10"/>
    <x v="4"/>
    <x v="0"/>
    <x v="9"/>
    <x v="0"/>
    <x v="0"/>
    <x v="1"/>
    <s v="Divorced"/>
    <x v="832"/>
    <n v="7"/>
    <x v="1"/>
    <x v="0"/>
  </r>
  <r>
    <x v="36"/>
    <x v="1"/>
    <s v="Travel_Rarely"/>
    <n v="1356"/>
    <x v="0"/>
    <n v="10"/>
    <x v="0"/>
    <x v="1"/>
    <x v="42"/>
    <x v="0"/>
    <x v="0"/>
    <x v="0"/>
    <s v="Single"/>
    <x v="833"/>
    <n v="0"/>
    <x v="1"/>
    <x v="0"/>
  </r>
  <r>
    <x v="7"/>
    <x v="1"/>
    <s v="Travel_Rarely"/>
    <n v="1465"/>
    <x v="1"/>
    <n v="1"/>
    <x v="2"/>
    <x v="1"/>
    <x v="52"/>
    <x v="1"/>
    <x v="1"/>
    <x v="1"/>
    <s v="Married"/>
    <x v="834"/>
    <n v="0"/>
    <x v="0"/>
    <x v="1"/>
  </r>
  <r>
    <x v="19"/>
    <x v="1"/>
    <s v="Travel_Frequently"/>
    <n v="458"/>
    <x v="1"/>
    <n v="26"/>
    <x v="2"/>
    <x v="0"/>
    <x v="53"/>
    <x v="2"/>
    <x v="7"/>
    <x v="3"/>
    <s v="Married"/>
    <x v="835"/>
    <n v="3"/>
    <x v="0"/>
    <x v="0"/>
  </r>
  <r>
    <x v="10"/>
    <x v="1"/>
    <s v="Non-Travel"/>
    <n v="1212"/>
    <x v="0"/>
    <n v="8"/>
    <x v="3"/>
    <x v="0"/>
    <x v="17"/>
    <x v="2"/>
    <x v="0"/>
    <x v="0"/>
    <s v="Married"/>
    <x v="836"/>
    <n v="4"/>
    <x v="0"/>
    <x v="0"/>
  </r>
  <r>
    <x v="4"/>
    <x v="1"/>
    <s v="Travel_Rarely"/>
    <n v="1103"/>
    <x v="1"/>
    <n v="14"/>
    <x v="0"/>
    <x v="1"/>
    <x v="25"/>
    <x v="1"/>
    <x v="1"/>
    <x v="3"/>
    <s v="Married"/>
    <x v="837"/>
    <n v="1"/>
    <x v="0"/>
    <x v="0"/>
  </r>
  <r>
    <x v="33"/>
    <x v="1"/>
    <s v="Travel_Frequently"/>
    <n v="966"/>
    <x v="1"/>
    <n v="1"/>
    <x v="0"/>
    <x v="0"/>
    <x v="20"/>
    <x v="2"/>
    <x v="3"/>
    <x v="2"/>
    <s v="Divorced"/>
    <x v="838"/>
    <n v="7"/>
    <x v="1"/>
    <x v="0"/>
  </r>
  <r>
    <x v="20"/>
    <x v="1"/>
    <s v="Travel_Rarely"/>
    <n v="1117"/>
    <x v="1"/>
    <n v="2"/>
    <x v="0"/>
    <x v="0"/>
    <x v="23"/>
    <x v="1"/>
    <x v="1"/>
    <x v="0"/>
    <s v="Married"/>
    <x v="839"/>
    <n v="1"/>
    <x v="1"/>
    <x v="0"/>
  </r>
  <r>
    <x v="37"/>
    <x v="0"/>
    <s v="Non-Travel"/>
    <n v="504"/>
    <x v="1"/>
    <n v="10"/>
    <x v="2"/>
    <x v="0"/>
    <x v="16"/>
    <x v="1"/>
    <x v="1"/>
    <x v="1"/>
    <s v="Single"/>
    <x v="840"/>
    <n v="1"/>
    <x v="0"/>
    <x v="1"/>
  </r>
  <r>
    <x v="11"/>
    <x v="1"/>
    <s v="Travel_Rarely"/>
    <n v="1010"/>
    <x v="1"/>
    <n v="1"/>
    <x v="0"/>
    <x v="0"/>
    <x v="28"/>
    <x v="1"/>
    <x v="1"/>
    <x v="0"/>
    <s v="Divorced"/>
    <x v="841"/>
    <n v="1"/>
    <x v="1"/>
    <x v="0"/>
  </r>
  <r>
    <x v="33"/>
    <x v="1"/>
    <s v="Travel_Rarely"/>
    <n v="685"/>
    <x v="1"/>
    <n v="3"/>
    <x v="0"/>
    <x v="1"/>
    <x v="65"/>
    <x v="3"/>
    <x v="7"/>
    <x v="0"/>
    <s v="Married"/>
    <x v="842"/>
    <n v="3"/>
    <x v="1"/>
    <x v="0"/>
  </r>
  <r>
    <x v="12"/>
    <x v="1"/>
    <s v="Travel_Rarely"/>
    <n v="1332"/>
    <x v="1"/>
    <n v="11"/>
    <x v="2"/>
    <x v="1"/>
    <x v="15"/>
    <x v="0"/>
    <x v="4"/>
    <x v="3"/>
    <s v="Married"/>
    <x v="843"/>
    <n v="1"/>
    <x v="0"/>
    <x v="0"/>
  </r>
  <r>
    <x v="12"/>
    <x v="1"/>
    <s v="Travel_Rarely"/>
    <n v="1062"/>
    <x v="1"/>
    <n v="24"/>
    <x v="2"/>
    <x v="0"/>
    <x v="16"/>
    <x v="0"/>
    <x v="4"/>
    <x v="3"/>
    <s v="Single"/>
    <x v="844"/>
    <n v="1"/>
    <x v="1"/>
    <x v="0"/>
  </r>
  <r>
    <x v="6"/>
    <x v="1"/>
    <s v="Travel_Rarely"/>
    <n v="326"/>
    <x v="0"/>
    <n v="3"/>
    <x v="0"/>
    <x v="0"/>
    <x v="24"/>
    <x v="0"/>
    <x v="0"/>
    <x v="0"/>
    <s v="Single"/>
    <x v="845"/>
    <n v="5"/>
    <x v="1"/>
    <x v="0"/>
  </r>
  <r>
    <x v="23"/>
    <x v="1"/>
    <s v="Travel_Rarely"/>
    <n v="920"/>
    <x v="1"/>
    <n v="3"/>
    <x v="0"/>
    <x v="1"/>
    <x v="16"/>
    <x v="4"/>
    <x v="7"/>
    <x v="0"/>
    <s v="Married"/>
    <x v="846"/>
    <n v="3"/>
    <x v="1"/>
    <x v="0"/>
  </r>
  <r>
    <x v="1"/>
    <x v="1"/>
    <s v="Travel_Rarely"/>
    <n v="1098"/>
    <x v="1"/>
    <n v="4"/>
    <x v="2"/>
    <x v="1"/>
    <x v="65"/>
    <x v="4"/>
    <x v="5"/>
    <x v="2"/>
    <s v="Married"/>
    <x v="847"/>
    <n v="2"/>
    <x v="1"/>
    <x v="0"/>
  </r>
  <r>
    <x v="9"/>
    <x v="1"/>
    <s v="Travel_Frequently"/>
    <n v="469"/>
    <x v="1"/>
    <n v="3"/>
    <x v="4"/>
    <x v="1"/>
    <x v="55"/>
    <x v="1"/>
    <x v="1"/>
    <x v="1"/>
    <s v="Married"/>
    <x v="848"/>
    <n v="1"/>
    <x v="1"/>
    <x v="0"/>
  </r>
  <r>
    <x v="26"/>
    <x v="1"/>
    <s v="Travel_Rarely"/>
    <n v="969"/>
    <x v="1"/>
    <n v="2"/>
    <x v="4"/>
    <x v="1"/>
    <x v="43"/>
    <x v="1"/>
    <x v="2"/>
    <x v="1"/>
    <s v="Single"/>
    <x v="594"/>
    <n v="5"/>
    <x v="1"/>
    <x v="0"/>
  </r>
  <r>
    <x v="4"/>
    <x v="1"/>
    <s v="Travel_Rarely"/>
    <n v="1167"/>
    <x v="1"/>
    <n v="4"/>
    <x v="0"/>
    <x v="1"/>
    <x v="43"/>
    <x v="1"/>
    <x v="1"/>
    <x v="2"/>
    <s v="Divorced"/>
    <x v="849"/>
    <n v="1"/>
    <x v="1"/>
    <x v="0"/>
  </r>
  <r>
    <x v="11"/>
    <x v="1"/>
    <s v="Travel_Rarely"/>
    <n v="1329"/>
    <x v="1"/>
    <n v="7"/>
    <x v="0"/>
    <x v="1"/>
    <x v="19"/>
    <x v="0"/>
    <x v="4"/>
    <x v="0"/>
    <s v="Divorced"/>
    <x v="850"/>
    <n v="1"/>
    <x v="0"/>
    <x v="0"/>
  </r>
  <r>
    <x v="26"/>
    <x v="1"/>
    <s v="Travel_Rarely"/>
    <n v="715"/>
    <x v="1"/>
    <n v="1"/>
    <x v="0"/>
    <x v="1"/>
    <x v="43"/>
    <x v="4"/>
    <x v="7"/>
    <x v="0"/>
    <s v="Single"/>
    <x v="851"/>
    <n v="6"/>
    <x v="1"/>
    <x v="0"/>
  </r>
  <r>
    <x v="11"/>
    <x v="1"/>
    <s v="Travel_Rarely"/>
    <n v="694"/>
    <x v="1"/>
    <n v="1"/>
    <x v="0"/>
    <x v="0"/>
    <x v="44"/>
    <x v="3"/>
    <x v="7"/>
    <x v="0"/>
    <s v="Divorced"/>
    <x v="852"/>
    <n v="3"/>
    <x v="1"/>
    <x v="0"/>
  </r>
  <r>
    <x v="13"/>
    <x v="1"/>
    <s v="Travel_Rarely"/>
    <n v="1320"/>
    <x v="1"/>
    <n v="20"/>
    <x v="4"/>
    <x v="0"/>
    <x v="66"/>
    <x v="1"/>
    <x v="1"/>
    <x v="2"/>
    <s v="Married"/>
    <x v="853"/>
    <n v="0"/>
    <x v="1"/>
    <x v="0"/>
  </r>
  <r>
    <x v="20"/>
    <x v="1"/>
    <s v="Travel_Rarely"/>
    <n v="1099"/>
    <x v="0"/>
    <n v="5"/>
    <x v="3"/>
    <x v="1"/>
    <x v="64"/>
    <x v="4"/>
    <x v="5"/>
    <x v="1"/>
    <s v="Married"/>
    <x v="854"/>
    <n v="7"/>
    <x v="1"/>
    <x v="0"/>
  </r>
  <r>
    <x v="3"/>
    <x v="1"/>
    <s v="Travel_Rarely"/>
    <n v="536"/>
    <x v="0"/>
    <n v="10"/>
    <x v="3"/>
    <x v="1"/>
    <x v="19"/>
    <x v="2"/>
    <x v="0"/>
    <x v="2"/>
    <s v="Divorced"/>
    <x v="855"/>
    <n v="0"/>
    <x v="0"/>
    <x v="0"/>
  </r>
  <r>
    <x v="37"/>
    <x v="1"/>
    <s v="Travel_Rarely"/>
    <n v="265"/>
    <x v="1"/>
    <n v="25"/>
    <x v="0"/>
    <x v="0"/>
    <x v="42"/>
    <x v="1"/>
    <x v="1"/>
    <x v="0"/>
    <s v="Single"/>
    <x v="856"/>
    <n v="1"/>
    <x v="0"/>
    <x v="0"/>
  </r>
  <r>
    <x v="30"/>
    <x v="1"/>
    <s v="Travel_Rarely"/>
    <n v="373"/>
    <x v="1"/>
    <n v="1"/>
    <x v="0"/>
    <x v="1"/>
    <x v="35"/>
    <x v="1"/>
    <x v="1"/>
    <x v="2"/>
    <s v="Married"/>
    <x v="857"/>
    <n v="1"/>
    <x v="1"/>
    <x v="1"/>
  </r>
  <r>
    <x v="36"/>
    <x v="0"/>
    <s v="Travel_Frequently"/>
    <n v="599"/>
    <x v="0"/>
    <n v="24"/>
    <x v="0"/>
    <x v="1"/>
    <x v="32"/>
    <x v="1"/>
    <x v="6"/>
    <x v="0"/>
    <s v="Single"/>
    <x v="858"/>
    <n v="1"/>
    <x v="0"/>
    <x v="0"/>
  </r>
  <r>
    <x v="25"/>
    <x v="1"/>
    <s v="Travel_Rarely"/>
    <n v="583"/>
    <x v="1"/>
    <n v="4"/>
    <x v="0"/>
    <x v="1"/>
    <x v="20"/>
    <x v="1"/>
    <x v="1"/>
    <x v="0"/>
    <s v="Single"/>
    <x v="859"/>
    <n v="1"/>
    <x v="0"/>
    <x v="1"/>
  </r>
  <r>
    <x v="28"/>
    <x v="0"/>
    <s v="Travel_Rarely"/>
    <n v="1449"/>
    <x v="0"/>
    <n v="2"/>
    <x v="3"/>
    <x v="0"/>
    <x v="0"/>
    <x v="4"/>
    <x v="5"/>
    <x v="1"/>
    <s v="Single"/>
    <x v="860"/>
    <n v="2"/>
    <x v="0"/>
    <x v="0"/>
  </r>
  <r>
    <x v="27"/>
    <x v="1"/>
    <s v="Non-Travel"/>
    <n v="177"/>
    <x v="1"/>
    <n v="8"/>
    <x v="2"/>
    <x v="1"/>
    <x v="31"/>
    <x v="3"/>
    <x v="4"/>
    <x v="1"/>
    <s v="Divorced"/>
    <x v="861"/>
    <n v="1"/>
    <x v="0"/>
    <x v="0"/>
  </r>
  <r>
    <x v="18"/>
    <x v="0"/>
    <s v="Travel_Frequently"/>
    <n v="251"/>
    <x v="1"/>
    <n v="10"/>
    <x v="0"/>
    <x v="0"/>
    <x v="18"/>
    <x v="1"/>
    <x v="2"/>
    <x v="2"/>
    <s v="Single"/>
    <x v="862"/>
    <n v="1"/>
    <x v="1"/>
    <x v="1"/>
  </r>
  <r>
    <x v="21"/>
    <x v="1"/>
    <s v="Travel_Rarely"/>
    <n v="168"/>
    <x v="0"/>
    <n v="4"/>
    <x v="3"/>
    <x v="0"/>
    <x v="30"/>
    <x v="4"/>
    <x v="5"/>
    <x v="1"/>
    <s v="Married"/>
    <x v="863"/>
    <n v="2"/>
    <x v="1"/>
    <x v="0"/>
  </r>
  <r>
    <x v="13"/>
    <x v="1"/>
    <s v="Travel_Rarely"/>
    <n v="131"/>
    <x v="0"/>
    <n v="2"/>
    <x v="3"/>
    <x v="0"/>
    <x v="27"/>
    <x v="0"/>
    <x v="0"/>
    <x v="3"/>
    <s v="Single"/>
    <x v="864"/>
    <n v="0"/>
    <x v="0"/>
    <x v="0"/>
  </r>
  <r>
    <x v="31"/>
    <x v="1"/>
    <s v="Travel_Frequently"/>
    <n v="237"/>
    <x v="0"/>
    <n v="9"/>
    <x v="0"/>
    <x v="1"/>
    <x v="21"/>
    <x v="4"/>
    <x v="5"/>
    <x v="1"/>
    <s v="Divorced"/>
    <x v="865"/>
    <n v="4"/>
    <x v="0"/>
    <x v="1"/>
  </r>
  <r>
    <x v="6"/>
    <x v="1"/>
    <s v="Travel_Rarely"/>
    <n v="1429"/>
    <x v="1"/>
    <n v="18"/>
    <x v="2"/>
    <x v="1"/>
    <x v="7"/>
    <x v="2"/>
    <x v="3"/>
    <x v="0"/>
    <s v="Single"/>
    <x v="866"/>
    <n v="6"/>
    <x v="1"/>
    <x v="0"/>
  </r>
  <r>
    <x v="13"/>
    <x v="1"/>
    <s v="Travel_Frequently"/>
    <n v="135"/>
    <x v="1"/>
    <n v="19"/>
    <x v="2"/>
    <x v="0"/>
    <x v="55"/>
    <x v="0"/>
    <x v="2"/>
    <x v="1"/>
    <s v="Divorced"/>
    <x v="867"/>
    <n v="4"/>
    <x v="1"/>
    <x v="0"/>
  </r>
  <r>
    <x v="14"/>
    <x v="1"/>
    <s v="Travel_Frequently"/>
    <n v="791"/>
    <x v="1"/>
    <n v="1"/>
    <x v="2"/>
    <x v="1"/>
    <x v="8"/>
    <x v="1"/>
    <x v="2"/>
    <x v="2"/>
    <s v="Single"/>
    <x v="868"/>
    <n v="0"/>
    <x v="0"/>
    <x v="0"/>
  </r>
  <r>
    <x v="20"/>
    <x v="1"/>
    <s v="Travel_Rarely"/>
    <n v="1199"/>
    <x v="1"/>
    <n v="4"/>
    <x v="0"/>
    <x v="1"/>
    <x v="2"/>
    <x v="4"/>
    <x v="5"/>
    <x v="3"/>
    <s v="Divorced"/>
    <x v="869"/>
    <n v="1"/>
    <x v="1"/>
    <x v="0"/>
  </r>
  <r>
    <x v="13"/>
    <x v="1"/>
    <s v="Travel_Frequently"/>
    <n v="648"/>
    <x v="2"/>
    <n v="11"/>
    <x v="0"/>
    <x v="1"/>
    <x v="3"/>
    <x v="0"/>
    <x v="8"/>
    <x v="1"/>
    <s v="Married"/>
    <x v="870"/>
    <n v="4"/>
    <x v="1"/>
    <x v="0"/>
  </r>
  <r>
    <x v="10"/>
    <x v="1"/>
    <s v="Travel_Rarely"/>
    <n v="735"/>
    <x v="1"/>
    <n v="6"/>
    <x v="0"/>
    <x v="1"/>
    <x v="45"/>
    <x v="1"/>
    <x v="1"/>
    <x v="2"/>
    <s v="Married"/>
    <x v="871"/>
    <n v="0"/>
    <x v="0"/>
    <x v="0"/>
  </r>
  <r>
    <x v="19"/>
    <x v="1"/>
    <s v="Travel_Rarely"/>
    <n v="603"/>
    <x v="1"/>
    <n v="7"/>
    <x v="2"/>
    <x v="0"/>
    <x v="17"/>
    <x v="0"/>
    <x v="1"/>
    <x v="1"/>
    <s v="Married"/>
    <x v="872"/>
    <n v="6"/>
    <x v="0"/>
    <x v="0"/>
  </r>
  <r>
    <x v="23"/>
    <x v="1"/>
    <s v="Travel_Rarely"/>
    <n v="531"/>
    <x v="0"/>
    <n v="4"/>
    <x v="3"/>
    <x v="0"/>
    <x v="3"/>
    <x v="2"/>
    <x v="0"/>
    <x v="0"/>
    <s v="Single"/>
    <x v="873"/>
    <n v="3"/>
    <x v="1"/>
    <x v="0"/>
  </r>
  <r>
    <x v="9"/>
    <x v="1"/>
    <s v="Travel_Rarely"/>
    <n v="429"/>
    <x v="1"/>
    <n v="2"/>
    <x v="0"/>
    <x v="0"/>
    <x v="20"/>
    <x v="0"/>
    <x v="3"/>
    <x v="1"/>
    <s v="Single"/>
    <x v="874"/>
    <n v="9"/>
    <x v="0"/>
    <x v="0"/>
  </r>
  <r>
    <x v="20"/>
    <x v="0"/>
    <s v="Travel_Rarely"/>
    <n v="621"/>
    <x v="1"/>
    <n v="15"/>
    <x v="2"/>
    <x v="0"/>
    <x v="32"/>
    <x v="2"/>
    <x v="4"/>
    <x v="0"/>
    <s v="Married"/>
    <x v="875"/>
    <n v="1"/>
    <x v="1"/>
    <x v="0"/>
  </r>
  <r>
    <x v="14"/>
    <x v="1"/>
    <s v="Travel_Frequently"/>
    <n v="193"/>
    <x v="1"/>
    <n v="2"/>
    <x v="0"/>
    <x v="1"/>
    <x v="48"/>
    <x v="1"/>
    <x v="2"/>
    <x v="0"/>
    <s v="Married"/>
    <x v="876"/>
    <n v="1"/>
    <x v="0"/>
    <x v="0"/>
  </r>
  <r>
    <x v="31"/>
    <x v="1"/>
    <s v="Travel_Frequently"/>
    <n v="968"/>
    <x v="1"/>
    <n v="6"/>
    <x v="2"/>
    <x v="0"/>
    <x v="4"/>
    <x v="1"/>
    <x v="2"/>
    <x v="2"/>
    <s v="Single"/>
    <x v="877"/>
    <n v="0"/>
    <x v="1"/>
    <x v="0"/>
  </r>
  <r>
    <x v="7"/>
    <x v="1"/>
    <s v="Non-Travel"/>
    <n v="879"/>
    <x v="1"/>
    <n v="9"/>
    <x v="2"/>
    <x v="0"/>
    <x v="23"/>
    <x v="0"/>
    <x v="3"/>
    <x v="2"/>
    <s v="Single"/>
    <x v="878"/>
    <n v="7"/>
    <x v="0"/>
    <x v="0"/>
  </r>
  <r>
    <x v="11"/>
    <x v="0"/>
    <s v="Travel_Rarely"/>
    <n v="806"/>
    <x v="1"/>
    <n v="7"/>
    <x v="4"/>
    <x v="0"/>
    <x v="56"/>
    <x v="1"/>
    <x v="2"/>
    <x v="2"/>
    <s v="Divorced"/>
    <x v="879"/>
    <n v="3"/>
    <x v="0"/>
    <x v="0"/>
  </r>
  <r>
    <x v="14"/>
    <x v="1"/>
    <s v="Travel_Rarely"/>
    <n v="640"/>
    <x v="1"/>
    <n v="1"/>
    <x v="4"/>
    <x v="1"/>
    <x v="9"/>
    <x v="1"/>
    <x v="1"/>
    <x v="3"/>
    <s v="Single"/>
    <x v="880"/>
    <n v="2"/>
    <x v="1"/>
    <x v="0"/>
  </r>
  <r>
    <x v="36"/>
    <x v="1"/>
    <s v="Travel_Rarely"/>
    <n v="266"/>
    <x v="1"/>
    <n v="1"/>
    <x v="2"/>
    <x v="0"/>
    <x v="4"/>
    <x v="1"/>
    <x v="1"/>
    <x v="1"/>
    <s v="Single"/>
    <x v="461"/>
    <n v="1"/>
    <x v="1"/>
    <x v="0"/>
  </r>
  <r>
    <x v="5"/>
    <x v="1"/>
    <s v="Travel_Rarely"/>
    <n v="604"/>
    <x v="0"/>
    <n v="8"/>
    <x v="2"/>
    <x v="1"/>
    <x v="3"/>
    <x v="0"/>
    <x v="0"/>
    <x v="0"/>
    <s v="Married"/>
    <x v="881"/>
    <n v="1"/>
    <x v="1"/>
    <x v="0"/>
  </r>
  <r>
    <x v="28"/>
    <x v="1"/>
    <s v="Travel_Frequently"/>
    <n v="364"/>
    <x v="1"/>
    <n v="25"/>
    <x v="2"/>
    <x v="0"/>
    <x v="21"/>
    <x v="4"/>
    <x v="5"/>
    <x v="1"/>
    <s v="Single"/>
    <x v="882"/>
    <n v="3"/>
    <x v="1"/>
    <x v="1"/>
  </r>
  <r>
    <x v="22"/>
    <x v="1"/>
    <s v="Travel_Rarely"/>
    <n v="412"/>
    <x v="1"/>
    <n v="13"/>
    <x v="2"/>
    <x v="0"/>
    <x v="0"/>
    <x v="3"/>
    <x v="5"/>
    <x v="1"/>
    <s v="Divorced"/>
    <x v="883"/>
    <n v="6"/>
    <x v="0"/>
    <x v="0"/>
  </r>
  <r>
    <x v="34"/>
    <x v="1"/>
    <s v="Travel_Rarely"/>
    <n v="848"/>
    <x v="1"/>
    <n v="23"/>
    <x v="0"/>
    <x v="1"/>
    <x v="64"/>
    <x v="1"/>
    <x v="1"/>
    <x v="2"/>
    <s v="Divorced"/>
    <x v="872"/>
    <n v="1"/>
    <x v="1"/>
    <x v="0"/>
  </r>
  <r>
    <x v="5"/>
    <x v="0"/>
    <s v="Travel_Rarely"/>
    <n v="1089"/>
    <x v="1"/>
    <n v="7"/>
    <x v="0"/>
    <x v="1"/>
    <x v="5"/>
    <x v="0"/>
    <x v="2"/>
    <x v="2"/>
    <s v="Married"/>
    <x v="884"/>
    <n v="1"/>
    <x v="1"/>
    <x v="0"/>
  </r>
  <r>
    <x v="22"/>
    <x v="0"/>
    <s v="Travel_Rarely"/>
    <n v="360"/>
    <x v="1"/>
    <n v="23"/>
    <x v="2"/>
    <x v="1"/>
    <x v="12"/>
    <x v="1"/>
    <x v="1"/>
    <x v="3"/>
    <s v="Single"/>
    <x v="885"/>
    <n v="0"/>
    <x v="1"/>
    <x v="0"/>
  </r>
  <r>
    <x v="7"/>
    <x v="1"/>
    <s v="Travel_Rarely"/>
    <n v="1138"/>
    <x v="1"/>
    <n v="6"/>
    <x v="4"/>
    <x v="0"/>
    <x v="24"/>
    <x v="0"/>
    <x v="2"/>
    <x v="0"/>
    <s v="Married"/>
    <x v="886"/>
    <n v="0"/>
    <x v="1"/>
    <x v="0"/>
  </r>
  <r>
    <x v="9"/>
    <x v="1"/>
    <s v="Travel_Rarely"/>
    <n v="325"/>
    <x v="1"/>
    <n v="10"/>
    <x v="4"/>
    <x v="0"/>
    <x v="52"/>
    <x v="2"/>
    <x v="4"/>
    <x v="2"/>
    <s v="Married"/>
    <x v="887"/>
    <n v="3"/>
    <x v="1"/>
    <x v="0"/>
  </r>
  <r>
    <x v="21"/>
    <x v="1"/>
    <s v="Travel_Rarely"/>
    <n v="991"/>
    <x v="2"/>
    <n v="1"/>
    <x v="0"/>
    <x v="0"/>
    <x v="8"/>
    <x v="1"/>
    <x v="8"/>
    <x v="3"/>
    <s v="Single"/>
    <x v="888"/>
    <n v="6"/>
    <x v="1"/>
    <x v="0"/>
  </r>
  <r>
    <x v="14"/>
    <x v="1"/>
    <s v="Non-Travel"/>
    <n v="1476"/>
    <x v="1"/>
    <n v="1"/>
    <x v="0"/>
    <x v="0"/>
    <x v="46"/>
    <x v="0"/>
    <x v="2"/>
    <x v="0"/>
    <s v="Married"/>
    <x v="889"/>
    <n v="0"/>
    <x v="1"/>
    <x v="0"/>
  </r>
  <r>
    <x v="24"/>
    <x v="1"/>
    <s v="Travel_Rarely"/>
    <n v="1322"/>
    <x v="1"/>
    <n v="28"/>
    <x v="0"/>
    <x v="0"/>
    <x v="38"/>
    <x v="3"/>
    <x v="7"/>
    <x v="3"/>
    <s v="Married"/>
    <x v="890"/>
    <n v="4"/>
    <x v="0"/>
    <x v="0"/>
  </r>
  <r>
    <x v="32"/>
    <x v="0"/>
    <s v="Travel_Rarely"/>
    <n v="299"/>
    <x v="0"/>
    <n v="25"/>
    <x v="3"/>
    <x v="1"/>
    <x v="42"/>
    <x v="2"/>
    <x v="0"/>
    <x v="1"/>
    <s v="Single"/>
    <x v="891"/>
    <n v="2"/>
    <x v="0"/>
    <x v="0"/>
  </r>
  <r>
    <x v="39"/>
    <x v="0"/>
    <s v="Travel_Rarely"/>
    <n v="1030"/>
    <x v="0"/>
    <n v="5"/>
    <x v="0"/>
    <x v="1"/>
    <x v="51"/>
    <x v="2"/>
    <x v="0"/>
    <x v="1"/>
    <s v="Single"/>
    <x v="892"/>
    <n v="9"/>
    <x v="0"/>
    <x v="0"/>
  </r>
  <r>
    <x v="7"/>
    <x v="1"/>
    <s v="Travel_Rarely"/>
    <n v="634"/>
    <x v="1"/>
    <n v="17"/>
    <x v="2"/>
    <x v="0"/>
    <x v="41"/>
    <x v="2"/>
    <x v="5"/>
    <x v="3"/>
    <s v="Married"/>
    <x v="893"/>
    <n v="1"/>
    <x v="0"/>
    <x v="1"/>
  </r>
  <r>
    <x v="22"/>
    <x v="1"/>
    <s v="Travel_Rarely"/>
    <n v="524"/>
    <x v="1"/>
    <n v="18"/>
    <x v="0"/>
    <x v="1"/>
    <x v="47"/>
    <x v="0"/>
    <x v="3"/>
    <x v="2"/>
    <s v="Single"/>
    <x v="894"/>
    <n v="0"/>
    <x v="1"/>
    <x v="0"/>
  </r>
  <r>
    <x v="12"/>
    <x v="1"/>
    <s v="Non-Travel"/>
    <n v="587"/>
    <x v="0"/>
    <n v="2"/>
    <x v="0"/>
    <x v="0"/>
    <x v="42"/>
    <x v="2"/>
    <x v="0"/>
    <x v="2"/>
    <s v="Divorced"/>
    <x v="895"/>
    <n v="1"/>
    <x v="0"/>
    <x v="0"/>
  </r>
  <r>
    <x v="0"/>
    <x v="1"/>
    <s v="Non-Travel"/>
    <n v="256"/>
    <x v="0"/>
    <n v="10"/>
    <x v="2"/>
    <x v="1"/>
    <x v="4"/>
    <x v="0"/>
    <x v="0"/>
    <x v="1"/>
    <s v="Single"/>
    <x v="896"/>
    <n v="1"/>
    <x v="1"/>
    <x v="0"/>
  </r>
  <r>
    <x v="12"/>
    <x v="0"/>
    <s v="Travel_Frequently"/>
    <n v="1060"/>
    <x v="0"/>
    <n v="1"/>
    <x v="0"/>
    <x v="0"/>
    <x v="60"/>
    <x v="1"/>
    <x v="6"/>
    <x v="1"/>
    <s v="Single"/>
    <x v="897"/>
    <n v="1"/>
    <x v="0"/>
    <x v="0"/>
  </r>
  <r>
    <x v="20"/>
    <x v="0"/>
    <s v="Travel_Rarely"/>
    <n v="935"/>
    <x v="1"/>
    <n v="3"/>
    <x v="0"/>
    <x v="1"/>
    <x v="66"/>
    <x v="1"/>
    <x v="2"/>
    <x v="3"/>
    <s v="Married"/>
    <x v="898"/>
    <n v="4"/>
    <x v="1"/>
    <x v="0"/>
  </r>
  <r>
    <x v="19"/>
    <x v="1"/>
    <s v="Non-Travel"/>
    <n v="495"/>
    <x v="1"/>
    <n v="2"/>
    <x v="0"/>
    <x v="1"/>
    <x v="31"/>
    <x v="3"/>
    <x v="5"/>
    <x v="2"/>
    <s v="Married"/>
    <x v="417"/>
    <n v="0"/>
    <x v="0"/>
    <x v="0"/>
  </r>
  <r>
    <x v="27"/>
    <x v="1"/>
    <s v="Travel_Rarely"/>
    <n v="282"/>
    <x v="1"/>
    <n v="2"/>
    <x v="2"/>
    <x v="0"/>
    <x v="22"/>
    <x v="4"/>
    <x v="5"/>
    <x v="2"/>
    <s v="Married"/>
    <x v="899"/>
    <n v="4"/>
    <x v="1"/>
    <x v="0"/>
  </r>
  <r>
    <x v="29"/>
    <x v="1"/>
    <s v="Travel_Rarely"/>
    <n v="206"/>
    <x v="2"/>
    <n v="8"/>
    <x v="0"/>
    <x v="1"/>
    <x v="39"/>
    <x v="4"/>
    <x v="5"/>
    <x v="1"/>
    <s v="Single"/>
    <x v="900"/>
    <n v="6"/>
    <x v="1"/>
    <x v="0"/>
  </r>
  <r>
    <x v="32"/>
    <x v="1"/>
    <s v="Non-Travel"/>
    <n v="458"/>
    <x v="1"/>
    <n v="16"/>
    <x v="0"/>
    <x v="1"/>
    <x v="69"/>
    <x v="1"/>
    <x v="1"/>
    <x v="2"/>
    <s v="Divorced"/>
    <x v="901"/>
    <n v="9"/>
    <x v="1"/>
    <x v="0"/>
  </r>
  <r>
    <x v="13"/>
    <x v="1"/>
    <s v="Travel_Rarely"/>
    <n v="943"/>
    <x v="1"/>
    <n v="9"/>
    <x v="0"/>
    <x v="1"/>
    <x v="27"/>
    <x v="2"/>
    <x v="4"/>
    <x v="0"/>
    <s v="Divorced"/>
    <x v="902"/>
    <n v="0"/>
    <x v="1"/>
    <x v="0"/>
  </r>
  <r>
    <x v="32"/>
    <x v="1"/>
    <s v="Travel_Rarely"/>
    <n v="523"/>
    <x v="1"/>
    <n v="2"/>
    <x v="0"/>
    <x v="1"/>
    <x v="33"/>
    <x v="0"/>
    <x v="1"/>
    <x v="0"/>
    <s v="Single"/>
    <x v="903"/>
    <n v="1"/>
    <x v="1"/>
    <x v="0"/>
  </r>
  <r>
    <x v="0"/>
    <x v="1"/>
    <s v="Travel_Frequently"/>
    <n v="1018"/>
    <x v="0"/>
    <n v="1"/>
    <x v="3"/>
    <x v="0"/>
    <x v="45"/>
    <x v="0"/>
    <x v="0"/>
    <x v="3"/>
    <s v="Divorced"/>
    <x v="904"/>
    <n v="0"/>
    <x v="1"/>
    <x v="0"/>
  </r>
  <r>
    <x v="10"/>
    <x v="1"/>
    <s v="Travel_Frequently"/>
    <n v="482"/>
    <x v="1"/>
    <n v="4"/>
    <x v="0"/>
    <x v="1"/>
    <x v="44"/>
    <x v="0"/>
    <x v="1"/>
    <x v="2"/>
    <s v="Single"/>
    <x v="905"/>
    <n v="1"/>
    <x v="0"/>
    <x v="0"/>
  </r>
  <r>
    <x v="31"/>
    <x v="1"/>
    <s v="Travel_Rarely"/>
    <n v="770"/>
    <x v="2"/>
    <n v="5"/>
    <x v="0"/>
    <x v="1"/>
    <x v="9"/>
    <x v="3"/>
    <x v="5"/>
    <x v="1"/>
    <s v="Divorced"/>
    <x v="906"/>
    <n v="1"/>
    <x v="0"/>
    <x v="0"/>
  </r>
  <r>
    <x v="8"/>
    <x v="1"/>
    <s v="Travel_Rarely"/>
    <n v="1009"/>
    <x v="0"/>
    <n v="2"/>
    <x v="0"/>
    <x v="0"/>
    <x v="11"/>
    <x v="0"/>
    <x v="0"/>
    <x v="3"/>
    <s v="Divorced"/>
    <x v="907"/>
    <n v="3"/>
    <x v="1"/>
    <x v="0"/>
  </r>
  <r>
    <x v="13"/>
    <x v="1"/>
    <s v="Travel_Rarely"/>
    <n v="507"/>
    <x v="0"/>
    <n v="15"/>
    <x v="2"/>
    <x v="0"/>
    <x v="45"/>
    <x v="0"/>
    <x v="0"/>
    <x v="3"/>
    <s v="Single"/>
    <x v="908"/>
    <n v="1"/>
    <x v="1"/>
    <x v="0"/>
  </r>
  <r>
    <x v="36"/>
    <x v="1"/>
    <s v="Travel_Rarely"/>
    <n v="882"/>
    <x v="1"/>
    <n v="19"/>
    <x v="2"/>
    <x v="1"/>
    <x v="7"/>
    <x v="1"/>
    <x v="2"/>
    <x v="0"/>
    <s v="Married"/>
    <x v="909"/>
    <n v="3"/>
    <x v="1"/>
    <x v="0"/>
  </r>
  <r>
    <x v="34"/>
    <x v="0"/>
    <s v="Travel_Rarely"/>
    <n v="601"/>
    <x v="1"/>
    <n v="7"/>
    <x v="2"/>
    <x v="0"/>
    <x v="20"/>
    <x v="2"/>
    <x v="3"/>
    <x v="3"/>
    <s v="Married"/>
    <x v="910"/>
    <n v="7"/>
    <x v="0"/>
    <x v="0"/>
  </r>
  <r>
    <x v="32"/>
    <x v="1"/>
    <s v="Travel_Rarely"/>
    <n v="329"/>
    <x v="1"/>
    <n v="1"/>
    <x v="0"/>
    <x v="1"/>
    <x v="64"/>
    <x v="1"/>
    <x v="2"/>
    <x v="1"/>
    <s v="Married"/>
    <x v="911"/>
    <n v="3"/>
    <x v="1"/>
    <x v="1"/>
  </r>
  <r>
    <x v="9"/>
    <x v="1"/>
    <s v="Travel_Frequently"/>
    <n v="607"/>
    <x v="0"/>
    <n v="7"/>
    <x v="3"/>
    <x v="0"/>
    <x v="21"/>
    <x v="0"/>
    <x v="0"/>
    <x v="3"/>
    <s v="Married"/>
    <x v="912"/>
    <n v="2"/>
    <x v="1"/>
    <x v="0"/>
  </r>
  <r>
    <x v="26"/>
    <x v="1"/>
    <s v="Travel_Rarely"/>
    <n v="855"/>
    <x v="1"/>
    <n v="4"/>
    <x v="0"/>
    <x v="1"/>
    <x v="60"/>
    <x v="2"/>
    <x v="3"/>
    <x v="0"/>
    <s v="Single"/>
    <x v="913"/>
    <n v="1"/>
    <x v="1"/>
    <x v="0"/>
  </r>
  <r>
    <x v="4"/>
    <x v="1"/>
    <s v="Travel_Rarely"/>
    <n v="1291"/>
    <x v="0"/>
    <n v="11"/>
    <x v="2"/>
    <x v="0"/>
    <x v="33"/>
    <x v="1"/>
    <x v="6"/>
    <x v="0"/>
    <s v="Married"/>
    <x v="914"/>
    <n v="8"/>
    <x v="1"/>
    <x v="0"/>
  </r>
  <r>
    <x v="31"/>
    <x v="1"/>
    <s v="Travel_Rarely"/>
    <n v="1405"/>
    <x v="1"/>
    <n v="11"/>
    <x v="4"/>
    <x v="0"/>
    <x v="19"/>
    <x v="3"/>
    <x v="3"/>
    <x v="1"/>
    <s v="Single"/>
    <x v="915"/>
    <n v="3"/>
    <x v="1"/>
    <x v="0"/>
  </r>
  <r>
    <x v="41"/>
    <x v="1"/>
    <s v="Non-Travel"/>
    <n v="1124"/>
    <x v="1"/>
    <n v="1"/>
    <x v="0"/>
    <x v="0"/>
    <x v="28"/>
    <x v="1"/>
    <x v="2"/>
    <x v="0"/>
    <s v="Single"/>
    <x v="916"/>
    <n v="1"/>
    <x v="1"/>
    <x v="0"/>
  </r>
  <r>
    <x v="10"/>
    <x v="1"/>
    <s v="Travel_Rarely"/>
    <n v="817"/>
    <x v="1"/>
    <n v="1"/>
    <x v="2"/>
    <x v="0"/>
    <x v="53"/>
    <x v="0"/>
    <x v="2"/>
    <x v="0"/>
    <s v="Married"/>
    <x v="917"/>
    <n v="0"/>
    <x v="1"/>
    <x v="0"/>
  </r>
  <r>
    <x v="4"/>
    <x v="1"/>
    <s v="Travel_Frequently"/>
    <n v="793"/>
    <x v="0"/>
    <n v="2"/>
    <x v="0"/>
    <x v="1"/>
    <x v="38"/>
    <x v="0"/>
    <x v="0"/>
    <x v="0"/>
    <s v="Single"/>
    <x v="918"/>
    <n v="3"/>
    <x v="1"/>
    <x v="1"/>
  </r>
  <r>
    <x v="27"/>
    <x v="0"/>
    <s v="Travel_Rarely"/>
    <n v="267"/>
    <x v="0"/>
    <n v="13"/>
    <x v="3"/>
    <x v="1"/>
    <x v="65"/>
    <x v="3"/>
    <x v="0"/>
    <x v="2"/>
    <s v="Single"/>
    <x v="919"/>
    <n v="6"/>
    <x v="0"/>
    <x v="0"/>
  </r>
  <r>
    <x v="29"/>
    <x v="1"/>
    <s v="Travel_Rarely"/>
    <n v="1369"/>
    <x v="1"/>
    <n v="23"/>
    <x v="0"/>
    <x v="1"/>
    <x v="67"/>
    <x v="3"/>
    <x v="3"/>
    <x v="1"/>
    <s v="Married"/>
    <x v="920"/>
    <n v="4"/>
    <x v="0"/>
    <x v="0"/>
  </r>
  <r>
    <x v="13"/>
    <x v="1"/>
    <s v="Non-Travel"/>
    <n v="999"/>
    <x v="1"/>
    <n v="26"/>
    <x v="4"/>
    <x v="0"/>
    <x v="2"/>
    <x v="1"/>
    <x v="1"/>
    <x v="2"/>
    <s v="Divorced"/>
    <x v="921"/>
    <n v="1"/>
    <x v="1"/>
    <x v="1"/>
  </r>
  <r>
    <x v="32"/>
    <x v="1"/>
    <s v="Travel_Rarely"/>
    <n v="1202"/>
    <x v="1"/>
    <n v="2"/>
    <x v="2"/>
    <x v="0"/>
    <x v="66"/>
    <x v="0"/>
    <x v="4"/>
    <x v="2"/>
    <s v="Divorced"/>
    <x v="922"/>
    <n v="5"/>
    <x v="1"/>
    <x v="1"/>
  </r>
  <r>
    <x v="13"/>
    <x v="1"/>
    <s v="Travel_Rarely"/>
    <n v="285"/>
    <x v="1"/>
    <n v="29"/>
    <x v="2"/>
    <x v="1"/>
    <x v="27"/>
    <x v="0"/>
    <x v="2"/>
    <x v="2"/>
    <s v="Married"/>
    <x v="923"/>
    <n v="4"/>
    <x v="1"/>
    <x v="0"/>
  </r>
  <r>
    <x v="12"/>
    <x v="0"/>
    <s v="Travel_Frequently"/>
    <n v="703"/>
    <x v="0"/>
    <n v="2"/>
    <x v="0"/>
    <x v="0"/>
    <x v="62"/>
    <x v="1"/>
    <x v="6"/>
    <x v="0"/>
    <s v="Single"/>
    <x v="924"/>
    <n v="7"/>
    <x v="1"/>
    <x v="0"/>
  </r>
  <r>
    <x v="10"/>
    <x v="0"/>
    <s v="Travel_Frequently"/>
    <n v="662"/>
    <x v="0"/>
    <n v="18"/>
    <x v="3"/>
    <x v="0"/>
    <x v="7"/>
    <x v="0"/>
    <x v="0"/>
    <x v="2"/>
    <s v="Married"/>
    <x v="925"/>
    <n v="0"/>
    <x v="0"/>
    <x v="0"/>
  </r>
  <r>
    <x v="8"/>
    <x v="1"/>
    <s v="Travel_Frequently"/>
    <n v="693"/>
    <x v="1"/>
    <n v="7"/>
    <x v="0"/>
    <x v="1"/>
    <x v="42"/>
    <x v="1"/>
    <x v="1"/>
    <x v="2"/>
    <s v="Divorced"/>
    <x v="353"/>
    <n v="1"/>
    <x v="1"/>
    <x v="0"/>
  </r>
  <r>
    <x v="13"/>
    <x v="1"/>
    <s v="Travel_Rarely"/>
    <n v="404"/>
    <x v="1"/>
    <n v="2"/>
    <x v="4"/>
    <x v="0"/>
    <x v="33"/>
    <x v="0"/>
    <x v="4"/>
    <x v="0"/>
    <s v="Single"/>
    <x v="926"/>
    <n v="1"/>
    <x v="1"/>
    <x v="0"/>
  </r>
  <r>
    <x v="14"/>
    <x v="1"/>
    <s v="Travel_Rarely"/>
    <n v="736"/>
    <x v="0"/>
    <n v="26"/>
    <x v="0"/>
    <x v="1"/>
    <x v="24"/>
    <x v="0"/>
    <x v="0"/>
    <x v="3"/>
    <s v="Married"/>
    <x v="927"/>
    <n v="1"/>
    <x v="1"/>
    <x v="0"/>
  </r>
  <r>
    <x v="12"/>
    <x v="0"/>
    <s v="Travel_Rarely"/>
    <n v="330"/>
    <x v="1"/>
    <n v="22"/>
    <x v="2"/>
    <x v="1"/>
    <x v="33"/>
    <x v="0"/>
    <x v="3"/>
    <x v="2"/>
    <s v="Married"/>
    <x v="928"/>
    <n v="1"/>
    <x v="0"/>
    <x v="0"/>
  </r>
  <r>
    <x v="22"/>
    <x v="1"/>
    <s v="Travel_Rarely"/>
    <n v="1498"/>
    <x v="0"/>
    <n v="21"/>
    <x v="0"/>
    <x v="1"/>
    <x v="8"/>
    <x v="0"/>
    <x v="0"/>
    <x v="0"/>
    <s v="Married"/>
    <x v="929"/>
    <n v="3"/>
    <x v="0"/>
    <x v="0"/>
  </r>
  <r>
    <x v="31"/>
    <x v="1"/>
    <s v="Travel_Frequently"/>
    <n v="541"/>
    <x v="0"/>
    <n v="2"/>
    <x v="3"/>
    <x v="1"/>
    <x v="48"/>
    <x v="2"/>
    <x v="0"/>
    <x v="1"/>
    <s v="Married"/>
    <x v="930"/>
    <n v="2"/>
    <x v="1"/>
    <x v="0"/>
  </r>
  <r>
    <x v="0"/>
    <x v="1"/>
    <s v="Travel_Frequently"/>
    <n v="1200"/>
    <x v="1"/>
    <n v="22"/>
    <x v="0"/>
    <x v="0"/>
    <x v="29"/>
    <x v="0"/>
    <x v="1"/>
    <x v="0"/>
    <s v="Divorced"/>
    <x v="931"/>
    <n v="3"/>
    <x v="0"/>
    <x v="0"/>
  </r>
  <r>
    <x v="2"/>
    <x v="1"/>
    <s v="Travel_Rarely"/>
    <n v="1439"/>
    <x v="1"/>
    <n v="4"/>
    <x v="0"/>
    <x v="1"/>
    <x v="60"/>
    <x v="1"/>
    <x v="1"/>
    <x v="2"/>
    <s v="Married"/>
    <x v="932"/>
    <n v="7"/>
    <x v="0"/>
    <x v="0"/>
  </r>
  <r>
    <x v="3"/>
    <x v="1"/>
    <s v="Travel_Frequently"/>
    <n v="1111"/>
    <x v="0"/>
    <n v="5"/>
    <x v="0"/>
    <x v="1"/>
    <x v="1"/>
    <x v="0"/>
    <x v="0"/>
    <x v="0"/>
    <s v="Married"/>
    <x v="933"/>
    <n v="6"/>
    <x v="1"/>
    <x v="0"/>
  </r>
  <r>
    <x v="5"/>
    <x v="1"/>
    <s v="Travel_Rarely"/>
    <n v="499"/>
    <x v="0"/>
    <n v="2"/>
    <x v="3"/>
    <x v="1"/>
    <x v="34"/>
    <x v="0"/>
    <x v="0"/>
    <x v="1"/>
    <s v="Married"/>
    <x v="934"/>
    <n v="0"/>
    <x v="0"/>
    <x v="0"/>
  </r>
  <r>
    <x v="22"/>
    <x v="1"/>
    <s v="Non-Travel"/>
    <n v="1485"/>
    <x v="1"/>
    <n v="25"/>
    <x v="0"/>
    <x v="1"/>
    <x v="36"/>
    <x v="2"/>
    <x v="4"/>
    <x v="2"/>
    <s v="Married"/>
    <x v="935"/>
    <n v="3"/>
    <x v="1"/>
    <x v="1"/>
  </r>
  <r>
    <x v="36"/>
    <x v="1"/>
    <s v="Travel_Rarely"/>
    <n v="1372"/>
    <x v="0"/>
    <n v="18"/>
    <x v="0"/>
    <x v="1"/>
    <x v="12"/>
    <x v="0"/>
    <x v="0"/>
    <x v="2"/>
    <s v="Married"/>
    <x v="936"/>
    <n v="2"/>
    <x v="1"/>
    <x v="0"/>
  </r>
  <r>
    <x v="39"/>
    <x v="1"/>
    <s v="Travel_Frequently"/>
    <n v="322"/>
    <x v="1"/>
    <n v="28"/>
    <x v="2"/>
    <x v="0"/>
    <x v="40"/>
    <x v="3"/>
    <x v="3"/>
    <x v="2"/>
    <s v="Married"/>
    <x v="937"/>
    <n v="2"/>
    <x v="0"/>
    <x v="0"/>
  </r>
  <r>
    <x v="23"/>
    <x v="1"/>
    <s v="Travel_Rarely"/>
    <n v="930"/>
    <x v="1"/>
    <n v="6"/>
    <x v="2"/>
    <x v="0"/>
    <x v="32"/>
    <x v="0"/>
    <x v="1"/>
    <x v="2"/>
    <s v="Single"/>
    <x v="938"/>
    <n v="1"/>
    <x v="0"/>
    <x v="0"/>
  </r>
  <r>
    <x v="4"/>
    <x v="1"/>
    <s v="Travel_Rarely"/>
    <n v="205"/>
    <x v="0"/>
    <n v="10"/>
    <x v="3"/>
    <x v="0"/>
    <x v="33"/>
    <x v="0"/>
    <x v="0"/>
    <x v="0"/>
    <s v="Married"/>
    <x v="939"/>
    <n v="1"/>
    <x v="0"/>
    <x v="0"/>
  </r>
  <r>
    <x v="4"/>
    <x v="0"/>
    <s v="Travel_Rarely"/>
    <n v="135"/>
    <x v="1"/>
    <n v="17"/>
    <x v="0"/>
    <x v="0"/>
    <x v="14"/>
    <x v="1"/>
    <x v="1"/>
    <x v="2"/>
    <s v="Single"/>
    <x v="940"/>
    <n v="1"/>
    <x v="0"/>
    <x v="0"/>
  </r>
  <r>
    <x v="25"/>
    <x v="1"/>
    <s v="Travel_Rarely"/>
    <n v="683"/>
    <x v="1"/>
    <n v="2"/>
    <x v="2"/>
    <x v="1"/>
    <x v="34"/>
    <x v="1"/>
    <x v="1"/>
    <x v="0"/>
    <s v="Single"/>
    <x v="885"/>
    <n v="0"/>
    <x v="1"/>
    <x v="0"/>
  </r>
  <r>
    <x v="19"/>
    <x v="1"/>
    <s v="Travel_Rarely"/>
    <n v="1147"/>
    <x v="2"/>
    <n v="10"/>
    <x v="5"/>
    <x v="0"/>
    <x v="11"/>
    <x v="3"/>
    <x v="5"/>
    <x v="3"/>
    <s v="Married"/>
    <x v="941"/>
    <n v="0"/>
    <x v="1"/>
    <x v="0"/>
  </r>
  <r>
    <x v="39"/>
    <x v="1"/>
    <s v="Travel_Rarely"/>
    <n v="258"/>
    <x v="1"/>
    <n v="8"/>
    <x v="1"/>
    <x v="0"/>
    <x v="60"/>
    <x v="1"/>
    <x v="2"/>
    <x v="3"/>
    <s v="Married"/>
    <x v="942"/>
    <n v="9"/>
    <x v="1"/>
    <x v="0"/>
  </r>
  <r>
    <x v="2"/>
    <x v="1"/>
    <s v="Travel_Rarely"/>
    <n v="1462"/>
    <x v="1"/>
    <n v="11"/>
    <x v="2"/>
    <x v="0"/>
    <x v="0"/>
    <x v="1"/>
    <x v="2"/>
    <x v="2"/>
    <s v="Single"/>
    <x v="943"/>
    <n v="4"/>
    <x v="1"/>
    <x v="0"/>
  </r>
  <r>
    <x v="10"/>
    <x v="1"/>
    <s v="Travel_Frequently"/>
    <n v="200"/>
    <x v="1"/>
    <n v="18"/>
    <x v="0"/>
    <x v="1"/>
    <x v="53"/>
    <x v="2"/>
    <x v="3"/>
    <x v="0"/>
    <s v="Single"/>
    <x v="944"/>
    <n v="2"/>
    <x v="1"/>
    <x v="0"/>
  </r>
  <r>
    <x v="36"/>
    <x v="1"/>
    <s v="Travel_Rarely"/>
    <n v="949"/>
    <x v="1"/>
    <n v="1"/>
    <x v="4"/>
    <x v="1"/>
    <x v="6"/>
    <x v="1"/>
    <x v="2"/>
    <x v="0"/>
    <s v="Married"/>
    <x v="945"/>
    <n v="4"/>
    <x v="1"/>
    <x v="0"/>
  </r>
  <r>
    <x v="25"/>
    <x v="1"/>
    <s v="Travel_Rarely"/>
    <n v="652"/>
    <x v="1"/>
    <n v="7"/>
    <x v="1"/>
    <x v="1"/>
    <x v="54"/>
    <x v="1"/>
    <x v="2"/>
    <x v="3"/>
    <s v="Single"/>
    <x v="946"/>
    <n v="0"/>
    <x v="1"/>
    <x v="0"/>
  </r>
  <r>
    <x v="11"/>
    <x v="1"/>
    <s v="Travel_Rarely"/>
    <n v="332"/>
    <x v="2"/>
    <n v="17"/>
    <x v="1"/>
    <x v="1"/>
    <x v="14"/>
    <x v="2"/>
    <x v="8"/>
    <x v="3"/>
    <s v="Single"/>
    <x v="947"/>
    <n v="1"/>
    <x v="1"/>
    <x v="0"/>
  </r>
  <r>
    <x v="1"/>
    <x v="0"/>
    <s v="Travel_Frequently"/>
    <n v="1475"/>
    <x v="1"/>
    <n v="28"/>
    <x v="0"/>
    <x v="1"/>
    <x v="28"/>
    <x v="0"/>
    <x v="2"/>
    <x v="3"/>
    <s v="Single"/>
    <x v="948"/>
    <n v="3"/>
    <x v="1"/>
    <x v="1"/>
  </r>
  <r>
    <x v="11"/>
    <x v="0"/>
    <s v="Travel_Frequently"/>
    <n v="337"/>
    <x v="1"/>
    <n v="14"/>
    <x v="1"/>
    <x v="0"/>
    <x v="9"/>
    <x v="2"/>
    <x v="4"/>
    <x v="0"/>
    <s v="Single"/>
    <x v="949"/>
    <n v="0"/>
    <x v="0"/>
    <x v="0"/>
  </r>
  <r>
    <x v="33"/>
    <x v="1"/>
    <s v="Travel_Rarely"/>
    <n v="971"/>
    <x v="1"/>
    <n v="1"/>
    <x v="2"/>
    <x v="0"/>
    <x v="60"/>
    <x v="3"/>
    <x v="7"/>
    <x v="0"/>
    <s v="Single"/>
    <x v="109"/>
    <n v="6"/>
    <x v="1"/>
    <x v="0"/>
  </r>
  <r>
    <x v="34"/>
    <x v="1"/>
    <s v="Travel_Rarely"/>
    <n v="1055"/>
    <x v="1"/>
    <n v="1"/>
    <x v="2"/>
    <x v="0"/>
    <x v="43"/>
    <x v="4"/>
    <x v="7"/>
    <x v="3"/>
    <s v="Married"/>
    <x v="950"/>
    <n v="3"/>
    <x v="0"/>
    <x v="1"/>
  </r>
  <r>
    <x v="27"/>
    <x v="1"/>
    <s v="Travel_Rarely"/>
    <n v="1136"/>
    <x v="1"/>
    <n v="1"/>
    <x v="2"/>
    <x v="1"/>
    <x v="6"/>
    <x v="3"/>
    <x v="7"/>
    <x v="0"/>
    <s v="Divorced"/>
    <x v="951"/>
    <n v="2"/>
    <x v="1"/>
    <x v="0"/>
  </r>
  <r>
    <x v="9"/>
    <x v="1"/>
    <s v="Travel_Rarely"/>
    <n v="1174"/>
    <x v="0"/>
    <n v="3"/>
    <x v="3"/>
    <x v="0"/>
    <x v="39"/>
    <x v="0"/>
    <x v="0"/>
    <x v="1"/>
    <s v="Single"/>
    <x v="952"/>
    <n v="3"/>
    <x v="0"/>
    <x v="0"/>
  </r>
  <r>
    <x v="12"/>
    <x v="0"/>
    <s v="Travel_Frequently"/>
    <n v="667"/>
    <x v="0"/>
    <n v="1"/>
    <x v="0"/>
    <x v="0"/>
    <x v="13"/>
    <x v="1"/>
    <x v="6"/>
    <x v="2"/>
    <s v="Single"/>
    <x v="953"/>
    <n v="1"/>
    <x v="1"/>
    <x v="0"/>
  </r>
  <r>
    <x v="7"/>
    <x v="1"/>
    <s v="Travel_Rarely"/>
    <n v="855"/>
    <x v="0"/>
    <n v="7"/>
    <x v="3"/>
    <x v="0"/>
    <x v="32"/>
    <x v="0"/>
    <x v="0"/>
    <x v="3"/>
    <s v="Divorced"/>
    <x v="586"/>
    <n v="7"/>
    <x v="1"/>
    <x v="0"/>
  </r>
  <r>
    <x v="12"/>
    <x v="1"/>
    <s v="Travel_Rarely"/>
    <n v="182"/>
    <x v="1"/>
    <n v="8"/>
    <x v="0"/>
    <x v="0"/>
    <x v="12"/>
    <x v="3"/>
    <x v="7"/>
    <x v="1"/>
    <s v="Single"/>
    <x v="954"/>
    <n v="3"/>
    <x v="1"/>
    <x v="0"/>
  </r>
  <r>
    <x v="13"/>
    <x v="1"/>
    <s v="Travel_Frequently"/>
    <n v="560"/>
    <x v="1"/>
    <n v="1"/>
    <x v="1"/>
    <x v="1"/>
    <x v="59"/>
    <x v="1"/>
    <x v="1"/>
    <x v="3"/>
    <s v="Divorced"/>
    <x v="932"/>
    <n v="5"/>
    <x v="1"/>
    <x v="0"/>
  </r>
  <r>
    <x v="12"/>
    <x v="0"/>
    <s v="Travel_Rarely"/>
    <n v="202"/>
    <x v="1"/>
    <n v="8"/>
    <x v="0"/>
    <x v="0"/>
    <x v="61"/>
    <x v="1"/>
    <x v="1"/>
    <x v="1"/>
    <s v="Single"/>
    <x v="955"/>
    <n v="1"/>
    <x v="1"/>
    <x v="0"/>
  </r>
  <r>
    <x v="4"/>
    <x v="1"/>
    <s v="Travel_Rarely"/>
    <n v="1377"/>
    <x v="1"/>
    <n v="11"/>
    <x v="0"/>
    <x v="1"/>
    <x v="59"/>
    <x v="1"/>
    <x v="2"/>
    <x v="3"/>
    <s v="Married"/>
    <x v="956"/>
    <n v="0"/>
    <x v="1"/>
    <x v="0"/>
  </r>
  <r>
    <x v="9"/>
    <x v="1"/>
    <s v="Travel_Rarely"/>
    <n v="172"/>
    <x v="1"/>
    <n v="4"/>
    <x v="0"/>
    <x v="1"/>
    <x v="31"/>
    <x v="0"/>
    <x v="2"/>
    <x v="0"/>
    <s v="Single"/>
    <x v="957"/>
    <n v="1"/>
    <x v="1"/>
    <x v="0"/>
  </r>
  <r>
    <x v="9"/>
    <x v="1"/>
    <s v="Travel_Rarely"/>
    <n v="329"/>
    <x v="0"/>
    <n v="16"/>
    <x v="3"/>
    <x v="0"/>
    <x v="33"/>
    <x v="0"/>
    <x v="0"/>
    <x v="3"/>
    <s v="Married"/>
    <x v="958"/>
    <n v="4"/>
    <x v="1"/>
    <x v="0"/>
  </r>
  <r>
    <x v="40"/>
    <x v="1"/>
    <s v="Travel_Rarely"/>
    <n v="465"/>
    <x v="1"/>
    <n v="1"/>
    <x v="4"/>
    <x v="1"/>
    <x v="69"/>
    <x v="1"/>
    <x v="1"/>
    <x v="0"/>
    <s v="Married"/>
    <x v="959"/>
    <n v="7"/>
    <x v="1"/>
    <x v="0"/>
  </r>
  <r>
    <x v="36"/>
    <x v="0"/>
    <s v="Travel_Rarely"/>
    <n v="383"/>
    <x v="0"/>
    <n v="9"/>
    <x v="0"/>
    <x v="1"/>
    <x v="67"/>
    <x v="1"/>
    <x v="6"/>
    <x v="3"/>
    <s v="Married"/>
    <x v="960"/>
    <n v="3"/>
    <x v="1"/>
    <x v="0"/>
  </r>
  <r>
    <x v="2"/>
    <x v="1"/>
    <s v="Non-Travel"/>
    <n v="1413"/>
    <x v="1"/>
    <n v="5"/>
    <x v="4"/>
    <x v="1"/>
    <x v="9"/>
    <x v="1"/>
    <x v="2"/>
    <x v="2"/>
    <s v="Single"/>
    <x v="961"/>
    <n v="0"/>
    <x v="1"/>
    <x v="0"/>
  </r>
  <r>
    <x v="29"/>
    <x v="1"/>
    <s v="Travel_Rarely"/>
    <n v="1255"/>
    <x v="1"/>
    <n v="1"/>
    <x v="0"/>
    <x v="0"/>
    <x v="62"/>
    <x v="1"/>
    <x v="1"/>
    <x v="3"/>
    <s v="Married"/>
    <x v="962"/>
    <n v="2"/>
    <x v="1"/>
    <x v="1"/>
  </r>
  <r>
    <x v="40"/>
    <x v="1"/>
    <s v="Travel_Rarely"/>
    <n v="359"/>
    <x v="1"/>
    <n v="2"/>
    <x v="2"/>
    <x v="0"/>
    <x v="19"/>
    <x v="3"/>
    <x v="7"/>
    <x v="2"/>
    <s v="Married"/>
    <x v="963"/>
    <n v="3"/>
    <x v="1"/>
    <x v="0"/>
  </r>
  <r>
    <x v="17"/>
    <x v="1"/>
    <s v="Travel_Rarely"/>
    <n v="1476"/>
    <x v="0"/>
    <n v="4"/>
    <x v="2"/>
    <x v="0"/>
    <x v="25"/>
    <x v="0"/>
    <x v="0"/>
    <x v="2"/>
    <s v="Married"/>
    <x v="964"/>
    <n v="1"/>
    <x v="0"/>
    <x v="0"/>
  </r>
  <r>
    <x v="5"/>
    <x v="1"/>
    <s v="Travel_Rarely"/>
    <n v="601"/>
    <x v="0"/>
    <n v="7"/>
    <x v="3"/>
    <x v="1"/>
    <x v="28"/>
    <x v="0"/>
    <x v="0"/>
    <x v="0"/>
    <s v="Married"/>
    <x v="965"/>
    <n v="4"/>
    <x v="1"/>
    <x v="0"/>
  </r>
  <r>
    <x v="13"/>
    <x v="1"/>
    <s v="Travel_Rarely"/>
    <n v="401"/>
    <x v="1"/>
    <n v="1"/>
    <x v="0"/>
    <x v="0"/>
    <x v="27"/>
    <x v="1"/>
    <x v="2"/>
    <x v="1"/>
    <s v="Married"/>
    <x v="635"/>
    <n v="5"/>
    <x v="1"/>
    <x v="0"/>
  </r>
  <r>
    <x v="0"/>
    <x v="1"/>
    <s v="Travel_Rarely"/>
    <n v="1283"/>
    <x v="1"/>
    <n v="5"/>
    <x v="2"/>
    <x v="1"/>
    <x v="62"/>
    <x v="1"/>
    <x v="1"/>
    <x v="2"/>
    <s v="Married"/>
    <x v="459"/>
    <n v="2"/>
    <x v="0"/>
    <x v="0"/>
  </r>
  <r>
    <x v="32"/>
    <x v="1"/>
    <s v="Non-Travel"/>
    <n v="663"/>
    <x v="1"/>
    <n v="9"/>
    <x v="1"/>
    <x v="1"/>
    <x v="6"/>
    <x v="0"/>
    <x v="2"/>
    <x v="2"/>
    <s v="Divorced"/>
    <x v="966"/>
    <n v="3"/>
    <x v="1"/>
    <x v="0"/>
  </r>
  <r>
    <x v="12"/>
    <x v="1"/>
    <s v="Travel_Rarely"/>
    <n v="326"/>
    <x v="0"/>
    <n v="8"/>
    <x v="0"/>
    <x v="1"/>
    <x v="11"/>
    <x v="2"/>
    <x v="0"/>
    <x v="0"/>
    <s v="Divorced"/>
    <x v="967"/>
    <n v="1"/>
    <x v="1"/>
    <x v="0"/>
  </r>
  <r>
    <x v="21"/>
    <x v="0"/>
    <s v="Travel_Rarely"/>
    <n v="377"/>
    <x v="0"/>
    <n v="9"/>
    <x v="3"/>
    <x v="1"/>
    <x v="48"/>
    <x v="2"/>
    <x v="0"/>
    <x v="0"/>
    <s v="Divorced"/>
    <x v="61"/>
    <n v="4"/>
    <x v="1"/>
    <x v="0"/>
  </r>
  <r>
    <x v="22"/>
    <x v="0"/>
    <s v="Non-Travel"/>
    <n v="592"/>
    <x v="1"/>
    <n v="2"/>
    <x v="0"/>
    <x v="0"/>
    <x v="60"/>
    <x v="1"/>
    <x v="2"/>
    <x v="3"/>
    <s v="Single"/>
    <x v="968"/>
    <n v="2"/>
    <x v="0"/>
    <x v="1"/>
  </r>
  <r>
    <x v="12"/>
    <x v="0"/>
    <s v="Travel_Frequently"/>
    <n v="1445"/>
    <x v="1"/>
    <n v="1"/>
    <x v="0"/>
    <x v="0"/>
    <x v="54"/>
    <x v="2"/>
    <x v="3"/>
    <x v="1"/>
    <s v="Single"/>
    <x v="969"/>
    <n v="1"/>
    <x v="1"/>
    <x v="0"/>
  </r>
  <r>
    <x v="28"/>
    <x v="1"/>
    <s v="Travel_Rarely"/>
    <n v="1038"/>
    <x v="1"/>
    <n v="20"/>
    <x v="2"/>
    <x v="1"/>
    <x v="41"/>
    <x v="2"/>
    <x v="4"/>
    <x v="3"/>
    <s v="Divorced"/>
    <x v="970"/>
    <n v="2"/>
    <x v="0"/>
    <x v="0"/>
  </r>
  <r>
    <x v="12"/>
    <x v="1"/>
    <s v="Travel_Rarely"/>
    <n v="1398"/>
    <x v="2"/>
    <n v="8"/>
    <x v="2"/>
    <x v="0"/>
    <x v="16"/>
    <x v="1"/>
    <x v="8"/>
    <x v="1"/>
    <s v="Single"/>
    <x v="971"/>
    <n v="9"/>
    <x v="1"/>
    <x v="0"/>
  </r>
  <r>
    <x v="12"/>
    <x v="0"/>
    <s v="Travel_Frequently"/>
    <n v="523"/>
    <x v="1"/>
    <n v="2"/>
    <x v="0"/>
    <x v="1"/>
    <x v="0"/>
    <x v="1"/>
    <x v="2"/>
    <x v="0"/>
    <s v="Married"/>
    <x v="972"/>
    <n v="6"/>
    <x v="0"/>
    <x v="0"/>
  </r>
  <r>
    <x v="28"/>
    <x v="1"/>
    <s v="Travel_Rarely"/>
    <n v="1448"/>
    <x v="1"/>
    <n v="29"/>
    <x v="4"/>
    <x v="1"/>
    <x v="46"/>
    <x v="2"/>
    <x v="3"/>
    <x v="0"/>
    <s v="Married"/>
    <x v="973"/>
    <n v="4"/>
    <x v="0"/>
    <x v="0"/>
  </r>
  <r>
    <x v="26"/>
    <x v="1"/>
    <s v="Travel_Rarely"/>
    <n v="1221"/>
    <x v="0"/>
    <n v="7"/>
    <x v="3"/>
    <x v="1"/>
    <x v="16"/>
    <x v="0"/>
    <x v="0"/>
    <x v="3"/>
    <s v="Divorced"/>
    <x v="974"/>
    <n v="4"/>
    <x v="1"/>
    <x v="0"/>
  </r>
  <r>
    <x v="13"/>
    <x v="0"/>
    <s v="Travel_Rarely"/>
    <n v="1107"/>
    <x v="2"/>
    <n v="9"/>
    <x v="4"/>
    <x v="0"/>
    <x v="48"/>
    <x v="1"/>
    <x v="8"/>
    <x v="2"/>
    <s v="Married"/>
    <x v="975"/>
    <n v="1"/>
    <x v="1"/>
    <x v="0"/>
  </r>
  <r>
    <x v="32"/>
    <x v="1"/>
    <s v="Non-Travel"/>
    <n v="218"/>
    <x v="1"/>
    <n v="8"/>
    <x v="2"/>
    <x v="1"/>
    <x v="46"/>
    <x v="2"/>
    <x v="7"/>
    <x v="1"/>
    <s v="Divorced"/>
    <x v="976"/>
    <n v="2"/>
    <x v="1"/>
    <x v="0"/>
  </r>
  <r>
    <x v="14"/>
    <x v="1"/>
    <s v="Travel_Rarely"/>
    <n v="866"/>
    <x v="0"/>
    <n v="5"/>
    <x v="2"/>
    <x v="1"/>
    <x v="9"/>
    <x v="0"/>
    <x v="0"/>
    <x v="3"/>
    <s v="Single"/>
    <x v="977"/>
    <n v="0"/>
    <x v="1"/>
    <x v="0"/>
  </r>
  <r>
    <x v="20"/>
    <x v="1"/>
    <s v="Non-Travel"/>
    <n v="981"/>
    <x v="1"/>
    <n v="5"/>
    <x v="0"/>
    <x v="1"/>
    <x v="62"/>
    <x v="1"/>
    <x v="2"/>
    <x v="2"/>
    <s v="Single"/>
    <x v="612"/>
    <n v="3"/>
    <x v="1"/>
    <x v="0"/>
  </r>
  <r>
    <x v="16"/>
    <x v="1"/>
    <s v="Travel_Rarely"/>
    <n v="447"/>
    <x v="1"/>
    <n v="2"/>
    <x v="2"/>
    <x v="1"/>
    <x v="56"/>
    <x v="3"/>
    <x v="7"/>
    <x v="1"/>
    <s v="Single"/>
    <x v="978"/>
    <n v="4"/>
    <x v="1"/>
    <x v="0"/>
  </r>
  <r>
    <x v="1"/>
    <x v="1"/>
    <s v="Travel_Rarely"/>
    <n v="1495"/>
    <x v="1"/>
    <n v="5"/>
    <x v="4"/>
    <x v="1"/>
    <x v="16"/>
    <x v="0"/>
    <x v="4"/>
    <x v="2"/>
    <s v="Married"/>
    <x v="979"/>
    <n v="2"/>
    <x v="1"/>
    <x v="0"/>
  </r>
  <r>
    <x v="32"/>
    <x v="1"/>
    <s v="Travel_Rarely"/>
    <n v="896"/>
    <x v="1"/>
    <n v="2"/>
    <x v="2"/>
    <x v="1"/>
    <x v="67"/>
    <x v="1"/>
    <x v="1"/>
    <x v="2"/>
    <s v="Divorced"/>
    <x v="980"/>
    <n v="2"/>
    <x v="1"/>
    <x v="0"/>
  </r>
  <r>
    <x v="20"/>
    <x v="1"/>
    <s v="Travel_Rarely"/>
    <n v="1467"/>
    <x v="1"/>
    <n v="20"/>
    <x v="0"/>
    <x v="1"/>
    <x v="10"/>
    <x v="1"/>
    <x v="1"/>
    <x v="1"/>
    <s v="Single"/>
    <x v="959"/>
    <n v="1"/>
    <x v="1"/>
    <x v="0"/>
  </r>
  <r>
    <x v="3"/>
    <x v="1"/>
    <s v="Travel_Frequently"/>
    <n v="430"/>
    <x v="0"/>
    <n v="7"/>
    <x v="2"/>
    <x v="1"/>
    <x v="60"/>
    <x v="0"/>
    <x v="0"/>
    <x v="3"/>
    <s v="Married"/>
    <x v="981"/>
    <n v="0"/>
    <x v="1"/>
    <x v="0"/>
  </r>
  <r>
    <x v="13"/>
    <x v="1"/>
    <s v="Travel_Rarely"/>
    <n v="1326"/>
    <x v="0"/>
    <n v="3"/>
    <x v="1"/>
    <x v="1"/>
    <x v="6"/>
    <x v="0"/>
    <x v="0"/>
    <x v="3"/>
    <s v="Single"/>
    <x v="982"/>
    <n v="3"/>
    <x v="1"/>
    <x v="0"/>
  </r>
  <r>
    <x v="7"/>
    <x v="1"/>
    <s v="Travel_Rarely"/>
    <n v="1358"/>
    <x v="0"/>
    <n v="16"/>
    <x v="0"/>
    <x v="1"/>
    <x v="16"/>
    <x v="0"/>
    <x v="0"/>
    <x v="2"/>
    <s v="Married"/>
    <x v="983"/>
    <n v="8"/>
    <x v="1"/>
    <x v="0"/>
  </r>
  <r>
    <x v="19"/>
    <x v="1"/>
    <s v="Travel_Frequently"/>
    <n v="748"/>
    <x v="1"/>
    <n v="9"/>
    <x v="2"/>
    <x v="0"/>
    <x v="69"/>
    <x v="1"/>
    <x v="2"/>
    <x v="0"/>
    <s v="Single"/>
    <x v="984"/>
    <n v="1"/>
    <x v="1"/>
    <x v="0"/>
  </r>
  <r>
    <x v="20"/>
    <x v="1"/>
    <s v="Travel_Frequently"/>
    <n v="383"/>
    <x v="0"/>
    <n v="1"/>
    <x v="3"/>
    <x v="0"/>
    <x v="5"/>
    <x v="0"/>
    <x v="0"/>
    <x v="2"/>
    <s v="Married"/>
    <x v="985"/>
    <n v="7"/>
    <x v="1"/>
    <x v="0"/>
  </r>
  <r>
    <x v="7"/>
    <x v="1"/>
    <s v="Non-Travel"/>
    <n v="990"/>
    <x v="1"/>
    <n v="7"/>
    <x v="4"/>
    <x v="1"/>
    <x v="51"/>
    <x v="1"/>
    <x v="1"/>
    <x v="2"/>
    <s v="Divorced"/>
    <x v="986"/>
    <n v="1"/>
    <x v="1"/>
    <x v="0"/>
  </r>
  <r>
    <x v="38"/>
    <x v="1"/>
    <s v="Travel_Rarely"/>
    <n v="405"/>
    <x v="1"/>
    <n v="1"/>
    <x v="0"/>
    <x v="1"/>
    <x v="12"/>
    <x v="0"/>
    <x v="1"/>
    <x v="2"/>
    <s v="Married"/>
    <x v="987"/>
    <n v="0"/>
    <x v="1"/>
    <x v="1"/>
  </r>
  <r>
    <x v="1"/>
    <x v="1"/>
    <s v="Travel_Rarely"/>
    <n v="1490"/>
    <x v="1"/>
    <n v="7"/>
    <x v="0"/>
    <x v="1"/>
    <x v="58"/>
    <x v="2"/>
    <x v="4"/>
    <x v="1"/>
    <s v="Divorced"/>
    <x v="988"/>
    <n v="3"/>
    <x v="1"/>
    <x v="0"/>
  </r>
  <r>
    <x v="13"/>
    <x v="1"/>
    <s v="Travel_Frequently"/>
    <n v="829"/>
    <x v="1"/>
    <n v="15"/>
    <x v="2"/>
    <x v="1"/>
    <x v="36"/>
    <x v="3"/>
    <x v="7"/>
    <x v="3"/>
    <s v="Divorced"/>
    <x v="989"/>
    <n v="7"/>
    <x v="1"/>
    <x v="0"/>
  </r>
  <r>
    <x v="14"/>
    <x v="0"/>
    <s v="Travel_Frequently"/>
    <n v="1496"/>
    <x v="0"/>
    <n v="1"/>
    <x v="4"/>
    <x v="1"/>
    <x v="2"/>
    <x v="1"/>
    <x v="6"/>
    <x v="2"/>
    <s v="Married"/>
    <x v="3"/>
    <n v="3"/>
    <x v="1"/>
    <x v="0"/>
  </r>
  <r>
    <x v="11"/>
    <x v="0"/>
    <s v="Travel_Frequently"/>
    <n v="115"/>
    <x v="0"/>
    <n v="13"/>
    <x v="4"/>
    <x v="0"/>
    <x v="14"/>
    <x v="0"/>
    <x v="0"/>
    <x v="1"/>
    <s v="Single"/>
    <x v="990"/>
    <n v="5"/>
    <x v="1"/>
    <x v="0"/>
  </r>
  <r>
    <x v="13"/>
    <x v="0"/>
    <s v="Travel_Rarely"/>
    <n v="790"/>
    <x v="0"/>
    <n v="24"/>
    <x v="2"/>
    <x v="0"/>
    <x v="4"/>
    <x v="0"/>
    <x v="0"/>
    <x v="1"/>
    <s v="Single"/>
    <x v="991"/>
    <n v="0"/>
    <x v="0"/>
    <x v="1"/>
  </r>
  <r>
    <x v="10"/>
    <x v="1"/>
    <s v="Travel_Rarely"/>
    <n v="660"/>
    <x v="0"/>
    <n v="7"/>
    <x v="0"/>
    <x v="1"/>
    <x v="43"/>
    <x v="1"/>
    <x v="6"/>
    <x v="2"/>
    <s v="Married"/>
    <x v="639"/>
    <n v="1"/>
    <x v="1"/>
    <x v="0"/>
  </r>
  <r>
    <x v="17"/>
    <x v="0"/>
    <s v="Travel_Frequently"/>
    <n v="381"/>
    <x v="1"/>
    <n v="9"/>
    <x v="2"/>
    <x v="1"/>
    <x v="66"/>
    <x v="1"/>
    <x v="2"/>
    <x v="3"/>
    <s v="Single"/>
    <x v="992"/>
    <n v="2"/>
    <x v="0"/>
    <x v="0"/>
  </r>
  <r>
    <x v="17"/>
    <x v="1"/>
    <s v="Non-Travel"/>
    <n v="830"/>
    <x v="0"/>
    <n v="13"/>
    <x v="0"/>
    <x v="0"/>
    <x v="17"/>
    <x v="1"/>
    <x v="6"/>
    <x v="1"/>
    <s v="Married"/>
    <x v="462"/>
    <n v="1"/>
    <x v="1"/>
    <x v="0"/>
  </r>
  <r>
    <x v="20"/>
    <x v="1"/>
    <s v="Travel_Frequently"/>
    <n v="1193"/>
    <x v="1"/>
    <n v="2"/>
    <x v="2"/>
    <x v="1"/>
    <x v="27"/>
    <x v="2"/>
    <x v="3"/>
    <x v="2"/>
    <s v="Single"/>
    <x v="993"/>
    <n v="5"/>
    <x v="0"/>
    <x v="0"/>
  </r>
  <r>
    <x v="11"/>
    <x v="1"/>
    <s v="Travel_Rarely"/>
    <n v="1246"/>
    <x v="0"/>
    <n v="19"/>
    <x v="0"/>
    <x v="1"/>
    <x v="57"/>
    <x v="0"/>
    <x v="0"/>
    <x v="2"/>
    <s v="Divorced"/>
    <x v="994"/>
    <n v="1"/>
    <x v="1"/>
    <x v="0"/>
  </r>
  <r>
    <x v="7"/>
    <x v="1"/>
    <s v="Travel_Rarely"/>
    <n v="330"/>
    <x v="2"/>
    <n v="1"/>
    <x v="0"/>
    <x v="1"/>
    <x v="55"/>
    <x v="1"/>
    <x v="8"/>
    <x v="2"/>
    <s v="Divorced"/>
    <x v="995"/>
    <n v="0"/>
    <x v="1"/>
    <x v="1"/>
  </r>
  <r>
    <x v="27"/>
    <x v="1"/>
    <s v="Travel_Rarely"/>
    <n v="1229"/>
    <x v="1"/>
    <n v="4"/>
    <x v="0"/>
    <x v="1"/>
    <x v="37"/>
    <x v="0"/>
    <x v="4"/>
    <x v="2"/>
    <s v="Married"/>
    <x v="996"/>
    <n v="0"/>
    <x v="0"/>
    <x v="0"/>
  </r>
  <r>
    <x v="3"/>
    <x v="1"/>
    <s v="Travel_Rarely"/>
    <n v="1099"/>
    <x v="1"/>
    <n v="4"/>
    <x v="2"/>
    <x v="0"/>
    <x v="19"/>
    <x v="1"/>
    <x v="2"/>
    <x v="1"/>
    <s v="Married"/>
    <x v="997"/>
    <n v="8"/>
    <x v="1"/>
    <x v="0"/>
  </r>
  <r>
    <x v="40"/>
    <x v="1"/>
    <s v="Travel_Rarely"/>
    <n v="571"/>
    <x v="0"/>
    <n v="14"/>
    <x v="2"/>
    <x v="0"/>
    <x v="17"/>
    <x v="0"/>
    <x v="0"/>
    <x v="2"/>
    <s v="Married"/>
    <x v="998"/>
    <n v="3"/>
    <x v="0"/>
    <x v="0"/>
  </r>
  <r>
    <x v="14"/>
    <x v="0"/>
    <s v="Travel_Frequently"/>
    <n v="289"/>
    <x v="1"/>
    <n v="2"/>
    <x v="2"/>
    <x v="1"/>
    <x v="70"/>
    <x v="1"/>
    <x v="2"/>
    <x v="3"/>
    <s v="Single"/>
    <x v="999"/>
    <n v="7"/>
    <x v="1"/>
    <x v="0"/>
  </r>
  <r>
    <x v="14"/>
    <x v="1"/>
    <s v="Travel_Rarely"/>
    <n v="1423"/>
    <x v="1"/>
    <n v="1"/>
    <x v="0"/>
    <x v="1"/>
    <x v="23"/>
    <x v="1"/>
    <x v="1"/>
    <x v="2"/>
    <s v="Divorced"/>
    <x v="1000"/>
    <n v="1"/>
    <x v="1"/>
    <x v="0"/>
  </r>
  <r>
    <x v="14"/>
    <x v="1"/>
    <s v="Travel_Frequently"/>
    <n v="467"/>
    <x v="0"/>
    <n v="7"/>
    <x v="0"/>
    <x v="1"/>
    <x v="46"/>
    <x v="0"/>
    <x v="0"/>
    <x v="3"/>
    <s v="Single"/>
    <x v="249"/>
    <n v="0"/>
    <x v="1"/>
    <x v="0"/>
  </r>
  <r>
    <x v="1"/>
    <x v="1"/>
    <s v="Travel_Rarely"/>
    <n v="271"/>
    <x v="1"/>
    <n v="3"/>
    <x v="2"/>
    <x v="0"/>
    <x v="38"/>
    <x v="0"/>
    <x v="2"/>
    <x v="3"/>
    <s v="Married"/>
    <x v="1001"/>
    <n v="4"/>
    <x v="1"/>
    <x v="1"/>
  </r>
  <r>
    <x v="11"/>
    <x v="1"/>
    <s v="Travel_Frequently"/>
    <n v="410"/>
    <x v="1"/>
    <n v="2"/>
    <x v="0"/>
    <x v="0"/>
    <x v="28"/>
    <x v="1"/>
    <x v="2"/>
    <x v="1"/>
    <s v="Married"/>
    <x v="1002"/>
    <n v="0"/>
    <x v="1"/>
    <x v="0"/>
  </r>
  <r>
    <x v="14"/>
    <x v="1"/>
    <s v="Travel_Rarely"/>
    <n v="1083"/>
    <x v="1"/>
    <n v="29"/>
    <x v="0"/>
    <x v="1"/>
    <x v="16"/>
    <x v="0"/>
    <x v="3"/>
    <x v="1"/>
    <s v="Married"/>
    <x v="1003"/>
    <n v="1"/>
    <x v="1"/>
    <x v="0"/>
  </r>
  <r>
    <x v="3"/>
    <x v="1"/>
    <s v="Travel_Rarely"/>
    <n v="516"/>
    <x v="1"/>
    <n v="8"/>
    <x v="0"/>
    <x v="1"/>
    <x v="68"/>
    <x v="0"/>
    <x v="4"/>
    <x v="2"/>
    <s v="Single"/>
    <x v="1004"/>
    <n v="2"/>
    <x v="0"/>
    <x v="0"/>
  </r>
  <r>
    <x v="5"/>
    <x v="1"/>
    <s v="Travel_Rarely"/>
    <n v="495"/>
    <x v="1"/>
    <n v="10"/>
    <x v="2"/>
    <x v="1"/>
    <x v="51"/>
    <x v="2"/>
    <x v="5"/>
    <x v="0"/>
    <s v="Single"/>
    <x v="1005"/>
    <n v="2"/>
    <x v="1"/>
    <x v="1"/>
  </r>
  <r>
    <x v="33"/>
    <x v="1"/>
    <s v="Travel_Frequently"/>
    <n v="1050"/>
    <x v="1"/>
    <n v="11"/>
    <x v="2"/>
    <x v="0"/>
    <x v="44"/>
    <x v="3"/>
    <x v="5"/>
    <x v="0"/>
    <s v="Divorced"/>
    <x v="1006"/>
    <n v="3"/>
    <x v="1"/>
    <x v="1"/>
  </r>
  <r>
    <x v="11"/>
    <x v="0"/>
    <s v="Travel_Rarely"/>
    <n v="224"/>
    <x v="1"/>
    <n v="1"/>
    <x v="4"/>
    <x v="1"/>
    <x v="54"/>
    <x v="1"/>
    <x v="1"/>
    <x v="3"/>
    <s v="Single"/>
    <x v="898"/>
    <n v="6"/>
    <x v="1"/>
    <x v="0"/>
  </r>
  <r>
    <x v="20"/>
    <x v="1"/>
    <s v="Travel_Rarely"/>
    <n v="136"/>
    <x v="1"/>
    <n v="28"/>
    <x v="0"/>
    <x v="1"/>
    <x v="47"/>
    <x v="3"/>
    <x v="7"/>
    <x v="3"/>
    <s v="Married"/>
    <x v="1007"/>
    <n v="3"/>
    <x v="1"/>
    <x v="0"/>
  </r>
  <r>
    <x v="22"/>
    <x v="1"/>
    <s v="Travel_Rarely"/>
    <n v="1089"/>
    <x v="1"/>
    <n v="6"/>
    <x v="0"/>
    <x v="0"/>
    <x v="47"/>
    <x v="2"/>
    <x v="3"/>
    <x v="1"/>
    <s v="Single"/>
    <x v="1008"/>
    <n v="4"/>
    <x v="1"/>
    <x v="0"/>
  </r>
  <r>
    <x v="21"/>
    <x v="1"/>
    <s v="Travel_Rarely"/>
    <n v="228"/>
    <x v="0"/>
    <n v="3"/>
    <x v="0"/>
    <x v="0"/>
    <x v="14"/>
    <x v="3"/>
    <x v="5"/>
    <x v="1"/>
    <s v="Married"/>
    <x v="1009"/>
    <n v="8"/>
    <x v="1"/>
    <x v="0"/>
  </r>
  <r>
    <x v="10"/>
    <x v="1"/>
    <s v="Travel_Rarely"/>
    <n v="1029"/>
    <x v="1"/>
    <n v="16"/>
    <x v="0"/>
    <x v="0"/>
    <x v="59"/>
    <x v="2"/>
    <x v="4"/>
    <x v="1"/>
    <s v="Single"/>
    <x v="1010"/>
    <n v="1"/>
    <x v="1"/>
    <x v="0"/>
  </r>
  <r>
    <x v="30"/>
    <x v="1"/>
    <s v="Travel_Rarely"/>
    <n v="507"/>
    <x v="1"/>
    <n v="20"/>
    <x v="0"/>
    <x v="1"/>
    <x v="28"/>
    <x v="0"/>
    <x v="2"/>
    <x v="2"/>
    <s v="Single"/>
    <x v="1011"/>
    <n v="0"/>
    <x v="1"/>
    <x v="0"/>
  </r>
  <r>
    <x v="32"/>
    <x v="0"/>
    <s v="Travel_Rarely"/>
    <n v="676"/>
    <x v="1"/>
    <n v="9"/>
    <x v="0"/>
    <x v="1"/>
    <x v="27"/>
    <x v="1"/>
    <x v="2"/>
    <x v="3"/>
    <s v="Single"/>
    <x v="1012"/>
    <n v="3"/>
    <x v="1"/>
    <x v="0"/>
  </r>
  <r>
    <x v="13"/>
    <x v="1"/>
    <s v="Travel_Rarely"/>
    <n v="971"/>
    <x v="0"/>
    <n v="1"/>
    <x v="4"/>
    <x v="1"/>
    <x v="51"/>
    <x v="2"/>
    <x v="0"/>
    <x v="2"/>
    <s v="Married"/>
    <x v="1013"/>
    <n v="1"/>
    <x v="0"/>
    <x v="0"/>
  </r>
  <r>
    <x v="12"/>
    <x v="0"/>
    <s v="Travel_Frequently"/>
    <n v="561"/>
    <x v="1"/>
    <n v="3"/>
    <x v="0"/>
    <x v="0"/>
    <x v="30"/>
    <x v="1"/>
    <x v="1"/>
    <x v="2"/>
    <s v="Single"/>
    <x v="1014"/>
    <n v="1"/>
    <x v="1"/>
    <x v="0"/>
  </r>
  <r>
    <x v="24"/>
    <x v="1"/>
    <s v="Travel_Frequently"/>
    <n v="333"/>
    <x v="1"/>
    <n v="22"/>
    <x v="2"/>
    <x v="1"/>
    <x v="64"/>
    <x v="3"/>
    <x v="7"/>
    <x v="0"/>
    <s v="Single"/>
    <x v="1015"/>
    <n v="1"/>
    <x v="0"/>
    <x v="0"/>
  </r>
  <r>
    <x v="13"/>
    <x v="1"/>
    <s v="Travel_Rarely"/>
    <n v="1440"/>
    <x v="0"/>
    <n v="7"/>
    <x v="4"/>
    <x v="1"/>
    <x v="46"/>
    <x v="1"/>
    <x v="6"/>
    <x v="2"/>
    <s v="Married"/>
    <x v="1016"/>
    <n v="0"/>
    <x v="0"/>
    <x v="1"/>
  </r>
  <r>
    <x v="19"/>
    <x v="1"/>
    <s v="Travel_Rarely"/>
    <n v="1210"/>
    <x v="1"/>
    <n v="2"/>
    <x v="2"/>
    <x v="1"/>
    <x v="67"/>
    <x v="1"/>
    <x v="2"/>
    <x v="1"/>
    <s v="Married"/>
    <x v="1017"/>
    <n v="4"/>
    <x v="1"/>
    <x v="0"/>
  </r>
  <r>
    <x v="2"/>
    <x v="1"/>
    <s v="Travel_Rarely"/>
    <n v="674"/>
    <x v="1"/>
    <n v="13"/>
    <x v="2"/>
    <x v="1"/>
    <x v="35"/>
    <x v="0"/>
    <x v="1"/>
    <x v="0"/>
    <s v="Married"/>
    <x v="1018"/>
    <n v="1"/>
    <x v="1"/>
    <x v="0"/>
  </r>
  <r>
    <x v="11"/>
    <x v="1"/>
    <s v="Travel_Rarely"/>
    <n v="441"/>
    <x v="1"/>
    <n v="8"/>
    <x v="1"/>
    <x v="0"/>
    <x v="56"/>
    <x v="0"/>
    <x v="4"/>
    <x v="3"/>
    <s v="Married"/>
    <x v="1019"/>
    <n v="3"/>
    <x v="1"/>
    <x v="0"/>
  </r>
  <r>
    <x v="3"/>
    <x v="1"/>
    <s v="Travel_Rarely"/>
    <n v="575"/>
    <x v="1"/>
    <n v="25"/>
    <x v="0"/>
    <x v="1"/>
    <x v="8"/>
    <x v="0"/>
    <x v="3"/>
    <x v="1"/>
    <s v="Single"/>
    <x v="1020"/>
    <n v="1"/>
    <x v="1"/>
    <x v="0"/>
  </r>
  <r>
    <x v="28"/>
    <x v="1"/>
    <s v="Travel_Rarely"/>
    <n v="950"/>
    <x v="1"/>
    <n v="28"/>
    <x v="4"/>
    <x v="1"/>
    <x v="28"/>
    <x v="1"/>
    <x v="1"/>
    <x v="0"/>
    <s v="Married"/>
    <x v="685"/>
    <n v="4"/>
    <x v="1"/>
    <x v="1"/>
  </r>
  <r>
    <x v="19"/>
    <x v="1"/>
    <s v="Travel_Frequently"/>
    <n v="288"/>
    <x v="1"/>
    <n v="2"/>
    <x v="0"/>
    <x v="1"/>
    <x v="4"/>
    <x v="2"/>
    <x v="4"/>
    <x v="0"/>
    <s v="Married"/>
    <x v="1021"/>
    <n v="2"/>
    <x v="0"/>
    <x v="0"/>
  </r>
  <r>
    <x v="32"/>
    <x v="1"/>
    <s v="Travel_Rarely"/>
    <n v="1342"/>
    <x v="0"/>
    <n v="9"/>
    <x v="2"/>
    <x v="1"/>
    <x v="35"/>
    <x v="0"/>
    <x v="0"/>
    <x v="3"/>
    <s v="Married"/>
    <x v="67"/>
    <n v="0"/>
    <x v="1"/>
    <x v="0"/>
  </r>
  <r>
    <x v="3"/>
    <x v="1"/>
    <s v="Travel_Rarely"/>
    <n v="589"/>
    <x v="1"/>
    <n v="28"/>
    <x v="0"/>
    <x v="1"/>
    <x v="5"/>
    <x v="0"/>
    <x v="2"/>
    <x v="2"/>
    <s v="Married"/>
    <x v="1022"/>
    <n v="1"/>
    <x v="0"/>
    <x v="0"/>
  </r>
  <r>
    <x v="32"/>
    <x v="1"/>
    <s v="Travel_Rarely"/>
    <n v="898"/>
    <x v="2"/>
    <n v="6"/>
    <x v="2"/>
    <x v="1"/>
    <x v="70"/>
    <x v="3"/>
    <x v="5"/>
    <x v="0"/>
    <s v="Single"/>
    <x v="1023"/>
    <n v="1"/>
    <x v="0"/>
    <x v="1"/>
  </r>
  <r>
    <x v="17"/>
    <x v="1"/>
    <s v="Travel_Rarely"/>
    <n v="350"/>
    <x v="1"/>
    <n v="21"/>
    <x v="4"/>
    <x v="1"/>
    <x v="42"/>
    <x v="1"/>
    <x v="2"/>
    <x v="3"/>
    <s v="Divorced"/>
    <x v="1024"/>
    <n v="0"/>
    <x v="1"/>
    <x v="0"/>
  </r>
  <r>
    <x v="32"/>
    <x v="1"/>
    <s v="Non-Travel"/>
    <n v="1142"/>
    <x v="1"/>
    <n v="8"/>
    <x v="0"/>
    <x v="1"/>
    <x v="23"/>
    <x v="0"/>
    <x v="4"/>
    <x v="0"/>
    <s v="Divorced"/>
    <x v="1025"/>
    <n v="3"/>
    <x v="0"/>
    <x v="0"/>
  </r>
  <r>
    <x v="28"/>
    <x v="1"/>
    <s v="Travel_Rarely"/>
    <n v="538"/>
    <x v="1"/>
    <n v="1"/>
    <x v="4"/>
    <x v="1"/>
    <x v="45"/>
    <x v="2"/>
    <x v="4"/>
    <x v="1"/>
    <s v="Divorced"/>
    <x v="1026"/>
    <n v="1"/>
    <x v="1"/>
    <x v="0"/>
  </r>
  <r>
    <x v="10"/>
    <x v="1"/>
    <s v="Travel_Rarely"/>
    <n v="1402"/>
    <x v="0"/>
    <n v="28"/>
    <x v="0"/>
    <x v="0"/>
    <x v="33"/>
    <x v="1"/>
    <x v="6"/>
    <x v="2"/>
    <s v="Married"/>
    <x v="1027"/>
    <n v="0"/>
    <x v="1"/>
    <x v="1"/>
  </r>
  <r>
    <x v="5"/>
    <x v="1"/>
    <s v="Travel_Rarely"/>
    <n v="824"/>
    <x v="1"/>
    <n v="5"/>
    <x v="0"/>
    <x v="0"/>
    <x v="7"/>
    <x v="0"/>
    <x v="1"/>
    <x v="1"/>
    <s v="Married"/>
    <x v="1028"/>
    <n v="3"/>
    <x v="1"/>
    <x v="0"/>
  </r>
  <r>
    <x v="9"/>
    <x v="1"/>
    <s v="Travel_Rarely"/>
    <n v="1157"/>
    <x v="0"/>
    <n v="2"/>
    <x v="0"/>
    <x v="1"/>
    <x v="49"/>
    <x v="1"/>
    <x v="6"/>
    <x v="0"/>
    <s v="Single"/>
    <x v="1029"/>
    <n v="3"/>
    <x v="0"/>
    <x v="1"/>
  </r>
  <r>
    <x v="26"/>
    <x v="1"/>
    <s v="Travel_Rarely"/>
    <n v="492"/>
    <x v="0"/>
    <n v="16"/>
    <x v="0"/>
    <x v="0"/>
    <x v="16"/>
    <x v="0"/>
    <x v="0"/>
    <x v="2"/>
    <s v="Divorced"/>
    <x v="1030"/>
    <n v="8"/>
    <x v="1"/>
    <x v="0"/>
  </r>
  <r>
    <x v="11"/>
    <x v="1"/>
    <s v="Travel_Rarely"/>
    <n v="598"/>
    <x v="1"/>
    <n v="9"/>
    <x v="0"/>
    <x v="1"/>
    <x v="59"/>
    <x v="1"/>
    <x v="1"/>
    <x v="2"/>
    <s v="Married"/>
    <x v="163"/>
    <n v="6"/>
    <x v="1"/>
    <x v="0"/>
  </r>
  <r>
    <x v="3"/>
    <x v="1"/>
    <s v="Travel_Rarely"/>
    <n v="1242"/>
    <x v="0"/>
    <n v="8"/>
    <x v="0"/>
    <x v="1"/>
    <x v="55"/>
    <x v="0"/>
    <x v="0"/>
    <x v="3"/>
    <s v="Married"/>
    <x v="1031"/>
    <n v="2"/>
    <x v="1"/>
    <x v="0"/>
  </r>
  <r>
    <x v="7"/>
    <x v="0"/>
    <s v="Travel_Rarely"/>
    <n v="740"/>
    <x v="0"/>
    <n v="1"/>
    <x v="0"/>
    <x v="1"/>
    <x v="51"/>
    <x v="0"/>
    <x v="0"/>
    <x v="3"/>
    <s v="Married"/>
    <x v="1032"/>
    <n v="1"/>
    <x v="1"/>
    <x v="0"/>
  </r>
  <r>
    <x v="8"/>
    <x v="1"/>
    <s v="Travel_Frequently"/>
    <n v="888"/>
    <x v="2"/>
    <n v="10"/>
    <x v="5"/>
    <x v="1"/>
    <x v="36"/>
    <x v="0"/>
    <x v="8"/>
    <x v="2"/>
    <s v="Married"/>
    <x v="1033"/>
    <n v="3"/>
    <x v="1"/>
    <x v="0"/>
  </r>
  <r>
    <x v="10"/>
    <x v="1"/>
    <s v="Travel_Rarely"/>
    <n v="992"/>
    <x v="1"/>
    <n v="1"/>
    <x v="2"/>
    <x v="1"/>
    <x v="67"/>
    <x v="1"/>
    <x v="2"/>
    <x v="3"/>
    <s v="Single"/>
    <x v="533"/>
    <n v="1"/>
    <x v="1"/>
    <x v="0"/>
  </r>
  <r>
    <x v="7"/>
    <x v="1"/>
    <s v="Travel_Rarely"/>
    <n v="1288"/>
    <x v="0"/>
    <n v="29"/>
    <x v="4"/>
    <x v="1"/>
    <x v="30"/>
    <x v="2"/>
    <x v="0"/>
    <x v="1"/>
    <s v="Married"/>
    <x v="1034"/>
    <n v="3"/>
    <x v="1"/>
    <x v="0"/>
  </r>
  <r>
    <x v="10"/>
    <x v="0"/>
    <s v="Travel_Rarely"/>
    <n v="104"/>
    <x v="1"/>
    <n v="2"/>
    <x v="0"/>
    <x v="0"/>
    <x v="68"/>
    <x v="1"/>
    <x v="2"/>
    <x v="3"/>
    <s v="Divorced"/>
    <x v="1035"/>
    <n v="1"/>
    <x v="0"/>
    <x v="0"/>
  </r>
  <r>
    <x v="16"/>
    <x v="0"/>
    <s v="Travel_Rarely"/>
    <n v="607"/>
    <x v="1"/>
    <n v="2"/>
    <x v="4"/>
    <x v="0"/>
    <x v="17"/>
    <x v="2"/>
    <x v="3"/>
    <x v="0"/>
    <s v="Married"/>
    <x v="1036"/>
    <n v="0"/>
    <x v="1"/>
    <x v="0"/>
  </r>
  <r>
    <x v="8"/>
    <x v="0"/>
    <s v="Travel_Rarely"/>
    <n v="903"/>
    <x v="1"/>
    <n v="2"/>
    <x v="2"/>
    <x v="1"/>
    <x v="6"/>
    <x v="0"/>
    <x v="3"/>
    <x v="1"/>
    <s v="Married"/>
    <x v="1037"/>
    <n v="4"/>
    <x v="1"/>
    <x v="0"/>
  </r>
  <r>
    <x v="5"/>
    <x v="1"/>
    <s v="Non-Travel"/>
    <n v="1200"/>
    <x v="1"/>
    <n v="1"/>
    <x v="4"/>
    <x v="1"/>
    <x v="50"/>
    <x v="0"/>
    <x v="1"/>
    <x v="3"/>
    <s v="Married"/>
    <x v="1038"/>
    <n v="4"/>
    <x v="1"/>
    <x v="0"/>
  </r>
  <r>
    <x v="26"/>
    <x v="1"/>
    <s v="Travel_Rarely"/>
    <n v="1108"/>
    <x v="1"/>
    <n v="15"/>
    <x v="1"/>
    <x v="0"/>
    <x v="63"/>
    <x v="1"/>
    <x v="1"/>
    <x v="3"/>
    <s v="Married"/>
    <x v="1039"/>
    <n v="8"/>
    <x v="1"/>
    <x v="0"/>
  </r>
  <r>
    <x v="13"/>
    <x v="1"/>
    <s v="Travel_Rarely"/>
    <n v="479"/>
    <x v="1"/>
    <n v="7"/>
    <x v="2"/>
    <x v="1"/>
    <x v="58"/>
    <x v="1"/>
    <x v="1"/>
    <x v="0"/>
    <s v="Single"/>
    <x v="1040"/>
    <n v="1"/>
    <x v="1"/>
    <x v="0"/>
  </r>
  <r>
    <x v="27"/>
    <x v="1"/>
    <s v="Travel_Rarely"/>
    <n v="685"/>
    <x v="0"/>
    <n v="26"/>
    <x v="3"/>
    <x v="1"/>
    <x v="53"/>
    <x v="4"/>
    <x v="5"/>
    <x v="0"/>
    <s v="Married"/>
    <x v="1041"/>
    <n v="1"/>
    <x v="1"/>
    <x v="1"/>
  </r>
  <r>
    <x v="13"/>
    <x v="1"/>
    <s v="Travel_Rarely"/>
    <n v="1351"/>
    <x v="1"/>
    <n v="1"/>
    <x v="0"/>
    <x v="1"/>
    <x v="18"/>
    <x v="0"/>
    <x v="1"/>
    <x v="0"/>
    <s v="Married"/>
    <x v="299"/>
    <n v="9"/>
    <x v="1"/>
    <x v="0"/>
  </r>
  <r>
    <x v="25"/>
    <x v="1"/>
    <s v="Travel_Rarely"/>
    <n v="474"/>
    <x v="1"/>
    <n v="3"/>
    <x v="0"/>
    <x v="0"/>
    <x v="66"/>
    <x v="1"/>
    <x v="1"/>
    <x v="0"/>
    <s v="Married"/>
    <x v="1042"/>
    <n v="1"/>
    <x v="1"/>
    <x v="1"/>
  </r>
  <r>
    <x v="8"/>
    <x v="1"/>
    <s v="Travel_Rarely"/>
    <n v="1245"/>
    <x v="0"/>
    <n v="14"/>
    <x v="0"/>
    <x v="1"/>
    <x v="15"/>
    <x v="0"/>
    <x v="0"/>
    <x v="1"/>
    <s v="Married"/>
    <x v="1043"/>
    <n v="0"/>
    <x v="1"/>
    <x v="0"/>
  </r>
  <r>
    <x v="8"/>
    <x v="1"/>
    <s v="Travel_Rarely"/>
    <n v="437"/>
    <x v="0"/>
    <n v="16"/>
    <x v="0"/>
    <x v="0"/>
    <x v="62"/>
    <x v="0"/>
    <x v="0"/>
    <x v="1"/>
    <s v="Single"/>
    <x v="1044"/>
    <n v="2"/>
    <x v="1"/>
    <x v="0"/>
  </r>
  <r>
    <x v="9"/>
    <x v="1"/>
    <s v="Travel_Rarely"/>
    <n v="884"/>
    <x v="0"/>
    <n v="1"/>
    <x v="0"/>
    <x v="0"/>
    <x v="32"/>
    <x v="0"/>
    <x v="0"/>
    <x v="2"/>
    <s v="Single"/>
    <x v="1045"/>
    <n v="6"/>
    <x v="1"/>
    <x v="0"/>
  </r>
  <r>
    <x v="11"/>
    <x v="1"/>
    <s v="Travel_Rarely"/>
    <n v="1370"/>
    <x v="1"/>
    <n v="3"/>
    <x v="2"/>
    <x v="1"/>
    <x v="44"/>
    <x v="1"/>
    <x v="2"/>
    <x v="3"/>
    <s v="Single"/>
    <x v="1046"/>
    <n v="1"/>
    <x v="0"/>
    <x v="0"/>
  </r>
  <r>
    <x v="10"/>
    <x v="1"/>
    <s v="Travel_Rarely"/>
    <n v="670"/>
    <x v="1"/>
    <n v="10"/>
    <x v="2"/>
    <x v="0"/>
    <x v="14"/>
    <x v="0"/>
    <x v="4"/>
    <x v="2"/>
    <s v="Single"/>
    <x v="528"/>
    <n v="3"/>
    <x v="0"/>
    <x v="0"/>
  </r>
  <r>
    <x v="22"/>
    <x v="1"/>
    <s v="Travel_Rarely"/>
    <n v="1462"/>
    <x v="0"/>
    <n v="6"/>
    <x v="2"/>
    <x v="1"/>
    <x v="70"/>
    <x v="2"/>
    <x v="0"/>
    <x v="2"/>
    <s v="Married"/>
    <x v="1047"/>
    <n v="2"/>
    <x v="1"/>
    <x v="0"/>
  </r>
  <r>
    <x v="11"/>
    <x v="1"/>
    <s v="Travel_Frequently"/>
    <n v="995"/>
    <x v="1"/>
    <n v="2"/>
    <x v="0"/>
    <x v="1"/>
    <x v="44"/>
    <x v="0"/>
    <x v="4"/>
    <x v="0"/>
    <s v="Divorced"/>
    <x v="1048"/>
    <n v="1"/>
    <x v="1"/>
    <x v="0"/>
  </r>
  <r>
    <x v="24"/>
    <x v="1"/>
    <s v="Travel_Rarely"/>
    <n v="264"/>
    <x v="0"/>
    <n v="9"/>
    <x v="3"/>
    <x v="1"/>
    <x v="40"/>
    <x v="4"/>
    <x v="5"/>
    <x v="2"/>
    <s v="Married"/>
    <x v="1049"/>
    <n v="4"/>
    <x v="0"/>
    <x v="0"/>
  </r>
  <r>
    <x v="30"/>
    <x v="1"/>
    <s v="Travel_Rarely"/>
    <n v="977"/>
    <x v="1"/>
    <n v="10"/>
    <x v="4"/>
    <x v="1"/>
    <x v="18"/>
    <x v="1"/>
    <x v="1"/>
    <x v="2"/>
    <s v="Married"/>
    <x v="97"/>
    <n v="2"/>
    <x v="1"/>
    <x v="0"/>
  </r>
  <r>
    <x v="9"/>
    <x v="1"/>
    <s v="Travel_Frequently"/>
    <n v="1302"/>
    <x v="1"/>
    <n v="6"/>
    <x v="0"/>
    <x v="1"/>
    <x v="15"/>
    <x v="0"/>
    <x v="2"/>
    <x v="3"/>
    <s v="Married"/>
    <x v="622"/>
    <n v="3"/>
    <x v="0"/>
    <x v="0"/>
  </r>
  <r>
    <x v="19"/>
    <x v="1"/>
    <s v="Travel_Rarely"/>
    <n v="1059"/>
    <x v="1"/>
    <n v="9"/>
    <x v="1"/>
    <x v="1"/>
    <x v="12"/>
    <x v="4"/>
    <x v="5"/>
    <x v="0"/>
    <s v="Single"/>
    <x v="1050"/>
    <n v="8"/>
    <x v="1"/>
    <x v="1"/>
  </r>
  <r>
    <x v="10"/>
    <x v="1"/>
    <s v="Travel_Rarely"/>
    <n v="750"/>
    <x v="1"/>
    <n v="28"/>
    <x v="0"/>
    <x v="1"/>
    <x v="55"/>
    <x v="0"/>
    <x v="2"/>
    <x v="2"/>
    <s v="Married"/>
    <x v="21"/>
    <n v="1"/>
    <x v="1"/>
    <x v="0"/>
  </r>
  <r>
    <x v="13"/>
    <x v="1"/>
    <s v="Travel_Frequently"/>
    <n v="653"/>
    <x v="1"/>
    <n v="10"/>
    <x v="4"/>
    <x v="1"/>
    <x v="2"/>
    <x v="0"/>
    <x v="4"/>
    <x v="2"/>
    <s v="Married"/>
    <x v="1051"/>
    <n v="1"/>
    <x v="1"/>
    <x v="0"/>
  </r>
  <r>
    <x v="32"/>
    <x v="1"/>
    <s v="Travel_Rarely"/>
    <n v="118"/>
    <x v="0"/>
    <n v="14"/>
    <x v="0"/>
    <x v="0"/>
    <x v="9"/>
    <x v="0"/>
    <x v="0"/>
    <x v="3"/>
    <s v="Married"/>
    <x v="912"/>
    <n v="1"/>
    <x v="1"/>
    <x v="0"/>
  </r>
  <r>
    <x v="23"/>
    <x v="1"/>
    <s v="Travel_Rarely"/>
    <n v="990"/>
    <x v="1"/>
    <n v="27"/>
    <x v="4"/>
    <x v="1"/>
    <x v="44"/>
    <x v="1"/>
    <x v="2"/>
    <x v="1"/>
    <s v="Divorced"/>
    <x v="204"/>
    <n v="5"/>
    <x v="1"/>
    <x v="0"/>
  </r>
  <r>
    <x v="10"/>
    <x v="1"/>
    <s v="Travel_Rarely"/>
    <n v="1349"/>
    <x v="1"/>
    <n v="7"/>
    <x v="0"/>
    <x v="1"/>
    <x v="52"/>
    <x v="1"/>
    <x v="2"/>
    <x v="0"/>
    <s v="Married"/>
    <x v="1052"/>
    <n v="1"/>
    <x v="1"/>
    <x v="0"/>
  </r>
  <r>
    <x v="21"/>
    <x v="1"/>
    <s v="Travel_Rarely"/>
    <n v="563"/>
    <x v="0"/>
    <n v="1"/>
    <x v="0"/>
    <x v="1"/>
    <x v="3"/>
    <x v="3"/>
    <x v="5"/>
    <x v="3"/>
    <s v="Single"/>
    <x v="1053"/>
    <n v="1"/>
    <x v="1"/>
    <x v="0"/>
  </r>
  <r>
    <x v="14"/>
    <x v="0"/>
    <s v="Travel_Rarely"/>
    <n v="329"/>
    <x v="1"/>
    <n v="24"/>
    <x v="2"/>
    <x v="1"/>
    <x v="14"/>
    <x v="1"/>
    <x v="2"/>
    <x v="1"/>
    <s v="Married"/>
    <x v="1054"/>
    <n v="1"/>
    <x v="0"/>
    <x v="0"/>
  </r>
  <r>
    <x v="15"/>
    <x v="1"/>
    <s v="Non-Travel"/>
    <n v="457"/>
    <x v="1"/>
    <n v="26"/>
    <x v="1"/>
    <x v="0"/>
    <x v="65"/>
    <x v="1"/>
    <x v="1"/>
    <x v="2"/>
    <s v="Married"/>
    <x v="1055"/>
    <n v="1"/>
    <x v="0"/>
    <x v="0"/>
  </r>
  <r>
    <x v="24"/>
    <x v="1"/>
    <s v="Travel_Frequently"/>
    <n v="1234"/>
    <x v="1"/>
    <n v="20"/>
    <x v="2"/>
    <x v="1"/>
    <x v="26"/>
    <x v="3"/>
    <x v="4"/>
    <x v="2"/>
    <s v="Married"/>
    <x v="1056"/>
    <n v="2"/>
    <x v="0"/>
    <x v="0"/>
  </r>
  <r>
    <x v="5"/>
    <x v="1"/>
    <s v="Travel_Rarely"/>
    <n v="634"/>
    <x v="1"/>
    <n v="5"/>
    <x v="1"/>
    <x v="0"/>
    <x v="58"/>
    <x v="1"/>
    <x v="1"/>
    <x v="0"/>
    <s v="Married"/>
    <x v="1057"/>
    <n v="3"/>
    <x v="1"/>
    <x v="0"/>
  </r>
  <r>
    <x v="20"/>
    <x v="1"/>
    <s v="Travel_Rarely"/>
    <n v="1313"/>
    <x v="1"/>
    <n v="7"/>
    <x v="2"/>
    <x v="0"/>
    <x v="11"/>
    <x v="4"/>
    <x v="7"/>
    <x v="0"/>
    <s v="Divorced"/>
    <x v="1058"/>
    <n v="0"/>
    <x v="0"/>
    <x v="0"/>
  </r>
  <r>
    <x v="7"/>
    <x v="1"/>
    <s v="Travel_Rarely"/>
    <n v="241"/>
    <x v="1"/>
    <n v="7"/>
    <x v="2"/>
    <x v="1"/>
    <x v="24"/>
    <x v="1"/>
    <x v="1"/>
    <x v="1"/>
    <s v="Married"/>
    <x v="1059"/>
    <n v="1"/>
    <x v="1"/>
    <x v="0"/>
  </r>
  <r>
    <x v="28"/>
    <x v="1"/>
    <s v="Travel_Rarely"/>
    <n v="1015"/>
    <x v="1"/>
    <n v="5"/>
    <x v="2"/>
    <x v="0"/>
    <x v="13"/>
    <x v="0"/>
    <x v="2"/>
    <x v="3"/>
    <s v="Single"/>
    <x v="939"/>
    <n v="1"/>
    <x v="0"/>
    <x v="0"/>
  </r>
  <r>
    <x v="28"/>
    <x v="1"/>
    <s v="Non-Travel"/>
    <n v="336"/>
    <x v="0"/>
    <n v="26"/>
    <x v="3"/>
    <x v="1"/>
    <x v="48"/>
    <x v="0"/>
    <x v="0"/>
    <x v="3"/>
    <s v="Married"/>
    <x v="1060"/>
    <n v="1"/>
    <x v="1"/>
    <x v="0"/>
  </r>
  <r>
    <x v="12"/>
    <x v="1"/>
    <s v="Travel_Frequently"/>
    <n v="715"/>
    <x v="0"/>
    <n v="2"/>
    <x v="1"/>
    <x v="1"/>
    <x v="60"/>
    <x v="0"/>
    <x v="0"/>
    <x v="3"/>
    <s v="Single"/>
    <x v="1061"/>
    <n v="7"/>
    <x v="1"/>
    <x v="0"/>
  </r>
  <r>
    <x v="9"/>
    <x v="1"/>
    <s v="Travel_Rarely"/>
    <n v="559"/>
    <x v="1"/>
    <n v="12"/>
    <x v="0"/>
    <x v="0"/>
    <x v="43"/>
    <x v="0"/>
    <x v="3"/>
    <x v="2"/>
    <s v="Married"/>
    <x v="1062"/>
    <n v="9"/>
    <x v="0"/>
    <x v="0"/>
  </r>
  <r>
    <x v="13"/>
    <x v="1"/>
    <s v="Travel_Frequently"/>
    <n v="426"/>
    <x v="1"/>
    <n v="10"/>
    <x v="0"/>
    <x v="1"/>
    <x v="25"/>
    <x v="0"/>
    <x v="3"/>
    <x v="0"/>
    <s v="Divorced"/>
    <x v="927"/>
    <n v="1"/>
    <x v="1"/>
    <x v="0"/>
  </r>
  <r>
    <x v="1"/>
    <x v="1"/>
    <s v="Travel_Rarely"/>
    <n v="722"/>
    <x v="1"/>
    <n v="25"/>
    <x v="0"/>
    <x v="0"/>
    <x v="9"/>
    <x v="1"/>
    <x v="2"/>
    <x v="3"/>
    <s v="Married"/>
    <x v="1063"/>
    <n v="1"/>
    <x v="1"/>
    <x v="0"/>
  </r>
  <r>
    <x v="22"/>
    <x v="1"/>
    <s v="Travel_Rarely"/>
    <n v="1387"/>
    <x v="1"/>
    <n v="10"/>
    <x v="2"/>
    <x v="1"/>
    <x v="43"/>
    <x v="0"/>
    <x v="3"/>
    <x v="3"/>
    <s v="Married"/>
    <x v="1064"/>
    <n v="2"/>
    <x v="1"/>
    <x v="0"/>
  </r>
  <r>
    <x v="4"/>
    <x v="1"/>
    <s v="Travel_Rarely"/>
    <n v="1302"/>
    <x v="1"/>
    <n v="19"/>
    <x v="1"/>
    <x v="1"/>
    <x v="7"/>
    <x v="1"/>
    <x v="2"/>
    <x v="3"/>
    <s v="Divorced"/>
    <x v="1065"/>
    <n v="1"/>
    <x v="1"/>
    <x v="0"/>
  </r>
  <r>
    <x v="10"/>
    <x v="1"/>
    <s v="Travel_Rarely"/>
    <n v="819"/>
    <x v="1"/>
    <n v="18"/>
    <x v="0"/>
    <x v="1"/>
    <x v="24"/>
    <x v="0"/>
    <x v="1"/>
    <x v="3"/>
    <s v="Married"/>
    <x v="1066"/>
    <n v="1"/>
    <x v="1"/>
    <x v="0"/>
  </r>
  <r>
    <x v="14"/>
    <x v="1"/>
    <s v="Travel_Rarely"/>
    <n v="580"/>
    <x v="1"/>
    <n v="27"/>
    <x v="2"/>
    <x v="0"/>
    <x v="56"/>
    <x v="0"/>
    <x v="3"/>
    <x v="3"/>
    <s v="Divorced"/>
    <x v="1067"/>
    <n v="0"/>
    <x v="1"/>
    <x v="1"/>
  </r>
  <r>
    <x v="18"/>
    <x v="1"/>
    <s v="Travel_Rarely"/>
    <n v="546"/>
    <x v="1"/>
    <n v="5"/>
    <x v="2"/>
    <x v="1"/>
    <x v="28"/>
    <x v="1"/>
    <x v="1"/>
    <x v="0"/>
    <s v="Single"/>
    <x v="1068"/>
    <n v="1"/>
    <x v="1"/>
    <x v="0"/>
  </r>
  <r>
    <x v="41"/>
    <x v="0"/>
    <s v="Travel_Frequently"/>
    <n v="544"/>
    <x v="0"/>
    <n v="3"/>
    <x v="2"/>
    <x v="0"/>
    <x v="49"/>
    <x v="1"/>
    <x v="6"/>
    <x v="0"/>
    <s v="Single"/>
    <x v="1069"/>
    <n v="1"/>
    <x v="0"/>
    <x v="0"/>
  </r>
  <r>
    <x v="40"/>
    <x v="1"/>
    <s v="Travel_Rarely"/>
    <n v="1176"/>
    <x v="2"/>
    <n v="26"/>
    <x v="0"/>
    <x v="0"/>
    <x v="33"/>
    <x v="4"/>
    <x v="5"/>
    <x v="2"/>
    <s v="Married"/>
    <x v="1070"/>
    <n v="3"/>
    <x v="1"/>
    <x v="0"/>
  </r>
  <r>
    <x v="22"/>
    <x v="1"/>
    <s v="Travel_Rarely"/>
    <n v="170"/>
    <x v="1"/>
    <n v="3"/>
    <x v="2"/>
    <x v="1"/>
    <x v="43"/>
    <x v="0"/>
    <x v="2"/>
    <x v="2"/>
    <s v="Divorced"/>
    <x v="1071"/>
    <n v="0"/>
    <x v="1"/>
    <x v="0"/>
  </r>
  <r>
    <x v="32"/>
    <x v="1"/>
    <s v="Travel_Rarely"/>
    <n v="884"/>
    <x v="1"/>
    <n v="15"/>
    <x v="0"/>
    <x v="0"/>
    <x v="15"/>
    <x v="2"/>
    <x v="3"/>
    <x v="2"/>
    <s v="Married"/>
    <x v="1072"/>
    <n v="1"/>
    <x v="1"/>
    <x v="0"/>
  </r>
  <r>
    <x v="10"/>
    <x v="1"/>
    <s v="Non-Travel"/>
    <n v="208"/>
    <x v="1"/>
    <n v="8"/>
    <x v="0"/>
    <x v="0"/>
    <x v="48"/>
    <x v="0"/>
    <x v="4"/>
    <x v="2"/>
    <s v="Married"/>
    <x v="691"/>
    <n v="1"/>
    <x v="1"/>
    <x v="0"/>
  </r>
  <r>
    <x v="2"/>
    <x v="1"/>
    <s v="Travel_Rarely"/>
    <n v="671"/>
    <x v="1"/>
    <n v="19"/>
    <x v="0"/>
    <x v="1"/>
    <x v="65"/>
    <x v="0"/>
    <x v="3"/>
    <x v="2"/>
    <s v="Married"/>
    <x v="1073"/>
    <n v="3"/>
    <x v="1"/>
    <x v="0"/>
  </r>
  <r>
    <x v="22"/>
    <x v="1"/>
    <s v="Travel_Frequently"/>
    <n v="711"/>
    <x v="1"/>
    <n v="4"/>
    <x v="2"/>
    <x v="0"/>
    <x v="6"/>
    <x v="0"/>
    <x v="3"/>
    <x v="2"/>
    <s v="Single"/>
    <x v="1074"/>
    <n v="0"/>
    <x v="1"/>
    <x v="0"/>
  </r>
  <r>
    <x v="28"/>
    <x v="1"/>
    <s v="Travel_Rarely"/>
    <n v="1329"/>
    <x v="1"/>
    <n v="2"/>
    <x v="1"/>
    <x v="0"/>
    <x v="40"/>
    <x v="0"/>
    <x v="3"/>
    <x v="0"/>
    <s v="Divorced"/>
    <x v="1075"/>
    <n v="1"/>
    <x v="1"/>
    <x v="0"/>
  </r>
  <r>
    <x v="8"/>
    <x v="1"/>
    <s v="Travel_Rarely"/>
    <n v="397"/>
    <x v="1"/>
    <n v="2"/>
    <x v="2"/>
    <x v="0"/>
    <x v="60"/>
    <x v="2"/>
    <x v="3"/>
    <x v="2"/>
    <s v="Married"/>
    <x v="751"/>
    <n v="3"/>
    <x v="0"/>
    <x v="0"/>
  </r>
  <r>
    <x v="10"/>
    <x v="0"/>
    <s v="Travel_Rarely"/>
    <n v="737"/>
    <x v="0"/>
    <n v="10"/>
    <x v="2"/>
    <x v="1"/>
    <x v="46"/>
    <x v="2"/>
    <x v="0"/>
    <x v="3"/>
    <s v="Married"/>
    <x v="1076"/>
    <n v="9"/>
    <x v="1"/>
    <x v="0"/>
  </r>
  <r>
    <x v="2"/>
    <x v="1"/>
    <s v="Travel_Rarely"/>
    <n v="1470"/>
    <x v="1"/>
    <n v="10"/>
    <x v="2"/>
    <x v="0"/>
    <x v="36"/>
    <x v="1"/>
    <x v="1"/>
    <x v="1"/>
    <s v="Married"/>
    <x v="1077"/>
    <n v="1"/>
    <x v="1"/>
    <x v="0"/>
  </r>
  <r>
    <x v="32"/>
    <x v="1"/>
    <s v="Travel_Rarely"/>
    <n v="448"/>
    <x v="1"/>
    <n v="16"/>
    <x v="0"/>
    <x v="0"/>
    <x v="9"/>
    <x v="2"/>
    <x v="3"/>
    <x v="0"/>
    <s v="Single"/>
    <x v="1078"/>
    <n v="6"/>
    <x v="0"/>
    <x v="0"/>
  </r>
  <r>
    <x v="20"/>
    <x v="1"/>
    <s v="Travel_Frequently"/>
    <n v="602"/>
    <x v="2"/>
    <n v="1"/>
    <x v="5"/>
    <x v="1"/>
    <x v="31"/>
    <x v="0"/>
    <x v="8"/>
    <x v="0"/>
    <s v="Married"/>
    <x v="1079"/>
    <n v="4"/>
    <x v="0"/>
    <x v="0"/>
  </r>
  <r>
    <x v="26"/>
    <x v="1"/>
    <s v="Travel_Frequently"/>
    <n v="365"/>
    <x v="1"/>
    <n v="4"/>
    <x v="2"/>
    <x v="1"/>
    <x v="66"/>
    <x v="3"/>
    <x v="5"/>
    <x v="0"/>
    <s v="Married"/>
    <x v="1080"/>
    <n v="2"/>
    <x v="1"/>
    <x v="1"/>
  </r>
  <r>
    <x v="10"/>
    <x v="0"/>
    <s v="Travel_Rarely"/>
    <n v="763"/>
    <x v="0"/>
    <n v="15"/>
    <x v="2"/>
    <x v="1"/>
    <x v="40"/>
    <x v="0"/>
    <x v="0"/>
    <x v="0"/>
    <s v="Divorced"/>
    <x v="1081"/>
    <n v="6"/>
    <x v="0"/>
    <x v="0"/>
  </r>
  <r>
    <x v="17"/>
    <x v="1"/>
    <s v="Travel_Frequently"/>
    <n v="567"/>
    <x v="1"/>
    <n v="2"/>
    <x v="4"/>
    <x v="0"/>
    <x v="47"/>
    <x v="1"/>
    <x v="1"/>
    <x v="0"/>
    <s v="Single"/>
    <x v="841"/>
    <n v="1"/>
    <x v="0"/>
    <x v="0"/>
  </r>
  <r>
    <x v="4"/>
    <x v="1"/>
    <s v="Travel_Rarely"/>
    <n v="486"/>
    <x v="1"/>
    <n v="8"/>
    <x v="2"/>
    <x v="0"/>
    <x v="27"/>
    <x v="1"/>
    <x v="1"/>
    <x v="2"/>
    <s v="Married"/>
    <x v="1082"/>
    <n v="7"/>
    <x v="1"/>
    <x v="0"/>
  </r>
  <r>
    <x v="4"/>
    <x v="1"/>
    <s v="Travel_Frequently"/>
    <n v="591"/>
    <x v="1"/>
    <n v="2"/>
    <x v="2"/>
    <x v="1"/>
    <x v="44"/>
    <x v="1"/>
    <x v="1"/>
    <x v="0"/>
    <s v="Single"/>
    <x v="1083"/>
    <n v="2"/>
    <x v="1"/>
    <x v="0"/>
  </r>
  <r>
    <x v="32"/>
    <x v="0"/>
    <s v="Travel_Rarely"/>
    <n v="1329"/>
    <x v="1"/>
    <n v="7"/>
    <x v="0"/>
    <x v="1"/>
    <x v="32"/>
    <x v="1"/>
    <x v="2"/>
    <x v="3"/>
    <s v="Single"/>
    <x v="1084"/>
    <n v="3"/>
    <x v="0"/>
    <x v="0"/>
  </r>
  <r>
    <x v="11"/>
    <x v="1"/>
    <s v="Travel_Rarely"/>
    <n v="469"/>
    <x v="0"/>
    <n v="10"/>
    <x v="2"/>
    <x v="1"/>
    <x v="25"/>
    <x v="0"/>
    <x v="0"/>
    <x v="2"/>
    <s v="Single"/>
    <x v="1085"/>
    <n v="9"/>
    <x v="1"/>
    <x v="0"/>
  </r>
  <r>
    <x v="9"/>
    <x v="1"/>
    <s v="Travel_Rarely"/>
    <n v="711"/>
    <x v="1"/>
    <n v="5"/>
    <x v="0"/>
    <x v="0"/>
    <x v="25"/>
    <x v="2"/>
    <x v="4"/>
    <x v="3"/>
    <s v="Married"/>
    <x v="1086"/>
    <n v="4"/>
    <x v="1"/>
    <x v="0"/>
  </r>
  <r>
    <x v="36"/>
    <x v="1"/>
    <s v="Travel_Frequently"/>
    <n v="772"/>
    <x v="1"/>
    <n v="2"/>
    <x v="0"/>
    <x v="1"/>
    <x v="57"/>
    <x v="0"/>
    <x v="3"/>
    <x v="2"/>
    <s v="Divorced"/>
    <x v="1087"/>
    <n v="1"/>
    <x v="1"/>
    <x v="0"/>
  </r>
  <r>
    <x v="22"/>
    <x v="1"/>
    <s v="Travel_Rarely"/>
    <n v="492"/>
    <x v="1"/>
    <n v="12"/>
    <x v="2"/>
    <x v="1"/>
    <x v="45"/>
    <x v="0"/>
    <x v="3"/>
    <x v="1"/>
    <s v="Married"/>
    <x v="1088"/>
    <n v="4"/>
    <x v="1"/>
    <x v="1"/>
  </r>
  <r>
    <x v="1"/>
    <x v="1"/>
    <s v="Travel_Rarely"/>
    <n v="301"/>
    <x v="1"/>
    <n v="22"/>
    <x v="1"/>
    <x v="0"/>
    <x v="23"/>
    <x v="3"/>
    <x v="7"/>
    <x v="1"/>
    <s v="Married"/>
    <x v="1089"/>
    <n v="3"/>
    <x v="1"/>
    <x v="0"/>
  </r>
  <r>
    <x v="24"/>
    <x v="1"/>
    <s v="Travel_Rarely"/>
    <n v="813"/>
    <x v="1"/>
    <n v="17"/>
    <x v="0"/>
    <x v="0"/>
    <x v="13"/>
    <x v="2"/>
    <x v="7"/>
    <x v="3"/>
    <s v="Divorced"/>
    <x v="1090"/>
    <n v="5"/>
    <x v="1"/>
    <x v="0"/>
  </r>
  <r>
    <x v="35"/>
    <x v="1"/>
    <s v="Travel_Rarely"/>
    <n v="1141"/>
    <x v="0"/>
    <n v="2"/>
    <x v="2"/>
    <x v="0"/>
    <x v="11"/>
    <x v="1"/>
    <x v="6"/>
    <x v="2"/>
    <s v="Single"/>
    <x v="1091"/>
    <n v="1"/>
    <x v="1"/>
    <x v="0"/>
  </r>
  <r>
    <x v="13"/>
    <x v="1"/>
    <s v="Travel_Rarely"/>
    <n v="1130"/>
    <x v="1"/>
    <n v="3"/>
    <x v="0"/>
    <x v="0"/>
    <x v="45"/>
    <x v="0"/>
    <x v="1"/>
    <x v="1"/>
    <s v="Divorced"/>
    <x v="1092"/>
    <n v="1"/>
    <x v="1"/>
    <x v="0"/>
  </r>
  <r>
    <x v="9"/>
    <x v="1"/>
    <s v="Travel_Rarely"/>
    <n v="311"/>
    <x v="1"/>
    <n v="7"/>
    <x v="0"/>
    <x v="1"/>
    <x v="57"/>
    <x v="1"/>
    <x v="2"/>
    <x v="1"/>
    <s v="Single"/>
    <x v="1093"/>
    <n v="2"/>
    <x v="1"/>
    <x v="0"/>
  </r>
  <r>
    <x v="1"/>
    <x v="1"/>
    <s v="Travel_Rarely"/>
    <n v="465"/>
    <x v="1"/>
    <n v="6"/>
    <x v="0"/>
    <x v="0"/>
    <x v="26"/>
    <x v="3"/>
    <x v="4"/>
    <x v="2"/>
    <s v="Married"/>
    <x v="1094"/>
    <n v="2"/>
    <x v="0"/>
    <x v="0"/>
  </r>
  <r>
    <x v="9"/>
    <x v="1"/>
    <s v="Non-Travel"/>
    <n v="894"/>
    <x v="1"/>
    <n v="1"/>
    <x v="2"/>
    <x v="0"/>
    <x v="30"/>
    <x v="0"/>
    <x v="3"/>
    <x v="2"/>
    <s v="Married"/>
    <x v="1095"/>
    <n v="0"/>
    <x v="1"/>
    <x v="0"/>
  </r>
  <r>
    <x v="9"/>
    <x v="1"/>
    <s v="Travel_Rarely"/>
    <n v="1040"/>
    <x v="1"/>
    <n v="3"/>
    <x v="0"/>
    <x v="1"/>
    <x v="5"/>
    <x v="0"/>
    <x v="4"/>
    <x v="3"/>
    <s v="Divorced"/>
    <x v="1096"/>
    <n v="6"/>
    <x v="1"/>
    <x v="1"/>
  </r>
  <r>
    <x v="33"/>
    <x v="1"/>
    <s v="Travel_Rarely"/>
    <n v="584"/>
    <x v="1"/>
    <n v="22"/>
    <x v="2"/>
    <x v="0"/>
    <x v="59"/>
    <x v="3"/>
    <x v="5"/>
    <x v="2"/>
    <s v="Married"/>
    <x v="1097"/>
    <n v="3"/>
    <x v="1"/>
    <x v="1"/>
  </r>
  <r>
    <x v="23"/>
    <x v="1"/>
    <s v="Travel_Rarely"/>
    <n v="1291"/>
    <x v="1"/>
    <n v="15"/>
    <x v="0"/>
    <x v="1"/>
    <x v="63"/>
    <x v="3"/>
    <x v="7"/>
    <x v="2"/>
    <s v="Married"/>
    <x v="1098"/>
    <n v="1"/>
    <x v="1"/>
    <x v="1"/>
  </r>
  <r>
    <x v="10"/>
    <x v="0"/>
    <s v="Travel_Frequently"/>
    <n v="880"/>
    <x v="0"/>
    <n v="12"/>
    <x v="1"/>
    <x v="1"/>
    <x v="34"/>
    <x v="0"/>
    <x v="0"/>
    <x v="0"/>
    <s v="Single"/>
    <x v="1099"/>
    <n v="3"/>
    <x v="0"/>
    <x v="1"/>
  </r>
  <r>
    <x v="8"/>
    <x v="1"/>
    <s v="Travel_Frequently"/>
    <n v="1189"/>
    <x v="1"/>
    <n v="1"/>
    <x v="0"/>
    <x v="1"/>
    <x v="62"/>
    <x v="0"/>
    <x v="1"/>
    <x v="0"/>
    <s v="Married"/>
    <x v="1100"/>
    <n v="7"/>
    <x v="1"/>
    <x v="0"/>
  </r>
  <r>
    <x v="11"/>
    <x v="1"/>
    <s v="Travel_Rarely"/>
    <n v="991"/>
    <x v="0"/>
    <n v="5"/>
    <x v="2"/>
    <x v="1"/>
    <x v="38"/>
    <x v="0"/>
    <x v="0"/>
    <x v="1"/>
    <s v="Divorced"/>
    <x v="1101"/>
    <n v="1"/>
    <x v="0"/>
    <x v="0"/>
  </r>
  <r>
    <x v="3"/>
    <x v="1"/>
    <s v="Travel_Rarely"/>
    <n v="392"/>
    <x v="0"/>
    <n v="2"/>
    <x v="2"/>
    <x v="1"/>
    <x v="12"/>
    <x v="0"/>
    <x v="0"/>
    <x v="0"/>
    <s v="Divorced"/>
    <x v="1102"/>
    <n v="1"/>
    <x v="1"/>
    <x v="0"/>
  </r>
  <r>
    <x v="5"/>
    <x v="1"/>
    <s v="Travel_Rarely"/>
    <n v="977"/>
    <x v="1"/>
    <n v="2"/>
    <x v="2"/>
    <x v="1"/>
    <x v="18"/>
    <x v="0"/>
    <x v="1"/>
    <x v="1"/>
    <s v="Divorced"/>
    <x v="1103"/>
    <n v="0"/>
    <x v="1"/>
    <x v="0"/>
  </r>
  <r>
    <x v="12"/>
    <x v="1"/>
    <s v="Travel_Rarely"/>
    <n v="1112"/>
    <x v="0"/>
    <n v="5"/>
    <x v="0"/>
    <x v="0"/>
    <x v="7"/>
    <x v="0"/>
    <x v="0"/>
    <x v="0"/>
    <s v="Married"/>
    <x v="1104"/>
    <n v="1"/>
    <x v="1"/>
    <x v="0"/>
  </r>
  <r>
    <x v="1"/>
    <x v="1"/>
    <s v="Travel_Rarely"/>
    <n v="464"/>
    <x v="1"/>
    <n v="16"/>
    <x v="2"/>
    <x v="0"/>
    <x v="69"/>
    <x v="1"/>
    <x v="2"/>
    <x v="3"/>
    <s v="Divorced"/>
    <x v="1105"/>
    <n v="4"/>
    <x v="0"/>
    <x v="0"/>
  </r>
  <r>
    <x v="8"/>
    <x v="1"/>
    <s v="Travel_Frequently"/>
    <n v="148"/>
    <x v="1"/>
    <n v="2"/>
    <x v="2"/>
    <x v="0"/>
    <x v="25"/>
    <x v="1"/>
    <x v="2"/>
    <x v="1"/>
    <s v="Single"/>
    <x v="1106"/>
    <n v="1"/>
    <x v="1"/>
    <x v="1"/>
  </r>
  <r>
    <x v="40"/>
    <x v="1"/>
    <s v="Travel_Rarely"/>
    <n v="1225"/>
    <x v="0"/>
    <n v="2"/>
    <x v="0"/>
    <x v="0"/>
    <x v="35"/>
    <x v="3"/>
    <x v="5"/>
    <x v="1"/>
    <s v="Divorced"/>
    <x v="1107"/>
    <n v="6"/>
    <x v="1"/>
    <x v="0"/>
  </r>
  <r>
    <x v="1"/>
    <x v="1"/>
    <s v="Travel_Rarely"/>
    <n v="809"/>
    <x v="1"/>
    <n v="1"/>
    <x v="0"/>
    <x v="1"/>
    <x v="34"/>
    <x v="3"/>
    <x v="5"/>
    <x v="2"/>
    <s v="Single"/>
    <x v="1108"/>
    <n v="4"/>
    <x v="1"/>
    <x v="0"/>
  </r>
  <r>
    <x v="0"/>
    <x v="1"/>
    <s v="Travel_Rarely"/>
    <n v="1206"/>
    <x v="0"/>
    <n v="23"/>
    <x v="0"/>
    <x v="1"/>
    <x v="15"/>
    <x v="2"/>
    <x v="0"/>
    <x v="2"/>
    <s v="Single"/>
    <x v="1109"/>
    <n v="3"/>
    <x v="0"/>
    <x v="0"/>
  </r>
  <r>
    <x v="35"/>
    <x v="1"/>
    <s v="Travel_Rarely"/>
    <n v="727"/>
    <x v="0"/>
    <n v="9"/>
    <x v="0"/>
    <x v="1"/>
    <x v="60"/>
    <x v="1"/>
    <x v="6"/>
    <x v="3"/>
    <s v="Single"/>
    <x v="1110"/>
    <n v="1"/>
    <x v="1"/>
    <x v="0"/>
  </r>
  <r>
    <x v="3"/>
    <x v="1"/>
    <s v="Non-Travel"/>
    <n v="530"/>
    <x v="0"/>
    <n v="16"/>
    <x v="0"/>
    <x v="0"/>
    <x v="34"/>
    <x v="0"/>
    <x v="0"/>
    <x v="0"/>
    <s v="Divorced"/>
    <x v="1111"/>
    <n v="1"/>
    <x v="0"/>
    <x v="1"/>
  </r>
  <r>
    <x v="9"/>
    <x v="1"/>
    <s v="Travel_Rarely"/>
    <n v="1351"/>
    <x v="1"/>
    <n v="26"/>
    <x v="0"/>
    <x v="1"/>
    <x v="15"/>
    <x v="0"/>
    <x v="4"/>
    <x v="2"/>
    <s v="Married"/>
    <x v="1112"/>
    <n v="6"/>
    <x v="1"/>
    <x v="0"/>
  </r>
  <r>
    <x v="20"/>
    <x v="1"/>
    <s v="Travel_Rarely"/>
    <n v="528"/>
    <x v="2"/>
    <n v="1"/>
    <x v="0"/>
    <x v="0"/>
    <x v="8"/>
    <x v="1"/>
    <x v="8"/>
    <x v="0"/>
    <s v="Divorced"/>
    <x v="1113"/>
    <n v="4"/>
    <x v="0"/>
    <x v="0"/>
  </r>
  <r>
    <x v="30"/>
    <x v="0"/>
    <s v="Travel_Rarely"/>
    <n v="1320"/>
    <x v="1"/>
    <n v="8"/>
    <x v="2"/>
    <x v="1"/>
    <x v="12"/>
    <x v="1"/>
    <x v="2"/>
    <x v="2"/>
    <s v="Single"/>
    <x v="1114"/>
    <n v="1"/>
    <x v="0"/>
    <x v="0"/>
  </r>
  <r>
    <x v="8"/>
    <x v="1"/>
    <s v="Travel_Rarely"/>
    <n v="1495"/>
    <x v="1"/>
    <n v="4"/>
    <x v="2"/>
    <x v="0"/>
    <x v="44"/>
    <x v="1"/>
    <x v="2"/>
    <x v="2"/>
    <s v="Married"/>
    <x v="1115"/>
    <n v="7"/>
    <x v="1"/>
    <x v="0"/>
  </r>
  <r>
    <x v="16"/>
    <x v="1"/>
    <s v="Travel_Rarely"/>
    <n v="1395"/>
    <x v="1"/>
    <n v="24"/>
    <x v="2"/>
    <x v="1"/>
    <x v="24"/>
    <x v="2"/>
    <x v="4"/>
    <x v="0"/>
    <s v="Married"/>
    <x v="1116"/>
    <n v="3"/>
    <x v="1"/>
    <x v="0"/>
  </r>
  <r>
    <x v="26"/>
    <x v="0"/>
    <s v="Travel_Frequently"/>
    <n v="708"/>
    <x v="0"/>
    <n v="7"/>
    <x v="2"/>
    <x v="0"/>
    <x v="41"/>
    <x v="1"/>
    <x v="6"/>
    <x v="2"/>
    <s v="Married"/>
    <x v="1117"/>
    <n v="2"/>
    <x v="0"/>
    <x v="0"/>
  </r>
  <r>
    <x v="5"/>
    <x v="0"/>
    <s v="Travel_Rarely"/>
    <n v="1259"/>
    <x v="1"/>
    <n v="2"/>
    <x v="0"/>
    <x v="1"/>
    <x v="41"/>
    <x v="1"/>
    <x v="2"/>
    <x v="1"/>
    <s v="Single"/>
    <x v="1118"/>
    <n v="1"/>
    <x v="1"/>
    <x v="0"/>
  </r>
  <r>
    <x v="25"/>
    <x v="1"/>
    <s v="Non-Travel"/>
    <n v="786"/>
    <x v="1"/>
    <n v="7"/>
    <x v="2"/>
    <x v="1"/>
    <x v="43"/>
    <x v="1"/>
    <x v="2"/>
    <x v="0"/>
    <s v="Single"/>
    <x v="1119"/>
    <n v="1"/>
    <x v="1"/>
    <x v="1"/>
  </r>
  <r>
    <x v="27"/>
    <x v="1"/>
    <s v="Travel_Rarely"/>
    <n v="1441"/>
    <x v="1"/>
    <n v="22"/>
    <x v="4"/>
    <x v="1"/>
    <x v="0"/>
    <x v="1"/>
    <x v="1"/>
    <x v="1"/>
    <s v="Divorced"/>
    <x v="1120"/>
    <n v="5"/>
    <x v="1"/>
    <x v="0"/>
  </r>
  <r>
    <x v="13"/>
    <x v="1"/>
    <s v="Travel_Rarely"/>
    <n v="1157"/>
    <x v="1"/>
    <n v="5"/>
    <x v="2"/>
    <x v="1"/>
    <x v="42"/>
    <x v="0"/>
    <x v="2"/>
    <x v="0"/>
    <s v="Married"/>
    <x v="1121"/>
    <n v="1"/>
    <x v="1"/>
    <x v="0"/>
  </r>
  <r>
    <x v="42"/>
    <x v="1"/>
    <s v="Travel_Rarely"/>
    <n v="370"/>
    <x v="1"/>
    <n v="1"/>
    <x v="2"/>
    <x v="1"/>
    <x v="2"/>
    <x v="2"/>
    <x v="4"/>
    <x v="0"/>
    <s v="Divorced"/>
    <x v="1122"/>
    <n v="3"/>
    <x v="1"/>
    <x v="1"/>
  </r>
  <r>
    <x v="3"/>
    <x v="1"/>
    <s v="Travel_Rarely"/>
    <n v="267"/>
    <x v="1"/>
    <n v="21"/>
    <x v="2"/>
    <x v="1"/>
    <x v="5"/>
    <x v="1"/>
    <x v="2"/>
    <x v="1"/>
    <s v="Married"/>
    <x v="14"/>
    <n v="1"/>
    <x v="1"/>
    <x v="0"/>
  </r>
  <r>
    <x v="2"/>
    <x v="1"/>
    <s v="Travel_Frequently"/>
    <n v="1278"/>
    <x v="0"/>
    <n v="1"/>
    <x v="2"/>
    <x v="1"/>
    <x v="11"/>
    <x v="0"/>
    <x v="0"/>
    <x v="0"/>
    <s v="Divorced"/>
    <x v="1123"/>
    <n v="1"/>
    <x v="1"/>
    <x v="0"/>
  </r>
  <r>
    <x v="13"/>
    <x v="1"/>
    <s v="Travel_Rarely"/>
    <n v="678"/>
    <x v="1"/>
    <n v="19"/>
    <x v="0"/>
    <x v="0"/>
    <x v="58"/>
    <x v="1"/>
    <x v="1"/>
    <x v="0"/>
    <s v="Married"/>
    <x v="1124"/>
    <n v="1"/>
    <x v="1"/>
    <x v="0"/>
  </r>
  <r>
    <x v="30"/>
    <x v="0"/>
    <s v="Travel_Rarely"/>
    <n v="427"/>
    <x v="0"/>
    <n v="7"/>
    <x v="0"/>
    <x v="1"/>
    <x v="39"/>
    <x v="1"/>
    <x v="6"/>
    <x v="0"/>
    <s v="Divorced"/>
    <x v="1125"/>
    <n v="1"/>
    <x v="0"/>
    <x v="1"/>
  </r>
  <r>
    <x v="20"/>
    <x v="1"/>
    <s v="Travel_Rarely"/>
    <n v="921"/>
    <x v="1"/>
    <n v="2"/>
    <x v="0"/>
    <x v="0"/>
    <x v="16"/>
    <x v="2"/>
    <x v="4"/>
    <x v="0"/>
    <s v="Married"/>
    <x v="1126"/>
    <n v="1"/>
    <x v="0"/>
    <x v="0"/>
  </r>
  <r>
    <x v="10"/>
    <x v="1"/>
    <s v="Travel_Frequently"/>
    <n v="146"/>
    <x v="1"/>
    <n v="2"/>
    <x v="2"/>
    <x v="1"/>
    <x v="5"/>
    <x v="1"/>
    <x v="1"/>
    <x v="0"/>
    <s v="Single"/>
    <x v="1127"/>
    <n v="0"/>
    <x v="0"/>
    <x v="0"/>
  </r>
  <r>
    <x v="23"/>
    <x v="1"/>
    <s v="Travel_Rarely"/>
    <n v="1179"/>
    <x v="0"/>
    <n v="2"/>
    <x v="2"/>
    <x v="1"/>
    <x v="32"/>
    <x v="0"/>
    <x v="0"/>
    <x v="0"/>
    <s v="Married"/>
    <x v="1128"/>
    <n v="1"/>
    <x v="0"/>
    <x v="0"/>
  </r>
  <r>
    <x v="17"/>
    <x v="1"/>
    <s v="Travel_Rarely"/>
    <n v="581"/>
    <x v="1"/>
    <n v="9"/>
    <x v="2"/>
    <x v="1"/>
    <x v="50"/>
    <x v="1"/>
    <x v="1"/>
    <x v="2"/>
    <s v="Married"/>
    <x v="1129"/>
    <n v="1"/>
    <x v="1"/>
    <x v="0"/>
  </r>
  <r>
    <x v="0"/>
    <x v="1"/>
    <s v="Travel_Rarely"/>
    <n v="918"/>
    <x v="0"/>
    <n v="6"/>
    <x v="3"/>
    <x v="1"/>
    <x v="58"/>
    <x v="2"/>
    <x v="0"/>
    <x v="2"/>
    <s v="Single"/>
    <x v="1130"/>
    <n v="1"/>
    <x v="1"/>
    <x v="0"/>
  </r>
  <r>
    <x v="11"/>
    <x v="1"/>
    <s v="Travel_Rarely"/>
    <n v="1082"/>
    <x v="1"/>
    <n v="9"/>
    <x v="2"/>
    <x v="0"/>
    <x v="38"/>
    <x v="1"/>
    <x v="2"/>
    <x v="2"/>
    <s v="Married"/>
    <x v="1131"/>
    <n v="9"/>
    <x v="1"/>
    <x v="0"/>
  </r>
  <r>
    <x v="9"/>
    <x v="1"/>
    <s v="Travel_Rarely"/>
    <n v="530"/>
    <x v="0"/>
    <n v="2"/>
    <x v="0"/>
    <x v="0"/>
    <x v="14"/>
    <x v="0"/>
    <x v="6"/>
    <x v="0"/>
    <s v="Single"/>
    <x v="1132"/>
    <n v="3"/>
    <x v="1"/>
    <x v="0"/>
  </r>
  <r>
    <x v="28"/>
    <x v="1"/>
    <s v="Non-Travel"/>
    <n v="1238"/>
    <x v="1"/>
    <n v="1"/>
    <x v="0"/>
    <x v="1"/>
    <x v="69"/>
    <x v="2"/>
    <x v="4"/>
    <x v="2"/>
    <s v="Married"/>
    <x v="1133"/>
    <n v="3"/>
    <x v="1"/>
    <x v="1"/>
  </r>
  <r>
    <x v="17"/>
    <x v="0"/>
    <s v="Travel_Rarely"/>
    <n v="240"/>
    <x v="2"/>
    <n v="22"/>
    <x v="5"/>
    <x v="1"/>
    <x v="22"/>
    <x v="1"/>
    <x v="8"/>
    <x v="2"/>
    <s v="Married"/>
    <x v="1134"/>
    <n v="1"/>
    <x v="1"/>
    <x v="0"/>
  </r>
  <r>
    <x v="40"/>
    <x v="0"/>
    <s v="Travel_Frequently"/>
    <n v="1093"/>
    <x v="0"/>
    <n v="9"/>
    <x v="0"/>
    <x v="1"/>
    <x v="19"/>
    <x v="3"/>
    <x v="0"/>
    <x v="2"/>
    <s v="Married"/>
    <x v="1135"/>
    <n v="7"/>
    <x v="1"/>
    <x v="0"/>
  </r>
  <r>
    <x v="25"/>
    <x v="1"/>
    <s v="Travel_Rarely"/>
    <n v="390"/>
    <x v="1"/>
    <n v="17"/>
    <x v="2"/>
    <x v="1"/>
    <x v="50"/>
    <x v="1"/>
    <x v="2"/>
    <x v="2"/>
    <s v="Married"/>
    <x v="1136"/>
    <n v="1"/>
    <x v="1"/>
    <x v="0"/>
  </r>
  <r>
    <x v="28"/>
    <x v="1"/>
    <s v="Travel_Rarely"/>
    <n v="1005"/>
    <x v="1"/>
    <n v="28"/>
    <x v="4"/>
    <x v="0"/>
    <x v="24"/>
    <x v="3"/>
    <x v="7"/>
    <x v="1"/>
    <s v="Single"/>
    <x v="1137"/>
    <n v="1"/>
    <x v="1"/>
    <x v="0"/>
  </r>
  <r>
    <x v="5"/>
    <x v="1"/>
    <s v="Travel_Frequently"/>
    <n v="585"/>
    <x v="1"/>
    <n v="10"/>
    <x v="0"/>
    <x v="1"/>
    <x v="3"/>
    <x v="1"/>
    <x v="1"/>
    <x v="2"/>
    <s v="Married"/>
    <x v="1138"/>
    <n v="6"/>
    <x v="1"/>
    <x v="0"/>
  </r>
  <r>
    <x v="12"/>
    <x v="1"/>
    <s v="Travel_Rarely"/>
    <n v="741"/>
    <x v="1"/>
    <n v="2"/>
    <x v="0"/>
    <x v="1"/>
    <x v="68"/>
    <x v="1"/>
    <x v="2"/>
    <x v="2"/>
    <s v="Married"/>
    <x v="1139"/>
    <n v="1"/>
    <x v="1"/>
    <x v="0"/>
  </r>
  <r>
    <x v="0"/>
    <x v="1"/>
    <s v="Non-Travel"/>
    <n v="552"/>
    <x v="2"/>
    <n v="4"/>
    <x v="5"/>
    <x v="1"/>
    <x v="53"/>
    <x v="0"/>
    <x v="8"/>
    <x v="1"/>
    <s v="Married"/>
    <x v="1140"/>
    <n v="6"/>
    <x v="1"/>
    <x v="0"/>
  </r>
  <r>
    <x v="32"/>
    <x v="1"/>
    <s v="Travel_Rarely"/>
    <n v="369"/>
    <x v="1"/>
    <n v="8"/>
    <x v="0"/>
    <x v="0"/>
    <x v="2"/>
    <x v="0"/>
    <x v="3"/>
    <x v="3"/>
    <s v="Married"/>
    <x v="1141"/>
    <n v="2"/>
    <x v="0"/>
    <x v="0"/>
  </r>
  <r>
    <x v="17"/>
    <x v="1"/>
    <s v="Travel_Rarely"/>
    <n v="506"/>
    <x v="1"/>
    <n v="29"/>
    <x v="2"/>
    <x v="1"/>
    <x v="59"/>
    <x v="1"/>
    <x v="2"/>
    <x v="3"/>
    <s v="Divorced"/>
    <x v="1142"/>
    <n v="1"/>
    <x v="1"/>
    <x v="0"/>
  </r>
  <r>
    <x v="21"/>
    <x v="1"/>
    <s v="Travel_Rarely"/>
    <n v="717"/>
    <x v="1"/>
    <n v="13"/>
    <x v="0"/>
    <x v="1"/>
    <x v="61"/>
    <x v="0"/>
    <x v="4"/>
    <x v="1"/>
    <s v="Single"/>
    <x v="622"/>
    <n v="6"/>
    <x v="1"/>
    <x v="0"/>
  </r>
  <r>
    <x v="10"/>
    <x v="1"/>
    <s v="Travel_Rarely"/>
    <n v="1370"/>
    <x v="1"/>
    <n v="27"/>
    <x v="0"/>
    <x v="1"/>
    <x v="10"/>
    <x v="0"/>
    <x v="3"/>
    <x v="2"/>
    <s v="Married"/>
    <x v="1143"/>
    <n v="2"/>
    <x v="1"/>
    <x v="0"/>
  </r>
  <r>
    <x v="7"/>
    <x v="1"/>
    <s v="Travel_Rarely"/>
    <n v="793"/>
    <x v="1"/>
    <n v="16"/>
    <x v="0"/>
    <x v="1"/>
    <x v="30"/>
    <x v="1"/>
    <x v="1"/>
    <x v="0"/>
    <s v="Married"/>
    <x v="1144"/>
    <n v="1"/>
    <x v="1"/>
    <x v="0"/>
  </r>
  <r>
    <x v="40"/>
    <x v="1"/>
    <s v="Non-Travel"/>
    <n v="543"/>
    <x v="0"/>
    <n v="2"/>
    <x v="3"/>
    <x v="1"/>
    <x v="44"/>
    <x v="0"/>
    <x v="0"/>
    <x v="1"/>
    <s v="Married"/>
    <x v="1145"/>
    <n v="7"/>
    <x v="1"/>
    <x v="0"/>
  </r>
  <r>
    <x v="21"/>
    <x v="1"/>
    <s v="Travel_Rarely"/>
    <n v="1277"/>
    <x v="0"/>
    <n v="2"/>
    <x v="0"/>
    <x v="1"/>
    <x v="69"/>
    <x v="2"/>
    <x v="0"/>
    <x v="0"/>
    <s v="Divorced"/>
    <x v="1146"/>
    <n v="4"/>
    <x v="0"/>
    <x v="0"/>
  </r>
  <r>
    <x v="9"/>
    <x v="0"/>
    <s v="Travel_Rarely"/>
    <n v="1456"/>
    <x v="0"/>
    <n v="13"/>
    <x v="3"/>
    <x v="1"/>
    <x v="16"/>
    <x v="0"/>
    <x v="0"/>
    <x v="3"/>
    <s v="Divorced"/>
    <x v="1147"/>
    <n v="5"/>
    <x v="0"/>
    <x v="0"/>
  </r>
  <r>
    <x v="5"/>
    <x v="0"/>
    <s v="Travel_Rarely"/>
    <n v="964"/>
    <x v="0"/>
    <n v="1"/>
    <x v="0"/>
    <x v="1"/>
    <x v="61"/>
    <x v="0"/>
    <x v="0"/>
    <x v="1"/>
    <s v="Single"/>
    <x v="1148"/>
    <n v="6"/>
    <x v="1"/>
    <x v="0"/>
  </r>
  <r>
    <x v="30"/>
    <x v="1"/>
    <s v="Travel_Rarely"/>
    <n v="160"/>
    <x v="1"/>
    <n v="4"/>
    <x v="2"/>
    <x v="0"/>
    <x v="14"/>
    <x v="1"/>
    <x v="2"/>
    <x v="1"/>
    <s v="Single"/>
    <x v="1149"/>
    <n v="1"/>
    <x v="1"/>
    <x v="0"/>
  </r>
  <r>
    <x v="12"/>
    <x v="1"/>
    <s v="Travel_Frequently"/>
    <n v="163"/>
    <x v="1"/>
    <n v="24"/>
    <x v="4"/>
    <x v="0"/>
    <x v="37"/>
    <x v="0"/>
    <x v="3"/>
    <x v="0"/>
    <s v="Single"/>
    <x v="319"/>
    <n v="2"/>
    <x v="1"/>
    <x v="1"/>
  </r>
  <r>
    <x v="22"/>
    <x v="1"/>
    <s v="Non-Travel"/>
    <n v="792"/>
    <x v="1"/>
    <n v="1"/>
    <x v="0"/>
    <x v="1"/>
    <x v="57"/>
    <x v="0"/>
    <x v="2"/>
    <x v="0"/>
    <s v="Married"/>
    <x v="1150"/>
    <n v="1"/>
    <x v="0"/>
    <x v="0"/>
  </r>
  <r>
    <x v="5"/>
    <x v="1"/>
    <s v="Travel_Rarely"/>
    <n v="371"/>
    <x v="0"/>
    <n v="19"/>
    <x v="0"/>
    <x v="1"/>
    <x v="15"/>
    <x v="2"/>
    <x v="0"/>
    <x v="2"/>
    <s v="Married"/>
    <x v="1151"/>
    <n v="3"/>
    <x v="1"/>
    <x v="0"/>
  </r>
  <r>
    <x v="32"/>
    <x v="1"/>
    <s v="Travel_Rarely"/>
    <n v="611"/>
    <x v="0"/>
    <n v="7"/>
    <x v="2"/>
    <x v="1"/>
    <x v="64"/>
    <x v="4"/>
    <x v="5"/>
    <x v="1"/>
    <s v="Single"/>
    <x v="1152"/>
    <n v="1"/>
    <x v="1"/>
    <x v="0"/>
  </r>
  <r>
    <x v="28"/>
    <x v="1"/>
    <s v="Travel_Rarely"/>
    <n v="176"/>
    <x v="2"/>
    <n v="4"/>
    <x v="0"/>
    <x v="0"/>
    <x v="3"/>
    <x v="2"/>
    <x v="8"/>
    <x v="2"/>
    <s v="Married"/>
    <x v="1153"/>
    <n v="4"/>
    <x v="1"/>
    <x v="1"/>
  </r>
  <r>
    <x v="7"/>
    <x v="1"/>
    <s v="Travel_Frequently"/>
    <n v="1312"/>
    <x v="1"/>
    <n v="2"/>
    <x v="4"/>
    <x v="0"/>
    <x v="17"/>
    <x v="1"/>
    <x v="1"/>
    <x v="3"/>
    <s v="Single"/>
    <x v="775"/>
    <n v="0"/>
    <x v="1"/>
    <x v="0"/>
  </r>
  <r>
    <x v="17"/>
    <x v="1"/>
    <s v="Travel_Frequently"/>
    <n v="897"/>
    <x v="2"/>
    <n v="10"/>
    <x v="2"/>
    <x v="1"/>
    <x v="40"/>
    <x v="1"/>
    <x v="8"/>
    <x v="0"/>
    <s v="Married"/>
    <x v="1154"/>
    <n v="0"/>
    <x v="1"/>
    <x v="0"/>
  </r>
  <r>
    <x v="7"/>
    <x v="0"/>
    <s v="Travel_Frequently"/>
    <n v="600"/>
    <x v="2"/>
    <n v="8"/>
    <x v="5"/>
    <x v="0"/>
    <x v="45"/>
    <x v="1"/>
    <x v="8"/>
    <x v="0"/>
    <s v="Divorced"/>
    <x v="1155"/>
    <n v="6"/>
    <x v="1"/>
    <x v="0"/>
  </r>
  <r>
    <x v="12"/>
    <x v="1"/>
    <s v="Travel_Rarely"/>
    <n v="1003"/>
    <x v="0"/>
    <n v="5"/>
    <x v="4"/>
    <x v="1"/>
    <x v="14"/>
    <x v="0"/>
    <x v="0"/>
    <x v="2"/>
    <s v="Married"/>
    <x v="1156"/>
    <n v="1"/>
    <x v="1"/>
    <x v="0"/>
  </r>
  <r>
    <x v="4"/>
    <x v="1"/>
    <s v="Travel_Rarely"/>
    <n v="1054"/>
    <x v="1"/>
    <n v="8"/>
    <x v="2"/>
    <x v="0"/>
    <x v="7"/>
    <x v="1"/>
    <x v="1"/>
    <x v="0"/>
    <s v="Single"/>
    <x v="1157"/>
    <n v="1"/>
    <x v="1"/>
    <x v="0"/>
  </r>
  <r>
    <x v="11"/>
    <x v="0"/>
    <s v="Travel_Rarely"/>
    <n v="428"/>
    <x v="0"/>
    <n v="9"/>
    <x v="3"/>
    <x v="0"/>
    <x v="48"/>
    <x v="1"/>
    <x v="6"/>
    <x v="1"/>
    <s v="Single"/>
    <x v="1158"/>
    <n v="1"/>
    <x v="1"/>
    <x v="0"/>
  </r>
  <r>
    <x v="11"/>
    <x v="1"/>
    <s v="Travel_Frequently"/>
    <n v="461"/>
    <x v="1"/>
    <n v="1"/>
    <x v="0"/>
    <x v="1"/>
    <x v="49"/>
    <x v="0"/>
    <x v="4"/>
    <x v="2"/>
    <s v="Single"/>
    <x v="1159"/>
    <n v="8"/>
    <x v="0"/>
    <x v="0"/>
  </r>
  <r>
    <x v="7"/>
    <x v="1"/>
    <s v="Travel_Rarely"/>
    <n v="979"/>
    <x v="0"/>
    <n v="15"/>
    <x v="3"/>
    <x v="1"/>
    <x v="0"/>
    <x v="2"/>
    <x v="0"/>
    <x v="3"/>
    <s v="Divorced"/>
    <x v="1160"/>
    <n v="2"/>
    <x v="1"/>
    <x v="0"/>
  </r>
  <r>
    <x v="13"/>
    <x v="1"/>
    <s v="Travel_Rarely"/>
    <n v="181"/>
    <x v="1"/>
    <n v="2"/>
    <x v="2"/>
    <x v="1"/>
    <x v="28"/>
    <x v="1"/>
    <x v="1"/>
    <x v="0"/>
    <s v="Married"/>
    <x v="1161"/>
    <n v="0"/>
    <x v="0"/>
    <x v="0"/>
  </r>
  <r>
    <x v="3"/>
    <x v="1"/>
    <s v="Non-Travel"/>
    <n v="1283"/>
    <x v="0"/>
    <n v="2"/>
    <x v="3"/>
    <x v="0"/>
    <x v="50"/>
    <x v="0"/>
    <x v="0"/>
    <x v="1"/>
    <s v="Single"/>
    <x v="1162"/>
    <n v="8"/>
    <x v="1"/>
    <x v="0"/>
  </r>
  <r>
    <x v="1"/>
    <x v="1"/>
    <s v="Travel_Rarely"/>
    <n v="1313"/>
    <x v="0"/>
    <n v="11"/>
    <x v="3"/>
    <x v="0"/>
    <x v="15"/>
    <x v="0"/>
    <x v="0"/>
    <x v="0"/>
    <s v="Single"/>
    <x v="1163"/>
    <n v="3"/>
    <x v="1"/>
    <x v="0"/>
  </r>
  <r>
    <x v="3"/>
    <x v="0"/>
    <s v="Travel_Rarely"/>
    <n v="211"/>
    <x v="0"/>
    <n v="16"/>
    <x v="0"/>
    <x v="0"/>
    <x v="69"/>
    <x v="2"/>
    <x v="0"/>
    <x v="3"/>
    <s v="Single"/>
    <x v="1164"/>
    <n v="2"/>
    <x v="0"/>
    <x v="1"/>
  </r>
  <r>
    <x v="8"/>
    <x v="1"/>
    <s v="Travel_Frequently"/>
    <n v="594"/>
    <x v="1"/>
    <n v="2"/>
    <x v="2"/>
    <x v="0"/>
    <x v="29"/>
    <x v="1"/>
    <x v="2"/>
    <x v="1"/>
    <s v="Married"/>
    <x v="1165"/>
    <n v="4"/>
    <x v="1"/>
    <x v="0"/>
  </r>
  <r>
    <x v="12"/>
    <x v="0"/>
    <s v="Travel_Rarely"/>
    <n v="1079"/>
    <x v="0"/>
    <n v="16"/>
    <x v="3"/>
    <x v="1"/>
    <x v="49"/>
    <x v="2"/>
    <x v="0"/>
    <x v="2"/>
    <s v="Married"/>
    <x v="1166"/>
    <n v="2"/>
    <x v="1"/>
    <x v="0"/>
  </r>
  <r>
    <x v="11"/>
    <x v="1"/>
    <s v="Travel_Rarely"/>
    <n v="590"/>
    <x v="1"/>
    <n v="4"/>
    <x v="4"/>
    <x v="0"/>
    <x v="59"/>
    <x v="1"/>
    <x v="1"/>
    <x v="3"/>
    <s v="Divorced"/>
    <x v="971"/>
    <n v="1"/>
    <x v="1"/>
    <x v="0"/>
  </r>
  <r>
    <x v="7"/>
    <x v="1"/>
    <s v="Travel_Rarely"/>
    <n v="305"/>
    <x v="1"/>
    <n v="16"/>
    <x v="0"/>
    <x v="1"/>
    <x v="22"/>
    <x v="0"/>
    <x v="4"/>
    <x v="2"/>
    <s v="Married"/>
    <x v="1167"/>
    <n v="3"/>
    <x v="1"/>
    <x v="0"/>
  </r>
  <r>
    <x v="5"/>
    <x v="1"/>
    <s v="Non-Travel"/>
    <n v="953"/>
    <x v="1"/>
    <n v="5"/>
    <x v="4"/>
    <x v="1"/>
    <x v="63"/>
    <x v="1"/>
    <x v="1"/>
    <x v="1"/>
    <s v="Single"/>
    <x v="1168"/>
    <n v="2"/>
    <x v="1"/>
    <x v="0"/>
  </r>
  <r>
    <x v="8"/>
    <x v="1"/>
    <s v="Travel_Rarely"/>
    <n v="833"/>
    <x v="1"/>
    <n v="18"/>
    <x v="2"/>
    <x v="1"/>
    <x v="53"/>
    <x v="0"/>
    <x v="4"/>
    <x v="0"/>
    <s v="Married"/>
    <x v="1169"/>
    <n v="3"/>
    <x v="0"/>
    <x v="0"/>
  </r>
  <r>
    <x v="23"/>
    <x v="0"/>
    <s v="Travel_Frequently"/>
    <n v="807"/>
    <x v="1"/>
    <n v="17"/>
    <x v="4"/>
    <x v="1"/>
    <x v="70"/>
    <x v="1"/>
    <x v="1"/>
    <x v="2"/>
    <s v="Married"/>
    <x v="1170"/>
    <n v="9"/>
    <x v="0"/>
    <x v="0"/>
  </r>
  <r>
    <x v="19"/>
    <x v="1"/>
    <s v="Travel_Rarely"/>
    <n v="855"/>
    <x v="1"/>
    <n v="12"/>
    <x v="2"/>
    <x v="1"/>
    <x v="42"/>
    <x v="1"/>
    <x v="2"/>
    <x v="1"/>
    <s v="Divorced"/>
    <x v="1171"/>
    <n v="8"/>
    <x v="1"/>
    <x v="1"/>
  </r>
  <r>
    <x v="27"/>
    <x v="1"/>
    <s v="Travel_Rarely"/>
    <n v="478"/>
    <x v="1"/>
    <n v="2"/>
    <x v="2"/>
    <x v="1"/>
    <x v="53"/>
    <x v="4"/>
    <x v="7"/>
    <x v="3"/>
    <s v="Married"/>
    <x v="1172"/>
    <n v="8"/>
    <x v="1"/>
    <x v="0"/>
  </r>
  <r>
    <x v="3"/>
    <x v="1"/>
    <s v="Non-Travel"/>
    <n v="775"/>
    <x v="1"/>
    <n v="4"/>
    <x v="4"/>
    <x v="1"/>
    <x v="62"/>
    <x v="0"/>
    <x v="1"/>
    <x v="1"/>
    <s v="Divorced"/>
    <x v="1173"/>
    <n v="5"/>
    <x v="1"/>
    <x v="0"/>
  </r>
  <r>
    <x v="0"/>
    <x v="1"/>
    <s v="Travel_Rarely"/>
    <n v="548"/>
    <x v="1"/>
    <n v="9"/>
    <x v="0"/>
    <x v="1"/>
    <x v="0"/>
    <x v="1"/>
    <x v="2"/>
    <x v="3"/>
    <s v="Divorced"/>
    <x v="1174"/>
    <n v="1"/>
    <x v="1"/>
    <x v="1"/>
  </r>
  <r>
    <x v="13"/>
    <x v="1"/>
    <s v="Non-Travel"/>
    <n v="1375"/>
    <x v="0"/>
    <n v="10"/>
    <x v="0"/>
    <x v="1"/>
    <x v="44"/>
    <x v="0"/>
    <x v="0"/>
    <x v="2"/>
    <s v="Divorced"/>
    <x v="1175"/>
    <n v="1"/>
    <x v="0"/>
    <x v="0"/>
  </r>
  <r>
    <x v="16"/>
    <x v="1"/>
    <s v="Non-Travel"/>
    <n v="661"/>
    <x v="1"/>
    <n v="1"/>
    <x v="2"/>
    <x v="0"/>
    <x v="53"/>
    <x v="3"/>
    <x v="3"/>
    <x v="2"/>
    <s v="Married"/>
    <x v="1176"/>
    <n v="4"/>
    <x v="0"/>
    <x v="1"/>
  </r>
  <r>
    <x v="23"/>
    <x v="1"/>
    <s v="Travel_Rarely"/>
    <n v="244"/>
    <x v="2"/>
    <n v="2"/>
    <x v="0"/>
    <x v="1"/>
    <x v="28"/>
    <x v="1"/>
    <x v="8"/>
    <x v="0"/>
    <s v="Single"/>
    <x v="1177"/>
    <n v="0"/>
    <x v="1"/>
    <x v="0"/>
  </r>
  <r>
    <x v="13"/>
    <x v="1"/>
    <s v="Travel_Rarely"/>
    <n v="511"/>
    <x v="0"/>
    <n v="3"/>
    <x v="0"/>
    <x v="0"/>
    <x v="47"/>
    <x v="0"/>
    <x v="0"/>
    <x v="0"/>
    <s v="Single"/>
    <x v="1178"/>
    <n v="5"/>
    <x v="1"/>
    <x v="0"/>
  </r>
  <r>
    <x v="18"/>
    <x v="0"/>
    <s v="Travel_Rarely"/>
    <n v="337"/>
    <x v="0"/>
    <n v="7"/>
    <x v="3"/>
    <x v="1"/>
    <x v="11"/>
    <x v="1"/>
    <x v="6"/>
    <x v="1"/>
    <s v="Single"/>
    <x v="1179"/>
    <n v="1"/>
    <x v="1"/>
    <x v="0"/>
  </r>
  <r>
    <x v="8"/>
    <x v="1"/>
    <s v="Travel_Rarely"/>
    <n v="1153"/>
    <x v="1"/>
    <n v="6"/>
    <x v="1"/>
    <x v="0"/>
    <x v="4"/>
    <x v="1"/>
    <x v="2"/>
    <x v="2"/>
    <s v="Married"/>
    <x v="1180"/>
    <n v="1"/>
    <x v="1"/>
    <x v="0"/>
  </r>
  <r>
    <x v="15"/>
    <x v="0"/>
    <s v="Travel_Rarely"/>
    <n v="1294"/>
    <x v="1"/>
    <n v="8"/>
    <x v="2"/>
    <x v="0"/>
    <x v="5"/>
    <x v="1"/>
    <x v="2"/>
    <x v="3"/>
    <s v="Married"/>
    <x v="1181"/>
    <n v="1"/>
    <x v="0"/>
    <x v="0"/>
  </r>
  <r>
    <x v="12"/>
    <x v="1"/>
    <s v="Travel_Rarely"/>
    <n v="196"/>
    <x v="0"/>
    <n v="29"/>
    <x v="3"/>
    <x v="0"/>
    <x v="59"/>
    <x v="0"/>
    <x v="0"/>
    <x v="0"/>
    <s v="Married"/>
    <x v="1182"/>
    <n v="1"/>
    <x v="1"/>
    <x v="0"/>
  </r>
  <r>
    <x v="31"/>
    <x v="1"/>
    <s v="Travel_Rarely"/>
    <n v="942"/>
    <x v="1"/>
    <n v="3"/>
    <x v="4"/>
    <x v="0"/>
    <x v="20"/>
    <x v="2"/>
    <x v="5"/>
    <x v="2"/>
    <s v="Married"/>
    <x v="1183"/>
    <n v="2"/>
    <x v="1"/>
    <x v="0"/>
  </r>
  <r>
    <x v="2"/>
    <x v="1"/>
    <s v="Travel_Rarely"/>
    <n v="589"/>
    <x v="0"/>
    <n v="9"/>
    <x v="3"/>
    <x v="1"/>
    <x v="55"/>
    <x v="0"/>
    <x v="0"/>
    <x v="1"/>
    <s v="Married"/>
    <x v="1184"/>
    <n v="1"/>
    <x v="1"/>
    <x v="0"/>
  </r>
  <r>
    <x v="21"/>
    <x v="1"/>
    <s v="Travel_Rarely"/>
    <n v="734"/>
    <x v="1"/>
    <n v="2"/>
    <x v="2"/>
    <x v="1"/>
    <x v="55"/>
    <x v="4"/>
    <x v="7"/>
    <x v="0"/>
    <s v="Divorced"/>
    <x v="1185"/>
    <n v="7"/>
    <x v="0"/>
    <x v="0"/>
  </r>
  <r>
    <x v="9"/>
    <x v="1"/>
    <s v="Travel_Rarely"/>
    <n v="1383"/>
    <x v="1"/>
    <n v="10"/>
    <x v="0"/>
    <x v="1"/>
    <x v="62"/>
    <x v="2"/>
    <x v="4"/>
    <x v="3"/>
    <s v="Married"/>
    <x v="1186"/>
    <n v="7"/>
    <x v="0"/>
    <x v="0"/>
  </r>
  <r>
    <x v="20"/>
    <x v="0"/>
    <s v="Travel_Frequently"/>
    <n v="429"/>
    <x v="1"/>
    <n v="1"/>
    <x v="2"/>
    <x v="1"/>
    <x v="39"/>
    <x v="1"/>
    <x v="1"/>
    <x v="1"/>
    <s v="Divorced"/>
    <x v="531"/>
    <n v="1"/>
    <x v="0"/>
    <x v="0"/>
  </r>
  <r>
    <x v="2"/>
    <x v="1"/>
    <s v="Travel_Rarely"/>
    <n v="1239"/>
    <x v="2"/>
    <n v="8"/>
    <x v="1"/>
    <x v="1"/>
    <x v="66"/>
    <x v="0"/>
    <x v="8"/>
    <x v="1"/>
    <s v="Divorced"/>
    <x v="1187"/>
    <n v="2"/>
    <x v="1"/>
    <x v="0"/>
  </r>
  <r>
    <x v="10"/>
    <x v="0"/>
    <s v="Travel_Rarely"/>
    <n v="303"/>
    <x v="0"/>
    <n v="27"/>
    <x v="0"/>
    <x v="1"/>
    <x v="9"/>
    <x v="0"/>
    <x v="0"/>
    <x v="0"/>
    <s v="Single"/>
    <x v="1188"/>
    <n v="1"/>
    <x v="0"/>
    <x v="0"/>
  </r>
  <r>
    <x v="3"/>
    <x v="1"/>
    <s v="Travel_Rarely"/>
    <n v="867"/>
    <x v="1"/>
    <n v="8"/>
    <x v="0"/>
    <x v="1"/>
    <x v="62"/>
    <x v="1"/>
    <x v="1"/>
    <x v="3"/>
    <s v="Married"/>
    <x v="1189"/>
    <n v="6"/>
    <x v="1"/>
    <x v="0"/>
  </r>
  <r>
    <x v="14"/>
    <x v="1"/>
    <s v="Travel_Rarely"/>
    <n v="1181"/>
    <x v="1"/>
    <n v="1"/>
    <x v="0"/>
    <x v="1"/>
    <x v="19"/>
    <x v="1"/>
    <x v="1"/>
    <x v="0"/>
    <s v="Married"/>
    <x v="633"/>
    <n v="1"/>
    <x v="1"/>
    <x v="0"/>
  </r>
  <r>
    <x v="22"/>
    <x v="1"/>
    <s v="Travel_Rarely"/>
    <n v="1253"/>
    <x v="1"/>
    <n v="10"/>
    <x v="2"/>
    <x v="1"/>
    <x v="63"/>
    <x v="2"/>
    <x v="7"/>
    <x v="2"/>
    <s v="Single"/>
    <x v="1190"/>
    <n v="7"/>
    <x v="1"/>
    <x v="1"/>
  </r>
  <r>
    <x v="21"/>
    <x v="1"/>
    <s v="Non-Travel"/>
    <n v="849"/>
    <x v="0"/>
    <n v="26"/>
    <x v="0"/>
    <x v="1"/>
    <x v="33"/>
    <x v="0"/>
    <x v="0"/>
    <x v="1"/>
    <s v="Single"/>
    <x v="1191"/>
    <n v="8"/>
    <x v="1"/>
    <x v="0"/>
  </r>
  <r>
    <x v="32"/>
    <x v="1"/>
    <s v="Travel_Rarely"/>
    <n v="616"/>
    <x v="1"/>
    <n v="2"/>
    <x v="0"/>
    <x v="0"/>
    <x v="39"/>
    <x v="1"/>
    <x v="2"/>
    <x v="3"/>
    <s v="Married"/>
    <x v="1192"/>
    <n v="4"/>
    <x v="1"/>
    <x v="0"/>
  </r>
  <r>
    <x v="19"/>
    <x v="1"/>
    <s v="Travel_Rarely"/>
    <n v="1128"/>
    <x v="1"/>
    <n v="13"/>
    <x v="2"/>
    <x v="1"/>
    <x v="41"/>
    <x v="0"/>
    <x v="4"/>
    <x v="3"/>
    <s v="Married"/>
    <x v="1193"/>
    <n v="5"/>
    <x v="1"/>
    <x v="0"/>
  </r>
  <r>
    <x v="10"/>
    <x v="1"/>
    <s v="Non-Travel"/>
    <n v="1180"/>
    <x v="1"/>
    <n v="2"/>
    <x v="2"/>
    <x v="1"/>
    <x v="62"/>
    <x v="0"/>
    <x v="3"/>
    <x v="0"/>
    <s v="Divorced"/>
    <x v="1194"/>
    <n v="2"/>
    <x v="1"/>
    <x v="0"/>
  </r>
  <r>
    <x v="8"/>
    <x v="1"/>
    <s v="Non-Travel"/>
    <n v="1336"/>
    <x v="2"/>
    <n v="2"/>
    <x v="5"/>
    <x v="1"/>
    <x v="54"/>
    <x v="1"/>
    <x v="8"/>
    <x v="1"/>
    <s v="Divorced"/>
    <x v="1195"/>
    <n v="5"/>
    <x v="1"/>
    <x v="0"/>
  </r>
  <r>
    <x v="13"/>
    <x v="0"/>
    <s v="Travel_Frequently"/>
    <n v="234"/>
    <x v="1"/>
    <n v="9"/>
    <x v="0"/>
    <x v="1"/>
    <x v="12"/>
    <x v="0"/>
    <x v="2"/>
    <x v="3"/>
    <s v="Married"/>
    <x v="800"/>
    <n v="4"/>
    <x v="1"/>
    <x v="0"/>
  </r>
  <r>
    <x v="2"/>
    <x v="0"/>
    <s v="Travel_Rarely"/>
    <n v="370"/>
    <x v="1"/>
    <n v="10"/>
    <x v="2"/>
    <x v="1"/>
    <x v="22"/>
    <x v="0"/>
    <x v="3"/>
    <x v="3"/>
    <s v="Single"/>
    <x v="1196"/>
    <n v="1"/>
    <x v="1"/>
    <x v="0"/>
  </r>
  <r>
    <x v="22"/>
    <x v="1"/>
    <s v="Travel_Frequently"/>
    <n v="766"/>
    <x v="0"/>
    <n v="20"/>
    <x v="0"/>
    <x v="1"/>
    <x v="21"/>
    <x v="0"/>
    <x v="0"/>
    <x v="0"/>
    <s v="Divorced"/>
    <x v="1197"/>
    <n v="2"/>
    <x v="1"/>
    <x v="0"/>
  </r>
  <r>
    <x v="23"/>
    <x v="1"/>
    <s v="Non-Travel"/>
    <n v="343"/>
    <x v="1"/>
    <n v="9"/>
    <x v="0"/>
    <x v="1"/>
    <x v="48"/>
    <x v="1"/>
    <x v="1"/>
    <x v="2"/>
    <s v="Single"/>
    <x v="1198"/>
    <n v="4"/>
    <x v="1"/>
    <x v="0"/>
  </r>
  <r>
    <x v="0"/>
    <x v="1"/>
    <s v="Travel_Rarely"/>
    <n v="447"/>
    <x v="1"/>
    <n v="5"/>
    <x v="0"/>
    <x v="1"/>
    <x v="65"/>
    <x v="0"/>
    <x v="4"/>
    <x v="1"/>
    <s v="Single"/>
    <x v="1199"/>
    <n v="3"/>
    <x v="1"/>
    <x v="0"/>
  </r>
  <r>
    <x v="0"/>
    <x v="1"/>
    <s v="Travel_Rarely"/>
    <n v="796"/>
    <x v="0"/>
    <n v="4"/>
    <x v="3"/>
    <x v="0"/>
    <x v="6"/>
    <x v="2"/>
    <x v="0"/>
    <x v="2"/>
    <s v="Divorced"/>
    <x v="1200"/>
    <n v="0"/>
    <x v="0"/>
    <x v="0"/>
  </r>
  <r>
    <x v="7"/>
    <x v="1"/>
    <s v="Travel_Rarely"/>
    <n v="1092"/>
    <x v="1"/>
    <n v="10"/>
    <x v="2"/>
    <x v="0"/>
    <x v="51"/>
    <x v="2"/>
    <x v="3"/>
    <x v="2"/>
    <s v="Single"/>
    <x v="1201"/>
    <n v="9"/>
    <x v="1"/>
    <x v="0"/>
  </r>
  <r>
    <x v="25"/>
    <x v="0"/>
    <s v="Travel_Rarely"/>
    <n v="920"/>
    <x v="2"/>
    <n v="20"/>
    <x v="2"/>
    <x v="0"/>
    <x v="68"/>
    <x v="1"/>
    <x v="8"/>
    <x v="1"/>
    <s v="Married"/>
    <x v="1202"/>
    <n v="0"/>
    <x v="0"/>
    <x v="0"/>
  </r>
  <r>
    <x v="21"/>
    <x v="0"/>
    <s v="Travel_Rarely"/>
    <n v="261"/>
    <x v="1"/>
    <n v="21"/>
    <x v="2"/>
    <x v="0"/>
    <x v="45"/>
    <x v="0"/>
    <x v="4"/>
    <x v="1"/>
    <s v="Married"/>
    <x v="1203"/>
    <n v="4"/>
    <x v="1"/>
    <x v="1"/>
  </r>
  <r>
    <x v="32"/>
    <x v="1"/>
    <s v="Travel_Rarely"/>
    <n v="1194"/>
    <x v="1"/>
    <n v="1"/>
    <x v="0"/>
    <x v="0"/>
    <x v="48"/>
    <x v="0"/>
    <x v="4"/>
    <x v="0"/>
    <s v="Divorced"/>
    <x v="1204"/>
    <n v="4"/>
    <x v="1"/>
    <x v="0"/>
  </r>
  <r>
    <x v="13"/>
    <x v="1"/>
    <s v="Travel_Rarely"/>
    <n v="810"/>
    <x v="0"/>
    <n v="8"/>
    <x v="4"/>
    <x v="1"/>
    <x v="2"/>
    <x v="0"/>
    <x v="0"/>
    <x v="2"/>
    <s v="Married"/>
    <x v="1205"/>
    <n v="1"/>
    <x v="1"/>
    <x v="1"/>
  </r>
  <r>
    <x v="34"/>
    <x v="1"/>
    <s v="Non-Travel"/>
    <n v="350"/>
    <x v="0"/>
    <n v="2"/>
    <x v="2"/>
    <x v="1"/>
    <x v="48"/>
    <x v="3"/>
    <x v="5"/>
    <x v="1"/>
    <s v="Divorced"/>
    <x v="1206"/>
    <n v="4"/>
    <x v="1"/>
    <x v="1"/>
  </r>
  <r>
    <x v="10"/>
    <x v="1"/>
    <s v="Travel_Rarely"/>
    <n v="185"/>
    <x v="1"/>
    <n v="23"/>
    <x v="2"/>
    <x v="1"/>
    <x v="59"/>
    <x v="1"/>
    <x v="2"/>
    <x v="2"/>
    <s v="Married"/>
    <x v="1207"/>
    <n v="0"/>
    <x v="1"/>
    <x v="0"/>
  </r>
  <r>
    <x v="40"/>
    <x v="1"/>
    <s v="Travel_Rarely"/>
    <n v="1001"/>
    <x v="1"/>
    <n v="4"/>
    <x v="0"/>
    <x v="0"/>
    <x v="2"/>
    <x v="2"/>
    <x v="3"/>
    <x v="1"/>
    <s v="Divorced"/>
    <x v="1208"/>
    <n v="8"/>
    <x v="0"/>
    <x v="0"/>
  </r>
  <r>
    <x v="32"/>
    <x v="1"/>
    <s v="Travel_Rarely"/>
    <n v="750"/>
    <x v="1"/>
    <n v="12"/>
    <x v="0"/>
    <x v="0"/>
    <x v="35"/>
    <x v="0"/>
    <x v="4"/>
    <x v="3"/>
    <s v="Divorced"/>
    <x v="1209"/>
    <n v="2"/>
    <x v="1"/>
    <x v="0"/>
  </r>
  <r>
    <x v="33"/>
    <x v="1"/>
    <s v="Travel_Rarely"/>
    <n v="431"/>
    <x v="1"/>
    <n v="7"/>
    <x v="2"/>
    <x v="0"/>
    <x v="67"/>
    <x v="0"/>
    <x v="1"/>
    <x v="0"/>
    <s v="Married"/>
    <x v="1210"/>
    <n v="4"/>
    <x v="1"/>
    <x v="0"/>
  </r>
  <r>
    <x v="12"/>
    <x v="1"/>
    <s v="Travel_Frequently"/>
    <n v="1125"/>
    <x v="0"/>
    <n v="7"/>
    <x v="3"/>
    <x v="0"/>
    <x v="67"/>
    <x v="2"/>
    <x v="0"/>
    <x v="3"/>
    <s v="Married"/>
    <x v="1211"/>
    <n v="2"/>
    <x v="1"/>
    <x v="0"/>
  </r>
  <r>
    <x v="14"/>
    <x v="1"/>
    <s v="Travel_Rarely"/>
    <n v="1217"/>
    <x v="1"/>
    <n v="1"/>
    <x v="2"/>
    <x v="0"/>
    <x v="7"/>
    <x v="1"/>
    <x v="1"/>
    <x v="3"/>
    <s v="Married"/>
    <x v="1212"/>
    <n v="1"/>
    <x v="1"/>
    <x v="1"/>
  </r>
  <r>
    <x v="8"/>
    <x v="1"/>
    <s v="Travel_Rarely"/>
    <n v="723"/>
    <x v="0"/>
    <n v="2"/>
    <x v="3"/>
    <x v="0"/>
    <x v="57"/>
    <x v="0"/>
    <x v="6"/>
    <x v="0"/>
    <s v="Married"/>
    <x v="517"/>
    <n v="2"/>
    <x v="0"/>
    <x v="1"/>
  </r>
  <r>
    <x v="25"/>
    <x v="1"/>
    <s v="Travel_Rarely"/>
    <n v="572"/>
    <x v="0"/>
    <n v="10"/>
    <x v="2"/>
    <x v="1"/>
    <x v="55"/>
    <x v="0"/>
    <x v="0"/>
    <x v="0"/>
    <s v="Single"/>
    <x v="1213"/>
    <n v="1"/>
    <x v="1"/>
    <x v="0"/>
  </r>
  <r>
    <x v="34"/>
    <x v="1"/>
    <s v="Travel_Frequently"/>
    <n v="1216"/>
    <x v="1"/>
    <n v="15"/>
    <x v="0"/>
    <x v="1"/>
    <x v="44"/>
    <x v="3"/>
    <x v="7"/>
    <x v="2"/>
    <s v="Married"/>
    <x v="1214"/>
    <n v="2"/>
    <x v="0"/>
    <x v="0"/>
  </r>
  <r>
    <x v="41"/>
    <x v="1"/>
    <s v="Non-Travel"/>
    <n v="1431"/>
    <x v="1"/>
    <n v="14"/>
    <x v="2"/>
    <x v="0"/>
    <x v="30"/>
    <x v="1"/>
    <x v="1"/>
    <x v="2"/>
    <s v="Single"/>
    <x v="1215"/>
    <n v="1"/>
    <x v="1"/>
    <x v="0"/>
  </r>
  <r>
    <x v="12"/>
    <x v="0"/>
    <s v="Travel_Rarely"/>
    <n v="359"/>
    <x v="2"/>
    <n v="18"/>
    <x v="5"/>
    <x v="1"/>
    <x v="66"/>
    <x v="1"/>
    <x v="8"/>
    <x v="3"/>
    <s v="Married"/>
    <x v="98"/>
    <n v="0"/>
    <x v="1"/>
    <x v="0"/>
  </r>
  <r>
    <x v="11"/>
    <x v="0"/>
    <s v="Travel_Rarely"/>
    <n v="350"/>
    <x v="2"/>
    <n v="13"/>
    <x v="5"/>
    <x v="1"/>
    <x v="3"/>
    <x v="1"/>
    <x v="8"/>
    <x v="3"/>
    <s v="Divorced"/>
    <x v="1216"/>
    <n v="4"/>
    <x v="0"/>
    <x v="0"/>
  </r>
  <r>
    <x v="28"/>
    <x v="1"/>
    <s v="Non-Travel"/>
    <n v="589"/>
    <x v="0"/>
    <n v="2"/>
    <x v="0"/>
    <x v="0"/>
    <x v="7"/>
    <x v="0"/>
    <x v="0"/>
    <x v="2"/>
    <s v="Married"/>
    <x v="1217"/>
    <n v="4"/>
    <x v="1"/>
    <x v="1"/>
  </r>
  <r>
    <x v="9"/>
    <x v="1"/>
    <s v="Travel_Rarely"/>
    <n v="430"/>
    <x v="1"/>
    <n v="2"/>
    <x v="1"/>
    <x v="0"/>
    <x v="32"/>
    <x v="0"/>
    <x v="1"/>
    <x v="1"/>
    <s v="Married"/>
    <x v="1218"/>
    <n v="4"/>
    <x v="0"/>
    <x v="1"/>
  </r>
  <r>
    <x v="23"/>
    <x v="1"/>
    <s v="Travel_Frequently"/>
    <n v="1422"/>
    <x v="0"/>
    <n v="2"/>
    <x v="0"/>
    <x v="1"/>
    <x v="2"/>
    <x v="0"/>
    <x v="0"/>
    <x v="0"/>
    <s v="Married"/>
    <x v="1219"/>
    <n v="1"/>
    <x v="1"/>
    <x v="1"/>
  </r>
  <r>
    <x v="4"/>
    <x v="1"/>
    <s v="Travel_Frequently"/>
    <n v="1297"/>
    <x v="1"/>
    <n v="5"/>
    <x v="0"/>
    <x v="0"/>
    <x v="20"/>
    <x v="1"/>
    <x v="2"/>
    <x v="0"/>
    <s v="Single"/>
    <x v="1220"/>
    <n v="0"/>
    <x v="0"/>
    <x v="0"/>
  </r>
  <r>
    <x v="11"/>
    <x v="1"/>
    <s v="Travel_Frequently"/>
    <n v="574"/>
    <x v="1"/>
    <n v="20"/>
    <x v="2"/>
    <x v="1"/>
    <x v="4"/>
    <x v="1"/>
    <x v="2"/>
    <x v="0"/>
    <s v="Married"/>
    <x v="1221"/>
    <n v="1"/>
    <x v="1"/>
    <x v="0"/>
  </r>
  <r>
    <x v="5"/>
    <x v="1"/>
    <s v="Travel_Frequently"/>
    <n v="1318"/>
    <x v="0"/>
    <n v="10"/>
    <x v="3"/>
    <x v="1"/>
    <x v="5"/>
    <x v="0"/>
    <x v="0"/>
    <x v="0"/>
    <s v="Single"/>
    <x v="1222"/>
    <n v="8"/>
    <x v="1"/>
    <x v="0"/>
  </r>
  <r>
    <x v="19"/>
    <x v="1"/>
    <s v="Non-Travel"/>
    <n v="355"/>
    <x v="1"/>
    <n v="10"/>
    <x v="4"/>
    <x v="1"/>
    <x v="70"/>
    <x v="1"/>
    <x v="1"/>
    <x v="2"/>
    <s v="Married"/>
    <x v="808"/>
    <n v="3"/>
    <x v="1"/>
    <x v="1"/>
  </r>
  <r>
    <x v="40"/>
    <x v="1"/>
    <s v="Travel_Rarely"/>
    <n v="207"/>
    <x v="1"/>
    <n v="9"/>
    <x v="0"/>
    <x v="0"/>
    <x v="51"/>
    <x v="1"/>
    <x v="2"/>
    <x v="2"/>
    <s v="Single"/>
    <x v="1223"/>
    <n v="4"/>
    <x v="1"/>
    <x v="0"/>
  </r>
  <r>
    <x v="21"/>
    <x v="1"/>
    <s v="Travel_Rarely"/>
    <n v="706"/>
    <x v="1"/>
    <n v="2"/>
    <x v="0"/>
    <x v="1"/>
    <x v="19"/>
    <x v="2"/>
    <x v="3"/>
    <x v="0"/>
    <s v="Divorced"/>
    <x v="1224"/>
    <n v="3"/>
    <x v="1"/>
    <x v="0"/>
  </r>
  <r>
    <x v="14"/>
    <x v="1"/>
    <s v="Non-Travel"/>
    <n v="280"/>
    <x v="2"/>
    <n v="1"/>
    <x v="0"/>
    <x v="1"/>
    <x v="38"/>
    <x v="1"/>
    <x v="8"/>
    <x v="0"/>
    <s v="Divorced"/>
    <x v="1225"/>
    <n v="1"/>
    <x v="1"/>
    <x v="0"/>
  </r>
  <r>
    <x v="11"/>
    <x v="1"/>
    <s v="Travel_Rarely"/>
    <n v="726"/>
    <x v="1"/>
    <n v="29"/>
    <x v="0"/>
    <x v="1"/>
    <x v="12"/>
    <x v="0"/>
    <x v="4"/>
    <x v="2"/>
    <s v="Divorced"/>
    <x v="1226"/>
    <n v="8"/>
    <x v="1"/>
    <x v="0"/>
  </r>
  <r>
    <x v="19"/>
    <x v="1"/>
    <s v="Travel_Rarely"/>
    <n v="1142"/>
    <x v="1"/>
    <n v="8"/>
    <x v="0"/>
    <x v="1"/>
    <x v="6"/>
    <x v="1"/>
    <x v="2"/>
    <x v="2"/>
    <s v="Single"/>
    <x v="1227"/>
    <n v="4"/>
    <x v="1"/>
    <x v="0"/>
  </r>
  <r>
    <x v="5"/>
    <x v="0"/>
    <s v="Travel_Rarely"/>
    <n v="414"/>
    <x v="0"/>
    <n v="2"/>
    <x v="3"/>
    <x v="1"/>
    <x v="19"/>
    <x v="0"/>
    <x v="0"/>
    <x v="1"/>
    <s v="Single"/>
    <x v="1228"/>
    <n v="7"/>
    <x v="0"/>
    <x v="0"/>
  </r>
  <r>
    <x v="21"/>
    <x v="1"/>
    <s v="Travel_Rarely"/>
    <n v="1319"/>
    <x v="0"/>
    <n v="3"/>
    <x v="4"/>
    <x v="0"/>
    <x v="18"/>
    <x v="3"/>
    <x v="0"/>
    <x v="3"/>
    <s v="Divorced"/>
    <x v="1229"/>
    <n v="2"/>
    <x v="1"/>
    <x v="0"/>
  </r>
  <r>
    <x v="4"/>
    <x v="1"/>
    <s v="Travel_Rarely"/>
    <n v="728"/>
    <x v="0"/>
    <n v="23"/>
    <x v="2"/>
    <x v="0"/>
    <x v="34"/>
    <x v="0"/>
    <x v="6"/>
    <x v="2"/>
    <s v="Married"/>
    <x v="1230"/>
    <n v="1"/>
    <x v="1"/>
    <x v="1"/>
  </r>
  <r>
    <x v="11"/>
    <x v="1"/>
    <s v="Travel_Rarely"/>
    <n v="352"/>
    <x v="2"/>
    <n v="6"/>
    <x v="2"/>
    <x v="1"/>
    <x v="44"/>
    <x v="1"/>
    <x v="8"/>
    <x v="1"/>
    <s v="Married"/>
    <x v="1231"/>
    <n v="1"/>
    <x v="1"/>
    <x v="0"/>
  </r>
  <r>
    <x v="23"/>
    <x v="1"/>
    <s v="Travel_Rarely"/>
    <n v="823"/>
    <x v="1"/>
    <n v="6"/>
    <x v="2"/>
    <x v="0"/>
    <x v="6"/>
    <x v="4"/>
    <x v="5"/>
    <x v="2"/>
    <s v="Married"/>
    <x v="1232"/>
    <n v="7"/>
    <x v="1"/>
    <x v="0"/>
  </r>
  <r>
    <x v="26"/>
    <x v="1"/>
    <s v="Travel_Rarely"/>
    <n v="1224"/>
    <x v="1"/>
    <n v="10"/>
    <x v="0"/>
    <x v="1"/>
    <x v="59"/>
    <x v="4"/>
    <x v="7"/>
    <x v="1"/>
    <s v="Married"/>
    <x v="1233"/>
    <n v="4"/>
    <x v="1"/>
    <x v="0"/>
  </r>
  <r>
    <x v="11"/>
    <x v="0"/>
    <s v="Travel_Frequently"/>
    <n v="459"/>
    <x v="1"/>
    <n v="24"/>
    <x v="0"/>
    <x v="1"/>
    <x v="32"/>
    <x v="1"/>
    <x v="1"/>
    <x v="0"/>
    <s v="Single"/>
    <x v="1234"/>
    <n v="1"/>
    <x v="0"/>
    <x v="1"/>
  </r>
  <r>
    <x v="21"/>
    <x v="0"/>
    <s v="Travel_Rarely"/>
    <n v="1254"/>
    <x v="0"/>
    <n v="10"/>
    <x v="0"/>
    <x v="0"/>
    <x v="51"/>
    <x v="2"/>
    <x v="0"/>
    <x v="1"/>
    <s v="Married"/>
    <x v="1235"/>
    <n v="5"/>
    <x v="1"/>
    <x v="1"/>
  </r>
  <r>
    <x v="4"/>
    <x v="1"/>
    <s v="Travel_Frequently"/>
    <n v="1131"/>
    <x v="1"/>
    <n v="15"/>
    <x v="0"/>
    <x v="0"/>
    <x v="57"/>
    <x v="1"/>
    <x v="1"/>
    <x v="3"/>
    <s v="Married"/>
    <x v="1236"/>
    <n v="0"/>
    <x v="1"/>
    <x v="0"/>
  </r>
  <r>
    <x v="22"/>
    <x v="1"/>
    <s v="Travel_Rarely"/>
    <n v="835"/>
    <x v="1"/>
    <n v="19"/>
    <x v="1"/>
    <x v="1"/>
    <x v="26"/>
    <x v="0"/>
    <x v="1"/>
    <x v="0"/>
    <s v="Divorced"/>
    <x v="1237"/>
    <n v="8"/>
    <x v="1"/>
    <x v="0"/>
  </r>
  <r>
    <x v="27"/>
    <x v="1"/>
    <s v="Travel_Rarely"/>
    <n v="836"/>
    <x v="1"/>
    <n v="2"/>
    <x v="4"/>
    <x v="1"/>
    <x v="33"/>
    <x v="1"/>
    <x v="1"/>
    <x v="0"/>
    <s v="Married"/>
    <x v="1238"/>
    <n v="8"/>
    <x v="1"/>
    <x v="1"/>
  </r>
  <r>
    <x v="14"/>
    <x v="1"/>
    <s v="Travel_Rarely"/>
    <n v="1172"/>
    <x v="0"/>
    <n v="3"/>
    <x v="2"/>
    <x v="0"/>
    <x v="17"/>
    <x v="1"/>
    <x v="6"/>
    <x v="1"/>
    <s v="Married"/>
    <x v="1239"/>
    <n v="1"/>
    <x v="1"/>
    <x v="0"/>
  </r>
  <r>
    <x v="7"/>
    <x v="0"/>
    <s v="Travel_Rarely"/>
    <n v="945"/>
    <x v="0"/>
    <n v="9"/>
    <x v="2"/>
    <x v="1"/>
    <x v="66"/>
    <x v="1"/>
    <x v="6"/>
    <x v="0"/>
    <s v="Single"/>
    <x v="1240"/>
    <n v="1"/>
    <x v="1"/>
    <x v="0"/>
  </r>
  <r>
    <x v="15"/>
    <x v="0"/>
    <s v="Travel_Rarely"/>
    <n v="391"/>
    <x v="1"/>
    <n v="7"/>
    <x v="0"/>
    <x v="1"/>
    <x v="29"/>
    <x v="1"/>
    <x v="1"/>
    <x v="1"/>
    <s v="Single"/>
    <x v="1241"/>
    <n v="1"/>
    <x v="0"/>
    <x v="1"/>
  </r>
  <r>
    <x v="9"/>
    <x v="1"/>
    <s v="Travel_Rarely"/>
    <n v="1266"/>
    <x v="0"/>
    <n v="10"/>
    <x v="4"/>
    <x v="0"/>
    <x v="52"/>
    <x v="0"/>
    <x v="0"/>
    <x v="2"/>
    <s v="Married"/>
    <x v="1242"/>
    <n v="1"/>
    <x v="0"/>
    <x v="0"/>
  </r>
  <r>
    <x v="12"/>
    <x v="1"/>
    <s v="Travel_Rarely"/>
    <n v="311"/>
    <x v="1"/>
    <n v="20"/>
    <x v="0"/>
    <x v="1"/>
    <x v="66"/>
    <x v="0"/>
    <x v="2"/>
    <x v="2"/>
    <s v="Divorced"/>
    <x v="378"/>
    <n v="1"/>
    <x v="1"/>
    <x v="0"/>
  </r>
  <r>
    <x v="13"/>
    <x v="1"/>
    <s v="Travel_Rarely"/>
    <n v="1480"/>
    <x v="0"/>
    <n v="4"/>
    <x v="0"/>
    <x v="1"/>
    <x v="51"/>
    <x v="2"/>
    <x v="0"/>
    <x v="0"/>
    <s v="Married"/>
    <x v="1243"/>
    <n v="2"/>
    <x v="0"/>
    <x v="0"/>
  </r>
  <r>
    <x v="11"/>
    <x v="1"/>
    <s v="Travel_Rarely"/>
    <n v="592"/>
    <x v="1"/>
    <n v="7"/>
    <x v="0"/>
    <x v="1"/>
    <x v="40"/>
    <x v="1"/>
    <x v="2"/>
    <x v="3"/>
    <s v="Single"/>
    <x v="1244"/>
    <n v="3"/>
    <x v="1"/>
    <x v="0"/>
  </r>
  <r>
    <x v="2"/>
    <x v="1"/>
    <s v="Travel_Rarely"/>
    <n v="783"/>
    <x v="1"/>
    <n v="7"/>
    <x v="2"/>
    <x v="1"/>
    <x v="17"/>
    <x v="0"/>
    <x v="1"/>
    <x v="3"/>
    <s v="Married"/>
    <x v="948"/>
    <n v="5"/>
    <x v="0"/>
    <x v="1"/>
  </r>
  <r>
    <x v="10"/>
    <x v="1"/>
    <s v="Travel_Rarely"/>
    <n v="219"/>
    <x v="1"/>
    <n v="16"/>
    <x v="1"/>
    <x v="0"/>
    <x v="8"/>
    <x v="0"/>
    <x v="3"/>
    <x v="1"/>
    <s v="Married"/>
    <x v="1245"/>
    <n v="0"/>
    <x v="0"/>
    <x v="0"/>
  </r>
  <r>
    <x v="28"/>
    <x v="1"/>
    <s v="Travel_Rarely"/>
    <n v="556"/>
    <x v="1"/>
    <n v="25"/>
    <x v="0"/>
    <x v="0"/>
    <x v="12"/>
    <x v="0"/>
    <x v="3"/>
    <x v="0"/>
    <s v="Married"/>
    <x v="1246"/>
    <n v="0"/>
    <x v="1"/>
    <x v="0"/>
  </r>
  <r>
    <x v="9"/>
    <x v="1"/>
    <s v="Travel_Frequently"/>
    <n v="1213"/>
    <x v="2"/>
    <n v="2"/>
    <x v="5"/>
    <x v="1"/>
    <x v="0"/>
    <x v="0"/>
    <x v="8"/>
    <x v="0"/>
    <s v="Single"/>
    <x v="1247"/>
    <n v="1"/>
    <x v="1"/>
    <x v="1"/>
  </r>
  <r>
    <x v="32"/>
    <x v="1"/>
    <s v="Travel_Rarely"/>
    <n v="1137"/>
    <x v="1"/>
    <n v="1"/>
    <x v="0"/>
    <x v="1"/>
    <x v="33"/>
    <x v="3"/>
    <x v="5"/>
    <x v="3"/>
    <s v="Divorced"/>
    <x v="1248"/>
    <n v="2"/>
    <x v="1"/>
    <x v="0"/>
  </r>
  <r>
    <x v="25"/>
    <x v="1"/>
    <s v="Travel_Rarely"/>
    <n v="482"/>
    <x v="1"/>
    <n v="1"/>
    <x v="0"/>
    <x v="0"/>
    <x v="62"/>
    <x v="1"/>
    <x v="1"/>
    <x v="2"/>
    <s v="Married"/>
    <x v="1249"/>
    <n v="1"/>
    <x v="0"/>
    <x v="0"/>
  </r>
  <r>
    <x v="4"/>
    <x v="1"/>
    <s v="Travel_Rarely"/>
    <n v="511"/>
    <x v="0"/>
    <n v="2"/>
    <x v="2"/>
    <x v="0"/>
    <x v="66"/>
    <x v="0"/>
    <x v="0"/>
    <x v="2"/>
    <s v="Single"/>
    <x v="559"/>
    <n v="0"/>
    <x v="1"/>
    <x v="0"/>
  </r>
  <r>
    <x v="26"/>
    <x v="1"/>
    <s v="Travel_Frequently"/>
    <n v="117"/>
    <x v="1"/>
    <n v="22"/>
    <x v="2"/>
    <x v="0"/>
    <x v="22"/>
    <x v="3"/>
    <x v="5"/>
    <x v="0"/>
    <s v="Divorced"/>
    <x v="1250"/>
    <n v="3"/>
    <x v="1"/>
    <x v="0"/>
  </r>
  <r>
    <x v="20"/>
    <x v="1"/>
    <s v="Travel_Rarely"/>
    <n v="170"/>
    <x v="1"/>
    <n v="1"/>
    <x v="0"/>
    <x v="1"/>
    <x v="17"/>
    <x v="0"/>
    <x v="4"/>
    <x v="3"/>
    <s v="Married"/>
    <x v="1251"/>
    <n v="2"/>
    <x v="1"/>
    <x v="0"/>
  </r>
  <r>
    <x v="13"/>
    <x v="0"/>
    <s v="Non-Travel"/>
    <n v="967"/>
    <x v="1"/>
    <n v="16"/>
    <x v="4"/>
    <x v="1"/>
    <x v="65"/>
    <x v="1"/>
    <x v="1"/>
    <x v="3"/>
    <s v="Married"/>
    <x v="1252"/>
    <n v="1"/>
    <x v="0"/>
    <x v="1"/>
  </r>
  <r>
    <x v="29"/>
    <x v="0"/>
    <s v="Travel_Rarely"/>
    <n v="1162"/>
    <x v="1"/>
    <n v="24"/>
    <x v="0"/>
    <x v="1"/>
    <x v="28"/>
    <x v="1"/>
    <x v="2"/>
    <x v="0"/>
    <s v="Single"/>
    <x v="1105"/>
    <n v="1"/>
    <x v="1"/>
    <x v="0"/>
  </r>
  <r>
    <x v="9"/>
    <x v="1"/>
    <s v="Travel_Rarely"/>
    <n v="335"/>
    <x v="0"/>
    <n v="17"/>
    <x v="3"/>
    <x v="1"/>
    <x v="30"/>
    <x v="0"/>
    <x v="0"/>
    <x v="1"/>
    <s v="Married"/>
    <x v="1253"/>
    <n v="2"/>
    <x v="1"/>
    <x v="0"/>
  </r>
  <r>
    <x v="0"/>
    <x v="1"/>
    <s v="Travel_Rarely"/>
    <n v="337"/>
    <x v="0"/>
    <n v="8"/>
    <x v="3"/>
    <x v="0"/>
    <x v="60"/>
    <x v="0"/>
    <x v="0"/>
    <x v="1"/>
    <s v="Married"/>
    <x v="1254"/>
    <n v="5"/>
    <x v="1"/>
    <x v="1"/>
  </r>
  <r>
    <x v="19"/>
    <x v="1"/>
    <s v="Travel_Rarely"/>
    <n v="1396"/>
    <x v="1"/>
    <n v="6"/>
    <x v="2"/>
    <x v="1"/>
    <x v="21"/>
    <x v="2"/>
    <x v="7"/>
    <x v="3"/>
    <s v="Married"/>
    <x v="1255"/>
    <n v="9"/>
    <x v="1"/>
    <x v="0"/>
  </r>
  <r>
    <x v="12"/>
    <x v="1"/>
    <s v="Travel_Rarely"/>
    <n v="1079"/>
    <x v="0"/>
    <n v="10"/>
    <x v="2"/>
    <x v="0"/>
    <x v="27"/>
    <x v="0"/>
    <x v="0"/>
    <x v="0"/>
    <s v="Divorced"/>
    <x v="1256"/>
    <n v="2"/>
    <x v="0"/>
    <x v="0"/>
  </r>
  <r>
    <x v="13"/>
    <x v="1"/>
    <s v="Travel_Rarely"/>
    <n v="735"/>
    <x v="0"/>
    <n v="3"/>
    <x v="2"/>
    <x v="0"/>
    <x v="29"/>
    <x v="0"/>
    <x v="0"/>
    <x v="0"/>
    <s v="Married"/>
    <x v="1257"/>
    <n v="3"/>
    <x v="0"/>
    <x v="0"/>
  </r>
  <r>
    <x v="12"/>
    <x v="1"/>
    <s v="Travel_Rarely"/>
    <n v="471"/>
    <x v="1"/>
    <n v="4"/>
    <x v="2"/>
    <x v="0"/>
    <x v="50"/>
    <x v="1"/>
    <x v="2"/>
    <x v="2"/>
    <s v="Divorced"/>
    <x v="1258"/>
    <n v="8"/>
    <x v="1"/>
    <x v="0"/>
  </r>
  <r>
    <x v="25"/>
    <x v="1"/>
    <s v="Travel_Frequently"/>
    <n v="1096"/>
    <x v="1"/>
    <n v="6"/>
    <x v="1"/>
    <x v="1"/>
    <x v="1"/>
    <x v="1"/>
    <x v="2"/>
    <x v="0"/>
    <s v="Married"/>
    <x v="1259"/>
    <n v="0"/>
    <x v="1"/>
    <x v="0"/>
  </r>
  <r>
    <x v="28"/>
    <x v="1"/>
    <s v="Travel_Frequently"/>
    <n v="1297"/>
    <x v="1"/>
    <n v="1"/>
    <x v="2"/>
    <x v="1"/>
    <x v="8"/>
    <x v="0"/>
    <x v="4"/>
    <x v="2"/>
    <s v="Single"/>
    <x v="1260"/>
    <n v="4"/>
    <x v="1"/>
    <x v="0"/>
  </r>
  <r>
    <x v="3"/>
    <x v="1"/>
    <s v="Travel_Rarely"/>
    <n v="217"/>
    <x v="0"/>
    <n v="10"/>
    <x v="3"/>
    <x v="1"/>
    <x v="38"/>
    <x v="0"/>
    <x v="0"/>
    <x v="2"/>
    <s v="Single"/>
    <x v="1261"/>
    <n v="1"/>
    <x v="1"/>
    <x v="0"/>
  </r>
  <r>
    <x v="14"/>
    <x v="1"/>
    <s v="Travel_Frequently"/>
    <n v="783"/>
    <x v="0"/>
    <n v="1"/>
    <x v="0"/>
    <x v="1"/>
    <x v="25"/>
    <x v="0"/>
    <x v="0"/>
    <x v="0"/>
    <s v="Married"/>
    <x v="1262"/>
    <n v="1"/>
    <x v="0"/>
    <x v="0"/>
  </r>
  <r>
    <x v="11"/>
    <x v="0"/>
    <s v="Travel_Frequently"/>
    <n v="746"/>
    <x v="0"/>
    <n v="24"/>
    <x v="4"/>
    <x v="1"/>
    <x v="18"/>
    <x v="1"/>
    <x v="6"/>
    <x v="3"/>
    <s v="Single"/>
    <x v="1263"/>
    <n v="1"/>
    <x v="1"/>
    <x v="0"/>
  </r>
  <r>
    <x v="22"/>
    <x v="1"/>
    <s v="Non-Travel"/>
    <n v="1251"/>
    <x v="0"/>
    <n v="21"/>
    <x v="0"/>
    <x v="0"/>
    <x v="47"/>
    <x v="0"/>
    <x v="0"/>
    <x v="2"/>
    <s v="Married"/>
    <x v="1264"/>
    <n v="6"/>
    <x v="1"/>
    <x v="0"/>
  </r>
  <r>
    <x v="4"/>
    <x v="1"/>
    <s v="Travel_Rarely"/>
    <n v="1354"/>
    <x v="1"/>
    <n v="2"/>
    <x v="4"/>
    <x v="1"/>
    <x v="26"/>
    <x v="1"/>
    <x v="1"/>
    <x v="1"/>
    <s v="Married"/>
    <x v="1265"/>
    <n v="1"/>
    <x v="1"/>
    <x v="0"/>
  </r>
  <r>
    <x v="13"/>
    <x v="1"/>
    <s v="Travel_Frequently"/>
    <n v="735"/>
    <x v="1"/>
    <n v="22"/>
    <x v="1"/>
    <x v="1"/>
    <x v="27"/>
    <x v="0"/>
    <x v="1"/>
    <x v="0"/>
    <s v="Married"/>
    <x v="1266"/>
    <n v="1"/>
    <x v="0"/>
    <x v="0"/>
  </r>
  <r>
    <x v="14"/>
    <x v="0"/>
    <s v="Travel_Rarely"/>
    <n v="1475"/>
    <x v="0"/>
    <n v="13"/>
    <x v="3"/>
    <x v="0"/>
    <x v="9"/>
    <x v="0"/>
    <x v="0"/>
    <x v="2"/>
    <s v="Single"/>
    <x v="1267"/>
    <n v="3"/>
    <x v="0"/>
    <x v="0"/>
  </r>
  <r>
    <x v="40"/>
    <x v="1"/>
    <s v="Non-Travel"/>
    <n v="1169"/>
    <x v="1"/>
    <n v="14"/>
    <x v="4"/>
    <x v="1"/>
    <x v="51"/>
    <x v="0"/>
    <x v="1"/>
    <x v="1"/>
    <s v="Married"/>
    <x v="931"/>
    <n v="8"/>
    <x v="1"/>
    <x v="0"/>
  </r>
  <r>
    <x v="29"/>
    <x v="1"/>
    <s v="Travel_Rarely"/>
    <n v="1443"/>
    <x v="0"/>
    <n v="11"/>
    <x v="3"/>
    <x v="0"/>
    <x v="66"/>
    <x v="0"/>
    <x v="0"/>
    <x v="3"/>
    <s v="Married"/>
    <x v="1268"/>
    <n v="4"/>
    <x v="1"/>
    <x v="0"/>
  </r>
  <r>
    <x v="22"/>
    <x v="1"/>
    <s v="Travel_Rarely"/>
    <n v="867"/>
    <x v="1"/>
    <n v="9"/>
    <x v="2"/>
    <x v="1"/>
    <x v="44"/>
    <x v="0"/>
    <x v="3"/>
    <x v="3"/>
    <s v="Married"/>
    <x v="1269"/>
    <n v="1"/>
    <x v="1"/>
    <x v="1"/>
  </r>
  <r>
    <x v="8"/>
    <x v="1"/>
    <s v="Travel_Frequently"/>
    <n v="1394"/>
    <x v="1"/>
    <n v="8"/>
    <x v="2"/>
    <x v="0"/>
    <x v="22"/>
    <x v="0"/>
    <x v="1"/>
    <x v="1"/>
    <s v="Divorced"/>
    <x v="1270"/>
    <n v="1"/>
    <x v="0"/>
    <x v="0"/>
  </r>
  <r>
    <x v="34"/>
    <x v="1"/>
    <s v="Travel_Rarely"/>
    <n v="605"/>
    <x v="0"/>
    <n v="21"/>
    <x v="0"/>
    <x v="0"/>
    <x v="23"/>
    <x v="3"/>
    <x v="5"/>
    <x v="0"/>
    <s v="Married"/>
    <x v="1271"/>
    <n v="4"/>
    <x v="0"/>
    <x v="0"/>
  </r>
  <r>
    <x v="5"/>
    <x v="0"/>
    <s v="Travel_Frequently"/>
    <n v="238"/>
    <x v="1"/>
    <n v="5"/>
    <x v="0"/>
    <x v="0"/>
    <x v="35"/>
    <x v="1"/>
    <x v="1"/>
    <x v="2"/>
    <s v="Single"/>
    <x v="1272"/>
    <n v="3"/>
    <x v="0"/>
    <x v="0"/>
  </r>
  <r>
    <x v="8"/>
    <x v="1"/>
    <s v="Travel_Rarely"/>
    <n v="1206"/>
    <x v="1"/>
    <n v="9"/>
    <x v="0"/>
    <x v="1"/>
    <x v="36"/>
    <x v="1"/>
    <x v="1"/>
    <x v="0"/>
    <s v="Divorced"/>
    <x v="1273"/>
    <n v="2"/>
    <x v="1"/>
    <x v="0"/>
  </r>
  <r>
    <x v="1"/>
    <x v="1"/>
    <s v="Travel_Frequently"/>
    <n v="1064"/>
    <x v="1"/>
    <n v="2"/>
    <x v="0"/>
    <x v="1"/>
    <x v="25"/>
    <x v="4"/>
    <x v="7"/>
    <x v="0"/>
    <s v="Married"/>
    <x v="1274"/>
    <n v="3"/>
    <x v="1"/>
    <x v="0"/>
  </r>
  <r>
    <x v="19"/>
    <x v="1"/>
    <s v="Travel_Rarely"/>
    <n v="419"/>
    <x v="0"/>
    <n v="12"/>
    <x v="3"/>
    <x v="1"/>
    <x v="57"/>
    <x v="0"/>
    <x v="0"/>
    <x v="0"/>
    <s v="Divorced"/>
    <x v="1275"/>
    <n v="3"/>
    <x v="0"/>
    <x v="0"/>
  </r>
  <r>
    <x v="4"/>
    <x v="0"/>
    <s v="Travel_Frequently"/>
    <n v="1337"/>
    <x v="2"/>
    <n v="22"/>
    <x v="5"/>
    <x v="0"/>
    <x v="22"/>
    <x v="1"/>
    <x v="8"/>
    <x v="1"/>
    <s v="Married"/>
    <x v="1276"/>
    <n v="1"/>
    <x v="1"/>
    <x v="0"/>
  </r>
  <r>
    <x v="10"/>
    <x v="1"/>
    <s v="Travel_Rarely"/>
    <n v="682"/>
    <x v="0"/>
    <n v="18"/>
    <x v="2"/>
    <x v="1"/>
    <x v="36"/>
    <x v="0"/>
    <x v="0"/>
    <x v="3"/>
    <s v="Married"/>
    <x v="489"/>
    <n v="0"/>
    <x v="1"/>
    <x v="0"/>
  </r>
  <r>
    <x v="14"/>
    <x v="1"/>
    <s v="Non-Travel"/>
    <n v="1103"/>
    <x v="1"/>
    <n v="16"/>
    <x v="2"/>
    <x v="1"/>
    <x v="10"/>
    <x v="1"/>
    <x v="1"/>
    <x v="2"/>
    <s v="Single"/>
    <x v="1277"/>
    <n v="1"/>
    <x v="1"/>
    <x v="0"/>
  </r>
  <r>
    <x v="12"/>
    <x v="1"/>
    <s v="Non-Travel"/>
    <n v="976"/>
    <x v="1"/>
    <n v="3"/>
    <x v="2"/>
    <x v="1"/>
    <x v="24"/>
    <x v="1"/>
    <x v="1"/>
    <x v="3"/>
    <s v="Divorced"/>
    <x v="1278"/>
    <n v="1"/>
    <x v="0"/>
    <x v="0"/>
  </r>
  <r>
    <x v="9"/>
    <x v="1"/>
    <s v="Non-Travel"/>
    <n v="1351"/>
    <x v="1"/>
    <n v="9"/>
    <x v="0"/>
    <x v="1"/>
    <x v="45"/>
    <x v="1"/>
    <x v="2"/>
    <x v="1"/>
    <s v="Married"/>
    <x v="1279"/>
    <n v="1"/>
    <x v="1"/>
    <x v="1"/>
  </r>
  <r>
    <x v="13"/>
    <x v="1"/>
    <s v="Travel_Rarely"/>
    <n v="937"/>
    <x v="0"/>
    <n v="1"/>
    <x v="3"/>
    <x v="1"/>
    <x v="47"/>
    <x v="2"/>
    <x v="0"/>
    <x v="0"/>
    <s v="Single"/>
    <x v="1280"/>
    <n v="1"/>
    <x v="1"/>
    <x v="1"/>
  </r>
  <r>
    <x v="13"/>
    <x v="1"/>
    <s v="Travel_Rarely"/>
    <n v="1239"/>
    <x v="0"/>
    <n v="13"/>
    <x v="2"/>
    <x v="1"/>
    <x v="56"/>
    <x v="2"/>
    <x v="0"/>
    <x v="2"/>
    <s v="Divorced"/>
    <x v="1281"/>
    <n v="1"/>
    <x v="1"/>
    <x v="0"/>
  </r>
  <r>
    <x v="25"/>
    <x v="1"/>
    <s v="Travel_Rarely"/>
    <n v="157"/>
    <x v="1"/>
    <n v="1"/>
    <x v="2"/>
    <x v="1"/>
    <x v="41"/>
    <x v="1"/>
    <x v="2"/>
    <x v="3"/>
    <s v="Single"/>
    <x v="1282"/>
    <n v="0"/>
    <x v="1"/>
    <x v="0"/>
  </r>
  <r>
    <x v="11"/>
    <x v="1"/>
    <s v="Travel_Rarely"/>
    <n v="136"/>
    <x v="1"/>
    <n v="1"/>
    <x v="0"/>
    <x v="1"/>
    <x v="66"/>
    <x v="0"/>
    <x v="4"/>
    <x v="3"/>
    <s v="Married"/>
    <x v="1283"/>
    <n v="0"/>
    <x v="1"/>
    <x v="0"/>
  </r>
  <r>
    <x v="5"/>
    <x v="1"/>
    <s v="Non-Travel"/>
    <n v="1146"/>
    <x v="1"/>
    <n v="15"/>
    <x v="2"/>
    <x v="0"/>
    <x v="61"/>
    <x v="0"/>
    <x v="4"/>
    <x v="0"/>
    <s v="Divorced"/>
    <x v="1284"/>
    <n v="5"/>
    <x v="1"/>
    <x v="0"/>
  </r>
  <r>
    <x v="12"/>
    <x v="1"/>
    <s v="Travel_Frequently"/>
    <n v="1125"/>
    <x v="1"/>
    <n v="1"/>
    <x v="0"/>
    <x v="1"/>
    <x v="24"/>
    <x v="0"/>
    <x v="1"/>
    <x v="3"/>
    <s v="Married"/>
    <x v="701"/>
    <n v="1"/>
    <x v="1"/>
    <x v="1"/>
  </r>
  <r>
    <x v="14"/>
    <x v="0"/>
    <s v="Travel_Rarely"/>
    <n v="1404"/>
    <x v="1"/>
    <n v="17"/>
    <x v="4"/>
    <x v="1"/>
    <x v="47"/>
    <x v="1"/>
    <x v="2"/>
    <x v="0"/>
    <s v="Divorced"/>
    <x v="1039"/>
    <n v="5"/>
    <x v="1"/>
    <x v="0"/>
  </r>
  <r>
    <x v="8"/>
    <x v="1"/>
    <s v="Travel_Rarely"/>
    <n v="1404"/>
    <x v="0"/>
    <n v="1"/>
    <x v="0"/>
    <x v="1"/>
    <x v="40"/>
    <x v="1"/>
    <x v="6"/>
    <x v="3"/>
    <s v="Single"/>
    <x v="1285"/>
    <n v="4"/>
    <x v="1"/>
    <x v="0"/>
  </r>
  <r>
    <x v="10"/>
    <x v="1"/>
    <s v="Travel_Rarely"/>
    <n v="1224"/>
    <x v="0"/>
    <n v="7"/>
    <x v="0"/>
    <x v="0"/>
    <x v="46"/>
    <x v="0"/>
    <x v="0"/>
    <x v="0"/>
    <s v="Married"/>
    <x v="626"/>
    <n v="1"/>
    <x v="0"/>
    <x v="0"/>
  </r>
  <r>
    <x v="4"/>
    <x v="1"/>
    <s v="Travel_Rarely"/>
    <n v="954"/>
    <x v="0"/>
    <n v="9"/>
    <x v="3"/>
    <x v="1"/>
    <x v="8"/>
    <x v="0"/>
    <x v="0"/>
    <x v="0"/>
    <s v="Single"/>
    <x v="1286"/>
    <n v="1"/>
    <x v="1"/>
    <x v="0"/>
  </r>
  <r>
    <x v="5"/>
    <x v="1"/>
    <s v="Travel_Rarely"/>
    <n v="1373"/>
    <x v="1"/>
    <n v="5"/>
    <x v="0"/>
    <x v="1"/>
    <x v="3"/>
    <x v="0"/>
    <x v="3"/>
    <x v="0"/>
    <s v="Single"/>
    <x v="1287"/>
    <n v="8"/>
    <x v="1"/>
    <x v="1"/>
  </r>
  <r>
    <x v="12"/>
    <x v="0"/>
    <s v="Travel_Frequently"/>
    <n v="754"/>
    <x v="0"/>
    <n v="26"/>
    <x v="3"/>
    <x v="1"/>
    <x v="52"/>
    <x v="0"/>
    <x v="0"/>
    <x v="0"/>
    <s v="Married"/>
    <x v="1288"/>
    <n v="1"/>
    <x v="0"/>
    <x v="0"/>
  </r>
  <r>
    <x v="16"/>
    <x v="0"/>
    <s v="Travel_Rarely"/>
    <n v="1168"/>
    <x v="0"/>
    <n v="24"/>
    <x v="0"/>
    <x v="1"/>
    <x v="45"/>
    <x v="2"/>
    <x v="0"/>
    <x v="3"/>
    <s v="Single"/>
    <x v="1289"/>
    <n v="6"/>
    <x v="0"/>
    <x v="0"/>
  </r>
  <r>
    <x v="33"/>
    <x v="1"/>
    <s v="Travel_Rarely"/>
    <n v="155"/>
    <x v="1"/>
    <n v="9"/>
    <x v="0"/>
    <x v="0"/>
    <x v="7"/>
    <x v="0"/>
    <x v="1"/>
    <x v="2"/>
    <s v="Married"/>
    <x v="1290"/>
    <n v="3"/>
    <x v="1"/>
    <x v="0"/>
  </r>
  <r>
    <x v="3"/>
    <x v="1"/>
    <s v="Travel_Frequently"/>
    <n v="1303"/>
    <x v="1"/>
    <n v="7"/>
    <x v="0"/>
    <x v="1"/>
    <x v="34"/>
    <x v="0"/>
    <x v="4"/>
    <x v="2"/>
    <s v="Divorced"/>
    <x v="1291"/>
    <n v="1"/>
    <x v="1"/>
    <x v="1"/>
  </r>
  <r>
    <x v="23"/>
    <x v="1"/>
    <s v="Travel_Rarely"/>
    <n v="574"/>
    <x v="1"/>
    <n v="11"/>
    <x v="0"/>
    <x v="1"/>
    <x v="37"/>
    <x v="2"/>
    <x v="4"/>
    <x v="2"/>
    <s v="Married"/>
    <x v="1292"/>
    <n v="1"/>
    <x v="1"/>
    <x v="0"/>
  </r>
  <r>
    <x v="8"/>
    <x v="1"/>
    <s v="Travel_Frequently"/>
    <n v="1444"/>
    <x v="2"/>
    <n v="1"/>
    <x v="1"/>
    <x v="1"/>
    <x v="64"/>
    <x v="1"/>
    <x v="8"/>
    <x v="1"/>
    <s v="Married"/>
    <x v="1293"/>
    <n v="0"/>
    <x v="0"/>
    <x v="0"/>
  </r>
  <r>
    <x v="27"/>
    <x v="1"/>
    <s v="Travel_Rarely"/>
    <n v="189"/>
    <x v="2"/>
    <n v="26"/>
    <x v="5"/>
    <x v="1"/>
    <x v="36"/>
    <x v="4"/>
    <x v="5"/>
    <x v="1"/>
    <s v="Married"/>
    <x v="1294"/>
    <n v="4"/>
    <x v="0"/>
    <x v="0"/>
  </r>
  <r>
    <x v="12"/>
    <x v="1"/>
    <s v="Travel_Rarely"/>
    <n v="1276"/>
    <x v="1"/>
    <n v="2"/>
    <x v="2"/>
    <x v="0"/>
    <x v="40"/>
    <x v="1"/>
    <x v="2"/>
    <x v="0"/>
    <s v="Divorced"/>
    <x v="1295"/>
    <n v="1"/>
    <x v="0"/>
    <x v="0"/>
  </r>
  <r>
    <x v="22"/>
    <x v="1"/>
    <s v="Travel_Rarely"/>
    <n v="119"/>
    <x v="0"/>
    <n v="15"/>
    <x v="3"/>
    <x v="1"/>
    <x v="57"/>
    <x v="3"/>
    <x v="0"/>
    <x v="3"/>
    <s v="Single"/>
    <x v="1296"/>
    <n v="0"/>
    <x v="1"/>
    <x v="0"/>
  </r>
  <r>
    <x v="19"/>
    <x v="1"/>
    <s v="Non-Travel"/>
    <n v="335"/>
    <x v="1"/>
    <n v="23"/>
    <x v="0"/>
    <x v="1"/>
    <x v="31"/>
    <x v="0"/>
    <x v="1"/>
    <x v="2"/>
    <s v="Single"/>
    <x v="1297"/>
    <n v="1"/>
    <x v="1"/>
    <x v="0"/>
  </r>
  <r>
    <x v="12"/>
    <x v="1"/>
    <s v="Non-Travel"/>
    <n v="697"/>
    <x v="1"/>
    <n v="10"/>
    <x v="2"/>
    <x v="0"/>
    <x v="4"/>
    <x v="2"/>
    <x v="7"/>
    <x v="2"/>
    <s v="Married"/>
    <x v="1298"/>
    <n v="4"/>
    <x v="1"/>
    <x v="1"/>
  </r>
  <r>
    <x v="33"/>
    <x v="1"/>
    <s v="Travel_Rarely"/>
    <n v="157"/>
    <x v="1"/>
    <n v="10"/>
    <x v="2"/>
    <x v="0"/>
    <x v="57"/>
    <x v="0"/>
    <x v="3"/>
    <x v="3"/>
    <s v="Single"/>
    <x v="1299"/>
    <n v="6"/>
    <x v="0"/>
    <x v="0"/>
  </r>
  <r>
    <x v="17"/>
    <x v="1"/>
    <s v="Travel_Rarely"/>
    <n v="771"/>
    <x v="1"/>
    <n v="1"/>
    <x v="0"/>
    <x v="1"/>
    <x v="18"/>
    <x v="0"/>
    <x v="4"/>
    <x v="2"/>
    <s v="Single"/>
    <x v="1300"/>
    <n v="1"/>
    <x v="1"/>
    <x v="0"/>
  </r>
  <r>
    <x v="30"/>
    <x v="1"/>
    <s v="Travel_Rarely"/>
    <n v="571"/>
    <x v="1"/>
    <n v="12"/>
    <x v="1"/>
    <x v="1"/>
    <x v="17"/>
    <x v="1"/>
    <x v="2"/>
    <x v="0"/>
    <s v="Single"/>
    <x v="1301"/>
    <n v="1"/>
    <x v="1"/>
    <x v="0"/>
  </r>
  <r>
    <x v="32"/>
    <x v="1"/>
    <s v="Travel_Frequently"/>
    <n v="692"/>
    <x v="1"/>
    <n v="11"/>
    <x v="4"/>
    <x v="0"/>
    <x v="32"/>
    <x v="0"/>
    <x v="2"/>
    <x v="2"/>
    <s v="Married"/>
    <x v="1302"/>
    <n v="1"/>
    <x v="1"/>
    <x v="0"/>
  </r>
  <r>
    <x v="32"/>
    <x v="1"/>
    <s v="Travel_Rarely"/>
    <n v="444"/>
    <x v="0"/>
    <n v="2"/>
    <x v="3"/>
    <x v="0"/>
    <x v="2"/>
    <x v="0"/>
    <x v="0"/>
    <x v="1"/>
    <s v="Married"/>
    <x v="1303"/>
    <n v="3"/>
    <x v="1"/>
    <x v="0"/>
  </r>
  <r>
    <x v="36"/>
    <x v="1"/>
    <s v="Travel_Rarely"/>
    <n v="309"/>
    <x v="2"/>
    <n v="2"/>
    <x v="5"/>
    <x v="0"/>
    <x v="19"/>
    <x v="1"/>
    <x v="8"/>
    <x v="1"/>
    <s v="Married"/>
    <x v="467"/>
    <n v="4"/>
    <x v="1"/>
    <x v="0"/>
  </r>
  <r>
    <x v="7"/>
    <x v="1"/>
    <s v="Travel_Rarely"/>
    <n v="911"/>
    <x v="1"/>
    <n v="1"/>
    <x v="2"/>
    <x v="1"/>
    <x v="43"/>
    <x v="1"/>
    <x v="2"/>
    <x v="1"/>
    <s v="Married"/>
    <x v="1304"/>
    <n v="1"/>
    <x v="1"/>
    <x v="0"/>
  </r>
  <r>
    <x v="36"/>
    <x v="1"/>
    <s v="Travel_Rarely"/>
    <n v="977"/>
    <x v="1"/>
    <n v="2"/>
    <x v="1"/>
    <x v="1"/>
    <x v="42"/>
    <x v="1"/>
    <x v="2"/>
    <x v="2"/>
    <s v="Divorced"/>
    <x v="1305"/>
    <n v="6"/>
    <x v="0"/>
    <x v="0"/>
  </r>
  <r>
    <x v="40"/>
    <x v="1"/>
    <s v="Travel_Rarely"/>
    <n v="1180"/>
    <x v="1"/>
    <n v="25"/>
    <x v="2"/>
    <x v="1"/>
    <x v="9"/>
    <x v="2"/>
    <x v="4"/>
    <x v="2"/>
    <s v="Single"/>
    <x v="1306"/>
    <n v="2"/>
    <x v="1"/>
    <x v="1"/>
  </r>
  <r>
    <x v="3"/>
    <x v="1"/>
    <s v="Non-Travel"/>
    <n v="1313"/>
    <x v="1"/>
    <n v="1"/>
    <x v="2"/>
    <x v="1"/>
    <x v="40"/>
    <x v="1"/>
    <x v="2"/>
    <x v="2"/>
    <s v="Divorced"/>
    <x v="641"/>
    <n v="1"/>
    <x v="1"/>
    <x v="0"/>
  </r>
  <r>
    <x v="8"/>
    <x v="1"/>
    <s v="Travel_Rarely"/>
    <n v="1321"/>
    <x v="0"/>
    <n v="1"/>
    <x v="0"/>
    <x v="1"/>
    <x v="27"/>
    <x v="0"/>
    <x v="0"/>
    <x v="1"/>
    <s v="Married"/>
    <x v="1299"/>
    <n v="0"/>
    <x v="1"/>
    <x v="0"/>
  </r>
  <r>
    <x v="12"/>
    <x v="1"/>
    <s v="Travel_Rarely"/>
    <n v="1154"/>
    <x v="0"/>
    <n v="2"/>
    <x v="0"/>
    <x v="1"/>
    <x v="60"/>
    <x v="1"/>
    <x v="6"/>
    <x v="2"/>
    <s v="Married"/>
    <x v="1307"/>
    <n v="0"/>
    <x v="1"/>
    <x v="0"/>
  </r>
  <r>
    <x v="8"/>
    <x v="1"/>
    <s v="Travel_Frequently"/>
    <n v="508"/>
    <x v="1"/>
    <n v="6"/>
    <x v="0"/>
    <x v="1"/>
    <x v="23"/>
    <x v="0"/>
    <x v="3"/>
    <x v="2"/>
    <s v="Married"/>
    <x v="1308"/>
    <n v="2"/>
    <x v="1"/>
    <x v="0"/>
  </r>
  <r>
    <x v="19"/>
    <x v="1"/>
    <s v="Travel_Rarely"/>
    <n v="557"/>
    <x v="1"/>
    <n v="18"/>
    <x v="0"/>
    <x v="1"/>
    <x v="58"/>
    <x v="0"/>
    <x v="1"/>
    <x v="3"/>
    <s v="Divorced"/>
    <x v="874"/>
    <n v="6"/>
    <x v="0"/>
    <x v="0"/>
  </r>
  <r>
    <x v="0"/>
    <x v="1"/>
    <s v="Travel_Rarely"/>
    <n v="642"/>
    <x v="1"/>
    <n v="1"/>
    <x v="0"/>
    <x v="1"/>
    <x v="43"/>
    <x v="1"/>
    <x v="1"/>
    <x v="0"/>
    <s v="Married"/>
    <x v="553"/>
    <n v="3"/>
    <x v="1"/>
    <x v="1"/>
  </r>
  <r>
    <x v="40"/>
    <x v="1"/>
    <s v="Non-Travel"/>
    <n v="1162"/>
    <x v="1"/>
    <n v="1"/>
    <x v="2"/>
    <x v="0"/>
    <x v="33"/>
    <x v="2"/>
    <x v="7"/>
    <x v="1"/>
    <s v="Married"/>
    <x v="1309"/>
    <n v="0"/>
    <x v="1"/>
    <x v="0"/>
  </r>
  <r>
    <x v="10"/>
    <x v="1"/>
    <s v="Travel_Rarely"/>
    <n v="1490"/>
    <x v="1"/>
    <n v="11"/>
    <x v="2"/>
    <x v="1"/>
    <x v="38"/>
    <x v="1"/>
    <x v="2"/>
    <x v="2"/>
    <s v="Married"/>
    <x v="1310"/>
    <n v="7"/>
    <x v="0"/>
    <x v="0"/>
  </r>
  <r>
    <x v="15"/>
    <x v="1"/>
    <s v="Travel_Rarely"/>
    <n v="581"/>
    <x v="1"/>
    <n v="1"/>
    <x v="0"/>
    <x v="1"/>
    <x v="52"/>
    <x v="1"/>
    <x v="1"/>
    <x v="2"/>
    <s v="Single"/>
    <x v="1311"/>
    <n v="0"/>
    <x v="1"/>
    <x v="0"/>
  </r>
  <r>
    <x v="10"/>
    <x v="1"/>
    <s v="Travel_Rarely"/>
    <n v="1395"/>
    <x v="1"/>
    <n v="9"/>
    <x v="2"/>
    <x v="1"/>
    <x v="24"/>
    <x v="0"/>
    <x v="1"/>
    <x v="2"/>
    <s v="Single"/>
    <x v="1312"/>
    <n v="1"/>
    <x v="1"/>
    <x v="0"/>
  </r>
  <r>
    <x v="3"/>
    <x v="1"/>
    <s v="Travel_Rarely"/>
    <n v="501"/>
    <x v="1"/>
    <n v="15"/>
    <x v="2"/>
    <x v="0"/>
    <x v="41"/>
    <x v="0"/>
    <x v="4"/>
    <x v="0"/>
    <s v="Married"/>
    <x v="1313"/>
    <n v="0"/>
    <x v="0"/>
    <x v="0"/>
  </r>
  <r>
    <x v="5"/>
    <x v="1"/>
    <s v="Travel_Rarely"/>
    <n v="267"/>
    <x v="1"/>
    <n v="29"/>
    <x v="0"/>
    <x v="0"/>
    <x v="10"/>
    <x v="1"/>
    <x v="2"/>
    <x v="1"/>
    <s v="Single"/>
    <x v="1314"/>
    <n v="1"/>
    <x v="1"/>
    <x v="0"/>
  </r>
  <r>
    <x v="32"/>
    <x v="1"/>
    <s v="Travel_Rarely"/>
    <n v="543"/>
    <x v="1"/>
    <n v="1"/>
    <x v="0"/>
    <x v="1"/>
    <x v="21"/>
    <x v="1"/>
    <x v="2"/>
    <x v="0"/>
    <s v="Married"/>
    <x v="58"/>
    <n v="8"/>
    <x v="1"/>
    <x v="0"/>
  </r>
  <r>
    <x v="5"/>
    <x v="1"/>
    <s v="Travel_Rarely"/>
    <n v="234"/>
    <x v="0"/>
    <n v="1"/>
    <x v="2"/>
    <x v="1"/>
    <x v="67"/>
    <x v="1"/>
    <x v="6"/>
    <x v="1"/>
    <s v="Married"/>
    <x v="47"/>
    <n v="0"/>
    <x v="1"/>
    <x v="0"/>
  </r>
  <r>
    <x v="22"/>
    <x v="1"/>
    <s v="Travel_Rarely"/>
    <n v="116"/>
    <x v="1"/>
    <n v="24"/>
    <x v="0"/>
    <x v="1"/>
    <x v="48"/>
    <x v="0"/>
    <x v="1"/>
    <x v="0"/>
    <s v="Single"/>
    <x v="1315"/>
    <n v="7"/>
    <x v="1"/>
    <x v="0"/>
  </r>
  <r>
    <x v="8"/>
    <x v="1"/>
    <s v="Travel_Rarely"/>
    <n v="201"/>
    <x v="1"/>
    <n v="10"/>
    <x v="2"/>
    <x v="0"/>
    <x v="39"/>
    <x v="2"/>
    <x v="7"/>
    <x v="2"/>
    <s v="Married"/>
    <x v="1316"/>
    <n v="3"/>
    <x v="1"/>
    <x v="0"/>
  </r>
  <r>
    <x v="5"/>
    <x v="1"/>
    <s v="Travel_Rarely"/>
    <n v="801"/>
    <x v="0"/>
    <n v="1"/>
    <x v="3"/>
    <x v="0"/>
    <x v="24"/>
    <x v="2"/>
    <x v="0"/>
    <x v="0"/>
    <s v="Married"/>
    <x v="1317"/>
    <n v="1"/>
    <x v="1"/>
    <x v="0"/>
  </r>
  <r>
    <x v="2"/>
    <x v="1"/>
    <s v="Travel_Rarely"/>
    <n v="161"/>
    <x v="1"/>
    <n v="10"/>
    <x v="0"/>
    <x v="0"/>
    <x v="25"/>
    <x v="2"/>
    <x v="7"/>
    <x v="0"/>
    <s v="Married"/>
    <x v="1318"/>
    <n v="1"/>
    <x v="0"/>
    <x v="1"/>
  </r>
  <r>
    <x v="36"/>
    <x v="1"/>
    <s v="Travel_Rarely"/>
    <n v="1382"/>
    <x v="0"/>
    <n v="8"/>
    <x v="1"/>
    <x v="0"/>
    <x v="65"/>
    <x v="0"/>
    <x v="0"/>
    <x v="2"/>
    <s v="Divorced"/>
    <x v="274"/>
    <n v="0"/>
    <x v="0"/>
    <x v="1"/>
  </r>
  <r>
    <x v="39"/>
    <x v="1"/>
    <s v="Non-Travel"/>
    <n v="585"/>
    <x v="0"/>
    <n v="29"/>
    <x v="0"/>
    <x v="1"/>
    <x v="4"/>
    <x v="1"/>
    <x v="6"/>
    <x v="0"/>
    <s v="Divorced"/>
    <x v="1319"/>
    <n v="2"/>
    <x v="1"/>
    <x v="0"/>
  </r>
  <r>
    <x v="20"/>
    <x v="1"/>
    <s v="Travel_Rarely"/>
    <n v="1037"/>
    <x v="1"/>
    <n v="1"/>
    <x v="2"/>
    <x v="1"/>
    <x v="25"/>
    <x v="1"/>
    <x v="1"/>
    <x v="0"/>
    <s v="Single"/>
    <x v="230"/>
    <n v="6"/>
    <x v="0"/>
    <x v="0"/>
  </r>
  <r>
    <x v="18"/>
    <x v="1"/>
    <s v="Travel_Rarely"/>
    <n v="501"/>
    <x v="0"/>
    <n v="5"/>
    <x v="2"/>
    <x v="1"/>
    <x v="22"/>
    <x v="1"/>
    <x v="6"/>
    <x v="3"/>
    <s v="Single"/>
    <x v="631"/>
    <n v="1"/>
    <x v="0"/>
    <x v="0"/>
  </r>
  <r>
    <x v="22"/>
    <x v="1"/>
    <s v="Non-Travel"/>
    <n v="105"/>
    <x v="1"/>
    <n v="9"/>
    <x v="0"/>
    <x v="1"/>
    <x v="44"/>
    <x v="4"/>
    <x v="5"/>
    <x v="0"/>
    <s v="Single"/>
    <x v="1320"/>
    <n v="2"/>
    <x v="1"/>
    <x v="0"/>
  </r>
  <r>
    <x v="30"/>
    <x v="0"/>
    <s v="Travel_Frequently"/>
    <n v="638"/>
    <x v="0"/>
    <n v="9"/>
    <x v="3"/>
    <x v="1"/>
    <x v="30"/>
    <x v="1"/>
    <x v="6"/>
    <x v="3"/>
    <s v="Married"/>
    <x v="1321"/>
    <n v="1"/>
    <x v="1"/>
    <x v="0"/>
  </r>
  <r>
    <x v="9"/>
    <x v="1"/>
    <s v="Travel_Rarely"/>
    <n v="557"/>
    <x v="0"/>
    <n v="3"/>
    <x v="2"/>
    <x v="0"/>
    <x v="0"/>
    <x v="2"/>
    <x v="0"/>
    <x v="0"/>
    <s v="Married"/>
    <x v="1322"/>
    <n v="0"/>
    <x v="1"/>
    <x v="0"/>
  </r>
  <r>
    <x v="9"/>
    <x v="1"/>
    <s v="Travel_Frequently"/>
    <n v="688"/>
    <x v="1"/>
    <n v="4"/>
    <x v="0"/>
    <x v="0"/>
    <x v="28"/>
    <x v="0"/>
    <x v="3"/>
    <x v="1"/>
    <s v="Divorced"/>
    <x v="1323"/>
    <n v="7"/>
    <x v="1"/>
    <x v="0"/>
  </r>
  <r>
    <x v="29"/>
    <x v="1"/>
    <s v="Non-Travel"/>
    <n v="667"/>
    <x v="1"/>
    <n v="1"/>
    <x v="0"/>
    <x v="1"/>
    <x v="42"/>
    <x v="0"/>
    <x v="4"/>
    <x v="2"/>
    <s v="Divorced"/>
    <x v="1324"/>
    <n v="1"/>
    <x v="1"/>
    <x v="1"/>
  </r>
  <r>
    <x v="11"/>
    <x v="0"/>
    <s v="Travel_Rarely"/>
    <n v="1092"/>
    <x v="1"/>
    <n v="1"/>
    <x v="2"/>
    <x v="1"/>
    <x v="34"/>
    <x v="1"/>
    <x v="1"/>
    <x v="0"/>
    <s v="Married"/>
    <x v="1325"/>
    <n v="9"/>
    <x v="0"/>
    <x v="0"/>
  </r>
  <r>
    <x v="19"/>
    <x v="1"/>
    <s v="Travel_Rarely"/>
    <n v="300"/>
    <x v="1"/>
    <n v="2"/>
    <x v="0"/>
    <x v="1"/>
    <x v="3"/>
    <x v="4"/>
    <x v="5"/>
    <x v="2"/>
    <s v="Married"/>
    <x v="1326"/>
    <n v="5"/>
    <x v="1"/>
    <x v="0"/>
  </r>
  <r>
    <x v="29"/>
    <x v="0"/>
    <s v="Travel_Rarely"/>
    <n v="310"/>
    <x v="1"/>
    <n v="7"/>
    <x v="4"/>
    <x v="1"/>
    <x v="23"/>
    <x v="1"/>
    <x v="2"/>
    <x v="2"/>
    <s v="Married"/>
    <x v="1327"/>
    <n v="8"/>
    <x v="1"/>
    <x v="0"/>
  </r>
  <r>
    <x v="0"/>
    <x v="1"/>
    <s v="Travel_Rarely"/>
    <n v="582"/>
    <x v="1"/>
    <n v="28"/>
    <x v="0"/>
    <x v="0"/>
    <x v="53"/>
    <x v="3"/>
    <x v="3"/>
    <x v="1"/>
    <s v="Married"/>
    <x v="1328"/>
    <n v="0"/>
    <x v="1"/>
    <x v="1"/>
  </r>
  <r>
    <x v="13"/>
    <x v="1"/>
    <s v="Travel_Rarely"/>
    <n v="704"/>
    <x v="0"/>
    <n v="28"/>
    <x v="3"/>
    <x v="0"/>
    <x v="41"/>
    <x v="0"/>
    <x v="0"/>
    <x v="2"/>
    <s v="Married"/>
    <x v="1329"/>
    <n v="1"/>
    <x v="1"/>
    <x v="1"/>
  </r>
  <r>
    <x v="9"/>
    <x v="1"/>
    <s v="Non-Travel"/>
    <n v="301"/>
    <x v="0"/>
    <n v="15"/>
    <x v="3"/>
    <x v="1"/>
    <x v="64"/>
    <x v="0"/>
    <x v="0"/>
    <x v="0"/>
    <s v="Divorced"/>
    <x v="1330"/>
    <n v="1"/>
    <x v="1"/>
    <x v="1"/>
  </r>
  <r>
    <x v="0"/>
    <x v="1"/>
    <s v="Travel_Rarely"/>
    <n v="930"/>
    <x v="0"/>
    <n v="3"/>
    <x v="0"/>
    <x v="1"/>
    <x v="42"/>
    <x v="0"/>
    <x v="0"/>
    <x v="1"/>
    <s v="Divorced"/>
    <x v="1331"/>
    <n v="2"/>
    <x v="1"/>
    <x v="0"/>
  </r>
  <r>
    <x v="5"/>
    <x v="1"/>
    <s v="Travel_Rarely"/>
    <n v="529"/>
    <x v="1"/>
    <n v="2"/>
    <x v="4"/>
    <x v="1"/>
    <x v="17"/>
    <x v="1"/>
    <x v="1"/>
    <x v="3"/>
    <s v="Single"/>
    <x v="1234"/>
    <n v="1"/>
    <x v="1"/>
    <x v="0"/>
  </r>
  <r>
    <x v="10"/>
    <x v="1"/>
    <s v="Travel_Rarely"/>
    <n v="1146"/>
    <x v="2"/>
    <n v="26"/>
    <x v="0"/>
    <x v="0"/>
    <x v="11"/>
    <x v="2"/>
    <x v="8"/>
    <x v="0"/>
    <s v="Single"/>
    <x v="1332"/>
    <n v="1"/>
    <x v="0"/>
    <x v="0"/>
  </r>
  <r>
    <x v="8"/>
    <x v="1"/>
    <s v="Travel_Rarely"/>
    <n v="345"/>
    <x v="0"/>
    <n v="10"/>
    <x v="0"/>
    <x v="0"/>
    <x v="54"/>
    <x v="0"/>
    <x v="0"/>
    <x v="0"/>
    <s v="Married"/>
    <x v="798"/>
    <n v="1"/>
    <x v="1"/>
    <x v="0"/>
  </r>
  <r>
    <x v="24"/>
    <x v="0"/>
    <s v="Travel_Frequently"/>
    <n v="878"/>
    <x v="0"/>
    <n v="1"/>
    <x v="0"/>
    <x v="1"/>
    <x v="0"/>
    <x v="0"/>
    <x v="0"/>
    <x v="2"/>
    <s v="Divorced"/>
    <x v="1333"/>
    <n v="7"/>
    <x v="1"/>
    <x v="0"/>
  </r>
  <r>
    <x v="9"/>
    <x v="1"/>
    <s v="Travel_Rarely"/>
    <n v="1120"/>
    <x v="0"/>
    <n v="11"/>
    <x v="3"/>
    <x v="0"/>
    <x v="54"/>
    <x v="0"/>
    <x v="0"/>
    <x v="0"/>
    <s v="Married"/>
    <x v="1334"/>
    <n v="4"/>
    <x v="1"/>
    <x v="0"/>
  </r>
  <r>
    <x v="28"/>
    <x v="1"/>
    <s v="Travel_Rarely"/>
    <n v="374"/>
    <x v="0"/>
    <n v="20"/>
    <x v="0"/>
    <x v="0"/>
    <x v="13"/>
    <x v="0"/>
    <x v="0"/>
    <x v="2"/>
    <s v="Single"/>
    <x v="1335"/>
    <n v="8"/>
    <x v="1"/>
    <x v="0"/>
  </r>
  <r>
    <x v="32"/>
    <x v="1"/>
    <s v="Travel_Rarely"/>
    <n v="1322"/>
    <x v="1"/>
    <n v="2"/>
    <x v="0"/>
    <x v="1"/>
    <x v="48"/>
    <x v="1"/>
    <x v="1"/>
    <x v="2"/>
    <s v="Single"/>
    <x v="1336"/>
    <n v="2"/>
    <x v="1"/>
    <x v="0"/>
  </r>
  <r>
    <x v="10"/>
    <x v="1"/>
    <s v="Travel_Frequently"/>
    <n v="1199"/>
    <x v="1"/>
    <n v="18"/>
    <x v="0"/>
    <x v="1"/>
    <x v="15"/>
    <x v="0"/>
    <x v="4"/>
    <x v="2"/>
    <s v="Married"/>
    <x v="1337"/>
    <n v="1"/>
    <x v="0"/>
    <x v="0"/>
  </r>
  <r>
    <x v="32"/>
    <x v="1"/>
    <s v="Travel_Rarely"/>
    <n v="1194"/>
    <x v="1"/>
    <n v="2"/>
    <x v="2"/>
    <x v="0"/>
    <x v="33"/>
    <x v="1"/>
    <x v="1"/>
    <x v="2"/>
    <s v="Married"/>
    <x v="1338"/>
    <n v="2"/>
    <x v="1"/>
    <x v="0"/>
  </r>
  <r>
    <x v="10"/>
    <x v="1"/>
    <s v="Travel_Rarely"/>
    <n v="287"/>
    <x v="1"/>
    <n v="1"/>
    <x v="0"/>
    <x v="0"/>
    <x v="50"/>
    <x v="1"/>
    <x v="1"/>
    <x v="0"/>
    <s v="Married"/>
    <x v="1339"/>
    <n v="1"/>
    <x v="1"/>
    <x v="0"/>
  </r>
  <r>
    <x v="11"/>
    <x v="1"/>
    <s v="Travel_Rarely"/>
    <n v="1378"/>
    <x v="1"/>
    <n v="13"/>
    <x v="1"/>
    <x v="1"/>
    <x v="55"/>
    <x v="0"/>
    <x v="2"/>
    <x v="1"/>
    <s v="Married"/>
    <x v="717"/>
    <n v="4"/>
    <x v="0"/>
    <x v="0"/>
  </r>
  <r>
    <x v="11"/>
    <x v="1"/>
    <s v="Travel_Rarely"/>
    <n v="468"/>
    <x v="1"/>
    <n v="28"/>
    <x v="2"/>
    <x v="0"/>
    <x v="32"/>
    <x v="1"/>
    <x v="1"/>
    <x v="3"/>
    <s v="Single"/>
    <x v="1340"/>
    <n v="1"/>
    <x v="1"/>
    <x v="0"/>
  </r>
  <r>
    <x v="24"/>
    <x v="0"/>
    <s v="Travel_Rarely"/>
    <n v="410"/>
    <x v="0"/>
    <n v="28"/>
    <x v="3"/>
    <x v="1"/>
    <x v="56"/>
    <x v="2"/>
    <x v="0"/>
    <x v="3"/>
    <s v="Divorced"/>
    <x v="1341"/>
    <n v="4"/>
    <x v="0"/>
    <x v="0"/>
  </r>
  <r>
    <x v="22"/>
    <x v="1"/>
    <s v="Travel_Rarely"/>
    <n v="722"/>
    <x v="0"/>
    <n v="24"/>
    <x v="3"/>
    <x v="0"/>
    <x v="53"/>
    <x v="3"/>
    <x v="0"/>
    <x v="0"/>
    <s v="Married"/>
    <x v="1342"/>
    <n v="0"/>
    <x v="1"/>
    <x v="0"/>
  </r>
  <r>
    <x v="12"/>
    <x v="1"/>
    <s v="Non-Travel"/>
    <n v="325"/>
    <x v="1"/>
    <n v="5"/>
    <x v="2"/>
    <x v="1"/>
    <x v="69"/>
    <x v="0"/>
    <x v="3"/>
    <x v="3"/>
    <s v="Single"/>
    <x v="1343"/>
    <n v="0"/>
    <x v="1"/>
    <x v="0"/>
  </r>
  <r>
    <x v="25"/>
    <x v="1"/>
    <s v="Travel_Rarely"/>
    <n v="1167"/>
    <x v="0"/>
    <n v="5"/>
    <x v="1"/>
    <x v="0"/>
    <x v="37"/>
    <x v="1"/>
    <x v="6"/>
    <x v="2"/>
    <s v="Single"/>
    <x v="1344"/>
    <n v="0"/>
    <x v="1"/>
    <x v="0"/>
  </r>
  <r>
    <x v="9"/>
    <x v="1"/>
    <s v="Travel_Frequently"/>
    <n v="884"/>
    <x v="1"/>
    <n v="23"/>
    <x v="2"/>
    <x v="1"/>
    <x v="26"/>
    <x v="0"/>
    <x v="2"/>
    <x v="0"/>
    <s v="Married"/>
    <x v="1345"/>
    <n v="4"/>
    <x v="1"/>
    <x v="0"/>
  </r>
  <r>
    <x v="22"/>
    <x v="1"/>
    <s v="Travel_Rarely"/>
    <n v="613"/>
    <x v="1"/>
    <n v="6"/>
    <x v="2"/>
    <x v="1"/>
    <x v="25"/>
    <x v="2"/>
    <x v="4"/>
    <x v="3"/>
    <s v="Married"/>
    <x v="1346"/>
    <n v="4"/>
    <x v="1"/>
    <x v="0"/>
  </r>
  <r>
    <x v="4"/>
    <x v="1"/>
    <s v="Travel_Rarely"/>
    <n v="155"/>
    <x v="1"/>
    <n v="4"/>
    <x v="0"/>
    <x v="1"/>
    <x v="44"/>
    <x v="0"/>
    <x v="3"/>
    <x v="1"/>
    <s v="Married"/>
    <x v="528"/>
    <n v="1"/>
    <x v="0"/>
    <x v="1"/>
  </r>
  <r>
    <x v="1"/>
    <x v="1"/>
    <s v="Travel_Frequently"/>
    <n v="1023"/>
    <x v="0"/>
    <n v="2"/>
    <x v="2"/>
    <x v="1"/>
    <x v="52"/>
    <x v="0"/>
    <x v="0"/>
    <x v="1"/>
    <s v="Married"/>
    <x v="1347"/>
    <n v="2"/>
    <x v="1"/>
    <x v="0"/>
  </r>
  <r>
    <x v="13"/>
    <x v="1"/>
    <s v="Travel_Rarely"/>
    <n v="628"/>
    <x v="1"/>
    <n v="8"/>
    <x v="2"/>
    <x v="1"/>
    <x v="19"/>
    <x v="0"/>
    <x v="2"/>
    <x v="2"/>
    <s v="Married"/>
    <x v="1348"/>
    <n v="2"/>
    <x v="1"/>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x v="0"/>
    <s v="Yes"/>
    <s v="Travel_Rarely"/>
    <n v="1102"/>
    <s v="Sales"/>
    <n v="1"/>
    <s v="Life Sciences"/>
    <s v="Female"/>
    <n v="94"/>
    <n v="2"/>
    <s v="Sales Executive"/>
    <n v="4"/>
    <s v="Single"/>
    <n v="5993"/>
    <n v="8"/>
    <s v="Yes"/>
    <n v="3"/>
  </r>
  <r>
    <n v="49"/>
    <x v="1"/>
    <s v="No"/>
    <s v="Travel_Frequently"/>
    <n v="279"/>
    <s v="Research &amp; Development"/>
    <n v="8"/>
    <s v="Life Sciences"/>
    <s v="Male"/>
    <n v="61"/>
    <n v="2"/>
    <s v="Research Scientist"/>
    <n v="2"/>
    <s v="Married"/>
    <n v="5130"/>
    <n v="1"/>
    <s v="No"/>
    <n v="4"/>
  </r>
  <r>
    <n v="37"/>
    <x v="0"/>
    <s v="Yes"/>
    <s v="Travel_Rarely"/>
    <n v="1373"/>
    <s v="Research &amp; Development"/>
    <n v="2"/>
    <s v="Other"/>
    <s v="Male"/>
    <n v="92"/>
    <n v="1"/>
    <s v="Laboratory Technician"/>
    <n v="3"/>
    <s v="Single"/>
    <n v="2090"/>
    <n v="6"/>
    <s v="Yes"/>
    <n v="3"/>
  </r>
  <r>
    <n v="33"/>
    <x v="0"/>
    <s v="No"/>
    <s v="Travel_Frequently"/>
    <n v="1392"/>
    <s v="Research &amp; Development"/>
    <n v="3"/>
    <s v="Life Sciences"/>
    <s v="Female"/>
    <n v="56"/>
    <n v="1"/>
    <s v="Research Scientist"/>
    <n v="3"/>
    <s v="Married"/>
    <n v="2909"/>
    <n v="1"/>
    <s v="Yes"/>
    <n v="3"/>
  </r>
  <r>
    <n v="27"/>
    <x v="2"/>
    <s v="No"/>
    <s v="Travel_Rarely"/>
    <n v="591"/>
    <s v="Research &amp; Development"/>
    <n v="2"/>
    <s v="Medical"/>
    <s v="Male"/>
    <n v="40"/>
    <n v="1"/>
    <s v="Laboratory Technician"/>
    <n v="2"/>
    <s v="Married"/>
    <n v="3468"/>
    <n v="9"/>
    <s v="No"/>
    <n v="3"/>
  </r>
  <r>
    <n v="32"/>
    <x v="0"/>
    <s v="No"/>
    <s v="Travel_Frequently"/>
    <n v="1005"/>
    <s v="Research &amp; Development"/>
    <n v="2"/>
    <s v="Life Sciences"/>
    <s v="Male"/>
    <n v="79"/>
    <n v="1"/>
    <s v="Laboratory Technician"/>
    <n v="4"/>
    <s v="Single"/>
    <n v="3068"/>
    <n v="0"/>
    <s v="No"/>
    <n v="3"/>
  </r>
  <r>
    <n v="59"/>
    <x v="1"/>
    <s v="No"/>
    <s v="Travel_Rarely"/>
    <n v="1324"/>
    <s v="Research &amp; Development"/>
    <n v="3"/>
    <s v="Medical"/>
    <s v="Female"/>
    <n v="81"/>
    <n v="1"/>
    <s v="Laboratory Technician"/>
    <n v="1"/>
    <s v="Married"/>
    <n v="2670"/>
    <n v="4"/>
    <s v="Yes"/>
    <n v="4"/>
  </r>
  <r>
    <n v="30"/>
    <x v="2"/>
    <s v="No"/>
    <s v="Travel_Rarely"/>
    <n v="1358"/>
    <s v="Research &amp; Development"/>
    <n v="24"/>
    <s v="Life Sciences"/>
    <s v="Male"/>
    <n v="67"/>
    <n v="1"/>
    <s v="Laboratory Technician"/>
    <n v="3"/>
    <s v="Divorced"/>
    <n v="2693"/>
    <n v="1"/>
    <s v="No"/>
    <n v="4"/>
  </r>
  <r>
    <n v="38"/>
    <x v="0"/>
    <s v="No"/>
    <s v="Travel_Frequently"/>
    <n v="216"/>
    <s v="Research &amp; Development"/>
    <n v="23"/>
    <s v="Life Sciences"/>
    <s v="Male"/>
    <n v="44"/>
    <n v="3"/>
    <s v="Manufacturing Director"/>
    <n v="3"/>
    <s v="Single"/>
    <n v="9526"/>
    <n v="0"/>
    <s v="No"/>
    <n v="4"/>
  </r>
  <r>
    <n v="36"/>
    <x v="0"/>
    <s v="No"/>
    <s v="Travel_Rarely"/>
    <n v="1299"/>
    <s v="Research &amp; Development"/>
    <n v="27"/>
    <s v="Medical"/>
    <s v="Male"/>
    <n v="94"/>
    <n v="2"/>
    <s v="Healthcare Representative"/>
    <n v="3"/>
    <s v="Married"/>
    <n v="5237"/>
    <n v="6"/>
    <s v="No"/>
    <n v="3"/>
  </r>
  <r>
    <n v="35"/>
    <x v="0"/>
    <s v="No"/>
    <s v="Travel_Rarely"/>
    <n v="809"/>
    <s v="Research &amp; Development"/>
    <n v="16"/>
    <s v="Medical"/>
    <s v="Male"/>
    <n v="84"/>
    <n v="1"/>
    <s v="Laboratory Technician"/>
    <n v="2"/>
    <s v="Married"/>
    <n v="2426"/>
    <n v="0"/>
    <s v="No"/>
    <n v="3"/>
  </r>
  <r>
    <n v="29"/>
    <x v="2"/>
    <s v="No"/>
    <s v="Travel_Rarely"/>
    <n v="153"/>
    <s v="Research &amp; Development"/>
    <n v="15"/>
    <s v="Life Sciences"/>
    <s v="Female"/>
    <n v="49"/>
    <n v="2"/>
    <s v="Laboratory Technician"/>
    <n v="3"/>
    <s v="Single"/>
    <n v="4193"/>
    <n v="0"/>
    <s v="Yes"/>
    <n v="3"/>
  </r>
  <r>
    <n v="31"/>
    <x v="0"/>
    <s v="No"/>
    <s v="Travel_Rarely"/>
    <n v="670"/>
    <s v="Research &amp; Development"/>
    <n v="26"/>
    <s v="Life Sciences"/>
    <s v="Male"/>
    <n v="31"/>
    <n v="1"/>
    <s v="Research Scientist"/>
    <n v="3"/>
    <s v="Divorced"/>
    <n v="2911"/>
    <n v="1"/>
    <s v="No"/>
    <n v="3"/>
  </r>
  <r>
    <n v="34"/>
    <x v="0"/>
    <s v="No"/>
    <s v="Travel_Rarely"/>
    <n v="1346"/>
    <s v="Research &amp; Development"/>
    <n v="19"/>
    <s v="Medical"/>
    <s v="Male"/>
    <n v="93"/>
    <n v="1"/>
    <s v="Laboratory Technician"/>
    <n v="4"/>
    <s v="Divorced"/>
    <n v="2661"/>
    <n v="0"/>
    <s v="No"/>
    <n v="3"/>
  </r>
  <r>
    <n v="28"/>
    <x v="2"/>
    <s v="Yes"/>
    <s v="Travel_Rarely"/>
    <n v="103"/>
    <s v="Research &amp; Development"/>
    <n v="24"/>
    <s v="Life Sciences"/>
    <s v="Male"/>
    <n v="50"/>
    <n v="1"/>
    <s v="Laboratory Technician"/>
    <n v="3"/>
    <s v="Single"/>
    <n v="2028"/>
    <n v="5"/>
    <s v="Yes"/>
    <n v="3"/>
  </r>
  <r>
    <n v="29"/>
    <x v="2"/>
    <s v="No"/>
    <s v="Travel_Rarely"/>
    <n v="1389"/>
    <s v="Research &amp; Development"/>
    <n v="21"/>
    <s v="Life Sciences"/>
    <s v="Female"/>
    <n v="51"/>
    <n v="3"/>
    <s v="Manufacturing Director"/>
    <n v="1"/>
    <s v="Divorced"/>
    <n v="9980"/>
    <n v="1"/>
    <s v="No"/>
    <n v="3"/>
  </r>
  <r>
    <n v="32"/>
    <x v="0"/>
    <s v="No"/>
    <s v="Travel_Rarely"/>
    <n v="334"/>
    <s v="Research &amp; Development"/>
    <n v="5"/>
    <s v="Life Sciences"/>
    <s v="Male"/>
    <n v="80"/>
    <n v="1"/>
    <s v="Research Scientist"/>
    <n v="2"/>
    <s v="Divorced"/>
    <n v="3298"/>
    <n v="0"/>
    <s v="Yes"/>
    <n v="3"/>
  </r>
  <r>
    <n v="22"/>
    <x v="2"/>
    <s v="No"/>
    <s v="Non-Travel"/>
    <n v="1123"/>
    <s v="Research &amp; Development"/>
    <n v="16"/>
    <s v="Medical"/>
    <s v="Male"/>
    <n v="96"/>
    <n v="1"/>
    <s v="Laboratory Technician"/>
    <n v="4"/>
    <s v="Divorced"/>
    <n v="2935"/>
    <n v="1"/>
    <s v="Yes"/>
    <n v="3"/>
  </r>
  <r>
    <n v="53"/>
    <x v="1"/>
    <s v="No"/>
    <s v="Travel_Rarely"/>
    <n v="1219"/>
    <s v="Sales"/>
    <n v="2"/>
    <s v="Life Sciences"/>
    <s v="Female"/>
    <n v="78"/>
    <n v="4"/>
    <s v="Manager"/>
    <n v="4"/>
    <s v="Married"/>
    <n v="15427"/>
    <n v="2"/>
    <s v="No"/>
    <n v="3"/>
  </r>
  <r>
    <n v="38"/>
    <x v="0"/>
    <s v="No"/>
    <s v="Travel_Rarely"/>
    <n v="371"/>
    <s v="Research &amp; Development"/>
    <n v="2"/>
    <s v="Life Sciences"/>
    <s v="Male"/>
    <n v="45"/>
    <n v="1"/>
    <s v="Research Scientist"/>
    <n v="4"/>
    <s v="Single"/>
    <n v="3944"/>
    <n v="5"/>
    <s v="Yes"/>
    <n v="3"/>
  </r>
  <r>
    <n v="24"/>
    <x v="2"/>
    <s v="No"/>
    <s v="Non-Travel"/>
    <n v="673"/>
    <s v="Research &amp; Development"/>
    <n v="11"/>
    <s v="Other"/>
    <s v="Female"/>
    <n v="96"/>
    <n v="2"/>
    <s v="Manufacturing Director"/>
    <n v="3"/>
    <s v="Divorced"/>
    <n v="4011"/>
    <n v="0"/>
    <s v="No"/>
    <n v="3"/>
  </r>
  <r>
    <n v="36"/>
    <x v="0"/>
    <s v="Yes"/>
    <s v="Travel_Rarely"/>
    <n v="1218"/>
    <s v="Sales"/>
    <n v="9"/>
    <s v="Life Sciences"/>
    <s v="Male"/>
    <n v="82"/>
    <n v="1"/>
    <s v="Sales Representative"/>
    <n v="1"/>
    <s v="Single"/>
    <n v="3407"/>
    <n v="7"/>
    <s v="No"/>
    <n v="4"/>
  </r>
  <r>
    <n v="34"/>
    <x v="0"/>
    <s v="No"/>
    <s v="Travel_Rarely"/>
    <n v="419"/>
    <s v="Research &amp; Development"/>
    <n v="7"/>
    <s v="Life Sciences"/>
    <s v="Female"/>
    <n v="53"/>
    <n v="3"/>
    <s v="Research Director"/>
    <n v="2"/>
    <s v="Single"/>
    <n v="11994"/>
    <n v="0"/>
    <s v="No"/>
    <n v="3"/>
  </r>
  <r>
    <n v="21"/>
    <x v="2"/>
    <s v="No"/>
    <s v="Travel_Rarely"/>
    <n v="391"/>
    <s v="Research &amp; Development"/>
    <n v="15"/>
    <s v="Life Sciences"/>
    <s v="Male"/>
    <n v="96"/>
    <n v="1"/>
    <s v="Research Scientist"/>
    <n v="4"/>
    <s v="Single"/>
    <n v="1232"/>
    <n v="1"/>
    <s v="No"/>
    <n v="3"/>
  </r>
  <r>
    <n v="34"/>
    <x v="0"/>
    <s v="Yes"/>
    <s v="Travel_Rarely"/>
    <n v="699"/>
    <s v="Research &amp; Development"/>
    <n v="6"/>
    <s v="Medical"/>
    <s v="Male"/>
    <n v="83"/>
    <n v="1"/>
    <s v="Research Scientist"/>
    <n v="1"/>
    <s v="Single"/>
    <n v="2960"/>
    <n v="2"/>
    <s v="No"/>
    <n v="3"/>
  </r>
  <r>
    <n v="53"/>
    <x v="1"/>
    <s v="No"/>
    <s v="Travel_Rarely"/>
    <n v="1282"/>
    <s v="Research &amp; Development"/>
    <n v="5"/>
    <s v="Other"/>
    <s v="Female"/>
    <n v="58"/>
    <n v="5"/>
    <s v="Manager"/>
    <n v="3"/>
    <s v="Divorced"/>
    <n v="19094"/>
    <n v="4"/>
    <s v="No"/>
    <n v="3"/>
  </r>
  <r>
    <n v="32"/>
    <x v="0"/>
    <s v="Yes"/>
    <s v="Travel_Frequently"/>
    <n v="1125"/>
    <s v="Research &amp; Development"/>
    <n v="16"/>
    <s v="Life Sciences"/>
    <s v="Female"/>
    <n v="72"/>
    <n v="1"/>
    <s v="Research Scientist"/>
    <n v="1"/>
    <s v="Single"/>
    <n v="3919"/>
    <n v="1"/>
    <s v="Yes"/>
    <n v="4"/>
  </r>
  <r>
    <n v="42"/>
    <x v="0"/>
    <s v="No"/>
    <s v="Travel_Rarely"/>
    <n v="691"/>
    <s v="Sales"/>
    <n v="8"/>
    <s v="Marketing"/>
    <s v="Male"/>
    <n v="48"/>
    <n v="2"/>
    <s v="Sales Executive"/>
    <n v="2"/>
    <s v="Married"/>
    <n v="6825"/>
    <n v="0"/>
    <s v="No"/>
    <n v="3"/>
  </r>
  <r>
    <n v="44"/>
    <x v="0"/>
    <s v="No"/>
    <s v="Travel_Rarely"/>
    <n v="477"/>
    <s v="Research &amp; Development"/>
    <n v="7"/>
    <s v="Medical"/>
    <s v="Female"/>
    <n v="42"/>
    <n v="3"/>
    <s v="Healthcare Representative"/>
    <n v="4"/>
    <s v="Married"/>
    <n v="10248"/>
    <n v="3"/>
    <s v="No"/>
    <n v="3"/>
  </r>
  <r>
    <n v="46"/>
    <x v="1"/>
    <s v="No"/>
    <s v="Travel_Rarely"/>
    <n v="705"/>
    <s v="Sales"/>
    <n v="2"/>
    <s v="Marketing"/>
    <s v="Female"/>
    <n v="83"/>
    <n v="5"/>
    <s v="Manager"/>
    <n v="1"/>
    <s v="Single"/>
    <n v="18947"/>
    <n v="3"/>
    <s v="No"/>
    <n v="3"/>
  </r>
  <r>
    <n v="33"/>
    <x v="0"/>
    <s v="No"/>
    <s v="Travel_Rarely"/>
    <n v="924"/>
    <s v="Research &amp; Development"/>
    <n v="2"/>
    <s v="Medical"/>
    <s v="Male"/>
    <n v="78"/>
    <n v="1"/>
    <s v="Laboratory Technician"/>
    <n v="4"/>
    <s v="Single"/>
    <n v="2496"/>
    <n v="4"/>
    <s v="No"/>
    <n v="3"/>
  </r>
  <r>
    <n v="44"/>
    <x v="0"/>
    <s v="No"/>
    <s v="Travel_Rarely"/>
    <n v="1459"/>
    <s v="Research &amp; Development"/>
    <n v="10"/>
    <s v="Other"/>
    <s v="Male"/>
    <n v="41"/>
    <n v="2"/>
    <s v="Healthcare Representative"/>
    <n v="4"/>
    <s v="Married"/>
    <n v="6465"/>
    <n v="2"/>
    <s v="Yes"/>
    <n v="3"/>
  </r>
  <r>
    <n v="30"/>
    <x v="2"/>
    <s v="No"/>
    <s v="Travel_Rarely"/>
    <n v="125"/>
    <s v="Research &amp; Development"/>
    <n v="9"/>
    <s v="Medical"/>
    <s v="Male"/>
    <n v="83"/>
    <n v="1"/>
    <s v="Laboratory Technician"/>
    <n v="3"/>
    <s v="Single"/>
    <n v="2206"/>
    <n v="1"/>
    <s v="No"/>
    <n v="3"/>
  </r>
  <r>
    <n v="39"/>
    <x v="0"/>
    <s v="Yes"/>
    <s v="Travel_Rarely"/>
    <n v="895"/>
    <s v="Sales"/>
    <n v="5"/>
    <s v="Technical Degree"/>
    <s v="Male"/>
    <n v="56"/>
    <n v="2"/>
    <s v="Sales Representative"/>
    <n v="4"/>
    <s v="Married"/>
    <n v="2086"/>
    <n v="3"/>
    <s v="No"/>
    <n v="3"/>
  </r>
  <r>
    <n v="24"/>
    <x v="2"/>
    <s v="Yes"/>
    <s v="Travel_Rarely"/>
    <n v="813"/>
    <s v="Research &amp; Development"/>
    <n v="1"/>
    <s v="Medical"/>
    <s v="Male"/>
    <n v="61"/>
    <n v="1"/>
    <s v="Research Scientist"/>
    <n v="4"/>
    <s v="Married"/>
    <n v="2293"/>
    <n v="2"/>
    <s v="Yes"/>
    <n v="3"/>
  </r>
  <r>
    <n v="43"/>
    <x v="0"/>
    <s v="No"/>
    <s v="Travel_Rarely"/>
    <n v="1273"/>
    <s v="Research &amp; Development"/>
    <n v="2"/>
    <s v="Medical"/>
    <s v="Female"/>
    <n v="72"/>
    <n v="1"/>
    <s v="Research Scientist"/>
    <n v="3"/>
    <s v="Divorced"/>
    <n v="2645"/>
    <n v="1"/>
    <s v="No"/>
    <n v="3"/>
  </r>
  <r>
    <n v="50"/>
    <x v="1"/>
    <s v="Yes"/>
    <s v="Travel_Rarely"/>
    <n v="869"/>
    <s v="Sales"/>
    <n v="3"/>
    <s v="Marketing"/>
    <s v="Male"/>
    <n v="86"/>
    <n v="1"/>
    <s v="Sales Representative"/>
    <n v="3"/>
    <s v="Married"/>
    <n v="2683"/>
    <n v="1"/>
    <s v="Yes"/>
    <n v="3"/>
  </r>
  <r>
    <n v="35"/>
    <x v="0"/>
    <s v="No"/>
    <s v="Travel_Rarely"/>
    <n v="890"/>
    <s v="Sales"/>
    <n v="2"/>
    <s v="Marketing"/>
    <s v="Female"/>
    <n v="97"/>
    <n v="1"/>
    <s v="Sales Representative"/>
    <n v="4"/>
    <s v="Married"/>
    <n v="2014"/>
    <n v="1"/>
    <s v="No"/>
    <n v="3"/>
  </r>
  <r>
    <n v="36"/>
    <x v="0"/>
    <s v="No"/>
    <s v="Travel_Rarely"/>
    <n v="852"/>
    <s v="Research &amp; Development"/>
    <n v="5"/>
    <s v="Life Sciences"/>
    <s v="Female"/>
    <n v="82"/>
    <n v="1"/>
    <s v="Research Scientist"/>
    <n v="1"/>
    <s v="Married"/>
    <n v="3419"/>
    <n v="9"/>
    <s v="Yes"/>
    <n v="3"/>
  </r>
  <r>
    <n v="33"/>
    <x v="0"/>
    <s v="No"/>
    <s v="Travel_Frequently"/>
    <n v="1141"/>
    <s v="Sales"/>
    <n v="1"/>
    <s v="Life Sciences"/>
    <s v="Female"/>
    <n v="42"/>
    <n v="2"/>
    <s v="Sales Executive"/>
    <n v="1"/>
    <s v="Married"/>
    <n v="5376"/>
    <n v="2"/>
    <s v="No"/>
    <n v="3"/>
  </r>
  <r>
    <n v="35"/>
    <x v="0"/>
    <s v="No"/>
    <s v="Travel_Rarely"/>
    <n v="464"/>
    <s v="Research &amp; Development"/>
    <n v="4"/>
    <s v="Other"/>
    <s v="Male"/>
    <n v="75"/>
    <n v="1"/>
    <s v="Laboratory Technician"/>
    <n v="4"/>
    <s v="Divorced"/>
    <n v="1951"/>
    <n v="1"/>
    <s v="No"/>
    <n v="3"/>
  </r>
  <r>
    <n v="27"/>
    <x v="2"/>
    <s v="No"/>
    <s v="Travel_Rarely"/>
    <n v="1240"/>
    <s v="Research &amp; Development"/>
    <n v="2"/>
    <s v="Life Sciences"/>
    <s v="Female"/>
    <n v="33"/>
    <n v="1"/>
    <s v="Laboratory Technician"/>
    <n v="1"/>
    <s v="Divorced"/>
    <n v="2341"/>
    <n v="1"/>
    <s v="No"/>
    <n v="3"/>
  </r>
  <r>
    <n v="26"/>
    <x v="2"/>
    <s v="Yes"/>
    <s v="Travel_Rarely"/>
    <n v="1357"/>
    <s v="Research &amp; Development"/>
    <n v="25"/>
    <s v="Life Sciences"/>
    <s v="Male"/>
    <n v="48"/>
    <n v="1"/>
    <s v="Laboratory Technician"/>
    <n v="3"/>
    <s v="Single"/>
    <n v="2293"/>
    <n v="1"/>
    <s v="No"/>
    <n v="3"/>
  </r>
  <r>
    <n v="27"/>
    <x v="2"/>
    <s v="No"/>
    <s v="Travel_Frequently"/>
    <n v="994"/>
    <s v="Sales"/>
    <n v="8"/>
    <s v="Life Sciences"/>
    <s v="Male"/>
    <n v="37"/>
    <n v="3"/>
    <s v="Sales Executive"/>
    <n v="3"/>
    <s v="Single"/>
    <n v="8726"/>
    <n v="1"/>
    <s v="No"/>
    <n v="3"/>
  </r>
  <r>
    <n v="30"/>
    <x v="2"/>
    <s v="No"/>
    <s v="Travel_Frequently"/>
    <n v="721"/>
    <s v="Research &amp; Development"/>
    <n v="1"/>
    <s v="Medical"/>
    <s v="Female"/>
    <n v="58"/>
    <n v="2"/>
    <s v="Laboratory Technician"/>
    <n v="4"/>
    <s v="Single"/>
    <n v="4011"/>
    <n v="1"/>
    <s v="No"/>
    <n v="4"/>
  </r>
  <r>
    <n v="41"/>
    <x v="0"/>
    <s v="Yes"/>
    <s v="Travel_Rarely"/>
    <n v="1360"/>
    <s v="Research &amp; Development"/>
    <n v="12"/>
    <s v="Technical Degree"/>
    <s v="Female"/>
    <n v="49"/>
    <n v="5"/>
    <s v="Research Director"/>
    <n v="3"/>
    <s v="Married"/>
    <n v="19545"/>
    <n v="1"/>
    <s v="No"/>
    <n v="3"/>
  </r>
  <r>
    <n v="34"/>
    <x v="0"/>
    <s v="No"/>
    <s v="Non-Travel"/>
    <n v="1065"/>
    <s v="Sales"/>
    <n v="23"/>
    <s v="Marketing"/>
    <s v="Male"/>
    <n v="72"/>
    <n v="2"/>
    <s v="Sales Executive"/>
    <n v="3"/>
    <s v="Single"/>
    <n v="4568"/>
    <n v="0"/>
    <s v="No"/>
    <n v="4"/>
  </r>
  <r>
    <n v="37"/>
    <x v="0"/>
    <s v="No"/>
    <s v="Travel_Rarely"/>
    <n v="408"/>
    <s v="Research &amp; Development"/>
    <n v="19"/>
    <s v="Life Sciences"/>
    <s v="Male"/>
    <n v="73"/>
    <n v="1"/>
    <s v="Research Scientist"/>
    <n v="2"/>
    <s v="Married"/>
    <n v="3022"/>
    <n v="4"/>
    <s v="No"/>
    <n v="4"/>
  </r>
  <r>
    <n v="46"/>
    <x v="1"/>
    <s v="No"/>
    <s v="Travel_Frequently"/>
    <n v="1211"/>
    <s v="Sales"/>
    <n v="5"/>
    <s v="Marketing"/>
    <s v="Male"/>
    <n v="98"/>
    <n v="2"/>
    <s v="Sales Executive"/>
    <n v="4"/>
    <s v="Single"/>
    <n v="5772"/>
    <n v="4"/>
    <s v="Yes"/>
    <n v="4"/>
  </r>
  <r>
    <n v="35"/>
    <x v="0"/>
    <s v="No"/>
    <s v="Travel_Rarely"/>
    <n v="1229"/>
    <s v="Research &amp; Development"/>
    <n v="8"/>
    <s v="Life Sciences"/>
    <s v="Male"/>
    <n v="36"/>
    <n v="1"/>
    <s v="Laboratory Technician"/>
    <n v="4"/>
    <s v="Married"/>
    <n v="2269"/>
    <n v="1"/>
    <s v="No"/>
    <n v="3"/>
  </r>
  <r>
    <n v="48"/>
    <x v="1"/>
    <s v="Yes"/>
    <s v="Travel_Rarely"/>
    <n v="626"/>
    <s v="Research &amp; Development"/>
    <n v="1"/>
    <s v="Life Sciences"/>
    <s v="Male"/>
    <n v="98"/>
    <n v="3"/>
    <s v="Laboratory Technician"/>
    <n v="3"/>
    <s v="Single"/>
    <n v="5381"/>
    <n v="9"/>
    <s v="Yes"/>
    <n v="3"/>
  </r>
  <r>
    <n v="28"/>
    <x v="2"/>
    <s v="Yes"/>
    <s v="Travel_Rarely"/>
    <n v="1434"/>
    <s v="Research &amp; Development"/>
    <n v="5"/>
    <s v="Technical Degree"/>
    <s v="Male"/>
    <n v="50"/>
    <n v="1"/>
    <s v="Laboratory Technician"/>
    <n v="3"/>
    <s v="Single"/>
    <n v="3441"/>
    <n v="1"/>
    <s v="Yes"/>
    <n v="3"/>
  </r>
  <r>
    <n v="44"/>
    <x v="0"/>
    <s v="No"/>
    <s v="Travel_Rarely"/>
    <n v="1488"/>
    <s v="Sales"/>
    <n v="1"/>
    <s v="Marketing"/>
    <s v="Female"/>
    <n v="75"/>
    <n v="2"/>
    <s v="Sales Executive"/>
    <n v="1"/>
    <s v="Divorced"/>
    <n v="5454"/>
    <n v="5"/>
    <s v="Yes"/>
    <n v="4"/>
  </r>
  <r>
    <n v="35"/>
    <x v="0"/>
    <s v="No"/>
    <s v="Non-Travel"/>
    <n v="1097"/>
    <s v="Research &amp; Development"/>
    <n v="11"/>
    <s v="Medical"/>
    <s v="Male"/>
    <n v="79"/>
    <n v="3"/>
    <s v="Healthcare Representative"/>
    <n v="1"/>
    <s v="Married"/>
    <n v="9884"/>
    <n v="2"/>
    <s v="Yes"/>
    <n v="3"/>
  </r>
  <r>
    <n v="26"/>
    <x v="2"/>
    <s v="No"/>
    <s v="Travel_Rarely"/>
    <n v="1443"/>
    <s v="Sales"/>
    <n v="23"/>
    <s v="Marketing"/>
    <s v="Female"/>
    <n v="47"/>
    <n v="2"/>
    <s v="Sales Executive"/>
    <n v="4"/>
    <s v="Married"/>
    <n v="4157"/>
    <n v="7"/>
    <s v="Yes"/>
    <n v="3"/>
  </r>
  <r>
    <n v="33"/>
    <x v="0"/>
    <s v="No"/>
    <s v="Travel_Frequently"/>
    <n v="515"/>
    <s v="Research &amp; Development"/>
    <n v="1"/>
    <s v="Life Sciences"/>
    <s v="Female"/>
    <n v="98"/>
    <n v="3"/>
    <s v="Research Director"/>
    <n v="4"/>
    <s v="Single"/>
    <n v="13458"/>
    <n v="1"/>
    <s v="Yes"/>
    <n v="3"/>
  </r>
  <r>
    <n v="35"/>
    <x v="0"/>
    <s v="No"/>
    <s v="Travel_Frequently"/>
    <n v="853"/>
    <s v="Sales"/>
    <n v="18"/>
    <s v="Life Sciences"/>
    <s v="Male"/>
    <n v="71"/>
    <n v="3"/>
    <s v="Sales Executive"/>
    <n v="1"/>
    <s v="Married"/>
    <n v="9069"/>
    <n v="1"/>
    <s v="No"/>
    <n v="4"/>
  </r>
  <r>
    <n v="35"/>
    <x v="0"/>
    <s v="No"/>
    <s v="Travel_Rarely"/>
    <n v="1142"/>
    <s v="Research &amp; Development"/>
    <n v="23"/>
    <s v="Medical"/>
    <s v="Female"/>
    <n v="30"/>
    <n v="1"/>
    <s v="Laboratory Technician"/>
    <n v="1"/>
    <s v="Married"/>
    <n v="4014"/>
    <n v="3"/>
    <s v="Yes"/>
    <n v="3"/>
  </r>
  <r>
    <n v="31"/>
    <x v="0"/>
    <s v="No"/>
    <s v="Travel_Rarely"/>
    <n v="655"/>
    <s v="Research &amp; Development"/>
    <n v="7"/>
    <s v="Life Sciences"/>
    <s v="Male"/>
    <n v="48"/>
    <n v="2"/>
    <s v="Laboratory Technician"/>
    <n v="4"/>
    <s v="Divorced"/>
    <n v="5915"/>
    <n v="3"/>
    <s v="No"/>
    <n v="4"/>
  </r>
  <r>
    <n v="37"/>
    <x v="0"/>
    <s v="No"/>
    <s v="Travel_Rarely"/>
    <n v="1115"/>
    <s v="Research &amp; Development"/>
    <n v="1"/>
    <s v="Life Sciences"/>
    <s v="Male"/>
    <n v="51"/>
    <n v="2"/>
    <s v="Manufacturing Director"/>
    <n v="3"/>
    <s v="Divorced"/>
    <n v="5993"/>
    <n v="1"/>
    <s v="No"/>
    <n v="3"/>
  </r>
  <r>
    <n v="32"/>
    <x v="0"/>
    <s v="No"/>
    <s v="Travel_Rarely"/>
    <n v="427"/>
    <s v="Research &amp; Development"/>
    <n v="1"/>
    <s v="Medical"/>
    <s v="Male"/>
    <n v="33"/>
    <n v="2"/>
    <s v="Manufacturing Director"/>
    <n v="4"/>
    <s v="Married"/>
    <n v="6162"/>
    <n v="1"/>
    <s v="Yes"/>
    <n v="4"/>
  </r>
  <r>
    <n v="38"/>
    <x v="0"/>
    <s v="No"/>
    <s v="Travel_Frequently"/>
    <n v="653"/>
    <s v="Research &amp; Development"/>
    <n v="29"/>
    <s v="Life Sciences"/>
    <s v="Female"/>
    <n v="50"/>
    <n v="2"/>
    <s v="Laboratory Technician"/>
    <n v="4"/>
    <s v="Single"/>
    <n v="2406"/>
    <n v="1"/>
    <s v="No"/>
    <n v="3"/>
  </r>
  <r>
    <n v="50"/>
    <x v="1"/>
    <s v="No"/>
    <s v="Travel_Rarely"/>
    <n v="989"/>
    <s v="Research &amp; Development"/>
    <n v="7"/>
    <s v="Medical"/>
    <s v="Female"/>
    <n v="43"/>
    <n v="5"/>
    <s v="Research Director"/>
    <n v="3"/>
    <s v="Divorced"/>
    <n v="18740"/>
    <n v="5"/>
    <s v="Yes"/>
    <n v="3"/>
  </r>
  <r>
    <n v="59"/>
    <x v="1"/>
    <s v="No"/>
    <s v="Travel_Rarely"/>
    <n v="1435"/>
    <s v="Sales"/>
    <n v="25"/>
    <s v="Life Sciences"/>
    <s v="Female"/>
    <n v="99"/>
    <n v="3"/>
    <s v="Sales Executive"/>
    <n v="1"/>
    <s v="Single"/>
    <n v="7637"/>
    <n v="7"/>
    <s v="No"/>
    <n v="3"/>
  </r>
  <r>
    <n v="36"/>
    <x v="0"/>
    <s v="No"/>
    <s v="Travel_Rarely"/>
    <n v="1223"/>
    <s v="Research &amp; Development"/>
    <n v="8"/>
    <s v="Technical Degree"/>
    <s v="Female"/>
    <n v="59"/>
    <n v="3"/>
    <s v="Healthcare Representative"/>
    <n v="3"/>
    <s v="Divorced"/>
    <n v="10096"/>
    <n v="1"/>
    <s v="No"/>
    <n v="3"/>
  </r>
  <r>
    <n v="55"/>
    <x v="1"/>
    <s v="No"/>
    <s v="Travel_Rarely"/>
    <n v="836"/>
    <s v="Research &amp; Development"/>
    <n v="8"/>
    <s v="Medical"/>
    <s v="Female"/>
    <n v="33"/>
    <n v="4"/>
    <s v="Manager"/>
    <n v="3"/>
    <s v="Divorced"/>
    <n v="14756"/>
    <n v="2"/>
    <s v="Yes"/>
    <n v="3"/>
  </r>
  <r>
    <n v="36"/>
    <x v="0"/>
    <s v="No"/>
    <s v="Travel_Frequently"/>
    <n v="1195"/>
    <s v="Research &amp; Development"/>
    <n v="11"/>
    <s v="Life Sciences"/>
    <s v="Male"/>
    <n v="95"/>
    <n v="2"/>
    <s v="Manufacturing Director"/>
    <n v="2"/>
    <s v="Single"/>
    <n v="6499"/>
    <n v="1"/>
    <s v="No"/>
    <n v="3"/>
  </r>
  <r>
    <n v="45"/>
    <x v="0"/>
    <s v="No"/>
    <s v="Travel_Rarely"/>
    <n v="1339"/>
    <s v="Research &amp; Development"/>
    <n v="7"/>
    <s v="Life Sciences"/>
    <s v="Male"/>
    <n v="59"/>
    <n v="3"/>
    <s v="Research Scientist"/>
    <n v="1"/>
    <s v="Divorced"/>
    <n v="9724"/>
    <n v="2"/>
    <s v="No"/>
    <n v="3"/>
  </r>
  <r>
    <n v="35"/>
    <x v="0"/>
    <s v="No"/>
    <s v="Travel_Frequently"/>
    <n v="664"/>
    <s v="Research &amp; Development"/>
    <n v="1"/>
    <s v="Medical"/>
    <s v="Male"/>
    <n v="79"/>
    <n v="1"/>
    <s v="Research Scientist"/>
    <n v="1"/>
    <s v="Married"/>
    <n v="2194"/>
    <n v="4"/>
    <s v="No"/>
    <n v="3"/>
  </r>
  <r>
    <n v="36"/>
    <x v="0"/>
    <s v="Yes"/>
    <s v="Travel_Rarely"/>
    <n v="318"/>
    <s v="Research &amp; Development"/>
    <n v="9"/>
    <s v="Medical"/>
    <s v="Male"/>
    <n v="79"/>
    <n v="1"/>
    <s v="Research Scientist"/>
    <n v="3"/>
    <s v="Married"/>
    <n v="3388"/>
    <n v="0"/>
    <s v="Yes"/>
    <n v="3"/>
  </r>
  <r>
    <n v="59"/>
    <x v="1"/>
    <s v="No"/>
    <s v="Travel_Frequently"/>
    <n v="1225"/>
    <s v="Sales"/>
    <n v="1"/>
    <s v="Life Sciences"/>
    <s v="Female"/>
    <n v="57"/>
    <n v="2"/>
    <s v="Sales Executive"/>
    <n v="3"/>
    <s v="Single"/>
    <n v="5473"/>
    <n v="7"/>
    <s v="No"/>
    <n v="3"/>
  </r>
  <r>
    <n v="29"/>
    <x v="2"/>
    <s v="No"/>
    <s v="Travel_Rarely"/>
    <n v="1328"/>
    <s v="Research &amp; Development"/>
    <n v="2"/>
    <s v="Life Sciences"/>
    <s v="Male"/>
    <n v="76"/>
    <n v="1"/>
    <s v="Research Scientist"/>
    <n v="2"/>
    <s v="Married"/>
    <n v="2703"/>
    <n v="0"/>
    <s v="No"/>
    <n v="4"/>
  </r>
  <r>
    <n v="31"/>
    <x v="0"/>
    <s v="No"/>
    <s v="Travel_Rarely"/>
    <n v="1082"/>
    <s v="Research &amp; Development"/>
    <n v="1"/>
    <s v="Medical"/>
    <s v="Male"/>
    <n v="87"/>
    <n v="1"/>
    <s v="Research Scientist"/>
    <n v="2"/>
    <s v="Single"/>
    <n v="2501"/>
    <n v="1"/>
    <s v="No"/>
    <n v="3"/>
  </r>
  <r>
    <n v="32"/>
    <x v="0"/>
    <s v="No"/>
    <s v="Travel_Rarely"/>
    <n v="548"/>
    <s v="Research &amp; Development"/>
    <n v="1"/>
    <s v="Life Sciences"/>
    <s v="Male"/>
    <n v="66"/>
    <n v="2"/>
    <s v="Research Scientist"/>
    <n v="2"/>
    <s v="Married"/>
    <n v="6220"/>
    <n v="1"/>
    <s v="No"/>
    <n v="3"/>
  </r>
  <r>
    <n v="36"/>
    <x v="0"/>
    <s v="No"/>
    <s v="Travel_Rarely"/>
    <n v="132"/>
    <s v="Research &amp; Development"/>
    <n v="6"/>
    <s v="Life Sciences"/>
    <s v="Female"/>
    <n v="55"/>
    <n v="1"/>
    <s v="Laboratory Technician"/>
    <n v="4"/>
    <s v="Married"/>
    <n v="3038"/>
    <n v="3"/>
    <s v="No"/>
    <n v="3"/>
  </r>
  <r>
    <n v="31"/>
    <x v="0"/>
    <s v="No"/>
    <s v="Travel_Rarely"/>
    <n v="746"/>
    <s v="Research &amp; Development"/>
    <n v="8"/>
    <s v="Life Sciences"/>
    <s v="Female"/>
    <n v="61"/>
    <n v="2"/>
    <s v="Manufacturing Director"/>
    <n v="4"/>
    <s v="Single"/>
    <n v="4424"/>
    <n v="1"/>
    <s v="No"/>
    <n v="4"/>
  </r>
  <r>
    <n v="35"/>
    <x v="0"/>
    <s v="No"/>
    <s v="Travel_Rarely"/>
    <n v="776"/>
    <s v="Sales"/>
    <n v="1"/>
    <s v="Marketing"/>
    <s v="Male"/>
    <n v="32"/>
    <n v="2"/>
    <s v="Sales Executive"/>
    <n v="1"/>
    <s v="Single"/>
    <n v="4312"/>
    <n v="0"/>
    <s v="No"/>
    <n v="3"/>
  </r>
  <r>
    <n v="45"/>
    <x v="0"/>
    <s v="No"/>
    <s v="Travel_Rarely"/>
    <n v="193"/>
    <s v="Research &amp; Development"/>
    <n v="6"/>
    <s v="Other"/>
    <s v="Male"/>
    <n v="52"/>
    <n v="3"/>
    <s v="Research Director"/>
    <n v="1"/>
    <s v="Married"/>
    <n v="13245"/>
    <n v="4"/>
    <s v="Yes"/>
    <n v="3"/>
  </r>
  <r>
    <n v="37"/>
    <x v="0"/>
    <s v="No"/>
    <s v="Travel_Rarely"/>
    <n v="397"/>
    <s v="Research &amp; Development"/>
    <n v="7"/>
    <s v="Medical"/>
    <s v="Male"/>
    <n v="30"/>
    <n v="3"/>
    <s v="Research Director"/>
    <n v="3"/>
    <s v="Single"/>
    <n v="13664"/>
    <n v="4"/>
    <s v="No"/>
    <n v="3"/>
  </r>
  <r>
    <n v="46"/>
    <x v="1"/>
    <s v="No"/>
    <s v="Travel_Rarely"/>
    <n v="945"/>
    <s v="Human Resources"/>
    <n v="5"/>
    <s v="Medical"/>
    <s v="Male"/>
    <n v="80"/>
    <n v="2"/>
    <s v="Human Resources"/>
    <n v="2"/>
    <s v="Divorced"/>
    <n v="5021"/>
    <n v="8"/>
    <s v="Yes"/>
    <n v="4"/>
  </r>
  <r>
    <n v="30"/>
    <x v="2"/>
    <s v="No"/>
    <s v="Travel_Rarely"/>
    <n v="852"/>
    <s v="Research &amp; Development"/>
    <n v="1"/>
    <s v="Life Sciences"/>
    <s v="Male"/>
    <n v="55"/>
    <n v="2"/>
    <s v="Laboratory Technician"/>
    <n v="4"/>
    <s v="Married"/>
    <n v="5126"/>
    <n v="1"/>
    <s v="Yes"/>
    <n v="3"/>
  </r>
  <r>
    <n v="35"/>
    <x v="0"/>
    <s v="No"/>
    <s v="Travel_Rarely"/>
    <n v="1214"/>
    <s v="Research &amp; Development"/>
    <n v="1"/>
    <s v="Medical"/>
    <s v="Male"/>
    <n v="30"/>
    <n v="1"/>
    <s v="Research Scientist"/>
    <n v="3"/>
    <s v="Single"/>
    <n v="2859"/>
    <n v="1"/>
    <s v="No"/>
    <n v="3"/>
  </r>
  <r>
    <n v="55"/>
    <x v="1"/>
    <s v="No"/>
    <s v="Travel_Rarely"/>
    <n v="111"/>
    <s v="Sales"/>
    <n v="1"/>
    <s v="Life Sciences"/>
    <s v="Male"/>
    <n v="70"/>
    <n v="3"/>
    <s v="Sales Executive"/>
    <n v="4"/>
    <s v="Married"/>
    <n v="10239"/>
    <n v="3"/>
    <s v="No"/>
    <n v="3"/>
  </r>
  <r>
    <n v="38"/>
    <x v="0"/>
    <s v="No"/>
    <s v="Non-Travel"/>
    <n v="573"/>
    <s v="Research &amp; Development"/>
    <n v="6"/>
    <s v="Medical"/>
    <s v="Female"/>
    <n v="79"/>
    <n v="2"/>
    <s v="Research Scientist"/>
    <n v="4"/>
    <s v="Divorced"/>
    <n v="5329"/>
    <n v="7"/>
    <s v="Yes"/>
    <n v="3"/>
  </r>
  <r>
    <n v="34"/>
    <x v="0"/>
    <s v="No"/>
    <s v="Travel_Rarely"/>
    <n v="1153"/>
    <s v="Research &amp; Development"/>
    <n v="1"/>
    <s v="Medical"/>
    <s v="Male"/>
    <n v="94"/>
    <n v="2"/>
    <s v="Manufacturing Director"/>
    <n v="2"/>
    <s v="Married"/>
    <n v="4325"/>
    <n v="1"/>
    <s v="No"/>
    <n v="3"/>
  </r>
  <r>
    <n v="56"/>
    <x v="1"/>
    <s v="No"/>
    <s v="Travel_Rarely"/>
    <n v="1400"/>
    <s v="Research &amp; Development"/>
    <n v="7"/>
    <s v="Life Sciences"/>
    <s v="Male"/>
    <n v="49"/>
    <n v="3"/>
    <s v="Manufacturing Director"/>
    <n v="4"/>
    <s v="Single"/>
    <n v="7260"/>
    <n v="4"/>
    <s v="No"/>
    <n v="3"/>
  </r>
  <r>
    <n v="23"/>
    <x v="2"/>
    <s v="No"/>
    <s v="Travel_Rarely"/>
    <n v="541"/>
    <s v="Sales"/>
    <n v="2"/>
    <s v="Technical Degree"/>
    <s v="Male"/>
    <n v="62"/>
    <n v="1"/>
    <s v="Sales Representative"/>
    <n v="1"/>
    <s v="Divorced"/>
    <n v="2322"/>
    <n v="3"/>
    <s v="No"/>
    <n v="3"/>
  </r>
  <r>
    <n v="51"/>
    <x v="1"/>
    <s v="No"/>
    <s v="Travel_Rarely"/>
    <n v="432"/>
    <s v="Research &amp; Development"/>
    <n v="9"/>
    <s v="Life Sciences"/>
    <s v="Male"/>
    <n v="96"/>
    <n v="1"/>
    <s v="Laboratory Technician"/>
    <n v="4"/>
    <s v="Married"/>
    <n v="2075"/>
    <n v="3"/>
    <s v="No"/>
    <n v="4"/>
  </r>
  <r>
    <n v="30"/>
    <x v="2"/>
    <s v="No"/>
    <s v="Travel_Rarely"/>
    <n v="288"/>
    <s v="Research &amp; Development"/>
    <n v="2"/>
    <s v="Life Sciences"/>
    <s v="Male"/>
    <n v="99"/>
    <n v="2"/>
    <s v="Healthcare Representative"/>
    <n v="4"/>
    <s v="Married"/>
    <n v="4152"/>
    <n v="1"/>
    <s v="No"/>
    <n v="3"/>
  </r>
  <r>
    <n v="46"/>
    <x v="1"/>
    <s v="Yes"/>
    <s v="Travel_Rarely"/>
    <n v="669"/>
    <s v="Sales"/>
    <n v="9"/>
    <s v="Medical"/>
    <s v="Male"/>
    <n v="64"/>
    <n v="3"/>
    <s v="Sales Executive"/>
    <n v="4"/>
    <s v="Single"/>
    <n v="9619"/>
    <n v="1"/>
    <s v="No"/>
    <n v="3"/>
  </r>
  <r>
    <n v="40"/>
    <x v="0"/>
    <s v="No"/>
    <s v="Travel_Frequently"/>
    <n v="530"/>
    <s v="Research &amp; Development"/>
    <n v="1"/>
    <s v="Life Sciences"/>
    <s v="Male"/>
    <n v="78"/>
    <n v="4"/>
    <s v="Healthcare Representative"/>
    <n v="2"/>
    <s v="Married"/>
    <n v="13503"/>
    <n v="1"/>
    <s v="No"/>
    <n v="4"/>
  </r>
  <r>
    <n v="51"/>
    <x v="1"/>
    <s v="No"/>
    <s v="Travel_Rarely"/>
    <n v="632"/>
    <s v="Sales"/>
    <n v="21"/>
    <s v="Marketing"/>
    <s v="Male"/>
    <n v="71"/>
    <n v="2"/>
    <s v="Sales Executive"/>
    <n v="4"/>
    <s v="Single"/>
    <n v="5441"/>
    <n v="0"/>
    <s v="Yes"/>
    <n v="4"/>
  </r>
  <r>
    <n v="30"/>
    <x v="2"/>
    <s v="No"/>
    <s v="Travel_Rarely"/>
    <n v="1334"/>
    <s v="Sales"/>
    <n v="4"/>
    <s v="Medical"/>
    <s v="Female"/>
    <n v="63"/>
    <n v="2"/>
    <s v="Sales Executive"/>
    <n v="2"/>
    <s v="Divorced"/>
    <n v="5209"/>
    <n v="1"/>
    <s v="Yes"/>
    <n v="3"/>
  </r>
  <r>
    <n v="46"/>
    <x v="1"/>
    <s v="No"/>
    <s v="Travel_Frequently"/>
    <n v="638"/>
    <s v="Research &amp; Development"/>
    <n v="1"/>
    <s v="Medical"/>
    <s v="Male"/>
    <n v="40"/>
    <n v="3"/>
    <s v="Healthcare Representative"/>
    <n v="1"/>
    <s v="Married"/>
    <n v="10673"/>
    <n v="2"/>
    <s v="Yes"/>
    <n v="3"/>
  </r>
  <r>
    <n v="32"/>
    <x v="0"/>
    <s v="No"/>
    <s v="Travel_Rarely"/>
    <n v="1093"/>
    <s v="Sales"/>
    <n v="6"/>
    <s v="Medical"/>
    <s v="Male"/>
    <n v="87"/>
    <n v="2"/>
    <s v="Sales Executive"/>
    <n v="3"/>
    <s v="Single"/>
    <n v="5010"/>
    <n v="1"/>
    <s v="No"/>
    <n v="3"/>
  </r>
  <r>
    <n v="54"/>
    <x v="1"/>
    <s v="No"/>
    <s v="Travel_Rarely"/>
    <n v="1217"/>
    <s v="Research &amp; Development"/>
    <n v="2"/>
    <s v="Technical Degree"/>
    <s v="Female"/>
    <n v="60"/>
    <n v="3"/>
    <s v="Research Director"/>
    <n v="3"/>
    <s v="Married"/>
    <n v="13549"/>
    <n v="9"/>
    <s v="No"/>
    <n v="3"/>
  </r>
  <r>
    <n v="24"/>
    <x v="2"/>
    <s v="No"/>
    <s v="Travel_Rarely"/>
    <n v="1353"/>
    <s v="Sales"/>
    <n v="3"/>
    <s v="Other"/>
    <s v="Female"/>
    <n v="33"/>
    <n v="2"/>
    <s v="Sales Executive"/>
    <n v="3"/>
    <s v="Married"/>
    <n v="4999"/>
    <n v="0"/>
    <s v="No"/>
    <n v="4"/>
  </r>
  <r>
    <n v="28"/>
    <x v="2"/>
    <s v="No"/>
    <s v="Non-Travel"/>
    <n v="120"/>
    <s v="Sales"/>
    <n v="4"/>
    <s v="Medical"/>
    <s v="Male"/>
    <n v="43"/>
    <n v="2"/>
    <s v="Sales Executive"/>
    <n v="3"/>
    <s v="Married"/>
    <n v="4221"/>
    <n v="1"/>
    <s v="No"/>
    <n v="3"/>
  </r>
  <r>
    <n v="58"/>
    <x v="1"/>
    <s v="No"/>
    <s v="Travel_Rarely"/>
    <n v="682"/>
    <s v="Sales"/>
    <n v="10"/>
    <s v="Medical"/>
    <s v="Male"/>
    <n v="37"/>
    <n v="4"/>
    <s v="Sales Executive"/>
    <n v="3"/>
    <s v="Single"/>
    <n v="13872"/>
    <n v="0"/>
    <s v="No"/>
    <n v="3"/>
  </r>
  <r>
    <n v="44"/>
    <x v="0"/>
    <s v="No"/>
    <s v="Non-Travel"/>
    <n v="489"/>
    <s v="Research &amp; Development"/>
    <n v="23"/>
    <s v="Medical"/>
    <s v="Male"/>
    <n v="67"/>
    <n v="2"/>
    <s v="Laboratory Technician"/>
    <n v="2"/>
    <s v="Married"/>
    <n v="2042"/>
    <n v="4"/>
    <s v="No"/>
    <n v="3"/>
  </r>
  <r>
    <n v="37"/>
    <x v="0"/>
    <s v="Yes"/>
    <s v="Travel_Rarely"/>
    <n v="807"/>
    <s v="Human Resources"/>
    <n v="6"/>
    <s v="Human Resources"/>
    <s v="Male"/>
    <n v="63"/>
    <n v="1"/>
    <s v="Human Resources"/>
    <n v="1"/>
    <s v="Divorced"/>
    <n v="2073"/>
    <n v="4"/>
    <s v="Yes"/>
    <n v="4"/>
  </r>
  <r>
    <n v="32"/>
    <x v="0"/>
    <s v="No"/>
    <s v="Travel_Rarely"/>
    <n v="827"/>
    <s v="Research &amp; Development"/>
    <n v="1"/>
    <s v="Life Sciences"/>
    <s v="Male"/>
    <n v="71"/>
    <n v="1"/>
    <s v="Research Scientist"/>
    <n v="1"/>
    <s v="Single"/>
    <n v="2956"/>
    <n v="1"/>
    <s v="No"/>
    <n v="3"/>
  </r>
  <r>
    <n v="20"/>
    <x v="2"/>
    <s v="Yes"/>
    <s v="Travel_Frequently"/>
    <n v="871"/>
    <s v="Research &amp; Development"/>
    <n v="6"/>
    <s v="Life Sciences"/>
    <s v="Female"/>
    <n v="66"/>
    <n v="1"/>
    <s v="Laboratory Technician"/>
    <n v="4"/>
    <s v="Single"/>
    <n v="2926"/>
    <n v="1"/>
    <s v="Yes"/>
    <n v="3"/>
  </r>
  <r>
    <n v="34"/>
    <x v="0"/>
    <s v="No"/>
    <s v="Travel_Rarely"/>
    <n v="665"/>
    <s v="Research &amp; Development"/>
    <n v="6"/>
    <s v="Other"/>
    <s v="Female"/>
    <n v="41"/>
    <n v="2"/>
    <s v="Research Scientist"/>
    <n v="3"/>
    <s v="Single"/>
    <n v="4809"/>
    <n v="1"/>
    <s v="No"/>
    <n v="3"/>
  </r>
  <r>
    <n v="37"/>
    <x v="0"/>
    <s v="No"/>
    <s v="Non-Travel"/>
    <n v="1040"/>
    <s v="Research &amp; Development"/>
    <n v="2"/>
    <s v="Life Sciences"/>
    <s v="Male"/>
    <n v="100"/>
    <n v="2"/>
    <s v="Healthcare Representative"/>
    <n v="4"/>
    <s v="Divorced"/>
    <n v="5163"/>
    <n v="5"/>
    <s v="No"/>
    <n v="3"/>
  </r>
  <r>
    <n v="59"/>
    <x v="1"/>
    <s v="No"/>
    <s v="Non-Travel"/>
    <n v="1420"/>
    <s v="Human Resources"/>
    <n v="2"/>
    <s v="Human Resources"/>
    <s v="Female"/>
    <n v="32"/>
    <n v="5"/>
    <s v="Manager"/>
    <n v="4"/>
    <s v="Married"/>
    <n v="18844"/>
    <n v="9"/>
    <s v="No"/>
    <n v="4"/>
  </r>
  <r>
    <n v="50"/>
    <x v="1"/>
    <s v="No"/>
    <s v="Travel_Frequently"/>
    <n v="1115"/>
    <s v="Research &amp; Development"/>
    <n v="1"/>
    <s v="Life Sciences"/>
    <s v="Female"/>
    <n v="73"/>
    <n v="5"/>
    <s v="Research Director"/>
    <n v="2"/>
    <s v="Married"/>
    <n v="18172"/>
    <n v="3"/>
    <s v="Yes"/>
    <n v="3"/>
  </r>
  <r>
    <n v="25"/>
    <x v="2"/>
    <s v="Yes"/>
    <s v="Travel_Rarely"/>
    <n v="240"/>
    <s v="Sales"/>
    <n v="5"/>
    <s v="Marketing"/>
    <s v="Male"/>
    <n v="46"/>
    <n v="2"/>
    <s v="Sales Executive"/>
    <n v="3"/>
    <s v="Single"/>
    <n v="5744"/>
    <n v="1"/>
    <s v="Yes"/>
    <n v="3"/>
  </r>
  <r>
    <n v="25"/>
    <x v="2"/>
    <s v="No"/>
    <s v="Travel_Rarely"/>
    <n v="1280"/>
    <s v="Research &amp; Development"/>
    <n v="7"/>
    <s v="Medical"/>
    <s v="Male"/>
    <n v="64"/>
    <n v="1"/>
    <s v="Research Scientist"/>
    <n v="4"/>
    <s v="Married"/>
    <n v="2889"/>
    <n v="1"/>
    <s v="No"/>
    <n v="3"/>
  </r>
  <r>
    <n v="22"/>
    <x v="2"/>
    <s v="No"/>
    <s v="Travel_Rarely"/>
    <n v="534"/>
    <s v="Research &amp; Development"/>
    <n v="15"/>
    <s v="Medical"/>
    <s v="Female"/>
    <n v="59"/>
    <n v="1"/>
    <s v="Laboratory Technician"/>
    <n v="4"/>
    <s v="Single"/>
    <n v="2871"/>
    <n v="1"/>
    <s v="No"/>
    <n v="3"/>
  </r>
  <r>
    <n v="51"/>
    <x v="1"/>
    <s v="No"/>
    <s v="Travel_Frequently"/>
    <n v="1456"/>
    <s v="Research &amp; Development"/>
    <n v="1"/>
    <s v="Medical"/>
    <s v="Female"/>
    <n v="30"/>
    <n v="3"/>
    <s v="Healthcare Representative"/>
    <n v="1"/>
    <s v="Single"/>
    <n v="7484"/>
    <n v="3"/>
    <s v="No"/>
    <n v="4"/>
  </r>
  <r>
    <n v="34"/>
    <x v="0"/>
    <s v="Yes"/>
    <s v="Travel_Frequently"/>
    <n v="658"/>
    <s v="Research &amp; Development"/>
    <n v="7"/>
    <s v="Life Sciences"/>
    <s v="Male"/>
    <n v="66"/>
    <n v="2"/>
    <s v="Laboratory Technician"/>
    <n v="3"/>
    <s v="Single"/>
    <n v="6074"/>
    <n v="1"/>
    <s v="Yes"/>
    <n v="4"/>
  </r>
  <r>
    <n v="54"/>
    <x v="1"/>
    <s v="No"/>
    <s v="Non-Travel"/>
    <n v="142"/>
    <s v="Human Resources"/>
    <n v="26"/>
    <s v="Human Resources"/>
    <s v="Female"/>
    <n v="30"/>
    <n v="4"/>
    <s v="Manager"/>
    <n v="4"/>
    <s v="Single"/>
    <n v="17328"/>
    <n v="2"/>
    <s v="Yes"/>
    <n v="3"/>
  </r>
  <r>
    <n v="24"/>
    <x v="2"/>
    <s v="No"/>
    <s v="Travel_Rarely"/>
    <n v="1127"/>
    <s v="Research &amp; Development"/>
    <n v="18"/>
    <s v="Life Sciences"/>
    <s v="Male"/>
    <n v="52"/>
    <n v="1"/>
    <s v="Laboratory Technician"/>
    <n v="3"/>
    <s v="Married"/>
    <n v="2774"/>
    <n v="0"/>
    <s v="No"/>
    <n v="3"/>
  </r>
  <r>
    <n v="34"/>
    <x v="0"/>
    <s v="No"/>
    <s v="Travel_Rarely"/>
    <n v="1031"/>
    <s v="Research &amp; Development"/>
    <n v="6"/>
    <s v="Life Sciences"/>
    <s v="Female"/>
    <n v="45"/>
    <n v="2"/>
    <s v="Research Scientist"/>
    <n v="2"/>
    <s v="Divorced"/>
    <n v="4505"/>
    <n v="6"/>
    <s v="No"/>
    <n v="3"/>
  </r>
  <r>
    <n v="37"/>
    <x v="0"/>
    <s v="No"/>
    <s v="Travel_Rarely"/>
    <n v="1189"/>
    <s v="Sales"/>
    <n v="3"/>
    <s v="Life Sciences"/>
    <s v="Male"/>
    <n v="87"/>
    <n v="3"/>
    <s v="Sales Executive"/>
    <n v="4"/>
    <s v="Single"/>
    <n v="7428"/>
    <n v="2"/>
    <s v="No"/>
    <n v="3"/>
  </r>
  <r>
    <n v="34"/>
    <x v="0"/>
    <s v="No"/>
    <s v="Travel_Rarely"/>
    <n v="1354"/>
    <s v="Research &amp; Development"/>
    <n v="5"/>
    <s v="Medical"/>
    <s v="Female"/>
    <n v="45"/>
    <n v="3"/>
    <s v="Manager"/>
    <n v="1"/>
    <s v="Single"/>
    <n v="11631"/>
    <n v="2"/>
    <s v="No"/>
    <n v="3"/>
  </r>
  <r>
    <n v="36"/>
    <x v="0"/>
    <s v="No"/>
    <s v="Travel_Frequently"/>
    <n v="1467"/>
    <s v="Sales"/>
    <n v="11"/>
    <s v="Technical Degree"/>
    <s v="Female"/>
    <n v="92"/>
    <n v="3"/>
    <s v="Sales Executive"/>
    <n v="4"/>
    <s v="Married"/>
    <n v="9738"/>
    <n v="0"/>
    <s v="No"/>
    <n v="3"/>
  </r>
  <r>
    <n v="36"/>
    <x v="0"/>
    <s v="No"/>
    <s v="Travel_Rarely"/>
    <n v="922"/>
    <s v="Research &amp; Development"/>
    <n v="3"/>
    <s v="Life Sciences"/>
    <s v="Female"/>
    <n v="39"/>
    <n v="1"/>
    <s v="Laboratory Technician"/>
    <n v="4"/>
    <s v="Divorced"/>
    <n v="2835"/>
    <n v="5"/>
    <s v="No"/>
    <n v="4"/>
  </r>
  <r>
    <n v="43"/>
    <x v="0"/>
    <s v="No"/>
    <s v="Travel_Frequently"/>
    <n v="394"/>
    <s v="Sales"/>
    <n v="26"/>
    <s v="Life Sciences"/>
    <s v="Male"/>
    <n v="92"/>
    <n v="4"/>
    <s v="Manager"/>
    <n v="4"/>
    <s v="Married"/>
    <n v="16959"/>
    <n v="1"/>
    <s v="Yes"/>
    <n v="3"/>
  </r>
  <r>
    <n v="30"/>
    <x v="2"/>
    <s v="No"/>
    <s v="Travel_Frequently"/>
    <n v="1312"/>
    <s v="Research &amp; Development"/>
    <n v="23"/>
    <s v="Life Sciences"/>
    <s v="Male"/>
    <n v="96"/>
    <n v="1"/>
    <s v="Research Scientist"/>
    <n v="3"/>
    <s v="Divorced"/>
    <n v="2613"/>
    <n v="1"/>
    <s v="No"/>
    <n v="4"/>
  </r>
  <r>
    <n v="33"/>
    <x v="0"/>
    <s v="No"/>
    <s v="Non-Travel"/>
    <n v="750"/>
    <s v="Sales"/>
    <n v="22"/>
    <s v="Marketing"/>
    <s v="Male"/>
    <n v="95"/>
    <n v="2"/>
    <s v="Sales Executive"/>
    <n v="2"/>
    <s v="Married"/>
    <n v="6146"/>
    <n v="0"/>
    <s v="No"/>
    <n v="3"/>
  </r>
  <r>
    <n v="56"/>
    <x v="1"/>
    <s v="Yes"/>
    <s v="Travel_Rarely"/>
    <n v="441"/>
    <s v="Research &amp; Development"/>
    <n v="14"/>
    <s v="Life Sciences"/>
    <s v="Female"/>
    <n v="72"/>
    <n v="1"/>
    <s v="Research Scientist"/>
    <n v="2"/>
    <s v="Married"/>
    <n v="4963"/>
    <n v="9"/>
    <s v="Yes"/>
    <n v="3"/>
  </r>
  <r>
    <n v="51"/>
    <x v="1"/>
    <s v="No"/>
    <s v="Travel_Rarely"/>
    <n v="684"/>
    <s v="Research &amp; Development"/>
    <n v="6"/>
    <s v="Life Sciences"/>
    <s v="Male"/>
    <n v="51"/>
    <n v="5"/>
    <s v="Research Director"/>
    <n v="3"/>
    <s v="Single"/>
    <n v="19537"/>
    <n v="7"/>
    <s v="No"/>
    <n v="3"/>
  </r>
  <r>
    <n v="31"/>
    <x v="0"/>
    <s v="Yes"/>
    <s v="Travel_Rarely"/>
    <n v="249"/>
    <s v="Sales"/>
    <n v="6"/>
    <s v="Life Sciences"/>
    <s v="Male"/>
    <n v="76"/>
    <n v="2"/>
    <s v="Sales Executive"/>
    <n v="3"/>
    <s v="Married"/>
    <n v="6172"/>
    <n v="4"/>
    <s v="Yes"/>
    <n v="3"/>
  </r>
  <r>
    <n v="26"/>
    <x v="2"/>
    <s v="No"/>
    <s v="Travel_Rarely"/>
    <n v="841"/>
    <s v="Research &amp; Development"/>
    <n v="6"/>
    <s v="Other"/>
    <s v="Female"/>
    <n v="46"/>
    <n v="1"/>
    <s v="Research Scientist"/>
    <n v="2"/>
    <s v="Married"/>
    <n v="2368"/>
    <n v="1"/>
    <s v="No"/>
    <n v="3"/>
  </r>
  <r>
    <n v="58"/>
    <x v="1"/>
    <s v="Yes"/>
    <s v="Travel_Rarely"/>
    <n v="147"/>
    <s v="Research &amp; Development"/>
    <n v="23"/>
    <s v="Medical"/>
    <s v="Female"/>
    <n v="94"/>
    <n v="3"/>
    <s v="Healthcare Representative"/>
    <n v="4"/>
    <s v="Married"/>
    <n v="10312"/>
    <n v="1"/>
    <s v="No"/>
    <n v="3"/>
  </r>
  <r>
    <n v="19"/>
    <x v="2"/>
    <s v="Yes"/>
    <s v="Travel_Rarely"/>
    <n v="528"/>
    <s v="Sales"/>
    <n v="22"/>
    <s v="Marketing"/>
    <s v="Male"/>
    <n v="50"/>
    <n v="1"/>
    <s v="Sales Representative"/>
    <n v="3"/>
    <s v="Single"/>
    <n v="1675"/>
    <n v="1"/>
    <s v="Yes"/>
    <n v="3"/>
  </r>
  <r>
    <n v="22"/>
    <x v="2"/>
    <s v="No"/>
    <s v="Travel_Rarely"/>
    <n v="594"/>
    <s v="Research &amp; Development"/>
    <n v="2"/>
    <s v="Technical Degree"/>
    <s v="Male"/>
    <n v="100"/>
    <n v="1"/>
    <s v="Laboratory Technician"/>
    <n v="4"/>
    <s v="Married"/>
    <n v="2523"/>
    <n v="0"/>
    <s v="No"/>
    <n v="3"/>
  </r>
  <r>
    <n v="49"/>
    <x v="1"/>
    <s v="No"/>
    <s v="Travel_Rarely"/>
    <n v="470"/>
    <s v="Research &amp; Development"/>
    <n v="20"/>
    <s v="Medical"/>
    <s v="Female"/>
    <n v="96"/>
    <n v="2"/>
    <s v="Manufacturing Director"/>
    <n v="1"/>
    <s v="Married"/>
    <n v="6567"/>
    <n v="1"/>
    <s v="No"/>
    <n v="3"/>
  </r>
  <r>
    <n v="43"/>
    <x v="0"/>
    <s v="No"/>
    <s v="Travel_Frequently"/>
    <n v="957"/>
    <s v="Research &amp; Development"/>
    <n v="28"/>
    <s v="Medical"/>
    <s v="Female"/>
    <n v="72"/>
    <n v="1"/>
    <s v="Research Scientist"/>
    <n v="3"/>
    <s v="Single"/>
    <n v="4739"/>
    <n v="4"/>
    <s v="No"/>
    <n v="3"/>
  </r>
  <r>
    <n v="50"/>
    <x v="1"/>
    <s v="No"/>
    <s v="Travel_Frequently"/>
    <n v="809"/>
    <s v="Sales"/>
    <n v="12"/>
    <s v="Marketing"/>
    <s v="Female"/>
    <n v="77"/>
    <n v="3"/>
    <s v="Sales Executive"/>
    <n v="4"/>
    <s v="Single"/>
    <n v="9208"/>
    <n v="4"/>
    <s v="No"/>
    <n v="3"/>
  </r>
  <r>
    <n v="31"/>
    <x v="0"/>
    <s v="Yes"/>
    <s v="Travel_Rarely"/>
    <n v="542"/>
    <s v="Sales"/>
    <n v="20"/>
    <s v="Life Sciences"/>
    <s v="Female"/>
    <n v="71"/>
    <n v="2"/>
    <s v="Sales Executive"/>
    <n v="3"/>
    <s v="Married"/>
    <n v="4559"/>
    <n v="3"/>
    <s v="Yes"/>
    <n v="3"/>
  </r>
  <r>
    <n v="41"/>
    <x v="0"/>
    <s v="No"/>
    <s v="Travel_Rarely"/>
    <n v="802"/>
    <s v="Sales"/>
    <n v="9"/>
    <s v="Life Sciences"/>
    <s v="Male"/>
    <n v="96"/>
    <n v="3"/>
    <s v="Sales Executive"/>
    <n v="3"/>
    <s v="Divorced"/>
    <n v="8189"/>
    <n v="3"/>
    <s v="Yes"/>
    <n v="3"/>
  </r>
  <r>
    <n v="26"/>
    <x v="2"/>
    <s v="No"/>
    <s v="Travel_Rarely"/>
    <n v="1355"/>
    <s v="Human Resources"/>
    <n v="25"/>
    <s v="Life Sciences"/>
    <s v="Female"/>
    <n v="61"/>
    <n v="1"/>
    <s v="Human Resources"/>
    <n v="3"/>
    <s v="Married"/>
    <n v="2942"/>
    <n v="1"/>
    <s v="No"/>
    <n v="4"/>
  </r>
  <r>
    <n v="36"/>
    <x v="0"/>
    <s v="No"/>
    <s v="Travel_Rarely"/>
    <n v="216"/>
    <s v="Research &amp; Development"/>
    <n v="6"/>
    <s v="Medical"/>
    <s v="Male"/>
    <n v="84"/>
    <n v="2"/>
    <s v="Manufacturing Director"/>
    <n v="2"/>
    <s v="Divorced"/>
    <n v="4941"/>
    <n v="6"/>
    <s v="No"/>
    <n v="4"/>
  </r>
  <r>
    <n v="51"/>
    <x v="1"/>
    <s v="Yes"/>
    <s v="Travel_Frequently"/>
    <n v="1150"/>
    <s v="Research &amp; Development"/>
    <n v="8"/>
    <s v="Life Sciences"/>
    <s v="Male"/>
    <n v="53"/>
    <n v="3"/>
    <s v="Manufacturing Director"/>
    <n v="4"/>
    <s v="Single"/>
    <n v="10650"/>
    <n v="2"/>
    <s v="No"/>
    <n v="3"/>
  </r>
  <r>
    <n v="39"/>
    <x v="0"/>
    <s v="No"/>
    <s v="Travel_Rarely"/>
    <n v="1329"/>
    <s v="Sales"/>
    <n v="4"/>
    <s v="Life Sciences"/>
    <s v="Female"/>
    <n v="47"/>
    <n v="2"/>
    <s v="Sales Executive"/>
    <n v="3"/>
    <s v="Married"/>
    <n v="5902"/>
    <n v="4"/>
    <s v="No"/>
    <n v="3"/>
  </r>
  <r>
    <n v="25"/>
    <x v="2"/>
    <s v="No"/>
    <s v="Travel_Rarely"/>
    <n v="959"/>
    <s v="Sales"/>
    <n v="28"/>
    <s v="Life Sciences"/>
    <s v="Male"/>
    <n v="41"/>
    <n v="2"/>
    <s v="Sales Executive"/>
    <n v="3"/>
    <s v="Married"/>
    <n v="8639"/>
    <n v="2"/>
    <s v="No"/>
    <n v="3"/>
  </r>
  <r>
    <n v="30"/>
    <x v="2"/>
    <s v="No"/>
    <s v="Travel_Rarely"/>
    <n v="1240"/>
    <s v="Human Resources"/>
    <n v="9"/>
    <s v="Human Resources"/>
    <s v="Male"/>
    <n v="48"/>
    <n v="2"/>
    <s v="Human Resources"/>
    <n v="4"/>
    <s v="Married"/>
    <n v="6347"/>
    <n v="0"/>
    <s v="Yes"/>
    <n v="3"/>
  </r>
  <r>
    <n v="32"/>
    <x v="0"/>
    <s v="Yes"/>
    <s v="Travel_Rarely"/>
    <n v="1033"/>
    <s v="Research &amp; Development"/>
    <n v="9"/>
    <s v="Medical"/>
    <s v="Female"/>
    <n v="41"/>
    <n v="1"/>
    <s v="Laboratory Technician"/>
    <n v="1"/>
    <s v="Single"/>
    <n v="4200"/>
    <n v="7"/>
    <s v="No"/>
    <n v="4"/>
  </r>
  <r>
    <n v="45"/>
    <x v="0"/>
    <s v="No"/>
    <s v="Travel_Rarely"/>
    <n v="1316"/>
    <s v="Research &amp; Development"/>
    <n v="29"/>
    <s v="Medical"/>
    <s v="Male"/>
    <n v="83"/>
    <n v="1"/>
    <s v="Research Scientist"/>
    <n v="4"/>
    <s v="Single"/>
    <n v="3452"/>
    <n v="5"/>
    <s v="No"/>
    <n v="3"/>
  </r>
  <r>
    <n v="38"/>
    <x v="0"/>
    <s v="No"/>
    <s v="Travel_Rarely"/>
    <n v="364"/>
    <s v="Research &amp; Development"/>
    <n v="3"/>
    <s v="Technical Degree"/>
    <s v="Female"/>
    <n v="32"/>
    <n v="2"/>
    <s v="Research Scientist"/>
    <n v="3"/>
    <s v="Single"/>
    <n v="4317"/>
    <n v="3"/>
    <s v="Yes"/>
    <n v="4"/>
  </r>
  <r>
    <n v="30"/>
    <x v="2"/>
    <s v="No"/>
    <s v="Travel_Rarely"/>
    <n v="438"/>
    <s v="Research &amp; Development"/>
    <n v="18"/>
    <s v="Life Sciences"/>
    <s v="Female"/>
    <n v="75"/>
    <n v="1"/>
    <s v="Research Scientist"/>
    <n v="3"/>
    <s v="Single"/>
    <n v="2632"/>
    <n v="1"/>
    <s v="No"/>
    <n v="3"/>
  </r>
  <r>
    <n v="32"/>
    <x v="0"/>
    <s v="No"/>
    <s v="Travel_Frequently"/>
    <n v="689"/>
    <s v="Sales"/>
    <n v="9"/>
    <s v="Medical"/>
    <s v="Male"/>
    <n v="35"/>
    <n v="2"/>
    <s v="Sales Executive"/>
    <n v="4"/>
    <s v="Divorced"/>
    <n v="4668"/>
    <n v="0"/>
    <s v="No"/>
    <n v="3"/>
  </r>
  <r>
    <n v="30"/>
    <x v="2"/>
    <s v="No"/>
    <s v="Travel_Rarely"/>
    <n v="201"/>
    <s v="Research &amp; Development"/>
    <n v="5"/>
    <s v="Technical Degree"/>
    <s v="Female"/>
    <n v="84"/>
    <n v="1"/>
    <s v="Research Scientist"/>
    <n v="1"/>
    <s v="Divorced"/>
    <n v="3204"/>
    <n v="5"/>
    <s v="No"/>
    <n v="3"/>
  </r>
  <r>
    <n v="30"/>
    <x v="2"/>
    <s v="No"/>
    <s v="Travel_Rarely"/>
    <n v="1427"/>
    <s v="Research &amp; Development"/>
    <n v="2"/>
    <s v="Medical"/>
    <s v="Male"/>
    <n v="35"/>
    <n v="1"/>
    <s v="Laboratory Technician"/>
    <n v="4"/>
    <s v="Single"/>
    <n v="2720"/>
    <n v="0"/>
    <s v="No"/>
    <n v="3"/>
  </r>
  <r>
    <n v="41"/>
    <x v="0"/>
    <s v="No"/>
    <s v="Travel_Frequently"/>
    <n v="857"/>
    <s v="Research &amp; Development"/>
    <n v="10"/>
    <s v="Life Sciences"/>
    <s v="Male"/>
    <n v="91"/>
    <n v="4"/>
    <s v="Manager"/>
    <n v="1"/>
    <s v="Divorced"/>
    <n v="17181"/>
    <n v="4"/>
    <s v="No"/>
    <n v="3"/>
  </r>
  <r>
    <n v="41"/>
    <x v="0"/>
    <s v="No"/>
    <s v="Travel_Rarely"/>
    <n v="933"/>
    <s v="Research &amp; Development"/>
    <n v="9"/>
    <s v="Life Sciences"/>
    <s v="Male"/>
    <n v="94"/>
    <n v="1"/>
    <s v="Laboratory Technician"/>
    <n v="1"/>
    <s v="Married"/>
    <n v="2238"/>
    <n v="2"/>
    <s v="No"/>
    <n v="4"/>
  </r>
  <r>
    <n v="19"/>
    <x v="2"/>
    <s v="No"/>
    <s v="Travel_Rarely"/>
    <n v="1181"/>
    <s v="Research &amp; Development"/>
    <n v="3"/>
    <s v="Medical"/>
    <s v="Female"/>
    <n v="79"/>
    <n v="1"/>
    <s v="Laboratory Technician"/>
    <n v="2"/>
    <s v="Single"/>
    <n v="1483"/>
    <n v="1"/>
    <s v="No"/>
    <n v="3"/>
  </r>
  <r>
    <n v="40"/>
    <x v="0"/>
    <s v="No"/>
    <s v="Travel_Frequently"/>
    <n v="1395"/>
    <s v="Research &amp; Development"/>
    <n v="26"/>
    <s v="Medical"/>
    <s v="Female"/>
    <n v="54"/>
    <n v="2"/>
    <s v="Research Scientist"/>
    <n v="2"/>
    <s v="Divorced"/>
    <n v="5605"/>
    <n v="1"/>
    <s v="No"/>
    <n v="3"/>
  </r>
  <r>
    <n v="35"/>
    <x v="0"/>
    <s v="No"/>
    <s v="Travel_Rarely"/>
    <n v="662"/>
    <s v="Sales"/>
    <n v="1"/>
    <s v="Marketing"/>
    <s v="Male"/>
    <n v="94"/>
    <n v="3"/>
    <s v="Sales Executive"/>
    <n v="2"/>
    <s v="Married"/>
    <n v="7295"/>
    <n v="1"/>
    <s v="No"/>
    <n v="3"/>
  </r>
  <r>
    <n v="53"/>
    <x v="1"/>
    <s v="No"/>
    <s v="Travel_Rarely"/>
    <n v="1436"/>
    <s v="Sales"/>
    <n v="6"/>
    <s v="Marketing"/>
    <s v="Male"/>
    <n v="34"/>
    <n v="2"/>
    <s v="Sales Representative"/>
    <n v="3"/>
    <s v="Married"/>
    <n v="2306"/>
    <n v="2"/>
    <s v="Yes"/>
    <n v="4"/>
  </r>
  <r>
    <n v="45"/>
    <x v="0"/>
    <s v="No"/>
    <s v="Travel_Rarely"/>
    <n v="194"/>
    <s v="Research &amp; Development"/>
    <n v="9"/>
    <s v="Life Sciences"/>
    <s v="Male"/>
    <n v="60"/>
    <n v="2"/>
    <s v="Laboratory Technician"/>
    <n v="2"/>
    <s v="Divorced"/>
    <n v="2348"/>
    <n v="8"/>
    <s v="No"/>
    <n v="3"/>
  </r>
  <r>
    <n v="32"/>
    <x v="0"/>
    <s v="No"/>
    <s v="Travel_Frequently"/>
    <n v="967"/>
    <s v="Sales"/>
    <n v="8"/>
    <s v="Marketing"/>
    <s v="Female"/>
    <n v="43"/>
    <n v="3"/>
    <s v="Sales Executive"/>
    <n v="4"/>
    <s v="Single"/>
    <n v="8998"/>
    <n v="1"/>
    <s v="No"/>
    <n v="3"/>
  </r>
  <r>
    <n v="29"/>
    <x v="2"/>
    <s v="No"/>
    <s v="Non-Travel"/>
    <n v="1496"/>
    <s v="Research &amp; Development"/>
    <n v="1"/>
    <s v="Technical Degree"/>
    <s v="Male"/>
    <n v="41"/>
    <n v="2"/>
    <s v="Manufacturing Director"/>
    <n v="3"/>
    <s v="Married"/>
    <n v="4319"/>
    <n v="1"/>
    <s v="No"/>
    <n v="3"/>
  </r>
  <r>
    <n v="51"/>
    <x v="1"/>
    <s v="No"/>
    <s v="Travel_Rarely"/>
    <n v="1169"/>
    <s v="Research &amp; Development"/>
    <n v="7"/>
    <s v="Medical"/>
    <s v="Male"/>
    <n v="34"/>
    <n v="2"/>
    <s v="Manufacturing Director"/>
    <n v="3"/>
    <s v="Married"/>
    <n v="6132"/>
    <n v="2"/>
    <s v="No"/>
    <n v="3"/>
  </r>
  <r>
    <n v="58"/>
    <x v="1"/>
    <s v="No"/>
    <s v="Travel_Rarely"/>
    <n v="1145"/>
    <s v="Research &amp; Development"/>
    <n v="9"/>
    <s v="Medical"/>
    <s v="Female"/>
    <n v="75"/>
    <n v="1"/>
    <s v="Research Scientist"/>
    <n v="2"/>
    <s v="Married"/>
    <n v="3346"/>
    <n v="4"/>
    <s v="Yes"/>
    <n v="4"/>
  </r>
  <r>
    <n v="40"/>
    <x v="0"/>
    <s v="No"/>
    <s v="Travel_Rarely"/>
    <n v="630"/>
    <s v="Sales"/>
    <n v="4"/>
    <s v="Marketing"/>
    <s v="Male"/>
    <n v="67"/>
    <n v="3"/>
    <s v="Sales Executive"/>
    <n v="4"/>
    <s v="Married"/>
    <n v="10855"/>
    <n v="7"/>
    <s v="No"/>
    <n v="3"/>
  </r>
  <r>
    <n v="34"/>
    <x v="0"/>
    <s v="No"/>
    <s v="Travel_Frequently"/>
    <n v="303"/>
    <s v="Sales"/>
    <n v="2"/>
    <s v="Marketing"/>
    <s v="Female"/>
    <n v="75"/>
    <n v="1"/>
    <s v="Sales Representative"/>
    <n v="3"/>
    <s v="Married"/>
    <n v="2231"/>
    <n v="6"/>
    <s v="No"/>
    <n v="3"/>
  </r>
  <r>
    <n v="22"/>
    <x v="2"/>
    <s v="No"/>
    <s v="Travel_Rarely"/>
    <n v="1256"/>
    <s v="Research &amp; Development"/>
    <n v="19"/>
    <s v="Medical"/>
    <s v="Male"/>
    <n v="80"/>
    <n v="1"/>
    <s v="Research Scientist"/>
    <n v="4"/>
    <s v="Married"/>
    <n v="2323"/>
    <n v="1"/>
    <s v="No"/>
    <n v="4"/>
  </r>
  <r>
    <n v="27"/>
    <x v="2"/>
    <s v="No"/>
    <s v="Non-Travel"/>
    <n v="691"/>
    <s v="Research &amp; Development"/>
    <n v="9"/>
    <s v="Medical"/>
    <s v="Male"/>
    <n v="57"/>
    <n v="1"/>
    <s v="Research Scientist"/>
    <n v="2"/>
    <s v="Divorced"/>
    <n v="2024"/>
    <n v="6"/>
    <s v="No"/>
    <n v="3"/>
  </r>
  <r>
    <n v="28"/>
    <x v="2"/>
    <s v="No"/>
    <s v="Travel_Rarely"/>
    <n v="440"/>
    <s v="Research &amp; Development"/>
    <n v="21"/>
    <s v="Medical"/>
    <s v="Male"/>
    <n v="42"/>
    <n v="1"/>
    <s v="Research Scientist"/>
    <n v="4"/>
    <s v="Married"/>
    <n v="2713"/>
    <n v="1"/>
    <s v="No"/>
    <n v="3"/>
  </r>
  <r>
    <n v="57"/>
    <x v="1"/>
    <s v="No"/>
    <s v="Travel_Rarely"/>
    <n v="334"/>
    <s v="Research &amp; Development"/>
    <n v="24"/>
    <s v="Life Sciences"/>
    <s v="Male"/>
    <n v="83"/>
    <n v="3"/>
    <s v="Healthcare Representative"/>
    <n v="4"/>
    <s v="Divorced"/>
    <n v="9439"/>
    <n v="3"/>
    <s v="Yes"/>
    <n v="3"/>
  </r>
  <r>
    <n v="27"/>
    <x v="2"/>
    <s v="No"/>
    <s v="Non-Travel"/>
    <n v="1450"/>
    <s v="Research &amp; Development"/>
    <n v="3"/>
    <s v="Medical"/>
    <s v="Male"/>
    <n v="79"/>
    <n v="1"/>
    <s v="Research Scientist"/>
    <n v="3"/>
    <s v="Divorced"/>
    <n v="2566"/>
    <n v="1"/>
    <s v="Yes"/>
    <n v="3"/>
  </r>
  <r>
    <n v="50"/>
    <x v="1"/>
    <s v="No"/>
    <s v="Travel_Rarely"/>
    <n v="1452"/>
    <s v="Research &amp; Development"/>
    <n v="11"/>
    <s v="Life Sciences"/>
    <s v="Female"/>
    <n v="53"/>
    <n v="5"/>
    <s v="Manager"/>
    <n v="2"/>
    <s v="Single"/>
    <n v="19926"/>
    <n v="3"/>
    <s v="No"/>
    <n v="3"/>
  </r>
  <r>
    <n v="41"/>
    <x v="0"/>
    <s v="No"/>
    <s v="Travel_Rarely"/>
    <n v="465"/>
    <s v="Research &amp; Development"/>
    <n v="14"/>
    <s v="Life Sciences"/>
    <s v="Male"/>
    <n v="56"/>
    <n v="1"/>
    <s v="Research Scientist"/>
    <n v="3"/>
    <s v="Divorced"/>
    <n v="2451"/>
    <n v="4"/>
    <s v="No"/>
    <n v="3"/>
  </r>
  <r>
    <n v="30"/>
    <x v="2"/>
    <s v="No"/>
    <s v="Travel_Rarely"/>
    <n v="1339"/>
    <s v="Sales"/>
    <n v="5"/>
    <s v="Life Sciences"/>
    <s v="Female"/>
    <n v="41"/>
    <n v="3"/>
    <s v="Sales Executive"/>
    <n v="4"/>
    <s v="Married"/>
    <n v="9419"/>
    <n v="2"/>
    <s v="No"/>
    <n v="3"/>
  </r>
  <r>
    <n v="38"/>
    <x v="0"/>
    <s v="No"/>
    <s v="Travel_Rarely"/>
    <n v="702"/>
    <s v="Sales"/>
    <n v="1"/>
    <s v="Life Sciences"/>
    <s v="Female"/>
    <n v="59"/>
    <n v="2"/>
    <s v="Sales Executive"/>
    <n v="4"/>
    <s v="Single"/>
    <n v="8686"/>
    <n v="4"/>
    <s v="No"/>
    <n v="4"/>
  </r>
  <r>
    <n v="32"/>
    <x v="0"/>
    <s v="No"/>
    <s v="Travel_Rarely"/>
    <n v="120"/>
    <s v="Research &amp; Development"/>
    <n v="6"/>
    <s v="Life Sciences"/>
    <s v="Male"/>
    <n v="43"/>
    <n v="1"/>
    <s v="Research Scientist"/>
    <n v="3"/>
    <s v="Single"/>
    <n v="3038"/>
    <n v="3"/>
    <s v="No"/>
    <n v="4"/>
  </r>
  <r>
    <n v="27"/>
    <x v="2"/>
    <s v="No"/>
    <s v="Travel_Rarely"/>
    <n v="1157"/>
    <s v="Research &amp; Development"/>
    <n v="17"/>
    <s v="Technical Degree"/>
    <s v="Male"/>
    <n v="51"/>
    <n v="1"/>
    <s v="Research Scientist"/>
    <n v="2"/>
    <s v="Married"/>
    <n v="3058"/>
    <n v="0"/>
    <s v="Yes"/>
    <n v="3"/>
  </r>
  <r>
    <n v="19"/>
    <x v="2"/>
    <s v="Yes"/>
    <s v="Travel_Frequently"/>
    <n v="602"/>
    <s v="Sales"/>
    <n v="1"/>
    <s v="Technical Degree"/>
    <s v="Female"/>
    <n v="100"/>
    <n v="1"/>
    <s v="Sales Representative"/>
    <n v="1"/>
    <s v="Single"/>
    <n v="2325"/>
    <n v="0"/>
    <s v="No"/>
    <n v="4"/>
  </r>
  <r>
    <n v="36"/>
    <x v="0"/>
    <s v="No"/>
    <s v="Travel_Frequently"/>
    <n v="1480"/>
    <s v="Research &amp; Development"/>
    <n v="3"/>
    <s v="Medical"/>
    <s v="Male"/>
    <n v="30"/>
    <n v="1"/>
    <s v="Laboratory Technician"/>
    <n v="2"/>
    <s v="Single"/>
    <n v="2088"/>
    <n v="4"/>
    <s v="No"/>
    <n v="3"/>
  </r>
  <r>
    <n v="30"/>
    <x v="2"/>
    <s v="No"/>
    <s v="Non-Travel"/>
    <n v="111"/>
    <s v="Research &amp; Development"/>
    <n v="9"/>
    <s v="Medical"/>
    <s v="Male"/>
    <n v="66"/>
    <n v="2"/>
    <s v="Laboratory Technician"/>
    <n v="1"/>
    <s v="Divorced"/>
    <n v="3072"/>
    <n v="1"/>
    <s v="No"/>
    <n v="3"/>
  </r>
  <r>
    <n v="45"/>
    <x v="0"/>
    <s v="No"/>
    <s v="Travel_Rarely"/>
    <n v="1268"/>
    <s v="Sales"/>
    <n v="4"/>
    <s v="Life Sciences"/>
    <s v="Female"/>
    <n v="30"/>
    <n v="2"/>
    <s v="Sales Executive"/>
    <n v="1"/>
    <s v="Divorced"/>
    <n v="5006"/>
    <n v="4"/>
    <s v="Yes"/>
    <n v="3"/>
  </r>
  <r>
    <n v="56"/>
    <x v="1"/>
    <s v="No"/>
    <s v="Travel_Rarely"/>
    <n v="713"/>
    <s v="Research &amp; Development"/>
    <n v="8"/>
    <s v="Life Sciences"/>
    <s v="Female"/>
    <n v="67"/>
    <n v="1"/>
    <s v="Research Scientist"/>
    <n v="1"/>
    <s v="Divorced"/>
    <n v="4257"/>
    <n v="4"/>
    <s v="Yes"/>
    <n v="3"/>
  </r>
  <r>
    <n v="33"/>
    <x v="0"/>
    <s v="No"/>
    <s v="Travel_Rarely"/>
    <n v="134"/>
    <s v="Research &amp; Development"/>
    <n v="2"/>
    <s v="Life Sciences"/>
    <s v="Male"/>
    <n v="90"/>
    <n v="1"/>
    <s v="Research Scientist"/>
    <n v="4"/>
    <s v="Single"/>
    <n v="2500"/>
    <n v="0"/>
    <s v="No"/>
    <n v="3"/>
  </r>
  <r>
    <n v="19"/>
    <x v="2"/>
    <s v="Yes"/>
    <s v="Travel_Rarely"/>
    <n v="303"/>
    <s v="Research &amp; Development"/>
    <n v="2"/>
    <s v="Life Sciences"/>
    <s v="Male"/>
    <n v="47"/>
    <n v="1"/>
    <s v="Laboratory Technician"/>
    <n v="4"/>
    <s v="Single"/>
    <n v="1102"/>
    <n v="1"/>
    <s v="No"/>
    <n v="4"/>
  </r>
  <r>
    <n v="46"/>
    <x v="1"/>
    <s v="No"/>
    <s v="Travel_Rarely"/>
    <n v="526"/>
    <s v="Sales"/>
    <n v="1"/>
    <s v="Marketing"/>
    <s v="Female"/>
    <n v="92"/>
    <n v="3"/>
    <s v="Sales Executive"/>
    <n v="1"/>
    <s v="Divorced"/>
    <n v="10453"/>
    <n v="1"/>
    <s v="No"/>
    <n v="4"/>
  </r>
  <r>
    <n v="38"/>
    <x v="0"/>
    <s v="No"/>
    <s v="Travel_Rarely"/>
    <n v="1380"/>
    <s v="Research &amp; Development"/>
    <n v="9"/>
    <s v="Life Sciences"/>
    <s v="Female"/>
    <n v="75"/>
    <n v="1"/>
    <s v="Laboratory Technician"/>
    <n v="4"/>
    <s v="Single"/>
    <n v="2288"/>
    <n v="1"/>
    <s v="No"/>
    <n v="3"/>
  </r>
  <r>
    <n v="31"/>
    <x v="0"/>
    <s v="No"/>
    <s v="Travel_Rarely"/>
    <n v="140"/>
    <s v="Research &amp; Development"/>
    <n v="12"/>
    <s v="Medical"/>
    <s v="Female"/>
    <n v="95"/>
    <n v="1"/>
    <s v="Research Scientist"/>
    <n v="4"/>
    <s v="Married"/>
    <n v="3929"/>
    <n v="8"/>
    <s v="Yes"/>
    <n v="4"/>
  </r>
  <r>
    <n v="34"/>
    <x v="0"/>
    <s v="No"/>
    <s v="Travel_Rarely"/>
    <n v="629"/>
    <s v="Research &amp; Development"/>
    <n v="27"/>
    <s v="Medical"/>
    <s v="Female"/>
    <n v="95"/>
    <n v="1"/>
    <s v="Research Scientist"/>
    <n v="2"/>
    <s v="Single"/>
    <n v="2311"/>
    <n v="2"/>
    <s v="No"/>
    <n v="3"/>
  </r>
  <r>
    <n v="41"/>
    <x v="0"/>
    <s v="Yes"/>
    <s v="Travel_Rarely"/>
    <n v="1356"/>
    <s v="Sales"/>
    <n v="20"/>
    <s v="Marketing"/>
    <s v="Female"/>
    <n v="70"/>
    <n v="1"/>
    <s v="Sales Representative"/>
    <n v="2"/>
    <s v="Single"/>
    <n v="3140"/>
    <n v="1"/>
    <s v="Yes"/>
    <n v="4"/>
  </r>
  <r>
    <n v="50"/>
    <x v="1"/>
    <s v="No"/>
    <s v="Travel_Rarely"/>
    <n v="328"/>
    <s v="Research &amp; Development"/>
    <n v="1"/>
    <s v="Medical"/>
    <s v="Male"/>
    <n v="86"/>
    <n v="1"/>
    <s v="Laboratory Technician"/>
    <n v="3"/>
    <s v="Married"/>
    <n v="3690"/>
    <n v="2"/>
    <s v="No"/>
    <n v="3"/>
  </r>
  <r>
    <n v="53"/>
    <x v="1"/>
    <s v="No"/>
    <s v="Travel_Rarely"/>
    <n v="1084"/>
    <s v="Research &amp; Development"/>
    <n v="13"/>
    <s v="Medical"/>
    <s v="Female"/>
    <n v="57"/>
    <n v="2"/>
    <s v="Manufacturing Director"/>
    <n v="1"/>
    <s v="Divorced"/>
    <n v="4450"/>
    <n v="1"/>
    <s v="No"/>
    <n v="3"/>
  </r>
  <r>
    <n v="33"/>
    <x v="0"/>
    <s v="No"/>
    <s v="Travel_Rarely"/>
    <n v="931"/>
    <s v="Research &amp; Development"/>
    <n v="14"/>
    <s v="Medical"/>
    <s v="Female"/>
    <n v="72"/>
    <n v="1"/>
    <s v="Research Scientist"/>
    <n v="2"/>
    <s v="Married"/>
    <n v="2756"/>
    <n v="1"/>
    <s v="No"/>
    <n v="3"/>
  </r>
  <r>
    <n v="40"/>
    <x v="0"/>
    <s v="No"/>
    <s v="Travel_Rarely"/>
    <n v="989"/>
    <s v="Research &amp; Development"/>
    <n v="4"/>
    <s v="Medical"/>
    <s v="Female"/>
    <n v="46"/>
    <n v="5"/>
    <s v="Manager"/>
    <n v="3"/>
    <s v="Married"/>
    <n v="19033"/>
    <n v="1"/>
    <s v="No"/>
    <n v="3"/>
  </r>
  <r>
    <n v="55"/>
    <x v="1"/>
    <s v="No"/>
    <s v="Travel_Rarely"/>
    <n v="692"/>
    <s v="Research &amp; Development"/>
    <n v="14"/>
    <s v="Medical"/>
    <s v="Male"/>
    <n v="61"/>
    <n v="5"/>
    <s v="Research Director"/>
    <n v="2"/>
    <s v="Single"/>
    <n v="18722"/>
    <n v="8"/>
    <s v="No"/>
    <n v="3"/>
  </r>
  <r>
    <n v="34"/>
    <x v="0"/>
    <s v="No"/>
    <s v="Travel_Frequently"/>
    <n v="1069"/>
    <s v="Research &amp; Development"/>
    <n v="2"/>
    <s v="Life Sciences"/>
    <s v="Male"/>
    <n v="45"/>
    <n v="2"/>
    <s v="Manufacturing Director"/>
    <n v="3"/>
    <s v="Married"/>
    <n v="9547"/>
    <n v="1"/>
    <s v="No"/>
    <n v="3"/>
  </r>
  <r>
    <n v="51"/>
    <x v="1"/>
    <s v="No"/>
    <s v="Travel_Rarely"/>
    <n v="313"/>
    <s v="Research &amp; Development"/>
    <n v="3"/>
    <s v="Medical"/>
    <s v="Female"/>
    <n v="98"/>
    <n v="4"/>
    <s v="Healthcare Representative"/>
    <n v="2"/>
    <s v="Single"/>
    <n v="13734"/>
    <n v="3"/>
    <s v="No"/>
    <n v="3"/>
  </r>
  <r>
    <n v="52"/>
    <x v="1"/>
    <s v="No"/>
    <s v="Travel_Rarely"/>
    <n v="699"/>
    <s v="Research &amp; Development"/>
    <n v="1"/>
    <s v="Life Sciences"/>
    <s v="Male"/>
    <n v="65"/>
    <n v="5"/>
    <s v="Manager"/>
    <n v="3"/>
    <s v="Married"/>
    <n v="19999"/>
    <n v="0"/>
    <s v="No"/>
    <n v="3"/>
  </r>
  <r>
    <n v="27"/>
    <x v="2"/>
    <s v="No"/>
    <s v="Travel_Rarely"/>
    <n v="894"/>
    <s v="Research &amp; Development"/>
    <n v="9"/>
    <s v="Medical"/>
    <s v="Female"/>
    <n v="99"/>
    <n v="1"/>
    <s v="Research Scientist"/>
    <n v="2"/>
    <s v="Single"/>
    <n v="2279"/>
    <n v="1"/>
    <s v="No"/>
    <n v="3"/>
  </r>
  <r>
    <n v="35"/>
    <x v="0"/>
    <s v="Yes"/>
    <s v="Travel_Rarely"/>
    <n v="556"/>
    <s v="Research &amp; Development"/>
    <n v="23"/>
    <s v="Life Sciences"/>
    <s v="Male"/>
    <n v="50"/>
    <n v="2"/>
    <s v="Manufacturing Director"/>
    <n v="3"/>
    <s v="Married"/>
    <n v="5916"/>
    <n v="3"/>
    <s v="Yes"/>
    <n v="3"/>
  </r>
  <r>
    <n v="43"/>
    <x v="0"/>
    <s v="No"/>
    <s v="Non-Travel"/>
    <n v="1344"/>
    <s v="Research &amp; Development"/>
    <n v="7"/>
    <s v="Medical"/>
    <s v="Male"/>
    <n v="37"/>
    <n v="1"/>
    <s v="Research Scientist"/>
    <n v="4"/>
    <s v="Divorced"/>
    <n v="2089"/>
    <n v="4"/>
    <s v="No"/>
    <n v="3"/>
  </r>
  <r>
    <n v="45"/>
    <x v="0"/>
    <s v="No"/>
    <s v="Non-Travel"/>
    <n v="1195"/>
    <s v="Research &amp; Development"/>
    <n v="2"/>
    <s v="Medical"/>
    <s v="Male"/>
    <n v="65"/>
    <n v="4"/>
    <s v="Manager"/>
    <n v="4"/>
    <s v="Married"/>
    <n v="16792"/>
    <n v="9"/>
    <s v="No"/>
    <n v="4"/>
  </r>
  <r>
    <n v="37"/>
    <x v="0"/>
    <s v="No"/>
    <s v="Travel_Rarely"/>
    <n v="290"/>
    <s v="Research &amp; Development"/>
    <n v="21"/>
    <s v="Life Sciences"/>
    <s v="Male"/>
    <n v="65"/>
    <n v="1"/>
    <s v="Research Scientist"/>
    <n v="1"/>
    <s v="Married"/>
    <n v="3564"/>
    <n v="1"/>
    <s v="Yes"/>
    <n v="3"/>
  </r>
  <r>
    <n v="35"/>
    <x v="0"/>
    <s v="No"/>
    <s v="Travel_Frequently"/>
    <n v="138"/>
    <s v="Research &amp; Development"/>
    <n v="2"/>
    <s v="Medical"/>
    <s v="Female"/>
    <n v="37"/>
    <n v="2"/>
    <s v="Laboratory Technician"/>
    <n v="2"/>
    <s v="Single"/>
    <n v="4425"/>
    <n v="5"/>
    <s v="No"/>
    <n v="3"/>
  </r>
  <r>
    <n v="42"/>
    <x v="0"/>
    <s v="No"/>
    <s v="Non-Travel"/>
    <n v="926"/>
    <s v="Research &amp; Development"/>
    <n v="21"/>
    <s v="Medical"/>
    <s v="Female"/>
    <n v="36"/>
    <n v="2"/>
    <s v="Manufacturing Director"/>
    <n v="3"/>
    <s v="Divorced"/>
    <n v="5265"/>
    <n v="2"/>
    <s v="No"/>
    <n v="3"/>
  </r>
  <r>
    <n v="38"/>
    <x v="0"/>
    <s v="No"/>
    <s v="Travel_Rarely"/>
    <n v="1261"/>
    <s v="Research &amp; Development"/>
    <n v="2"/>
    <s v="Life Sciences"/>
    <s v="Male"/>
    <n v="88"/>
    <n v="2"/>
    <s v="Manufacturing Director"/>
    <n v="3"/>
    <s v="Married"/>
    <n v="6553"/>
    <n v="9"/>
    <s v="No"/>
    <n v="3"/>
  </r>
  <r>
    <n v="38"/>
    <x v="0"/>
    <s v="No"/>
    <s v="Travel_Rarely"/>
    <n v="1084"/>
    <s v="Research &amp; Development"/>
    <n v="29"/>
    <s v="Technical Degree"/>
    <s v="Male"/>
    <n v="54"/>
    <n v="2"/>
    <s v="Manufacturing Director"/>
    <n v="4"/>
    <s v="Married"/>
    <n v="6261"/>
    <n v="3"/>
    <s v="No"/>
    <n v="3"/>
  </r>
  <r>
    <n v="27"/>
    <x v="2"/>
    <s v="No"/>
    <s v="Travel_Frequently"/>
    <n v="472"/>
    <s v="Research &amp; Development"/>
    <n v="1"/>
    <s v="Technical Degree"/>
    <s v="Male"/>
    <n v="60"/>
    <n v="2"/>
    <s v="Manufacturing Director"/>
    <n v="1"/>
    <s v="Married"/>
    <n v="4298"/>
    <n v="5"/>
    <s v="No"/>
    <n v="3"/>
  </r>
  <r>
    <n v="49"/>
    <x v="1"/>
    <s v="No"/>
    <s v="Non-Travel"/>
    <n v="1002"/>
    <s v="Research &amp; Development"/>
    <n v="18"/>
    <s v="Life Sciences"/>
    <s v="Male"/>
    <n v="92"/>
    <n v="2"/>
    <s v="Manufacturing Director"/>
    <n v="4"/>
    <s v="Divorced"/>
    <n v="6804"/>
    <n v="1"/>
    <s v="Yes"/>
    <n v="3"/>
  </r>
  <r>
    <n v="34"/>
    <x v="0"/>
    <s v="No"/>
    <s v="Travel_Frequently"/>
    <n v="878"/>
    <s v="Research &amp; Development"/>
    <n v="10"/>
    <s v="Medical"/>
    <s v="Male"/>
    <n v="43"/>
    <n v="1"/>
    <s v="Research Scientist"/>
    <n v="3"/>
    <s v="Divorced"/>
    <n v="3815"/>
    <n v="1"/>
    <s v="Yes"/>
    <n v="3"/>
  </r>
  <r>
    <n v="40"/>
    <x v="0"/>
    <s v="No"/>
    <s v="Travel_Rarely"/>
    <n v="905"/>
    <s v="Research &amp; Development"/>
    <n v="19"/>
    <s v="Medical"/>
    <s v="Male"/>
    <n v="99"/>
    <n v="2"/>
    <s v="Laboratory Technician"/>
    <n v="4"/>
    <s v="Married"/>
    <n v="2741"/>
    <n v="8"/>
    <s v="Yes"/>
    <n v="3"/>
  </r>
  <r>
    <n v="38"/>
    <x v="0"/>
    <s v="Yes"/>
    <s v="Travel_Rarely"/>
    <n v="1180"/>
    <s v="Research &amp; Development"/>
    <n v="29"/>
    <s v="Medical"/>
    <s v="Male"/>
    <n v="70"/>
    <n v="2"/>
    <s v="Healthcare Representative"/>
    <n v="1"/>
    <s v="Married"/>
    <n v="6673"/>
    <n v="7"/>
    <s v="Yes"/>
    <n v="3"/>
  </r>
  <r>
    <n v="29"/>
    <x v="2"/>
    <s v="Yes"/>
    <s v="Travel_Rarely"/>
    <n v="121"/>
    <s v="Sales"/>
    <n v="27"/>
    <s v="Marketing"/>
    <s v="Female"/>
    <n v="35"/>
    <n v="3"/>
    <s v="Sales Executive"/>
    <n v="4"/>
    <s v="Married"/>
    <n v="7639"/>
    <n v="1"/>
    <s v="No"/>
    <n v="4"/>
  </r>
  <r>
    <n v="22"/>
    <x v="2"/>
    <s v="No"/>
    <s v="Travel_Rarely"/>
    <n v="1136"/>
    <s v="Research &amp; Development"/>
    <n v="5"/>
    <s v="Life Sciences"/>
    <s v="Male"/>
    <n v="60"/>
    <n v="1"/>
    <s v="Research Scientist"/>
    <n v="2"/>
    <s v="Divorced"/>
    <n v="2328"/>
    <n v="1"/>
    <s v="Yes"/>
    <n v="3"/>
  </r>
  <r>
    <n v="36"/>
    <x v="0"/>
    <s v="No"/>
    <s v="Travel_Frequently"/>
    <n v="635"/>
    <s v="Research &amp; Development"/>
    <n v="18"/>
    <s v="Medical"/>
    <s v="Female"/>
    <n v="73"/>
    <n v="1"/>
    <s v="Laboratory Technician"/>
    <n v="4"/>
    <s v="Single"/>
    <n v="2153"/>
    <n v="1"/>
    <s v="No"/>
    <n v="3"/>
  </r>
  <r>
    <n v="40"/>
    <x v="0"/>
    <s v="No"/>
    <s v="Non-Travel"/>
    <n v="1151"/>
    <s v="Research &amp; Development"/>
    <n v="9"/>
    <s v="Life Sciences"/>
    <s v="Male"/>
    <n v="63"/>
    <n v="2"/>
    <s v="Healthcare Representative"/>
    <n v="4"/>
    <s v="Married"/>
    <n v="4876"/>
    <n v="9"/>
    <s v="No"/>
    <n v="3"/>
  </r>
  <r>
    <n v="46"/>
    <x v="1"/>
    <s v="No"/>
    <s v="Travel_Rarely"/>
    <n v="644"/>
    <s v="Research &amp; Development"/>
    <n v="1"/>
    <s v="Medical"/>
    <s v="Male"/>
    <n v="97"/>
    <n v="3"/>
    <s v="Healthcare Representative"/>
    <n v="1"/>
    <s v="Divorced"/>
    <n v="9396"/>
    <n v="7"/>
    <s v="No"/>
    <n v="3"/>
  </r>
  <r>
    <n v="32"/>
    <x v="0"/>
    <s v="Yes"/>
    <s v="Travel_Rarely"/>
    <n v="1045"/>
    <s v="Sales"/>
    <n v="4"/>
    <s v="Medical"/>
    <s v="Male"/>
    <n v="32"/>
    <n v="3"/>
    <s v="Sales Executive"/>
    <n v="4"/>
    <s v="Married"/>
    <n v="10400"/>
    <n v="1"/>
    <s v="No"/>
    <n v="3"/>
  </r>
  <r>
    <n v="30"/>
    <x v="2"/>
    <s v="No"/>
    <s v="Non-Travel"/>
    <n v="829"/>
    <s v="Research &amp; Development"/>
    <n v="1"/>
    <s v="Life Sciences"/>
    <s v="Male"/>
    <n v="88"/>
    <n v="3"/>
    <s v="Manufacturing Director"/>
    <n v="3"/>
    <s v="Single"/>
    <n v="8474"/>
    <n v="1"/>
    <s v="No"/>
    <n v="4"/>
  </r>
  <r>
    <n v="27"/>
    <x v="2"/>
    <s v="No"/>
    <s v="Travel_Frequently"/>
    <n v="1242"/>
    <s v="Sales"/>
    <n v="20"/>
    <s v="Life Sciences"/>
    <s v="Female"/>
    <n v="90"/>
    <n v="2"/>
    <s v="Sales Executive"/>
    <n v="3"/>
    <s v="Single"/>
    <n v="9981"/>
    <n v="1"/>
    <s v="No"/>
    <n v="3"/>
  </r>
  <r>
    <n v="51"/>
    <x v="1"/>
    <s v="No"/>
    <s v="Travel_Rarely"/>
    <n v="1469"/>
    <s v="Research &amp; Development"/>
    <n v="8"/>
    <s v="Life Sciences"/>
    <s v="Male"/>
    <n v="81"/>
    <n v="3"/>
    <s v="Research Director"/>
    <n v="2"/>
    <s v="Married"/>
    <n v="12490"/>
    <n v="5"/>
    <s v="No"/>
    <n v="3"/>
  </r>
  <r>
    <n v="30"/>
    <x v="2"/>
    <s v="Yes"/>
    <s v="Travel_Rarely"/>
    <n v="1005"/>
    <s v="Research &amp; Development"/>
    <n v="3"/>
    <s v="Technical Degree"/>
    <s v="Female"/>
    <n v="88"/>
    <n v="1"/>
    <s v="Research Scientist"/>
    <n v="1"/>
    <s v="Single"/>
    <n v="2657"/>
    <n v="5"/>
    <s v="Yes"/>
    <n v="3"/>
  </r>
  <r>
    <n v="41"/>
    <x v="0"/>
    <s v="No"/>
    <s v="Travel_Rarely"/>
    <n v="896"/>
    <s v="Sales"/>
    <n v="6"/>
    <s v="Life Sciences"/>
    <s v="Female"/>
    <n v="75"/>
    <n v="3"/>
    <s v="Manager"/>
    <n v="4"/>
    <s v="Single"/>
    <n v="13591"/>
    <n v="3"/>
    <s v="Yes"/>
    <n v="3"/>
  </r>
  <r>
    <n v="30"/>
    <x v="2"/>
    <s v="Yes"/>
    <s v="Travel_Frequently"/>
    <n v="334"/>
    <s v="Sales"/>
    <n v="26"/>
    <s v="Marketing"/>
    <s v="Female"/>
    <n v="52"/>
    <n v="2"/>
    <s v="Sales Executive"/>
    <n v="1"/>
    <s v="Single"/>
    <n v="6696"/>
    <n v="5"/>
    <s v="No"/>
    <n v="3"/>
  </r>
  <r>
    <n v="29"/>
    <x v="2"/>
    <s v="Yes"/>
    <s v="Travel_Rarely"/>
    <n v="992"/>
    <s v="Research &amp; Development"/>
    <n v="1"/>
    <s v="Technical Degree"/>
    <s v="Male"/>
    <n v="85"/>
    <n v="1"/>
    <s v="Research Scientist"/>
    <n v="3"/>
    <s v="Single"/>
    <n v="2058"/>
    <n v="0"/>
    <s v="No"/>
    <n v="3"/>
  </r>
  <r>
    <n v="45"/>
    <x v="0"/>
    <s v="No"/>
    <s v="Non-Travel"/>
    <n v="1052"/>
    <s v="Sales"/>
    <n v="6"/>
    <s v="Medical"/>
    <s v="Female"/>
    <n v="57"/>
    <n v="3"/>
    <s v="Sales Executive"/>
    <n v="4"/>
    <s v="Single"/>
    <n v="8865"/>
    <n v="6"/>
    <s v="No"/>
    <n v="3"/>
  </r>
  <r>
    <n v="54"/>
    <x v="1"/>
    <s v="No"/>
    <s v="Travel_Rarely"/>
    <n v="1147"/>
    <s v="Sales"/>
    <n v="3"/>
    <s v="Marketing"/>
    <s v="Female"/>
    <n v="52"/>
    <n v="2"/>
    <s v="Sales Executive"/>
    <n v="1"/>
    <s v="Married"/>
    <n v="5940"/>
    <n v="2"/>
    <s v="No"/>
    <n v="3"/>
  </r>
  <r>
    <n v="36"/>
    <x v="0"/>
    <s v="No"/>
    <s v="Travel_Rarely"/>
    <n v="1396"/>
    <s v="Research &amp; Development"/>
    <n v="5"/>
    <s v="Life Sciences"/>
    <s v="Male"/>
    <n v="62"/>
    <n v="2"/>
    <s v="Laboratory Technician"/>
    <n v="2"/>
    <s v="Single"/>
    <n v="5914"/>
    <n v="8"/>
    <s v="No"/>
    <n v="3"/>
  </r>
  <r>
    <n v="33"/>
    <x v="0"/>
    <s v="No"/>
    <s v="Travel_Rarely"/>
    <n v="147"/>
    <s v="Research &amp; Development"/>
    <n v="4"/>
    <s v="Medical"/>
    <s v="Female"/>
    <n v="47"/>
    <n v="1"/>
    <s v="Research Scientist"/>
    <n v="2"/>
    <s v="Married"/>
    <n v="2622"/>
    <n v="6"/>
    <s v="No"/>
    <n v="4"/>
  </r>
  <r>
    <n v="37"/>
    <x v="0"/>
    <s v="No"/>
    <s v="Travel_Frequently"/>
    <n v="663"/>
    <s v="Research &amp; Development"/>
    <n v="11"/>
    <s v="Other"/>
    <s v="Male"/>
    <n v="47"/>
    <n v="3"/>
    <s v="Research Director"/>
    <n v="4"/>
    <s v="Divorced"/>
    <n v="12185"/>
    <n v="1"/>
    <s v="Yes"/>
    <n v="3"/>
  </r>
  <r>
    <n v="38"/>
    <x v="0"/>
    <s v="No"/>
    <s v="Travel_Rarely"/>
    <n v="119"/>
    <s v="Sales"/>
    <n v="3"/>
    <s v="Life Sciences"/>
    <s v="Male"/>
    <n v="76"/>
    <n v="3"/>
    <s v="Sales Executive"/>
    <n v="3"/>
    <s v="Divorced"/>
    <n v="10609"/>
    <n v="0"/>
    <s v="No"/>
    <n v="3"/>
  </r>
  <r>
    <n v="31"/>
    <x v="0"/>
    <s v="No"/>
    <s v="Non-Travel"/>
    <n v="979"/>
    <s v="Research &amp; Development"/>
    <n v="1"/>
    <s v="Medical"/>
    <s v="Male"/>
    <n v="90"/>
    <n v="2"/>
    <s v="Manufacturing Director"/>
    <n v="3"/>
    <s v="Married"/>
    <n v="4345"/>
    <n v="0"/>
    <s v="No"/>
    <n v="3"/>
  </r>
  <r>
    <n v="59"/>
    <x v="1"/>
    <s v="No"/>
    <s v="Travel_Rarely"/>
    <n v="142"/>
    <s v="Research &amp; Development"/>
    <n v="3"/>
    <s v="Life Sciences"/>
    <s v="Male"/>
    <n v="70"/>
    <n v="1"/>
    <s v="Research Scientist"/>
    <n v="4"/>
    <s v="Married"/>
    <n v="2177"/>
    <n v="3"/>
    <s v="No"/>
    <n v="3"/>
  </r>
  <r>
    <n v="37"/>
    <x v="0"/>
    <s v="No"/>
    <s v="Travel_Frequently"/>
    <n v="319"/>
    <s v="Sales"/>
    <n v="4"/>
    <s v="Marketing"/>
    <s v="Male"/>
    <n v="41"/>
    <n v="1"/>
    <s v="Sales Representative"/>
    <n v="4"/>
    <s v="Divorced"/>
    <n v="2793"/>
    <n v="4"/>
    <s v="No"/>
    <n v="3"/>
  </r>
  <r>
    <n v="29"/>
    <x v="2"/>
    <s v="No"/>
    <s v="Travel_Frequently"/>
    <n v="1413"/>
    <s v="Sales"/>
    <n v="1"/>
    <s v="Medical"/>
    <s v="Female"/>
    <n v="42"/>
    <n v="3"/>
    <s v="Sales Executive"/>
    <n v="4"/>
    <s v="Married"/>
    <n v="7918"/>
    <n v="1"/>
    <s v="No"/>
    <n v="3"/>
  </r>
  <r>
    <n v="35"/>
    <x v="0"/>
    <s v="No"/>
    <s v="Travel_Frequently"/>
    <n v="944"/>
    <s v="Sales"/>
    <n v="1"/>
    <s v="Marketing"/>
    <s v="Female"/>
    <n v="92"/>
    <n v="3"/>
    <s v="Sales Executive"/>
    <n v="3"/>
    <s v="Single"/>
    <n v="8789"/>
    <n v="1"/>
    <s v="No"/>
    <n v="3"/>
  </r>
  <r>
    <n v="29"/>
    <x v="2"/>
    <s v="Yes"/>
    <s v="Travel_Rarely"/>
    <n v="896"/>
    <s v="Research &amp; Development"/>
    <n v="18"/>
    <s v="Medical"/>
    <s v="Male"/>
    <n v="86"/>
    <n v="1"/>
    <s v="Research Scientist"/>
    <n v="4"/>
    <s v="Single"/>
    <n v="2389"/>
    <n v="1"/>
    <s v="Yes"/>
    <n v="3"/>
  </r>
  <r>
    <n v="52"/>
    <x v="1"/>
    <s v="No"/>
    <s v="Travel_Rarely"/>
    <n v="1323"/>
    <s v="Research &amp; Development"/>
    <n v="2"/>
    <s v="Life Sciences"/>
    <s v="Female"/>
    <n v="89"/>
    <n v="1"/>
    <s v="Laboratory Technician"/>
    <n v="4"/>
    <s v="Single"/>
    <n v="3212"/>
    <n v="7"/>
    <s v="No"/>
    <n v="3"/>
  </r>
  <r>
    <n v="42"/>
    <x v="0"/>
    <s v="No"/>
    <s v="Travel_Rarely"/>
    <n v="532"/>
    <s v="Research &amp; Development"/>
    <n v="4"/>
    <s v="Technical Degree"/>
    <s v="Male"/>
    <n v="58"/>
    <n v="5"/>
    <s v="Manager"/>
    <n v="4"/>
    <s v="Married"/>
    <n v="19232"/>
    <n v="1"/>
    <s v="No"/>
    <n v="3"/>
  </r>
  <r>
    <n v="59"/>
    <x v="1"/>
    <s v="No"/>
    <s v="Travel_Rarely"/>
    <n v="818"/>
    <s v="Human Resources"/>
    <n v="6"/>
    <s v="Medical"/>
    <s v="Male"/>
    <n v="52"/>
    <n v="1"/>
    <s v="Human Resources"/>
    <n v="3"/>
    <s v="Married"/>
    <n v="2267"/>
    <n v="8"/>
    <s v="No"/>
    <n v="3"/>
  </r>
  <r>
    <n v="50"/>
    <x v="1"/>
    <s v="No"/>
    <s v="Travel_Rarely"/>
    <n v="854"/>
    <s v="Sales"/>
    <n v="1"/>
    <s v="Medical"/>
    <s v="Female"/>
    <n v="68"/>
    <n v="5"/>
    <s v="Manager"/>
    <n v="4"/>
    <s v="Divorced"/>
    <n v="19517"/>
    <n v="3"/>
    <s v="No"/>
    <n v="3"/>
  </r>
  <r>
    <n v="33"/>
    <x v="0"/>
    <s v="Yes"/>
    <s v="Travel_Rarely"/>
    <n v="813"/>
    <s v="Research &amp; Development"/>
    <n v="14"/>
    <s v="Medical"/>
    <s v="Male"/>
    <n v="58"/>
    <n v="1"/>
    <s v="Laboratory Technician"/>
    <n v="4"/>
    <s v="Married"/>
    <n v="2436"/>
    <n v="5"/>
    <s v="Yes"/>
    <n v="3"/>
  </r>
  <r>
    <n v="43"/>
    <x v="0"/>
    <s v="No"/>
    <s v="Travel_Rarely"/>
    <n v="1034"/>
    <s v="Sales"/>
    <n v="16"/>
    <s v="Marketing"/>
    <s v="Female"/>
    <n v="80"/>
    <n v="4"/>
    <s v="Manager"/>
    <n v="4"/>
    <s v="Married"/>
    <n v="16064"/>
    <n v="5"/>
    <s v="Yes"/>
    <n v="4"/>
  </r>
  <r>
    <n v="33"/>
    <x v="0"/>
    <s v="Yes"/>
    <s v="Travel_Rarely"/>
    <n v="465"/>
    <s v="Research &amp; Development"/>
    <n v="2"/>
    <s v="Life Sciences"/>
    <s v="Female"/>
    <n v="39"/>
    <n v="1"/>
    <s v="Laboratory Technician"/>
    <n v="1"/>
    <s v="Married"/>
    <n v="2707"/>
    <n v="7"/>
    <s v="No"/>
    <n v="4"/>
  </r>
  <r>
    <n v="52"/>
    <x v="1"/>
    <s v="No"/>
    <s v="Non-Travel"/>
    <n v="771"/>
    <s v="Sales"/>
    <n v="2"/>
    <s v="Life Sciences"/>
    <s v="Male"/>
    <n v="79"/>
    <n v="5"/>
    <s v="Manager"/>
    <n v="3"/>
    <s v="Single"/>
    <n v="19068"/>
    <n v="1"/>
    <s v="Yes"/>
    <n v="3"/>
  </r>
  <r>
    <n v="32"/>
    <x v="0"/>
    <s v="No"/>
    <s v="Travel_Rarely"/>
    <n v="1401"/>
    <s v="Sales"/>
    <n v="4"/>
    <s v="Life Sciences"/>
    <s v="Female"/>
    <n v="56"/>
    <n v="1"/>
    <s v="Sales Representative"/>
    <n v="2"/>
    <s v="Married"/>
    <n v="3931"/>
    <n v="2"/>
    <s v="No"/>
    <n v="3"/>
  </r>
  <r>
    <n v="32"/>
    <x v="0"/>
    <s v="Yes"/>
    <s v="Travel_Rarely"/>
    <n v="515"/>
    <s v="Research &amp; Development"/>
    <n v="1"/>
    <s v="Life Sciences"/>
    <s v="Male"/>
    <n v="62"/>
    <n v="1"/>
    <s v="Laboratory Technician"/>
    <n v="3"/>
    <s v="Single"/>
    <n v="3730"/>
    <n v="0"/>
    <s v="Yes"/>
    <n v="3"/>
  </r>
  <r>
    <n v="39"/>
    <x v="0"/>
    <s v="No"/>
    <s v="Travel_Rarely"/>
    <n v="1431"/>
    <s v="Research &amp; Development"/>
    <n v="1"/>
    <s v="Medical"/>
    <s v="Female"/>
    <n v="96"/>
    <n v="1"/>
    <s v="Laboratory Technician"/>
    <n v="3"/>
    <s v="Divorced"/>
    <n v="2232"/>
    <n v="7"/>
    <s v="No"/>
    <n v="3"/>
  </r>
  <r>
    <n v="32"/>
    <x v="0"/>
    <s v="No"/>
    <s v="Non-Travel"/>
    <n v="976"/>
    <s v="Sales"/>
    <n v="26"/>
    <s v="Marketing"/>
    <s v="Male"/>
    <n v="100"/>
    <n v="2"/>
    <s v="Sales Executive"/>
    <n v="4"/>
    <s v="Married"/>
    <n v="4465"/>
    <n v="0"/>
    <s v="No"/>
    <n v="3"/>
  </r>
  <r>
    <n v="41"/>
    <x v="0"/>
    <s v="No"/>
    <s v="Travel_Rarely"/>
    <n v="1411"/>
    <s v="Research &amp; Development"/>
    <n v="19"/>
    <s v="Life Sciences"/>
    <s v="Male"/>
    <n v="36"/>
    <n v="2"/>
    <s v="Research Scientist"/>
    <n v="1"/>
    <s v="Divorced"/>
    <n v="3072"/>
    <n v="2"/>
    <s v="No"/>
    <n v="3"/>
  </r>
  <r>
    <n v="40"/>
    <x v="0"/>
    <s v="No"/>
    <s v="Travel_Rarely"/>
    <n v="1300"/>
    <s v="Research &amp; Development"/>
    <n v="24"/>
    <s v="Technical Degree"/>
    <s v="Male"/>
    <n v="62"/>
    <n v="2"/>
    <s v="Research Scientist"/>
    <n v="4"/>
    <s v="Divorced"/>
    <n v="3319"/>
    <n v="1"/>
    <s v="No"/>
    <n v="3"/>
  </r>
  <r>
    <n v="45"/>
    <x v="0"/>
    <s v="No"/>
    <s v="Travel_Rarely"/>
    <n v="252"/>
    <s v="Research &amp; Development"/>
    <n v="1"/>
    <s v="Other"/>
    <s v="Male"/>
    <n v="70"/>
    <n v="5"/>
    <s v="Manager"/>
    <n v="4"/>
    <s v="Married"/>
    <n v="19202"/>
    <n v="0"/>
    <s v="No"/>
    <n v="3"/>
  </r>
  <r>
    <n v="31"/>
    <x v="0"/>
    <s v="No"/>
    <s v="Travel_Frequently"/>
    <n v="1327"/>
    <s v="Research &amp; Development"/>
    <n v="3"/>
    <s v="Medical"/>
    <s v="Male"/>
    <n v="73"/>
    <n v="3"/>
    <s v="Research Director"/>
    <n v="3"/>
    <s v="Divorced"/>
    <n v="13675"/>
    <n v="9"/>
    <s v="No"/>
    <n v="3"/>
  </r>
  <r>
    <n v="33"/>
    <x v="0"/>
    <s v="No"/>
    <s v="Travel_Rarely"/>
    <n v="832"/>
    <s v="Research &amp; Development"/>
    <n v="5"/>
    <s v="Life Sciences"/>
    <s v="Female"/>
    <n v="63"/>
    <n v="1"/>
    <s v="Research Scientist"/>
    <n v="4"/>
    <s v="Married"/>
    <n v="2911"/>
    <n v="1"/>
    <s v="No"/>
    <n v="3"/>
  </r>
  <r>
    <n v="34"/>
    <x v="0"/>
    <s v="No"/>
    <s v="Travel_Rarely"/>
    <n v="470"/>
    <s v="Research &amp; Development"/>
    <n v="2"/>
    <s v="Life Sciences"/>
    <s v="Male"/>
    <n v="84"/>
    <n v="2"/>
    <s v="Manufacturing Director"/>
    <n v="1"/>
    <s v="Married"/>
    <n v="5957"/>
    <n v="6"/>
    <s v="No"/>
    <n v="3"/>
  </r>
  <r>
    <n v="37"/>
    <x v="0"/>
    <s v="No"/>
    <s v="Travel_Rarely"/>
    <n v="1017"/>
    <s v="Research &amp; Development"/>
    <n v="1"/>
    <s v="Medical"/>
    <s v="Female"/>
    <n v="83"/>
    <n v="1"/>
    <s v="Research Scientist"/>
    <n v="1"/>
    <s v="Married"/>
    <n v="3920"/>
    <n v="2"/>
    <s v="No"/>
    <n v="3"/>
  </r>
  <r>
    <n v="45"/>
    <x v="0"/>
    <s v="No"/>
    <s v="Travel_Frequently"/>
    <n v="1199"/>
    <s v="Research &amp; Development"/>
    <n v="7"/>
    <s v="Life Sciences"/>
    <s v="Male"/>
    <n v="77"/>
    <n v="2"/>
    <s v="Manufacturing Director"/>
    <n v="3"/>
    <s v="Married"/>
    <n v="6434"/>
    <n v="4"/>
    <s v="No"/>
    <n v="3"/>
  </r>
  <r>
    <n v="37"/>
    <x v="0"/>
    <s v="Yes"/>
    <s v="Travel_Frequently"/>
    <n v="504"/>
    <s v="Research &amp; Development"/>
    <n v="10"/>
    <s v="Medical"/>
    <s v="Male"/>
    <n v="61"/>
    <n v="3"/>
    <s v="Manufacturing Director"/>
    <n v="3"/>
    <s v="Divorced"/>
    <n v="10048"/>
    <n v="6"/>
    <s v="No"/>
    <n v="3"/>
  </r>
  <r>
    <n v="39"/>
    <x v="0"/>
    <s v="No"/>
    <s v="Travel_Frequently"/>
    <n v="505"/>
    <s v="Research &amp; Development"/>
    <n v="2"/>
    <s v="Technical Degree"/>
    <s v="Female"/>
    <n v="64"/>
    <n v="3"/>
    <s v="Healthcare Representative"/>
    <n v="3"/>
    <s v="Single"/>
    <n v="10938"/>
    <n v="0"/>
    <s v="No"/>
    <n v="4"/>
  </r>
  <r>
    <n v="29"/>
    <x v="2"/>
    <s v="No"/>
    <s v="Travel_Rarely"/>
    <n v="665"/>
    <s v="Research &amp; Development"/>
    <n v="15"/>
    <s v="Life Sciences"/>
    <s v="Male"/>
    <n v="60"/>
    <n v="1"/>
    <s v="Research Scientist"/>
    <n v="4"/>
    <s v="Single"/>
    <n v="2340"/>
    <n v="1"/>
    <s v="No"/>
    <n v="3"/>
  </r>
  <r>
    <n v="42"/>
    <x v="0"/>
    <s v="No"/>
    <s v="Travel_Rarely"/>
    <n v="916"/>
    <s v="Research &amp; Development"/>
    <n v="17"/>
    <s v="Life Sciences"/>
    <s v="Female"/>
    <n v="82"/>
    <n v="2"/>
    <s v="Research Scientist"/>
    <n v="1"/>
    <s v="Single"/>
    <n v="6545"/>
    <n v="3"/>
    <s v="Yes"/>
    <n v="3"/>
  </r>
  <r>
    <n v="29"/>
    <x v="2"/>
    <s v="No"/>
    <s v="Travel_Rarely"/>
    <n v="1247"/>
    <s v="Sales"/>
    <n v="20"/>
    <s v="Marketing"/>
    <s v="Male"/>
    <n v="45"/>
    <n v="2"/>
    <s v="Sales Executive"/>
    <n v="4"/>
    <s v="Divorced"/>
    <n v="6931"/>
    <n v="2"/>
    <s v="No"/>
    <n v="3"/>
  </r>
  <r>
    <n v="25"/>
    <x v="2"/>
    <s v="No"/>
    <s v="Travel_Rarely"/>
    <n v="685"/>
    <s v="Research &amp; Development"/>
    <n v="1"/>
    <s v="Life Sciences"/>
    <s v="Female"/>
    <n v="62"/>
    <n v="2"/>
    <s v="Manufacturing Director"/>
    <n v="3"/>
    <s v="Married"/>
    <n v="4898"/>
    <n v="0"/>
    <s v="No"/>
    <n v="3"/>
  </r>
  <r>
    <n v="42"/>
    <x v="0"/>
    <s v="No"/>
    <s v="Travel_Rarely"/>
    <n v="269"/>
    <s v="Research &amp; Development"/>
    <n v="2"/>
    <s v="Medical"/>
    <s v="Female"/>
    <n v="56"/>
    <n v="1"/>
    <s v="Laboratory Technician"/>
    <n v="1"/>
    <s v="Divorced"/>
    <n v="2593"/>
    <n v="0"/>
    <s v="Yes"/>
    <n v="3"/>
  </r>
  <r>
    <n v="40"/>
    <x v="0"/>
    <s v="No"/>
    <s v="Travel_Rarely"/>
    <n v="1416"/>
    <s v="Research &amp; Development"/>
    <n v="2"/>
    <s v="Medical"/>
    <s v="Male"/>
    <n v="49"/>
    <n v="5"/>
    <s v="Research Director"/>
    <n v="3"/>
    <s v="Divorced"/>
    <n v="19436"/>
    <n v="0"/>
    <s v="No"/>
    <n v="3"/>
  </r>
  <r>
    <n v="51"/>
    <x v="1"/>
    <s v="No"/>
    <s v="Travel_Rarely"/>
    <n v="833"/>
    <s v="Research &amp; Development"/>
    <n v="1"/>
    <s v="Life Sciences"/>
    <s v="Male"/>
    <n v="96"/>
    <n v="1"/>
    <s v="Research Scientist"/>
    <n v="4"/>
    <s v="Married"/>
    <n v="2723"/>
    <n v="1"/>
    <s v="No"/>
    <n v="3"/>
  </r>
  <r>
    <n v="31"/>
    <x v="0"/>
    <s v="Yes"/>
    <s v="Travel_Frequently"/>
    <n v="307"/>
    <s v="Research &amp; Development"/>
    <n v="29"/>
    <s v="Medical"/>
    <s v="Male"/>
    <n v="71"/>
    <n v="1"/>
    <s v="Laboratory Technician"/>
    <n v="2"/>
    <s v="Single"/>
    <n v="3479"/>
    <n v="0"/>
    <s v="No"/>
    <n v="3"/>
  </r>
  <r>
    <n v="32"/>
    <x v="0"/>
    <s v="No"/>
    <s v="Travel_Frequently"/>
    <n v="1311"/>
    <s v="Research &amp; Development"/>
    <n v="7"/>
    <s v="Life Sciences"/>
    <s v="Male"/>
    <n v="100"/>
    <n v="1"/>
    <s v="Laboratory Technician"/>
    <n v="2"/>
    <s v="Married"/>
    <n v="2794"/>
    <n v="1"/>
    <s v="No"/>
    <n v="4"/>
  </r>
  <r>
    <n v="38"/>
    <x v="0"/>
    <s v="No"/>
    <s v="Non-Travel"/>
    <n v="1327"/>
    <s v="Sales"/>
    <n v="2"/>
    <s v="Life Sciences"/>
    <s v="Male"/>
    <n v="39"/>
    <n v="2"/>
    <s v="Sales Executive"/>
    <n v="4"/>
    <s v="Married"/>
    <n v="5249"/>
    <n v="3"/>
    <s v="No"/>
    <n v="3"/>
  </r>
  <r>
    <n v="32"/>
    <x v="0"/>
    <s v="No"/>
    <s v="Travel_Rarely"/>
    <n v="128"/>
    <s v="Research &amp; Development"/>
    <n v="2"/>
    <s v="Technical Degree"/>
    <s v="Male"/>
    <n v="84"/>
    <n v="2"/>
    <s v="Laboratory Technician"/>
    <n v="1"/>
    <s v="Single"/>
    <n v="2176"/>
    <n v="4"/>
    <s v="No"/>
    <n v="3"/>
  </r>
  <r>
    <n v="46"/>
    <x v="1"/>
    <s v="No"/>
    <s v="Travel_Rarely"/>
    <n v="488"/>
    <s v="Sales"/>
    <n v="2"/>
    <s v="Technical Degree"/>
    <s v="Female"/>
    <n v="75"/>
    <n v="4"/>
    <s v="Manager"/>
    <n v="2"/>
    <s v="Married"/>
    <n v="16872"/>
    <n v="3"/>
    <s v="Yes"/>
    <n v="3"/>
  </r>
  <r>
    <n v="28"/>
    <x v="2"/>
    <s v="Yes"/>
    <s v="Travel_Rarely"/>
    <n v="529"/>
    <s v="Research &amp; Development"/>
    <n v="2"/>
    <s v="Life Sciences"/>
    <s v="Male"/>
    <n v="79"/>
    <n v="1"/>
    <s v="Laboratory Technician"/>
    <n v="3"/>
    <s v="Single"/>
    <n v="3485"/>
    <n v="2"/>
    <s v="No"/>
    <n v="3"/>
  </r>
  <r>
    <n v="29"/>
    <x v="2"/>
    <s v="No"/>
    <s v="Travel_Rarely"/>
    <n v="1210"/>
    <s v="Sales"/>
    <n v="2"/>
    <s v="Medical"/>
    <s v="Male"/>
    <n v="78"/>
    <n v="2"/>
    <s v="Sales Executive"/>
    <n v="2"/>
    <s v="Married"/>
    <n v="6644"/>
    <n v="2"/>
    <s v="No"/>
    <n v="3"/>
  </r>
  <r>
    <n v="31"/>
    <x v="0"/>
    <s v="No"/>
    <s v="Travel_Rarely"/>
    <n v="1463"/>
    <s v="Research &amp; Development"/>
    <n v="23"/>
    <s v="Medical"/>
    <s v="Male"/>
    <n v="64"/>
    <n v="2"/>
    <s v="Healthcare Representative"/>
    <n v="4"/>
    <s v="Married"/>
    <n v="5582"/>
    <n v="0"/>
    <s v="No"/>
    <n v="4"/>
  </r>
  <r>
    <n v="25"/>
    <x v="2"/>
    <s v="No"/>
    <s v="Non-Travel"/>
    <n v="675"/>
    <s v="Research &amp; Development"/>
    <n v="5"/>
    <s v="Life Sciences"/>
    <s v="Male"/>
    <n v="85"/>
    <n v="2"/>
    <s v="Healthcare Representative"/>
    <n v="1"/>
    <s v="Divorced"/>
    <n v="4000"/>
    <n v="1"/>
    <s v="No"/>
    <n v="3"/>
  </r>
  <r>
    <n v="45"/>
    <x v="0"/>
    <s v="No"/>
    <s v="Travel_Rarely"/>
    <n v="1385"/>
    <s v="Research &amp; Development"/>
    <n v="20"/>
    <s v="Medical"/>
    <s v="Male"/>
    <n v="79"/>
    <n v="4"/>
    <s v="Healthcare Representative"/>
    <n v="4"/>
    <s v="Married"/>
    <n v="13496"/>
    <n v="0"/>
    <s v="Yes"/>
    <n v="3"/>
  </r>
  <r>
    <n v="36"/>
    <x v="0"/>
    <s v="No"/>
    <s v="Travel_Rarely"/>
    <n v="1403"/>
    <s v="Research &amp; Development"/>
    <n v="6"/>
    <s v="Life Sciences"/>
    <s v="Male"/>
    <n v="47"/>
    <n v="1"/>
    <s v="Laboratory Technician"/>
    <n v="4"/>
    <s v="Married"/>
    <n v="3210"/>
    <n v="0"/>
    <s v="No"/>
    <n v="3"/>
  </r>
  <r>
    <n v="55"/>
    <x v="1"/>
    <s v="No"/>
    <s v="Travel_Rarely"/>
    <n v="452"/>
    <s v="Research &amp; Development"/>
    <n v="1"/>
    <s v="Medical"/>
    <s v="Male"/>
    <n v="81"/>
    <n v="5"/>
    <s v="Manager"/>
    <n v="1"/>
    <s v="Single"/>
    <n v="19045"/>
    <n v="0"/>
    <s v="Yes"/>
    <n v="3"/>
  </r>
  <r>
    <n v="47"/>
    <x v="1"/>
    <s v="Yes"/>
    <s v="Non-Travel"/>
    <n v="666"/>
    <s v="Research &amp; Development"/>
    <n v="29"/>
    <s v="Life Sciences"/>
    <s v="Male"/>
    <n v="88"/>
    <n v="3"/>
    <s v="Manager"/>
    <n v="2"/>
    <s v="Married"/>
    <n v="11849"/>
    <n v="1"/>
    <s v="Yes"/>
    <n v="3"/>
  </r>
  <r>
    <n v="28"/>
    <x v="2"/>
    <s v="No"/>
    <s v="Travel_Rarely"/>
    <n v="1158"/>
    <s v="Research &amp; Development"/>
    <n v="9"/>
    <s v="Medical"/>
    <s v="Male"/>
    <n v="94"/>
    <n v="1"/>
    <s v="Research Scientist"/>
    <n v="4"/>
    <s v="Married"/>
    <n v="2070"/>
    <n v="1"/>
    <s v="No"/>
    <n v="4"/>
  </r>
  <r>
    <n v="37"/>
    <x v="0"/>
    <s v="No"/>
    <s v="Travel_Rarely"/>
    <n v="228"/>
    <s v="Sales"/>
    <n v="6"/>
    <s v="Medical"/>
    <s v="Male"/>
    <n v="98"/>
    <n v="2"/>
    <s v="Sales Executive"/>
    <n v="4"/>
    <s v="Married"/>
    <n v="6502"/>
    <n v="4"/>
    <s v="No"/>
    <n v="3"/>
  </r>
  <r>
    <n v="21"/>
    <x v="2"/>
    <s v="No"/>
    <s v="Travel_Rarely"/>
    <n v="996"/>
    <s v="Research &amp; Development"/>
    <n v="3"/>
    <s v="Medical"/>
    <s v="Male"/>
    <n v="100"/>
    <n v="1"/>
    <s v="Research Scientist"/>
    <n v="3"/>
    <s v="Single"/>
    <n v="3230"/>
    <n v="1"/>
    <s v="No"/>
    <n v="3"/>
  </r>
  <r>
    <n v="37"/>
    <x v="0"/>
    <s v="No"/>
    <s v="Non-Travel"/>
    <n v="728"/>
    <s v="Research &amp; Development"/>
    <n v="1"/>
    <s v="Medical"/>
    <s v="Female"/>
    <n v="80"/>
    <n v="3"/>
    <s v="Research Director"/>
    <n v="4"/>
    <s v="Divorced"/>
    <n v="13603"/>
    <n v="2"/>
    <s v="Yes"/>
    <n v="3"/>
  </r>
  <r>
    <n v="35"/>
    <x v="0"/>
    <s v="No"/>
    <s v="Travel_Rarely"/>
    <n v="1315"/>
    <s v="Research &amp; Development"/>
    <n v="22"/>
    <s v="Life Sciences"/>
    <s v="Female"/>
    <n v="71"/>
    <n v="3"/>
    <s v="Manager"/>
    <n v="2"/>
    <s v="Divorced"/>
    <n v="11996"/>
    <n v="7"/>
    <s v="No"/>
    <n v="3"/>
  </r>
  <r>
    <n v="38"/>
    <x v="0"/>
    <s v="No"/>
    <s v="Travel_Rarely"/>
    <n v="322"/>
    <s v="Sales"/>
    <n v="7"/>
    <s v="Medical"/>
    <s v="Female"/>
    <n v="44"/>
    <n v="2"/>
    <s v="Sales Executive"/>
    <n v="1"/>
    <s v="Divorced"/>
    <n v="5605"/>
    <n v="1"/>
    <s v="Yes"/>
    <n v="4"/>
  </r>
  <r>
    <n v="26"/>
    <x v="2"/>
    <s v="No"/>
    <s v="Travel_Frequently"/>
    <n v="1479"/>
    <s v="Research &amp; Development"/>
    <n v="1"/>
    <s v="Life Sciences"/>
    <s v="Female"/>
    <n v="84"/>
    <n v="2"/>
    <s v="Manufacturing Director"/>
    <n v="2"/>
    <s v="Divorced"/>
    <n v="6397"/>
    <n v="1"/>
    <s v="No"/>
    <n v="4"/>
  </r>
  <r>
    <n v="50"/>
    <x v="1"/>
    <s v="No"/>
    <s v="Travel_Rarely"/>
    <n v="797"/>
    <s v="Research &amp; Development"/>
    <n v="4"/>
    <s v="Life Sciences"/>
    <s v="Male"/>
    <n v="96"/>
    <n v="5"/>
    <s v="Research Director"/>
    <n v="2"/>
    <s v="Divorced"/>
    <n v="19144"/>
    <n v="3"/>
    <s v="No"/>
    <n v="3"/>
  </r>
  <r>
    <n v="53"/>
    <x v="1"/>
    <s v="No"/>
    <s v="Travel_Rarely"/>
    <n v="1070"/>
    <s v="Research &amp; Development"/>
    <n v="3"/>
    <s v="Medical"/>
    <s v="Male"/>
    <n v="45"/>
    <n v="4"/>
    <s v="Research Director"/>
    <n v="3"/>
    <s v="Married"/>
    <n v="17584"/>
    <n v="3"/>
    <s v="Yes"/>
    <n v="3"/>
  </r>
  <r>
    <n v="42"/>
    <x v="0"/>
    <s v="No"/>
    <s v="Travel_Rarely"/>
    <n v="635"/>
    <s v="Sales"/>
    <n v="1"/>
    <s v="Life Sciences"/>
    <s v="Male"/>
    <n v="99"/>
    <n v="2"/>
    <s v="Sales Executive"/>
    <n v="3"/>
    <s v="Married"/>
    <n v="4907"/>
    <n v="1"/>
    <s v="No"/>
    <n v="4"/>
  </r>
  <r>
    <n v="29"/>
    <x v="2"/>
    <s v="No"/>
    <s v="Travel_Frequently"/>
    <n v="442"/>
    <s v="Sales"/>
    <n v="2"/>
    <s v="Life Sciences"/>
    <s v="Male"/>
    <n v="44"/>
    <n v="2"/>
    <s v="Sales Executive"/>
    <n v="4"/>
    <s v="Single"/>
    <n v="4554"/>
    <n v="1"/>
    <s v="No"/>
    <n v="3"/>
  </r>
  <r>
    <n v="55"/>
    <x v="1"/>
    <s v="No"/>
    <s v="Travel_Rarely"/>
    <n v="147"/>
    <s v="Research &amp; Development"/>
    <n v="20"/>
    <s v="Technical Degree"/>
    <s v="Male"/>
    <n v="37"/>
    <n v="2"/>
    <s v="Laboratory Technician"/>
    <n v="4"/>
    <s v="Married"/>
    <n v="5415"/>
    <n v="3"/>
    <s v="Yes"/>
    <n v="3"/>
  </r>
  <r>
    <n v="26"/>
    <x v="2"/>
    <s v="No"/>
    <s v="Travel_Frequently"/>
    <n v="496"/>
    <s v="Research &amp; Development"/>
    <n v="11"/>
    <s v="Medical"/>
    <s v="Male"/>
    <n v="60"/>
    <n v="2"/>
    <s v="Healthcare Representative"/>
    <n v="1"/>
    <s v="Married"/>
    <n v="4741"/>
    <n v="1"/>
    <s v="Yes"/>
    <n v="3"/>
  </r>
  <r>
    <n v="37"/>
    <x v="0"/>
    <s v="No"/>
    <s v="Travel_Rarely"/>
    <n v="1372"/>
    <s v="Research &amp; Development"/>
    <n v="1"/>
    <s v="Life Sciences"/>
    <s v="Female"/>
    <n v="42"/>
    <n v="1"/>
    <s v="Research Scientist"/>
    <n v="4"/>
    <s v="Single"/>
    <n v="2115"/>
    <n v="1"/>
    <s v="No"/>
    <n v="3"/>
  </r>
  <r>
    <n v="44"/>
    <x v="0"/>
    <s v="Yes"/>
    <s v="Travel_Frequently"/>
    <n v="920"/>
    <s v="Research &amp; Development"/>
    <n v="24"/>
    <s v="Life Sciences"/>
    <s v="Male"/>
    <n v="43"/>
    <n v="1"/>
    <s v="Laboratory Technician"/>
    <n v="3"/>
    <s v="Divorced"/>
    <n v="3161"/>
    <n v="3"/>
    <s v="Yes"/>
    <n v="4"/>
  </r>
  <r>
    <n v="38"/>
    <x v="0"/>
    <s v="No"/>
    <s v="Travel_Rarely"/>
    <n v="688"/>
    <s v="Research &amp; Development"/>
    <n v="23"/>
    <s v="Life Sciences"/>
    <s v="Male"/>
    <n v="82"/>
    <n v="2"/>
    <s v="Healthcare Representative"/>
    <n v="4"/>
    <s v="Divorced"/>
    <n v="5745"/>
    <n v="9"/>
    <s v="No"/>
    <n v="3"/>
  </r>
  <r>
    <n v="26"/>
    <x v="2"/>
    <s v="Yes"/>
    <s v="Travel_Rarely"/>
    <n v="1449"/>
    <s v="Research &amp; Development"/>
    <n v="16"/>
    <s v="Medical"/>
    <s v="Male"/>
    <n v="45"/>
    <n v="1"/>
    <s v="Laboratory Technician"/>
    <n v="2"/>
    <s v="Divorced"/>
    <n v="2373"/>
    <n v="2"/>
    <s v="Yes"/>
    <n v="3"/>
  </r>
  <r>
    <n v="28"/>
    <x v="2"/>
    <s v="No"/>
    <s v="Travel_Rarely"/>
    <n v="1117"/>
    <s v="Research &amp; Development"/>
    <n v="8"/>
    <s v="Life Sciences"/>
    <s v="Female"/>
    <n v="66"/>
    <n v="1"/>
    <s v="Research Scientist"/>
    <n v="4"/>
    <s v="Single"/>
    <n v="3310"/>
    <n v="1"/>
    <s v="No"/>
    <n v="4"/>
  </r>
  <r>
    <n v="49"/>
    <x v="1"/>
    <s v="No"/>
    <s v="Travel_Frequently"/>
    <n v="636"/>
    <s v="Research &amp; Development"/>
    <n v="10"/>
    <s v="Life Sciences"/>
    <s v="Female"/>
    <n v="35"/>
    <n v="5"/>
    <s v="Research Director"/>
    <n v="1"/>
    <s v="Single"/>
    <n v="18665"/>
    <n v="9"/>
    <s v="Yes"/>
    <n v="3"/>
  </r>
  <r>
    <n v="36"/>
    <x v="0"/>
    <s v="No"/>
    <s v="Travel_Rarely"/>
    <n v="506"/>
    <s v="Research &amp; Development"/>
    <n v="3"/>
    <s v="Technical Degree"/>
    <s v="Male"/>
    <n v="30"/>
    <n v="2"/>
    <s v="Research Scientist"/>
    <n v="2"/>
    <s v="Single"/>
    <n v="4485"/>
    <n v="4"/>
    <s v="No"/>
    <n v="3"/>
  </r>
  <r>
    <n v="31"/>
    <x v="0"/>
    <s v="No"/>
    <s v="Travel_Frequently"/>
    <n v="444"/>
    <s v="Sales"/>
    <n v="5"/>
    <s v="Marketing"/>
    <s v="Female"/>
    <n v="84"/>
    <n v="1"/>
    <s v="Sales Representative"/>
    <n v="2"/>
    <s v="Divorced"/>
    <n v="2789"/>
    <n v="1"/>
    <s v="No"/>
    <n v="3"/>
  </r>
  <r>
    <n v="26"/>
    <x v="2"/>
    <s v="Yes"/>
    <s v="Travel_Rarely"/>
    <n v="950"/>
    <s v="Sales"/>
    <n v="4"/>
    <s v="Marketing"/>
    <s v="Male"/>
    <n v="48"/>
    <n v="2"/>
    <s v="Sales Executive"/>
    <n v="4"/>
    <s v="Single"/>
    <n v="5828"/>
    <n v="1"/>
    <s v="Yes"/>
    <n v="3"/>
  </r>
  <r>
    <n v="37"/>
    <x v="0"/>
    <s v="No"/>
    <s v="Travel_Frequently"/>
    <n v="889"/>
    <s v="Research &amp; Development"/>
    <n v="9"/>
    <s v="Medical"/>
    <s v="Male"/>
    <n v="53"/>
    <n v="1"/>
    <s v="Research Scientist"/>
    <n v="4"/>
    <s v="Married"/>
    <n v="2326"/>
    <n v="1"/>
    <s v="Yes"/>
    <n v="3"/>
  </r>
  <r>
    <n v="42"/>
    <x v="0"/>
    <s v="No"/>
    <s v="Travel_Frequently"/>
    <n v="555"/>
    <s v="Sales"/>
    <n v="26"/>
    <s v="Marketing"/>
    <s v="Female"/>
    <n v="77"/>
    <n v="4"/>
    <s v="Sales Executive"/>
    <n v="2"/>
    <s v="Married"/>
    <n v="13525"/>
    <n v="5"/>
    <s v="No"/>
    <n v="3"/>
  </r>
  <r>
    <n v="18"/>
    <x v="2"/>
    <s v="Yes"/>
    <s v="Travel_Rarely"/>
    <n v="230"/>
    <s v="Research &amp; Development"/>
    <n v="3"/>
    <s v="Life Sciences"/>
    <s v="Male"/>
    <n v="54"/>
    <n v="1"/>
    <s v="Laboratory Technician"/>
    <n v="3"/>
    <s v="Single"/>
    <n v="1420"/>
    <n v="1"/>
    <s v="No"/>
    <n v="3"/>
  </r>
  <r>
    <n v="35"/>
    <x v="0"/>
    <s v="No"/>
    <s v="Travel_Rarely"/>
    <n v="1232"/>
    <s v="Sales"/>
    <n v="16"/>
    <s v="Marketing"/>
    <s v="Male"/>
    <n v="96"/>
    <n v="3"/>
    <s v="Sales Executive"/>
    <n v="2"/>
    <s v="Married"/>
    <n v="8020"/>
    <n v="0"/>
    <s v="No"/>
    <n v="3"/>
  </r>
  <r>
    <n v="36"/>
    <x v="0"/>
    <s v="No"/>
    <s v="Travel_Frequently"/>
    <n v="566"/>
    <s v="Research &amp; Development"/>
    <n v="18"/>
    <s v="Life Sciences"/>
    <s v="Male"/>
    <n v="81"/>
    <n v="1"/>
    <s v="Laboratory Technician"/>
    <n v="4"/>
    <s v="Married"/>
    <n v="3688"/>
    <n v="4"/>
    <s v="No"/>
    <n v="3"/>
  </r>
  <r>
    <n v="51"/>
    <x v="1"/>
    <s v="No"/>
    <s v="Travel_Rarely"/>
    <n v="1302"/>
    <s v="Research &amp; Development"/>
    <n v="2"/>
    <s v="Medical"/>
    <s v="Male"/>
    <n v="84"/>
    <n v="2"/>
    <s v="Manufacturing Director"/>
    <n v="2"/>
    <s v="Divorced"/>
    <n v="5482"/>
    <n v="5"/>
    <s v="No"/>
    <n v="3"/>
  </r>
  <r>
    <n v="41"/>
    <x v="0"/>
    <s v="No"/>
    <s v="Travel_Rarely"/>
    <n v="334"/>
    <s v="Sales"/>
    <n v="2"/>
    <s v="Life Sciences"/>
    <s v="Male"/>
    <n v="88"/>
    <n v="4"/>
    <s v="Manager"/>
    <n v="2"/>
    <s v="Single"/>
    <n v="16015"/>
    <n v="1"/>
    <s v="No"/>
    <n v="3"/>
  </r>
  <r>
    <n v="18"/>
    <x v="2"/>
    <s v="No"/>
    <s v="Travel_Rarely"/>
    <n v="812"/>
    <s v="Sales"/>
    <n v="10"/>
    <s v="Medical"/>
    <s v="Female"/>
    <n v="69"/>
    <n v="1"/>
    <s v="Sales Representative"/>
    <n v="3"/>
    <s v="Single"/>
    <n v="1200"/>
    <n v="1"/>
    <s v="No"/>
    <n v="3"/>
  </r>
  <r>
    <n v="28"/>
    <x v="2"/>
    <s v="No"/>
    <s v="Travel_Rarely"/>
    <n v="1476"/>
    <s v="Research &amp; Development"/>
    <n v="16"/>
    <s v="Medical"/>
    <s v="Male"/>
    <n v="68"/>
    <n v="2"/>
    <s v="Healthcare Representative"/>
    <n v="1"/>
    <s v="Single"/>
    <n v="5661"/>
    <n v="0"/>
    <s v="No"/>
    <n v="3"/>
  </r>
  <r>
    <n v="31"/>
    <x v="0"/>
    <s v="No"/>
    <s v="Travel_Rarely"/>
    <n v="218"/>
    <s v="Sales"/>
    <n v="7"/>
    <s v="Technical Degree"/>
    <s v="Male"/>
    <n v="100"/>
    <n v="2"/>
    <s v="Sales Executive"/>
    <n v="4"/>
    <s v="Married"/>
    <n v="6929"/>
    <n v="4"/>
    <s v="No"/>
    <n v="3"/>
  </r>
  <r>
    <n v="39"/>
    <x v="0"/>
    <s v="No"/>
    <s v="Travel_Rarely"/>
    <n v="1132"/>
    <s v="Research &amp; Development"/>
    <n v="1"/>
    <s v="Medical"/>
    <s v="Male"/>
    <n v="48"/>
    <n v="3"/>
    <s v="Healthcare Representative"/>
    <n v="4"/>
    <s v="Divorced"/>
    <n v="9613"/>
    <n v="0"/>
    <s v="No"/>
    <n v="3"/>
  </r>
  <r>
    <n v="36"/>
    <x v="0"/>
    <s v="No"/>
    <s v="Non-Travel"/>
    <n v="1105"/>
    <s v="Research &amp; Development"/>
    <n v="24"/>
    <s v="Life Sciences"/>
    <s v="Female"/>
    <n v="47"/>
    <n v="2"/>
    <s v="Laboratory Technician"/>
    <n v="2"/>
    <s v="Married"/>
    <n v="5674"/>
    <n v="7"/>
    <s v="No"/>
    <n v="3"/>
  </r>
  <r>
    <n v="32"/>
    <x v="0"/>
    <s v="No"/>
    <s v="Travel_Rarely"/>
    <n v="906"/>
    <s v="Sales"/>
    <n v="7"/>
    <s v="Life Sciences"/>
    <s v="Male"/>
    <n v="91"/>
    <n v="2"/>
    <s v="Sales Executive"/>
    <n v="3"/>
    <s v="Married"/>
    <n v="5484"/>
    <n v="1"/>
    <s v="No"/>
    <n v="3"/>
  </r>
  <r>
    <n v="38"/>
    <x v="0"/>
    <s v="No"/>
    <s v="Travel_Rarely"/>
    <n v="849"/>
    <s v="Research &amp; Development"/>
    <n v="25"/>
    <s v="Life Sciences"/>
    <s v="Female"/>
    <n v="81"/>
    <n v="3"/>
    <s v="Research Director"/>
    <n v="2"/>
    <s v="Married"/>
    <n v="12061"/>
    <n v="3"/>
    <s v="No"/>
    <n v="3"/>
  </r>
  <r>
    <n v="58"/>
    <x v="1"/>
    <s v="No"/>
    <s v="Non-Travel"/>
    <n v="390"/>
    <s v="Research &amp; Development"/>
    <n v="1"/>
    <s v="Life Sciences"/>
    <s v="Male"/>
    <n v="32"/>
    <n v="2"/>
    <s v="Healthcare Representative"/>
    <n v="3"/>
    <s v="Divorced"/>
    <n v="5660"/>
    <n v="2"/>
    <s v="Yes"/>
    <n v="3"/>
  </r>
  <r>
    <n v="31"/>
    <x v="0"/>
    <s v="No"/>
    <s v="Travel_Rarely"/>
    <n v="691"/>
    <s v="Research &amp; Development"/>
    <n v="5"/>
    <s v="Technical Degree"/>
    <s v="Male"/>
    <n v="86"/>
    <n v="1"/>
    <s v="Research Scientist"/>
    <n v="4"/>
    <s v="Married"/>
    <n v="4821"/>
    <n v="0"/>
    <s v="Yes"/>
    <n v="3"/>
  </r>
  <r>
    <n v="31"/>
    <x v="0"/>
    <s v="No"/>
    <s v="Travel_Rarely"/>
    <n v="106"/>
    <s v="Human Resources"/>
    <n v="2"/>
    <s v="Human Resources"/>
    <s v="Male"/>
    <n v="62"/>
    <n v="2"/>
    <s v="Human Resources"/>
    <n v="1"/>
    <s v="Married"/>
    <n v="6410"/>
    <n v="3"/>
    <s v="No"/>
    <n v="3"/>
  </r>
  <r>
    <n v="45"/>
    <x v="0"/>
    <s v="No"/>
    <s v="Travel_Frequently"/>
    <n v="1249"/>
    <s v="Research &amp; Development"/>
    <n v="7"/>
    <s v="Life Sciences"/>
    <s v="Male"/>
    <n v="97"/>
    <n v="3"/>
    <s v="Laboratory Technician"/>
    <n v="1"/>
    <s v="Divorced"/>
    <n v="5210"/>
    <n v="1"/>
    <s v="No"/>
    <n v="3"/>
  </r>
  <r>
    <n v="31"/>
    <x v="0"/>
    <s v="No"/>
    <s v="Travel_Rarely"/>
    <n v="192"/>
    <s v="Research &amp; Development"/>
    <n v="2"/>
    <s v="Life Sciences"/>
    <s v="Male"/>
    <n v="32"/>
    <n v="1"/>
    <s v="Research Scientist"/>
    <n v="4"/>
    <s v="Divorced"/>
    <n v="2695"/>
    <n v="0"/>
    <s v="Yes"/>
    <n v="3"/>
  </r>
  <r>
    <n v="33"/>
    <x v="0"/>
    <s v="No"/>
    <s v="Travel_Frequently"/>
    <n v="553"/>
    <s v="Research &amp; Development"/>
    <n v="5"/>
    <s v="Life Sciences"/>
    <s v="Female"/>
    <n v="74"/>
    <n v="3"/>
    <s v="Manager"/>
    <n v="2"/>
    <s v="Married"/>
    <n v="11878"/>
    <n v="6"/>
    <s v="No"/>
    <n v="3"/>
  </r>
  <r>
    <n v="39"/>
    <x v="0"/>
    <s v="No"/>
    <s v="Travel_Rarely"/>
    <n v="117"/>
    <s v="Research &amp; Development"/>
    <n v="10"/>
    <s v="Medical"/>
    <s v="Male"/>
    <n v="99"/>
    <n v="4"/>
    <s v="Manager"/>
    <n v="1"/>
    <s v="Married"/>
    <n v="17068"/>
    <n v="1"/>
    <s v="Yes"/>
    <n v="3"/>
  </r>
  <r>
    <n v="43"/>
    <x v="0"/>
    <s v="No"/>
    <s v="Travel_Frequently"/>
    <n v="185"/>
    <s v="Research &amp; Development"/>
    <n v="10"/>
    <s v="Life Sciences"/>
    <s v="Female"/>
    <n v="33"/>
    <n v="1"/>
    <s v="Laboratory Technician"/>
    <n v="4"/>
    <s v="Single"/>
    <n v="2455"/>
    <n v="0"/>
    <s v="No"/>
    <n v="3"/>
  </r>
  <r>
    <n v="49"/>
    <x v="1"/>
    <s v="No"/>
    <s v="Travel_Rarely"/>
    <n v="1091"/>
    <s v="Research &amp; Development"/>
    <n v="1"/>
    <s v="Technical Degree"/>
    <s v="Female"/>
    <n v="90"/>
    <n v="4"/>
    <s v="Healthcare Representative"/>
    <n v="3"/>
    <s v="Single"/>
    <n v="13964"/>
    <n v="7"/>
    <s v="Yes"/>
    <n v="3"/>
  </r>
  <r>
    <n v="52"/>
    <x v="1"/>
    <s v="Yes"/>
    <s v="Travel_Rarely"/>
    <n v="723"/>
    <s v="Research &amp; Development"/>
    <n v="8"/>
    <s v="Medical"/>
    <s v="Male"/>
    <n v="85"/>
    <n v="2"/>
    <s v="Research Scientist"/>
    <n v="2"/>
    <s v="Married"/>
    <n v="4941"/>
    <n v="2"/>
    <s v="No"/>
    <n v="3"/>
  </r>
  <r>
    <n v="27"/>
    <x v="2"/>
    <s v="No"/>
    <s v="Travel_Rarely"/>
    <n v="1220"/>
    <s v="Research &amp; Development"/>
    <n v="5"/>
    <s v="Life Sciences"/>
    <s v="Female"/>
    <n v="85"/>
    <n v="1"/>
    <s v="Research Scientist"/>
    <n v="2"/>
    <s v="Single"/>
    <n v="2478"/>
    <n v="1"/>
    <s v="Yes"/>
    <n v="3"/>
  </r>
  <r>
    <n v="32"/>
    <x v="0"/>
    <s v="No"/>
    <s v="Travel_Rarely"/>
    <n v="588"/>
    <s v="Sales"/>
    <n v="8"/>
    <s v="Technical Degree"/>
    <s v="Female"/>
    <n v="65"/>
    <n v="2"/>
    <s v="Sales Executive"/>
    <n v="2"/>
    <s v="Married"/>
    <n v="5228"/>
    <n v="1"/>
    <s v="Yes"/>
    <n v="3"/>
  </r>
  <r>
    <n v="27"/>
    <x v="2"/>
    <s v="No"/>
    <s v="Travel_Rarely"/>
    <n v="1377"/>
    <s v="Sales"/>
    <n v="2"/>
    <s v="Life Sciences"/>
    <s v="Male"/>
    <n v="74"/>
    <n v="2"/>
    <s v="Sales Executive"/>
    <n v="3"/>
    <s v="Single"/>
    <n v="4478"/>
    <n v="1"/>
    <s v="Yes"/>
    <n v="3"/>
  </r>
  <r>
    <n v="31"/>
    <x v="0"/>
    <s v="No"/>
    <s v="Travel_Rarely"/>
    <n v="691"/>
    <s v="Sales"/>
    <n v="7"/>
    <s v="Marketing"/>
    <s v="Male"/>
    <n v="73"/>
    <n v="2"/>
    <s v="Sales Executive"/>
    <n v="4"/>
    <s v="Divorced"/>
    <n v="7547"/>
    <n v="4"/>
    <s v="No"/>
    <n v="3"/>
  </r>
  <r>
    <n v="32"/>
    <x v="0"/>
    <s v="No"/>
    <s v="Travel_Rarely"/>
    <n v="1018"/>
    <s v="Research &amp; Development"/>
    <n v="2"/>
    <s v="Medical"/>
    <s v="Female"/>
    <n v="74"/>
    <n v="2"/>
    <s v="Research Scientist"/>
    <n v="4"/>
    <s v="Single"/>
    <n v="5055"/>
    <n v="7"/>
    <s v="No"/>
    <n v="3"/>
  </r>
  <r>
    <n v="28"/>
    <x v="2"/>
    <s v="Yes"/>
    <s v="Travel_Rarely"/>
    <n v="1157"/>
    <s v="Research &amp; Development"/>
    <n v="2"/>
    <s v="Medical"/>
    <s v="Male"/>
    <n v="84"/>
    <n v="1"/>
    <s v="Research Scientist"/>
    <n v="4"/>
    <s v="Married"/>
    <n v="3464"/>
    <n v="5"/>
    <s v="Yes"/>
    <n v="3"/>
  </r>
  <r>
    <n v="30"/>
    <x v="2"/>
    <s v="No"/>
    <s v="Travel_Rarely"/>
    <n v="1275"/>
    <s v="Research &amp; Development"/>
    <n v="28"/>
    <s v="Medical"/>
    <s v="Female"/>
    <n v="64"/>
    <n v="2"/>
    <s v="Research Scientist"/>
    <n v="4"/>
    <s v="Married"/>
    <n v="5775"/>
    <n v="1"/>
    <s v="No"/>
    <n v="3"/>
  </r>
  <r>
    <n v="31"/>
    <x v="0"/>
    <s v="No"/>
    <s v="Travel_Frequently"/>
    <n v="798"/>
    <s v="Research &amp; Development"/>
    <n v="7"/>
    <s v="Life Sciences"/>
    <s v="Female"/>
    <n v="48"/>
    <n v="3"/>
    <s v="Manufacturing Director"/>
    <n v="3"/>
    <s v="Married"/>
    <n v="8943"/>
    <n v="1"/>
    <s v="No"/>
    <n v="4"/>
  </r>
  <r>
    <n v="39"/>
    <x v="0"/>
    <s v="No"/>
    <s v="Travel_Frequently"/>
    <n v="672"/>
    <s v="Research &amp; Development"/>
    <n v="7"/>
    <s v="Medical"/>
    <s v="Male"/>
    <n v="54"/>
    <n v="5"/>
    <s v="Manager"/>
    <n v="4"/>
    <s v="Married"/>
    <n v="19272"/>
    <n v="1"/>
    <s v="No"/>
    <n v="3"/>
  </r>
  <r>
    <n v="39"/>
    <x v="0"/>
    <s v="Yes"/>
    <s v="Travel_Rarely"/>
    <n v="1162"/>
    <s v="Sales"/>
    <n v="3"/>
    <s v="Medical"/>
    <s v="Female"/>
    <n v="41"/>
    <n v="2"/>
    <s v="Sales Executive"/>
    <n v="3"/>
    <s v="Married"/>
    <n v="5238"/>
    <n v="4"/>
    <s v="Yes"/>
    <n v="3"/>
  </r>
  <r>
    <n v="33"/>
    <x v="0"/>
    <s v="No"/>
    <s v="Travel_Frequently"/>
    <n v="508"/>
    <s v="Sales"/>
    <n v="10"/>
    <s v="Marketing"/>
    <s v="Male"/>
    <n v="46"/>
    <n v="2"/>
    <s v="Sales Executive"/>
    <n v="4"/>
    <s v="Single"/>
    <n v="4682"/>
    <n v="3"/>
    <s v="No"/>
    <n v="3"/>
  </r>
  <r>
    <n v="47"/>
    <x v="1"/>
    <s v="No"/>
    <s v="Travel_Rarely"/>
    <n v="1482"/>
    <s v="Research &amp; Development"/>
    <n v="5"/>
    <s v="Life Sciences"/>
    <s v="Male"/>
    <n v="42"/>
    <n v="5"/>
    <s v="Research Director"/>
    <n v="3"/>
    <s v="Married"/>
    <n v="18300"/>
    <n v="4"/>
    <s v="No"/>
    <n v="3"/>
  </r>
  <r>
    <n v="43"/>
    <x v="0"/>
    <s v="No"/>
    <s v="Travel_Frequently"/>
    <n v="559"/>
    <s v="Research &amp; Development"/>
    <n v="10"/>
    <s v="Life Sciences"/>
    <s v="Female"/>
    <n v="82"/>
    <n v="2"/>
    <s v="Laboratory Technician"/>
    <n v="3"/>
    <s v="Divorced"/>
    <n v="5257"/>
    <n v="1"/>
    <s v="No"/>
    <n v="3"/>
  </r>
  <r>
    <n v="27"/>
    <x v="2"/>
    <s v="No"/>
    <s v="Non-Travel"/>
    <n v="210"/>
    <s v="Sales"/>
    <n v="1"/>
    <s v="Marketing"/>
    <s v="Male"/>
    <n v="73"/>
    <n v="2"/>
    <s v="Sales Executive"/>
    <n v="2"/>
    <s v="Married"/>
    <n v="6349"/>
    <n v="0"/>
    <s v="Yes"/>
    <n v="3"/>
  </r>
  <r>
    <n v="54"/>
    <x v="1"/>
    <s v="No"/>
    <s v="Travel_Frequently"/>
    <n v="928"/>
    <s v="Research &amp; Development"/>
    <n v="20"/>
    <s v="Life Sciences"/>
    <s v="Female"/>
    <n v="31"/>
    <n v="2"/>
    <s v="Research Scientist"/>
    <n v="3"/>
    <s v="Single"/>
    <n v="4869"/>
    <n v="3"/>
    <s v="No"/>
    <n v="3"/>
  </r>
  <r>
    <n v="43"/>
    <x v="0"/>
    <s v="No"/>
    <s v="Travel_Rarely"/>
    <n v="1001"/>
    <s v="Research &amp; Development"/>
    <n v="7"/>
    <s v="Life Sciences"/>
    <s v="Female"/>
    <n v="43"/>
    <n v="3"/>
    <s v="Healthcare Representative"/>
    <n v="1"/>
    <s v="Married"/>
    <n v="9985"/>
    <n v="8"/>
    <s v="No"/>
    <n v="3"/>
  </r>
  <r>
    <n v="45"/>
    <x v="0"/>
    <s v="No"/>
    <s v="Travel_Rarely"/>
    <n v="549"/>
    <s v="Research &amp; Development"/>
    <n v="8"/>
    <s v="Other"/>
    <s v="Male"/>
    <n v="75"/>
    <n v="2"/>
    <s v="Research Scientist"/>
    <n v="4"/>
    <s v="Married"/>
    <n v="3697"/>
    <n v="9"/>
    <s v="No"/>
    <n v="3"/>
  </r>
  <r>
    <n v="40"/>
    <x v="0"/>
    <s v="No"/>
    <s v="Travel_Rarely"/>
    <n v="1124"/>
    <s v="Sales"/>
    <n v="1"/>
    <s v="Medical"/>
    <s v="Male"/>
    <n v="57"/>
    <n v="2"/>
    <s v="Sales Executive"/>
    <n v="4"/>
    <s v="Married"/>
    <n v="7457"/>
    <n v="2"/>
    <s v="Yes"/>
    <n v="4"/>
  </r>
  <r>
    <n v="29"/>
    <x v="2"/>
    <s v="Yes"/>
    <s v="Travel_Rarely"/>
    <n v="318"/>
    <s v="Research &amp; Development"/>
    <n v="8"/>
    <s v="Other"/>
    <s v="Male"/>
    <n v="77"/>
    <n v="1"/>
    <s v="Laboratory Technician"/>
    <n v="1"/>
    <s v="Married"/>
    <n v="2119"/>
    <n v="1"/>
    <s v="Yes"/>
    <n v="3"/>
  </r>
  <r>
    <n v="29"/>
    <x v="2"/>
    <s v="No"/>
    <s v="Travel_Rarely"/>
    <n v="738"/>
    <s v="Research &amp; Development"/>
    <n v="9"/>
    <s v="Other"/>
    <s v="Male"/>
    <n v="30"/>
    <n v="1"/>
    <s v="Laboratory Technician"/>
    <n v="4"/>
    <s v="Single"/>
    <n v="3983"/>
    <n v="0"/>
    <s v="No"/>
    <n v="3"/>
  </r>
  <r>
    <n v="30"/>
    <x v="2"/>
    <s v="No"/>
    <s v="Travel_Rarely"/>
    <n v="570"/>
    <s v="Sales"/>
    <n v="5"/>
    <s v="Marketing"/>
    <s v="Female"/>
    <n v="30"/>
    <n v="2"/>
    <s v="Sales Executive"/>
    <n v="3"/>
    <s v="Divorced"/>
    <n v="6118"/>
    <n v="1"/>
    <s v="No"/>
    <n v="3"/>
  </r>
  <r>
    <n v="27"/>
    <x v="2"/>
    <s v="No"/>
    <s v="Travel_Rarely"/>
    <n v="1130"/>
    <s v="Sales"/>
    <n v="8"/>
    <s v="Marketing"/>
    <s v="Female"/>
    <n v="56"/>
    <n v="2"/>
    <s v="Sales Executive"/>
    <n v="2"/>
    <s v="Married"/>
    <n v="6214"/>
    <n v="1"/>
    <s v="No"/>
    <n v="3"/>
  </r>
  <r>
    <n v="37"/>
    <x v="0"/>
    <s v="No"/>
    <s v="Travel_Rarely"/>
    <n v="1192"/>
    <s v="Research &amp; Development"/>
    <n v="5"/>
    <s v="Medical"/>
    <s v="Male"/>
    <n v="61"/>
    <n v="2"/>
    <s v="Manufacturing Director"/>
    <n v="4"/>
    <s v="Divorced"/>
    <n v="6347"/>
    <n v="7"/>
    <s v="No"/>
    <n v="3"/>
  </r>
  <r>
    <n v="38"/>
    <x v="0"/>
    <s v="No"/>
    <s v="Travel_Rarely"/>
    <n v="343"/>
    <s v="Research &amp; Development"/>
    <n v="15"/>
    <s v="Life Sciences"/>
    <s v="Male"/>
    <n v="92"/>
    <n v="3"/>
    <s v="Research Director"/>
    <n v="4"/>
    <s v="Divorced"/>
    <n v="11510"/>
    <n v="0"/>
    <s v="Yes"/>
    <n v="3"/>
  </r>
  <r>
    <n v="31"/>
    <x v="0"/>
    <s v="No"/>
    <s v="Travel_Rarely"/>
    <n v="1232"/>
    <s v="Research &amp; Development"/>
    <n v="7"/>
    <s v="Medical"/>
    <s v="Female"/>
    <n v="39"/>
    <n v="3"/>
    <s v="Manufacturing Director"/>
    <n v="4"/>
    <s v="Single"/>
    <n v="7143"/>
    <n v="1"/>
    <s v="Yes"/>
    <n v="3"/>
  </r>
  <r>
    <n v="29"/>
    <x v="2"/>
    <s v="No"/>
    <s v="Travel_Rarely"/>
    <n v="144"/>
    <s v="Sales"/>
    <n v="10"/>
    <s v="Marketing"/>
    <s v="Female"/>
    <n v="39"/>
    <n v="2"/>
    <s v="Sales Executive"/>
    <n v="2"/>
    <s v="Divorced"/>
    <n v="8268"/>
    <n v="1"/>
    <s v="Yes"/>
    <n v="3"/>
  </r>
  <r>
    <n v="35"/>
    <x v="0"/>
    <s v="No"/>
    <s v="Travel_Rarely"/>
    <n v="1296"/>
    <s v="Research &amp; Development"/>
    <n v="5"/>
    <s v="Technical Degree"/>
    <s v="Male"/>
    <n v="62"/>
    <n v="3"/>
    <s v="Manufacturing Director"/>
    <n v="2"/>
    <s v="Single"/>
    <n v="8095"/>
    <n v="0"/>
    <s v="No"/>
    <n v="3"/>
  </r>
  <r>
    <n v="23"/>
    <x v="2"/>
    <s v="No"/>
    <s v="Travel_Rarely"/>
    <n v="1309"/>
    <s v="Research &amp; Development"/>
    <n v="26"/>
    <s v="Life Sciences"/>
    <s v="Male"/>
    <n v="83"/>
    <n v="1"/>
    <s v="Research Scientist"/>
    <n v="4"/>
    <s v="Divorced"/>
    <n v="2904"/>
    <n v="1"/>
    <s v="No"/>
    <n v="3"/>
  </r>
  <r>
    <n v="41"/>
    <x v="0"/>
    <s v="No"/>
    <s v="Travel_Rarely"/>
    <n v="483"/>
    <s v="Research &amp; Development"/>
    <n v="6"/>
    <s v="Medical"/>
    <s v="Male"/>
    <n v="95"/>
    <n v="2"/>
    <s v="Manufacturing Director"/>
    <n v="2"/>
    <s v="Single"/>
    <n v="6032"/>
    <n v="6"/>
    <s v="Yes"/>
    <n v="3"/>
  </r>
  <r>
    <n v="47"/>
    <x v="1"/>
    <s v="No"/>
    <s v="Travel_Frequently"/>
    <n v="1309"/>
    <s v="Sales"/>
    <n v="4"/>
    <s v="Medical"/>
    <s v="Male"/>
    <n v="99"/>
    <n v="2"/>
    <s v="Sales Representative"/>
    <n v="3"/>
    <s v="Single"/>
    <n v="2976"/>
    <n v="3"/>
    <s v="No"/>
    <n v="3"/>
  </r>
  <r>
    <n v="42"/>
    <x v="0"/>
    <s v="No"/>
    <s v="Travel_Rarely"/>
    <n v="810"/>
    <s v="Research &amp; Development"/>
    <n v="23"/>
    <s v="Life Sciences"/>
    <s v="Female"/>
    <n v="44"/>
    <n v="4"/>
    <s v="Research Director"/>
    <n v="4"/>
    <s v="Single"/>
    <n v="15992"/>
    <n v="2"/>
    <s v="No"/>
    <n v="3"/>
  </r>
  <r>
    <n v="29"/>
    <x v="2"/>
    <s v="No"/>
    <s v="Non-Travel"/>
    <n v="746"/>
    <s v="Sales"/>
    <n v="2"/>
    <s v="Life Sciences"/>
    <s v="Male"/>
    <n v="61"/>
    <n v="2"/>
    <s v="Sales Executive"/>
    <n v="3"/>
    <s v="Married"/>
    <n v="4649"/>
    <n v="1"/>
    <s v="No"/>
    <n v="3"/>
  </r>
  <r>
    <n v="42"/>
    <x v="0"/>
    <s v="No"/>
    <s v="Travel_Rarely"/>
    <n v="544"/>
    <s v="Human Resources"/>
    <n v="2"/>
    <s v="Technical Degree"/>
    <s v="Male"/>
    <n v="52"/>
    <n v="1"/>
    <s v="Human Resources"/>
    <n v="3"/>
    <s v="Divorced"/>
    <n v="2696"/>
    <n v="0"/>
    <s v="Yes"/>
    <n v="3"/>
  </r>
  <r>
    <n v="32"/>
    <x v="0"/>
    <s v="No"/>
    <s v="Travel_Rarely"/>
    <n v="1062"/>
    <s v="Research &amp; Development"/>
    <n v="2"/>
    <s v="Medical"/>
    <s v="Female"/>
    <n v="75"/>
    <n v="1"/>
    <s v="Laboratory Technician"/>
    <n v="2"/>
    <s v="Married"/>
    <n v="2370"/>
    <n v="1"/>
    <s v="No"/>
    <n v="3"/>
  </r>
  <r>
    <n v="48"/>
    <x v="1"/>
    <s v="No"/>
    <s v="Travel_Rarely"/>
    <n v="530"/>
    <s v="Sales"/>
    <n v="29"/>
    <s v="Medical"/>
    <s v="Female"/>
    <n v="91"/>
    <n v="3"/>
    <s v="Manager"/>
    <n v="3"/>
    <s v="Married"/>
    <n v="12504"/>
    <n v="3"/>
    <s v="No"/>
    <n v="4"/>
  </r>
  <r>
    <n v="37"/>
    <x v="0"/>
    <s v="No"/>
    <s v="Travel_Rarely"/>
    <n v="1319"/>
    <s v="Research &amp; Development"/>
    <n v="6"/>
    <s v="Medical"/>
    <s v="Male"/>
    <n v="51"/>
    <n v="2"/>
    <s v="Research Scientist"/>
    <n v="1"/>
    <s v="Divorced"/>
    <n v="5974"/>
    <n v="4"/>
    <s v="Yes"/>
    <n v="3"/>
  </r>
  <r>
    <n v="30"/>
    <x v="2"/>
    <s v="No"/>
    <s v="Non-Travel"/>
    <n v="641"/>
    <s v="Sales"/>
    <n v="25"/>
    <s v="Technical Degree"/>
    <s v="Female"/>
    <n v="85"/>
    <n v="2"/>
    <s v="Sales Executive"/>
    <n v="3"/>
    <s v="Married"/>
    <n v="4736"/>
    <n v="7"/>
    <s v="Yes"/>
    <n v="3"/>
  </r>
  <r>
    <n v="26"/>
    <x v="2"/>
    <s v="No"/>
    <s v="Travel_Rarely"/>
    <n v="933"/>
    <s v="Sales"/>
    <n v="1"/>
    <s v="Life Sciences"/>
    <s v="Male"/>
    <n v="57"/>
    <n v="2"/>
    <s v="Sales Executive"/>
    <n v="3"/>
    <s v="Married"/>
    <n v="5296"/>
    <n v="1"/>
    <s v="No"/>
    <n v="3"/>
  </r>
  <r>
    <n v="42"/>
    <x v="0"/>
    <s v="No"/>
    <s v="Travel_Rarely"/>
    <n v="1332"/>
    <s v="Research &amp; Development"/>
    <n v="2"/>
    <s v="Other"/>
    <s v="Male"/>
    <n v="98"/>
    <n v="2"/>
    <s v="Healthcare Representative"/>
    <n v="4"/>
    <s v="Single"/>
    <n v="6781"/>
    <n v="3"/>
    <s v="No"/>
    <n v="4"/>
  </r>
  <r>
    <n v="21"/>
    <x v="2"/>
    <s v="Yes"/>
    <s v="Travel_Frequently"/>
    <n v="756"/>
    <s v="Sales"/>
    <n v="1"/>
    <s v="Technical Degree"/>
    <s v="Female"/>
    <n v="99"/>
    <n v="1"/>
    <s v="Sales Representative"/>
    <n v="2"/>
    <s v="Single"/>
    <n v="2174"/>
    <n v="1"/>
    <s v="Yes"/>
    <n v="3"/>
  </r>
  <r>
    <n v="36"/>
    <x v="0"/>
    <s v="No"/>
    <s v="Non-Travel"/>
    <n v="845"/>
    <s v="Sales"/>
    <n v="1"/>
    <s v="Medical"/>
    <s v="Female"/>
    <n v="45"/>
    <n v="2"/>
    <s v="Sales Executive"/>
    <n v="4"/>
    <s v="Single"/>
    <n v="6653"/>
    <n v="4"/>
    <s v="No"/>
    <n v="3"/>
  </r>
  <r>
    <n v="36"/>
    <x v="0"/>
    <s v="No"/>
    <s v="Travel_Frequently"/>
    <n v="541"/>
    <s v="Sales"/>
    <n v="3"/>
    <s v="Medical"/>
    <s v="Male"/>
    <n v="48"/>
    <n v="3"/>
    <s v="Sales Executive"/>
    <n v="4"/>
    <s v="Married"/>
    <n v="9699"/>
    <n v="4"/>
    <s v="No"/>
    <n v="3"/>
  </r>
  <r>
    <n v="57"/>
    <x v="1"/>
    <s v="No"/>
    <s v="Travel_Rarely"/>
    <n v="593"/>
    <s v="Research &amp; Development"/>
    <n v="1"/>
    <s v="Medical"/>
    <s v="Male"/>
    <n v="88"/>
    <n v="2"/>
    <s v="Healthcare Representative"/>
    <n v="3"/>
    <s v="Married"/>
    <n v="6755"/>
    <n v="2"/>
    <s v="No"/>
    <n v="3"/>
  </r>
  <r>
    <n v="40"/>
    <x v="0"/>
    <s v="No"/>
    <s v="Travel_Rarely"/>
    <n v="1171"/>
    <s v="Research &amp; Development"/>
    <n v="10"/>
    <s v="Life Sciences"/>
    <s v="Female"/>
    <n v="46"/>
    <n v="1"/>
    <s v="Laboratory Technician"/>
    <n v="3"/>
    <s v="Married"/>
    <n v="2213"/>
    <n v="3"/>
    <s v="Yes"/>
    <n v="3"/>
  </r>
  <r>
    <n v="21"/>
    <x v="2"/>
    <s v="No"/>
    <s v="Non-Travel"/>
    <n v="895"/>
    <s v="Sales"/>
    <n v="9"/>
    <s v="Medical"/>
    <s v="Male"/>
    <n v="39"/>
    <n v="1"/>
    <s v="Sales Representative"/>
    <n v="4"/>
    <s v="Single"/>
    <n v="2610"/>
    <n v="1"/>
    <s v="No"/>
    <n v="4"/>
  </r>
  <r>
    <n v="33"/>
    <x v="0"/>
    <s v="Yes"/>
    <s v="Travel_Rarely"/>
    <n v="350"/>
    <s v="Sales"/>
    <n v="5"/>
    <s v="Marketing"/>
    <s v="Female"/>
    <n v="34"/>
    <n v="1"/>
    <s v="Sales Representative"/>
    <n v="3"/>
    <s v="Single"/>
    <n v="2851"/>
    <n v="1"/>
    <s v="Yes"/>
    <n v="3"/>
  </r>
  <r>
    <n v="37"/>
    <x v="0"/>
    <s v="No"/>
    <s v="Travel_Rarely"/>
    <n v="921"/>
    <s v="Research &amp; Development"/>
    <n v="10"/>
    <s v="Medical"/>
    <s v="Female"/>
    <n v="98"/>
    <n v="1"/>
    <s v="Laboratory Technician"/>
    <n v="1"/>
    <s v="Married"/>
    <n v="3452"/>
    <n v="6"/>
    <s v="No"/>
    <n v="4"/>
  </r>
  <r>
    <n v="46"/>
    <x v="1"/>
    <s v="No"/>
    <s v="Non-Travel"/>
    <n v="1144"/>
    <s v="Research &amp; Development"/>
    <n v="7"/>
    <s v="Medical"/>
    <s v="Female"/>
    <n v="30"/>
    <n v="2"/>
    <s v="Manufacturing Director"/>
    <n v="3"/>
    <s v="Married"/>
    <n v="5258"/>
    <n v="2"/>
    <s v="No"/>
    <n v="3"/>
  </r>
  <r>
    <n v="41"/>
    <x v="0"/>
    <s v="Yes"/>
    <s v="Travel_Frequently"/>
    <n v="143"/>
    <s v="Sales"/>
    <n v="4"/>
    <s v="Marketing"/>
    <s v="Male"/>
    <n v="56"/>
    <n v="2"/>
    <s v="Sales Executive"/>
    <n v="2"/>
    <s v="Single"/>
    <n v="9355"/>
    <n v="1"/>
    <s v="No"/>
    <n v="3"/>
  </r>
  <r>
    <n v="50"/>
    <x v="1"/>
    <s v="No"/>
    <s v="Travel_Rarely"/>
    <n v="1046"/>
    <s v="Research &amp; Development"/>
    <n v="10"/>
    <s v="Technical Degree"/>
    <s v="Male"/>
    <n v="100"/>
    <n v="3"/>
    <s v="Healthcare Representative"/>
    <n v="4"/>
    <s v="Single"/>
    <n v="10496"/>
    <n v="6"/>
    <s v="No"/>
    <n v="3"/>
  </r>
  <r>
    <n v="40"/>
    <x v="0"/>
    <s v="Yes"/>
    <s v="Travel_Rarely"/>
    <n v="575"/>
    <s v="Sales"/>
    <n v="22"/>
    <s v="Marketing"/>
    <s v="Male"/>
    <n v="68"/>
    <n v="2"/>
    <s v="Sales Executive"/>
    <n v="3"/>
    <s v="Married"/>
    <n v="6380"/>
    <n v="2"/>
    <s v="Yes"/>
    <n v="3"/>
  </r>
  <r>
    <n v="31"/>
    <x v="0"/>
    <s v="No"/>
    <s v="Travel_Rarely"/>
    <n v="408"/>
    <s v="Research &amp; Development"/>
    <n v="9"/>
    <s v="Life Sciences"/>
    <s v="Male"/>
    <n v="42"/>
    <n v="1"/>
    <s v="Research Scientist"/>
    <n v="2"/>
    <s v="Single"/>
    <n v="2657"/>
    <n v="0"/>
    <s v="Yes"/>
    <n v="3"/>
  </r>
  <r>
    <n v="21"/>
    <x v="2"/>
    <s v="Yes"/>
    <s v="Travel_Rarely"/>
    <n v="156"/>
    <s v="Sales"/>
    <n v="12"/>
    <s v="Life Sciences"/>
    <s v="Female"/>
    <n v="90"/>
    <n v="1"/>
    <s v="Sales Representative"/>
    <n v="2"/>
    <s v="Single"/>
    <n v="2716"/>
    <n v="1"/>
    <s v="No"/>
    <n v="3"/>
  </r>
  <r>
    <n v="29"/>
    <x v="2"/>
    <s v="No"/>
    <s v="Travel_Rarely"/>
    <n v="1283"/>
    <s v="Research &amp; Development"/>
    <n v="23"/>
    <s v="Life Sciences"/>
    <s v="Male"/>
    <n v="54"/>
    <n v="1"/>
    <s v="Research Scientist"/>
    <n v="4"/>
    <s v="Single"/>
    <n v="2201"/>
    <n v="9"/>
    <s v="No"/>
    <n v="3"/>
  </r>
  <r>
    <n v="35"/>
    <x v="0"/>
    <s v="No"/>
    <s v="Travel_Rarely"/>
    <n v="755"/>
    <s v="Research &amp; Development"/>
    <n v="9"/>
    <s v="Life Sciences"/>
    <s v="Male"/>
    <n v="97"/>
    <n v="2"/>
    <s v="Healthcare Representative"/>
    <n v="2"/>
    <s v="Single"/>
    <n v="6540"/>
    <n v="9"/>
    <s v="No"/>
    <n v="3"/>
  </r>
  <r>
    <n v="27"/>
    <x v="2"/>
    <s v="No"/>
    <s v="Travel_Rarely"/>
    <n v="1469"/>
    <s v="Research &amp; Development"/>
    <n v="1"/>
    <s v="Medical"/>
    <s v="Male"/>
    <n v="82"/>
    <n v="1"/>
    <s v="Laboratory Technician"/>
    <n v="2"/>
    <s v="Divorced"/>
    <n v="3816"/>
    <n v="1"/>
    <s v="No"/>
    <n v="3"/>
  </r>
  <r>
    <n v="28"/>
    <x v="2"/>
    <s v="No"/>
    <s v="Travel_Rarely"/>
    <n v="304"/>
    <s v="Sales"/>
    <n v="9"/>
    <s v="Life Sciences"/>
    <s v="Male"/>
    <n v="92"/>
    <n v="2"/>
    <s v="Sales Executive"/>
    <n v="4"/>
    <s v="Single"/>
    <n v="5253"/>
    <n v="1"/>
    <s v="No"/>
    <n v="3"/>
  </r>
  <r>
    <n v="49"/>
    <x v="1"/>
    <s v="No"/>
    <s v="Travel_Rarely"/>
    <n v="1261"/>
    <s v="Research &amp; Development"/>
    <n v="7"/>
    <s v="Other"/>
    <s v="Male"/>
    <n v="31"/>
    <n v="3"/>
    <s v="Healthcare Representative"/>
    <n v="3"/>
    <s v="Single"/>
    <n v="10965"/>
    <n v="8"/>
    <s v="No"/>
    <n v="4"/>
  </r>
  <r>
    <n v="51"/>
    <x v="1"/>
    <s v="No"/>
    <s v="Travel_Rarely"/>
    <n v="1178"/>
    <s v="Sales"/>
    <n v="14"/>
    <s v="Life Sciences"/>
    <s v="Female"/>
    <n v="87"/>
    <n v="2"/>
    <s v="Sales Executive"/>
    <n v="4"/>
    <s v="Married"/>
    <n v="4936"/>
    <n v="4"/>
    <s v="No"/>
    <n v="3"/>
  </r>
  <r>
    <n v="36"/>
    <x v="0"/>
    <s v="No"/>
    <s v="Travel_Rarely"/>
    <n v="329"/>
    <s v="Research &amp; Development"/>
    <n v="2"/>
    <s v="Life Sciences"/>
    <s v="Female"/>
    <n v="96"/>
    <n v="1"/>
    <s v="Research Scientist"/>
    <n v="3"/>
    <s v="Married"/>
    <n v="2543"/>
    <n v="4"/>
    <s v="No"/>
    <n v="3"/>
  </r>
  <r>
    <n v="34"/>
    <x v="0"/>
    <s v="Yes"/>
    <s v="Non-Travel"/>
    <n v="1362"/>
    <s v="Sales"/>
    <n v="19"/>
    <s v="Marketing"/>
    <s v="Male"/>
    <n v="67"/>
    <n v="2"/>
    <s v="Sales Executive"/>
    <n v="4"/>
    <s v="Single"/>
    <n v="5304"/>
    <n v="8"/>
    <s v="Yes"/>
    <n v="3"/>
  </r>
  <r>
    <n v="55"/>
    <x v="1"/>
    <s v="No"/>
    <s v="Travel_Rarely"/>
    <n v="1311"/>
    <s v="Research &amp; Development"/>
    <n v="2"/>
    <s v="Life Sciences"/>
    <s v="Female"/>
    <n v="97"/>
    <n v="4"/>
    <s v="Manager"/>
    <n v="4"/>
    <s v="Single"/>
    <n v="16659"/>
    <n v="2"/>
    <s v="Yes"/>
    <n v="3"/>
  </r>
  <r>
    <n v="24"/>
    <x v="2"/>
    <s v="No"/>
    <s v="Travel_Rarely"/>
    <n v="1371"/>
    <s v="Sales"/>
    <n v="10"/>
    <s v="Marketing"/>
    <s v="Female"/>
    <n v="77"/>
    <n v="2"/>
    <s v="Sales Executive"/>
    <n v="3"/>
    <s v="Divorced"/>
    <n v="4260"/>
    <n v="1"/>
    <s v="Yes"/>
    <n v="3"/>
  </r>
  <r>
    <n v="30"/>
    <x v="2"/>
    <s v="No"/>
    <s v="Travel_Rarely"/>
    <n v="202"/>
    <s v="Sales"/>
    <n v="2"/>
    <s v="Technical Degree"/>
    <s v="Male"/>
    <n v="72"/>
    <n v="1"/>
    <s v="Sales Representative"/>
    <n v="2"/>
    <s v="Married"/>
    <n v="2476"/>
    <n v="1"/>
    <s v="No"/>
    <n v="3"/>
  </r>
  <r>
    <n v="26"/>
    <x v="2"/>
    <s v="Yes"/>
    <s v="Travel_Frequently"/>
    <n v="575"/>
    <s v="Research &amp; Development"/>
    <n v="3"/>
    <s v="Technical Degree"/>
    <s v="Male"/>
    <n v="73"/>
    <n v="1"/>
    <s v="Research Scientist"/>
    <n v="1"/>
    <s v="Single"/>
    <n v="3102"/>
    <n v="0"/>
    <s v="No"/>
    <n v="4"/>
  </r>
  <r>
    <n v="22"/>
    <x v="2"/>
    <s v="No"/>
    <s v="Travel_Rarely"/>
    <n v="253"/>
    <s v="Research &amp; Development"/>
    <n v="11"/>
    <s v="Medical"/>
    <s v="Female"/>
    <n v="43"/>
    <n v="1"/>
    <s v="Research Scientist"/>
    <n v="2"/>
    <s v="Married"/>
    <n v="2244"/>
    <n v="1"/>
    <s v="No"/>
    <n v="3"/>
  </r>
  <r>
    <n v="36"/>
    <x v="0"/>
    <s v="No"/>
    <s v="Travel_Rarely"/>
    <n v="164"/>
    <s v="Sales"/>
    <n v="2"/>
    <s v="Medical"/>
    <s v="Male"/>
    <n v="61"/>
    <n v="3"/>
    <s v="Sales Executive"/>
    <n v="3"/>
    <s v="Married"/>
    <n v="7596"/>
    <n v="1"/>
    <s v="No"/>
    <n v="3"/>
  </r>
  <r>
    <n v="30"/>
    <x v="2"/>
    <s v="Yes"/>
    <s v="Travel_Frequently"/>
    <n v="464"/>
    <s v="Research &amp; Development"/>
    <n v="4"/>
    <s v="Technical Degree"/>
    <s v="Male"/>
    <n v="40"/>
    <n v="1"/>
    <s v="Research Scientist"/>
    <n v="4"/>
    <s v="Single"/>
    <n v="2285"/>
    <n v="9"/>
    <s v="Yes"/>
    <n v="4"/>
  </r>
  <r>
    <n v="37"/>
    <x v="0"/>
    <s v="No"/>
    <s v="Travel_Rarely"/>
    <n v="1107"/>
    <s v="Research &amp; Development"/>
    <n v="14"/>
    <s v="Life Sciences"/>
    <s v="Female"/>
    <n v="95"/>
    <n v="1"/>
    <s v="Laboratory Technician"/>
    <n v="1"/>
    <s v="Divorced"/>
    <n v="3034"/>
    <n v="1"/>
    <s v="No"/>
    <n v="3"/>
  </r>
  <r>
    <n v="40"/>
    <x v="0"/>
    <s v="No"/>
    <s v="Travel_Rarely"/>
    <n v="759"/>
    <s v="Sales"/>
    <n v="2"/>
    <s v="Marketing"/>
    <s v="Female"/>
    <n v="46"/>
    <n v="2"/>
    <s v="Sales Executive"/>
    <n v="2"/>
    <s v="Divorced"/>
    <n v="5715"/>
    <n v="7"/>
    <s v="No"/>
    <n v="3"/>
  </r>
  <r>
    <n v="42"/>
    <x v="0"/>
    <s v="No"/>
    <s v="Travel_Rarely"/>
    <n v="201"/>
    <s v="Research &amp; Development"/>
    <n v="1"/>
    <s v="Life Sciences"/>
    <s v="Female"/>
    <n v="95"/>
    <n v="1"/>
    <s v="Laboratory Technician"/>
    <n v="1"/>
    <s v="Divorced"/>
    <n v="2576"/>
    <n v="3"/>
    <s v="No"/>
    <n v="3"/>
  </r>
  <r>
    <n v="37"/>
    <x v="0"/>
    <s v="No"/>
    <s v="Travel_Rarely"/>
    <n v="1305"/>
    <s v="Research &amp; Development"/>
    <n v="10"/>
    <s v="Life Sciences"/>
    <s v="Male"/>
    <n v="49"/>
    <n v="2"/>
    <s v="Manufacturing Director"/>
    <n v="2"/>
    <s v="Single"/>
    <n v="4197"/>
    <n v="2"/>
    <s v="Yes"/>
    <n v="3"/>
  </r>
  <r>
    <n v="43"/>
    <x v="0"/>
    <s v="No"/>
    <s v="Travel_Rarely"/>
    <n v="982"/>
    <s v="Research &amp; Development"/>
    <n v="12"/>
    <s v="Life Sciences"/>
    <s v="Male"/>
    <n v="59"/>
    <n v="4"/>
    <s v="Research Director"/>
    <n v="2"/>
    <s v="Divorced"/>
    <n v="14336"/>
    <n v="1"/>
    <s v="No"/>
    <n v="3"/>
  </r>
  <r>
    <n v="40"/>
    <x v="0"/>
    <s v="No"/>
    <s v="Travel_Rarely"/>
    <n v="555"/>
    <s v="Research &amp; Development"/>
    <n v="2"/>
    <s v="Medical"/>
    <s v="Female"/>
    <n v="78"/>
    <n v="2"/>
    <s v="Laboratory Technician"/>
    <n v="3"/>
    <s v="Married"/>
    <n v="3448"/>
    <n v="6"/>
    <s v="No"/>
    <n v="4"/>
  </r>
  <r>
    <n v="54"/>
    <x v="1"/>
    <s v="No"/>
    <s v="Travel_Rarely"/>
    <n v="821"/>
    <s v="Research &amp; Development"/>
    <n v="5"/>
    <s v="Medical"/>
    <s v="Male"/>
    <n v="86"/>
    <n v="5"/>
    <s v="Research Director"/>
    <n v="1"/>
    <s v="Married"/>
    <n v="19406"/>
    <n v="4"/>
    <s v="No"/>
    <n v="3"/>
  </r>
  <r>
    <n v="34"/>
    <x v="0"/>
    <s v="No"/>
    <s v="Non-Travel"/>
    <n v="1381"/>
    <s v="Sales"/>
    <n v="4"/>
    <s v="Marketing"/>
    <s v="Female"/>
    <n v="72"/>
    <n v="2"/>
    <s v="Sales Executive"/>
    <n v="3"/>
    <s v="Married"/>
    <n v="6538"/>
    <n v="9"/>
    <s v="No"/>
    <n v="3"/>
  </r>
  <r>
    <n v="31"/>
    <x v="0"/>
    <s v="No"/>
    <s v="Travel_Rarely"/>
    <n v="480"/>
    <s v="Research &amp; Development"/>
    <n v="7"/>
    <s v="Medical"/>
    <s v="Female"/>
    <n v="31"/>
    <n v="2"/>
    <s v="Manufacturing Director"/>
    <n v="1"/>
    <s v="Married"/>
    <n v="4306"/>
    <n v="1"/>
    <s v="No"/>
    <n v="3"/>
  </r>
  <r>
    <n v="43"/>
    <x v="0"/>
    <s v="No"/>
    <s v="Travel_Frequently"/>
    <n v="313"/>
    <s v="Research &amp; Development"/>
    <n v="21"/>
    <s v="Medical"/>
    <s v="Male"/>
    <n v="61"/>
    <n v="1"/>
    <s v="Laboratory Technician"/>
    <n v="4"/>
    <s v="Married"/>
    <n v="2258"/>
    <n v="7"/>
    <s v="No"/>
    <n v="4"/>
  </r>
  <r>
    <n v="43"/>
    <x v="0"/>
    <s v="No"/>
    <s v="Travel_Rarely"/>
    <n v="1473"/>
    <s v="Research &amp; Development"/>
    <n v="8"/>
    <s v="Other"/>
    <s v="Female"/>
    <n v="74"/>
    <n v="2"/>
    <s v="Healthcare Representative"/>
    <n v="3"/>
    <s v="Divorced"/>
    <n v="4522"/>
    <n v="4"/>
    <s v="Yes"/>
    <n v="3"/>
  </r>
  <r>
    <n v="25"/>
    <x v="2"/>
    <s v="No"/>
    <s v="Travel_Rarely"/>
    <n v="891"/>
    <s v="Sales"/>
    <n v="4"/>
    <s v="Life Sciences"/>
    <s v="Female"/>
    <n v="99"/>
    <n v="2"/>
    <s v="Sales Executive"/>
    <n v="4"/>
    <s v="Single"/>
    <n v="4487"/>
    <n v="1"/>
    <s v="Yes"/>
    <n v="3"/>
  </r>
  <r>
    <n v="37"/>
    <x v="0"/>
    <s v="No"/>
    <s v="Non-Travel"/>
    <n v="1063"/>
    <s v="Research &amp; Development"/>
    <n v="25"/>
    <s v="Medical"/>
    <s v="Female"/>
    <n v="72"/>
    <n v="2"/>
    <s v="Research Scientist"/>
    <n v="3"/>
    <s v="Married"/>
    <n v="4449"/>
    <n v="3"/>
    <s v="Yes"/>
    <n v="3"/>
  </r>
  <r>
    <n v="31"/>
    <x v="0"/>
    <s v="No"/>
    <s v="Travel_Rarely"/>
    <n v="329"/>
    <s v="Research &amp; Development"/>
    <n v="1"/>
    <s v="Life Sciences"/>
    <s v="Male"/>
    <n v="98"/>
    <n v="1"/>
    <s v="Laboratory Technician"/>
    <n v="1"/>
    <s v="Married"/>
    <n v="2218"/>
    <n v="1"/>
    <s v="No"/>
    <n v="3"/>
  </r>
  <r>
    <n v="39"/>
    <x v="0"/>
    <s v="No"/>
    <s v="Travel_Frequently"/>
    <n v="1218"/>
    <s v="Research &amp; Development"/>
    <n v="1"/>
    <s v="Life Sciences"/>
    <s v="Male"/>
    <n v="52"/>
    <n v="5"/>
    <s v="Manager"/>
    <n v="3"/>
    <s v="Divorced"/>
    <n v="19197"/>
    <n v="1"/>
    <s v="Yes"/>
    <n v="3"/>
  </r>
  <r>
    <n v="56"/>
    <x v="1"/>
    <s v="No"/>
    <s v="Travel_Frequently"/>
    <n v="906"/>
    <s v="Sales"/>
    <n v="6"/>
    <s v="Life Sciences"/>
    <s v="Female"/>
    <n v="86"/>
    <n v="4"/>
    <s v="Sales Executive"/>
    <n v="1"/>
    <s v="Married"/>
    <n v="13212"/>
    <n v="9"/>
    <s v="No"/>
    <n v="3"/>
  </r>
  <r>
    <n v="30"/>
    <x v="2"/>
    <s v="No"/>
    <s v="Travel_Rarely"/>
    <n v="1082"/>
    <s v="Sales"/>
    <n v="12"/>
    <s v="Technical Degree"/>
    <s v="Female"/>
    <n v="83"/>
    <n v="2"/>
    <s v="Sales Executive"/>
    <n v="3"/>
    <s v="Single"/>
    <n v="6577"/>
    <n v="0"/>
    <s v="No"/>
    <n v="3"/>
  </r>
  <r>
    <n v="41"/>
    <x v="0"/>
    <s v="No"/>
    <s v="Travel_Rarely"/>
    <n v="645"/>
    <s v="Sales"/>
    <n v="1"/>
    <s v="Marketing"/>
    <s v="Male"/>
    <n v="49"/>
    <n v="3"/>
    <s v="Sales Executive"/>
    <n v="1"/>
    <s v="Married"/>
    <n v="8392"/>
    <n v="1"/>
    <s v="No"/>
    <n v="3"/>
  </r>
  <r>
    <n v="28"/>
    <x v="2"/>
    <s v="No"/>
    <s v="Travel_Rarely"/>
    <n v="1300"/>
    <s v="Research &amp; Development"/>
    <n v="17"/>
    <s v="Medical"/>
    <s v="Male"/>
    <n v="79"/>
    <n v="2"/>
    <s v="Laboratory Technician"/>
    <n v="1"/>
    <s v="Divorced"/>
    <n v="4558"/>
    <n v="1"/>
    <s v="No"/>
    <n v="3"/>
  </r>
  <r>
    <n v="25"/>
    <x v="2"/>
    <s v="Yes"/>
    <s v="Travel_Rarely"/>
    <n v="688"/>
    <s v="Research &amp; Development"/>
    <n v="3"/>
    <s v="Medical"/>
    <s v="Male"/>
    <n v="91"/>
    <n v="1"/>
    <s v="Laboratory Technician"/>
    <n v="1"/>
    <s v="Married"/>
    <n v="4031"/>
    <n v="5"/>
    <s v="No"/>
    <n v="3"/>
  </r>
  <r>
    <n v="52"/>
    <x v="1"/>
    <s v="No"/>
    <s v="Travel_Rarely"/>
    <n v="319"/>
    <s v="Research &amp; Development"/>
    <n v="3"/>
    <s v="Medical"/>
    <s v="Male"/>
    <n v="39"/>
    <n v="3"/>
    <s v="Manufacturing Director"/>
    <n v="3"/>
    <s v="Married"/>
    <n v="7969"/>
    <n v="2"/>
    <s v="Yes"/>
    <n v="3"/>
  </r>
  <r>
    <n v="45"/>
    <x v="0"/>
    <s v="No"/>
    <s v="Travel_Rarely"/>
    <n v="192"/>
    <s v="Research &amp; Development"/>
    <n v="10"/>
    <s v="Life Sciences"/>
    <s v="Male"/>
    <n v="69"/>
    <n v="1"/>
    <s v="Research Scientist"/>
    <n v="4"/>
    <s v="Married"/>
    <n v="2654"/>
    <n v="3"/>
    <s v="No"/>
    <n v="4"/>
  </r>
  <r>
    <n v="52"/>
    <x v="1"/>
    <s v="No"/>
    <s v="Travel_Rarely"/>
    <n v="1490"/>
    <s v="Research &amp; Development"/>
    <n v="4"/>
    <s v="Life Sciences"/>
    <s v="Female"/>
    <n v="30"/>
    <n v="4"/>
    <s v="Manager"/>
    <n v="4"/>
    <s v="Married"/>
    <n v="16555"/>
    <n v="2"/>
    <s v="No"/>
    <n v="3"/>
  </r>
  <r>
    <n v="42"/>
    <x v="0"/>
    <s v="No"/>
    <s v="Travel_Frequently"/>
    <n v="532"/>
    <s v="Research &amp; Development"/>
    <n v="29"/>
    <s v="Life Sciences"/>
    <s v="Female"/>
    <n v="92"/>
    <n v="2"/>
    <s v="Research Scientist"/>
    <n v="3"/>
    <s v="Divorced"/>
    <n v="4556"/>
    <n v="2"/>
    <s v="No"/>
    <n v="3"/>
  </r>
  <r>
    <n v="30"/>
    <x v="2"/>
    <s v="No"/>
    <s v="Travel_Rarely"/>
    <n v="317"/>
    <s v="Research &amp; Development"/>
    <n v="2"/>
    <s v="Life Sciences"/>
    <s v="Female"/>
    <n v="43"/>
    <n v="2"/>
    <s v="Manufacturing Director"/>
    <n v="4"/>
    <s v="Single"/>
    <n v="6091"/>
    <n v="2"/>
    <s v="No"/>
    <n v="4"/>
  </r>
  <r>
    <n v="60"/>
    <x v="1"/>
    <s v="No"/>
    <s v="Travel_Rarely"/>
    <n v="422"/>
    <s v="Research &amp; Development"/>
    <n v="7"/>
    <s v="Life Sciences"/>
    <s v="Female"/>
    <n v="41"/>
    <n v="5"/>
    <s v="Manager"/>
    <n v="1"/>
    <s v="Married"/>
    <n v="19566"/>
    <n v="5"/>
    <s v="No"/>
    <n v="3"/>
  </r>
  <r>
    <n v="46"/>
    <x v="1"/>
    <s v="No"/>
    <s v="Travel_Rarely"/>
    <n v="1485"/>
    <s v="Research &amp; Development"/>
    <n v="18"/>
    <s v="Medical"/>
    <s v="Female"/>
    <n v="87"/>
    <n v="2"/>
    <s v="Manufacturing Director"/>
    <n v="3"/>
    <s v="Divorced"/>
    <n v="4810"/>
    <n v="2"/>
    <s v="No"/>
    <n v="3"/>
  </r>
  <r>
    <n v="42"/>
    <x v="0"/>
    <s v="No"/>
    <s v="Travel_Frequently"/>
    <n v="1368"/>
    <s v="Research &amp; Development"/>
    <n v="28"/>
    <s v="Technical Degree"/>
    <s v="Female"/>
    <n v="88"/>
    <n v="2"/>
    <s v="Healthcare Representative"/>
    <n v="4"/>
    <s v="Married"/>
    <n v="4523"/>
    <n v="0"/>
    <s v="No"/>
    <n v="3"/>
  </r>
  <r>
    <n v="24"/>
    <x v="2"/>
    <s v="Yes"/>
    <s v="Travel_Rarely"/>
    <n v="1448"/>
    <s v="Sales"/>
    <n v="1"/>
    <s v="Technical Degree"/>
    <s v="Female"/>
    <n v="62"/>
    <n v="1"/>
    <s v="Sales Representative"/>
    <n v="2"/>
    <s v="Single"/>
    <n v="3202"/>
    <n v="1"/>
    <s v="Yes"/>
    <n v="3"/>
  </r>
  <r>
    <n v="34"/>
    <x v="0"/>
    <s v="Yes"/>
    <s v="Travel_Frequently"/>
    <n v="296"/>
    <s v="Sales"/>
    <n v="6"/>
    <s v="Marketing"/>
    <s v="Female"/>
    <n v="33"/>
    <n v="1"/>
    <s v="Sales Representative"/>
    <n v="3"/>
    <s v="Divorced"/>
    <n v="2351"/>
    <n v="0"/>
    <s v="No"/>
    <n v="3"/>
  </r>
  <r>
    <n v="38"/>
    <x v="0"/>
    <s v="No"/>
    <s v="Travel_Frequently"/>
    <n v="1490"/>
    <s v="Research &amp; Development"/>
    <n v="2"/>
    <s v="Life Sciences"/>
    <s v="Male"/>
    <n v="42"/>
    <n v="1"/>
    <s v="Laboratory Technician"/>
    <n v="4"/>
    <s v="Married"/>
    <n v="1702"/>
    <n v="1"/>
    <s v="Yes"/>
    <n v="4"/>
  </r>
  <r>
    <n v="40"/>
    <x v="0"/>
    <s v="No"/>
    <s v="Travel_Rarely"/>
    <n v="1398"/>
    <s v="Sales"/>
    <n v="2"/>
    <s v="Life Sciences"/>
    <s v="Female"/>
    <n v="79"/>
    <n v="5"/>
    <s v="Manager"/>
    <n v="3"/>
    <s v="Married"/>
    <n v="18041"/>
    <n v="0"/>
    <s v="No"/>
    <n v="3"/>
  </r>
  <r>
    <n v="26"/>
    <x v="2"/>
    <s v="No"/>
    <s v="Travel_Rarely"/>
    <n v="1349"/>
    <s v="Research &amp; Development"/>
    <n v="23"/>
    <s v="Life Sciences"/>
    <s v="Female"/>
    <n v="90"/>
    <n v="1"/>
    <s v="Research Scientist"/>
    <n v="4"/>
    <s v="Divorced"/>
    <n v="2886"/>
    <n v="1"/>
    <s v="No"/>
    <n v="4"/>
  </r>
  <r>
    <n v="30"/>
    <x v="2"/>
    <s v="No"/>
    <s v="Non-Travel"/>
    <n v="1400"/>
    <s v="Research &amp; Development"/>
    <n v="3"/>
    <s v="Life Sciences"/>
    <s v="Male"/>
    <n v="53"/>
    <n v="1"/>
    <s v="Laboratory Technician"/>
    <n v="4"/>
    <s v="Married"/>
    <n v="2097"/>
    <n v="4"/>
    <s v="No"/>
    <n v="3"/>
  </r>
  <r>
    <n v="29"/>
    <x v="2"/>
    <s v="No"/>
    <s v="Travel_Rarely"/>
    <n v="986"/>
    <s v="Research &amp; Development"/>
    <n v="3"/>
    <s v="Medical"/>
    <s v="Male"/>
    <n v="93"/>
    <n v="3"/>
    <s v="Research Director"/>
    <n v="3"/>
    <s v="Married"/>
    <n v="11935"/>
    <n v="1"/>
    <s v="No"/>
    <n v="3"/>
  </r>
  <r>
    <n v="29"/>
    <x v="2"/>
    <s v="Yes"/>
    <s v="Travel_Rarely"/>
    <n v="408"/>
    <s v="Research &amp; Development"/>
    <n v="25"/>
    <s v="Technical Degree"/>
    <s v="Female"/>
    <n v="71"/>
    <n v="1"/>
    <s v="Research Scientist"/>
    <n v="2"/>
    <s v="Married"/>
    <n v="2546"/>
    <n v="5"/>
    <s v="No"/>
    <n v="3"/>
  </r>
  <r>
    <n v="19"/>
    <x v="2"/>
    <s v="Yes"/>
    <s v="Travel_Rarely"/>
    <n v="489"/>
    <s v="Human Resources"/>
    <n v="2"/>
    <s v="Technical Degree"/>
    <s v="Male"/>
    <n v="52"/>
    <n v="1"/>
    <s v="Human Resources"/>
    <n v="4"/>
    <s v="Single"/>
    <n v="2564"/>
    <n v="1"/>
    <s v="No"/>
    <n v="3"/>
  </r>
  <r>
    <n v="30"/>
    <x v="2"/>
    <s v="No"/>
    <s v="Non-Travel"/>
    <n v="1398"/>
    <s v="Sales"/>
    <n v="22"/>
    <s v="Other"/>
    <s v="Female"/>
    <n v="69"/>
    <n v="3"/>
    <s v="Sales Executive"/>
    <n v="1"/>
    <s v="Married"/>
    <n v="8412"/>
    <n v="0"/>
    <s v="No"/>
    <n v="3"/>
  </r>
  <r>
    <n v="57"/>
    <x v="1"/>
    <s v="No"/>
    <s v="Travel_Rarely"/>
    <n v="210"/>
    <s v="Sales"/>
    <n v="29"/>
    <s v="Marketing"/>
    <s v="Male"/>
    <n v="56"/>
    <n v="4"/>
    <s v="Manager"/>
    <n v="4"/>
    <s v="Divorced"/>
    <n v="14118"/>
    <n v="3"/>
    <s v="No"/>
    <n v="3"/>
  </r>
  <r>
    <n v="50"/>
    <x v="1"/>
    <s v="No"/>
    <s v="Travel_Rarely"/>
    <n v="1099"/>
    <s v="Research &amp; Development"/>
    <n v="29"/>
    <s v="Life Sciences"/>
    <s v="Male"/>
    <n v="88"/>
    <n v="4"/>
    <s v="Manager"/>
    <n v="3"/>
    <s v="Married"/>
    <n v="17046"/>
    <n v="0"/>
    <s v="No"/>
    <n v="3"/>
  </r>
  <r>
    <n v="30"/>
    <x v="2"/>
    <s v="No"/>
    <s v="Non-Travel"/>
    <n v="1116"/>
    <s v="Research &amp; Development"/>
    <n v="2"/>
    <s v="Medical"/>
    <s v="Female"/>
    <n v="49"/>
    <n v="1"/>
    <s v="Laboratory Technician"/>
    <n v="4"/>
    <s v="Single"/>
    <n v="2564"/>
    <n v="0"/>
    <s v="No"/>
    <n v="3"/>
  </r>
  <r>
    <n v="60"/>
    <x v="1"/>
    <s v="No"/>
    <s v="Travel_Frequently"/>
    <n v="1499"/>
    <s v="Sales"/>
    <n v="28"/>
    <s v="Marketing"/>
    <s v="Female"/>
    <n v="80"/>
    <n v="3"/>
    <s v="Sales Executive"/>
    <n v="1"/>
    <s v="Married"/>
    <n v="10266"/>
    <n v="4"/>
    <s v="No"/>
    <n v="3"/>
  </r>
  <r>
    <n v="47"/>
    <x v="1"/>
    <s v="No"/>
    <s v="Travel_Rarely"/>
    <n v="983"/>
    <s v="Research &amp; Development"/>
    <n v="2"/>
    <s v="Medical"/>
    <s v="Female"/>
    <n v="65"/>
    <n v="2"/>
    <s v="Manufacturing Director"/>
    <n v="4"/>
    <s v="Divorced"/>
    <n v="5070"/>
    <n v="5"/>
    <s v="No"/>
    <n v="3"/>
  </r>
  <r>
    <n v="46"/>
    <x v="1"/>
    <s v="No"/>
    <s v="Travel_Rarely"/>
    <n v="1009"/>
    <s v="Research &amp; Development"/>
    <n v="2"/>
    <s v="Life Sciences"/>
    <s v="Male"/>
    <n v="51"/>
    <n v="4"/>
    <s v="Research Director"/>
    <n v="3"/>
    <s v="Married"/>
    <n v="17861"/>
    <n v="6"/>
    <s v="No"/>
    <n v="3"/>
  </r>
  <r>
    <n v="35"/>
    <x v="0"/>
    <s v="No"/>
    <s v="Travel_Rarely"/>
    <n v="144"/>
    <s v="Research &amp; Development"/>
    <n v="22"/>
    <s v="Life Sciences"/>
    <s v="Male"/>
    <n v="46"/>
    <n v="1"/>
    <s v="Laboratory Technician"/>
    <n v="3"/>
    <s v="Single"/>
    <n v="4230"/>
    <n v="0"/>
    <s v="No"/>
    <n v="3"/>
  </r>
  <r>
    <n v="54"/>
    <x v="1"/>
    <s v="No"/>
    <s v="Travel_Rarely"/>
    <n v="548"/>
    <s v="Research &amp; Development"/>
    <n v="8"/>
    <s v="Life Sciences"/>
    <s v="Female"/>
    <n v="42"/>
    <n v="2"/>
    <s v="Laboratory Technician"/>
    <n v="3"/>
    <s v="Single"/>
    <n v="3780"/>
    <n v="7"/>
    <s v="No"/>
    <n v="3"/>
  </r>
  <r>
    <n v="34"/>
    <x v="0"/>
    <s v="No"/>
    <s v="Travel_Rarely"/>
    <n v="1303"/>
    <s v="Research &amp; Development"/>
    <n v="2"/>
    <s v="Life Sciences"/>
    <s v="Male"/>
    <n v="62"/>
    <n v="1"/>
    <s v="Research Scientist"/>
    <n v="3"/>
    <s v="Divorced"/>
    <n v="2768"/>
    <n v="3"/>
    <s v="No"/>
    <n v="3"/>
  </r>
  <r>
    <n v="46"/>
    <x v="1"/>
    <s v="No"/>
    <s v="Travel_Rarely"/>
    <n v="1125"/>
    <s v="Sales"/>
    <n v="10"/>
    <s v="Marketing"/>
    <s v="Female"/>
    <n v="94"/>
    <n v="3"/>
    <s v="Sales Executive"/>
    <n v="4"/>
    <s v="Married"/>
    <n v="9071"/>
    <n v="2"/>
    <s v="Yes"/>
    <n v="3"/>
  </r>
  <r>
    <n v="31"/>
    <x v="0"/>
    <s v="No"/>
    <s v="Travel_Rarely"/>
    <n v="1274"/>
    <s v="Research &amp; Development"/>
    <n v="9"/>
    <s v="Life Sciences"/>
    <s v="Male"/>
    <n v="33"/>
    <n v="3"/>
    <s v="Manufacturing Director"/>
    <n v="2"/>
    <s v="Divorced"/>
    <n v="10648"/>
    <n v="1"/>
    <s v="No"/>
    <n v="4"/>
  </r>
  <r>
    <n v="33"/>
    <x v="0"/>
    <s v="Yes"/>
    <s v="Travel_Rarely"/>
    <n v="1277"/>
    <s v="Research &amp; Development"/>
    <n v="15"/>
    <s v="Medical"/>
    <s v="Male"/>
    <n v="56"/>
    <n v="3"/>
    <s v="Manager"/>
    <n v="3"/>
    <s v="Married"/>
    <n v="13610"/>
    <n v="7"/>
    <s v="Yes"/>
    <n v="3"/>
  </r>
  <r>
    <n v="33"/>
    <x v="0"/>
    <s v="Yes"/>
    <s v="Travel_Rarely"/>
    <n v="587"/>
    <s v="Research &amp; Development"/>
    <n v="10"/>
    <s v="Medical"/>
    <s v="Male"/>
    <n v="38"/>
    <n v="1"/>
    <s v="Laboratory Technician"/>
    <n v="4"/>
    <s v="Divorced"/>
    <n v="3408"/>
    <n v="7"/>
    <s v="No"/>
    <n v="3"/>
  </r>
  <r>
    <n v="30"/>
    <x v="2"/>
    <s v="No"/>
    <s v="Travel_Rarely"/>
    <n v="413"/>
    <s v="Sales"/>
    <n v="7"/>
    <s v="Marketing"/>
    <s v="Male"/>
    <n v="57"/>
    <n v="1"/>
    <s v="Sales Representative"/>
    <n v="2"/>
    <s v="Single"/>
    <n v="2983"/>
    <n v="0"/>
    <s v="No"/>
    <n v="3"/>
  </r>
  <r>
    <n v="35"/>
    <x v="0"/>
    <s v="No"/>
    <s v="Travel_Rarely"/>
    <n v="1276"/>
    <s v="Research &amp; Development"/>
    <n v="16"/>
    <s v="Life Sciences"/>
    <s v="Male"/>
    <n v="72"/>
    <n v="3"/>
    <s v="Healthcare Representative"/>
    <n v="3"/>
    <s v="Married"/>
    <n v="7632"/>
    <n v="4"/>
    <s v="Yes"/>
    <n v="3"/>
  </r>
  <r>
    <n v="31"/>
    <x v="0"/>
    <s v="Yes"/>
    <s v="Travel_Frequently"/>
    <n v="534"/>
    <s v="Research &amp; Development"/>
    <n v="20"/>
    <s v="Life Sciences"/>
    <s v="Male"/>
    <n v="66"/>
    <n v="3"/>
    <s v="Healthcare Representative"/>
    <n v="3"/>
    <s v="Married"/>
    <n v="9824"/>
    <n v="3"/>
    <s v="No"/>
    <n v="3"/>
  </r>
  <r>
    <n v="34"/>
    <x v="0"/>
    <s v="Yes"/>
    <s v="Travel_Frequently"/>
    <n v="988"/>
    <s v="Human Resources"/>
    <n v="23"/>
    <s v="Human Resources"/>
    <s v="Female"/>
    <n v="43"/>
    <n v="3"/>
    <s v="Human Resources"/>
    <n v="1"/>
    <s v="Divorced"/>
    <n v="9950"/>
    <n v="9"/>
    <s v="Yes"/>
    <n v="3"/>
  </r>
  <r>
    <n v="42"/>
    <x v="0"/>
    <s v="No"/>
    <s v="Travel_Frequently"/>
    <n v="1474"/>
    <s v="Research &amp; Development"/>
    <n v="5"/>
    <s v="Other"/>
    <s v="Male"/>
    <n v="97"/>
    <n v="1"/>
    <s v="Laboratory Technician"/>
    <n v="3"/>
    <s v="Married"/>
    <n v="2093"/>
    <n v="4"/>
    <s v="No"/>
    <n v="3"/>
  </r>
  <r>
    <n v="36"/>
    <x v="0"/>
    <s v="No"/>
    <s v="Non-Travel"/>
    <n v="635"/>
    <s v="Sales"/>
    <n v="10"/>
    <s v="Medical"/>
    <s v="Male"/>
    <n v="32"/>
    <n v="3"/>
    <s v="Sales Executive"/>
    <n v="4"/>
    <s v="Single"/>
    <n v="9980"/>
    <n v="1"/>
    <s v="No"/>
    <n v="3"/>
  </r>
  <r>
    <n v="22"/>
    <x v="2"/>
    <s v="Yes"/>
    <s v="Travel_Frequently"/>
    <n v="1368"/>
    <s v="Research &amp; Development"/>
    <n v="4"/>
    <s v="Technical Degree"/>
    <s v="Male"/>
    <n v="99"/>
    <n v="1"/>
    <s v="Laboratory Technician"/>
    <n v="3"/>
    <s v="Single"/>
    <n v="3894"/>
    <n v="5"/>
    <s v="No"/>
    <n v="3"/>
  </r>
  <r>
    <n v="48"/>
    <x v="1"/>
    <s v="No"/>
    <s v="Travel_Rarely"/>
    <n v="163"/>
    <s v="Sales"/>
    <n v="2"/>
    <s v="Marketing"/>
    <s v="Female"/>
    <n v="37"/>
    <n v="2"/>
    <s v="Sales Executive"/>
    <n v="4"/>
    <s v="Married"/>
    <n v="4051"/>
    <n v="2"/>
    <s v="No"/>
    <n v="3"/>
  </r>
  <r>
    <n v="55"/>
    <x v="1"/>
    <s v="No"/>
    <s v="Travel_Rarely"/>
    <n v="1117"/>
    <s v="Sales"/>
    <n v="18"/>
    <s v="Life Sciences"/>
    <s v="Female"/>
    <n v="83"/>
    <n v="4"/>
    <s v="Manager"/>
    <n v="2"/>
    <s v="Single"/>
    <n v="16835"/>
    <n v="3"/>
    <s v="No"/>
    <n v="4"/>
  </r>
  <r>
    <n v="41"/>
    <x v="0"/>
    <s v="No"/>
    <s v="Non-Travel"/>
    <n v="267"/>
    <s v="Sales"/>
    <n v="10"/>
    <s v="Life Sciences"/>
    <s v="Male"/>
    <n v="56"/>
    <n v="2"/>
    <s v="Sales Executive"/>
    <n v="4"/>
    <s v="Single"/>
    <n v="6230"/>
    <n v="7"/>
    <s v="No"/>
    <n v="3"/>
  </r>
  <r>
    <n v="35"/>
    <x v="0"/>
    <s v="No"/>
    <s v="Travel_Rarely"/>
    <n v="619"/>
    <s v="Sales"/>
    <n v="1"/>
    <s v="Marketing"/>
    <s v="Male"/>
    <n v="85"/>
    <n v="2"/>
    <s v="Sales Executive"/>
    <n v="3"/>
    <s v="Married"/>
    <n v="4717"/>
    <n v="9"/>
    <s v="No"/>
    <n v="3"/>
  </r>
  <r>
    <n v="40"/>
    <x v="0"/>
    <s v="No"/>
    <s v="Travel_Rarely"/>
    <n v="302"/>
    <s v="Research &amp; Development"/>
    <n v="6"/>
    <s v="Life Sciences"/>
    <s v="Female"/>
    <n v="75"/>
    <n v="4"/>
    <s v="Manufacturing Director"/>
    <n v="3"/>
    <s v="Single"/>
    <n v="13237"/>
    <n v="7"/>
    <s v="No"/>
    <n v="3"/>
  </r>
  <r>
    <n v="39"/>
    <x v="0"/>
    <s v="No"/>
    <s v="Travel_Frequently"/>
    <n v="443"/>
    <s v="Research &amp; Development"/>
    <n v="8"/>
    <s v="Life Sciences"/>
    <s v="Female"/>
    <n v="48"/>
    <n v="1"/>
    <s v="Laboratory Technician"/>
    <n v="3"/>
    <s v="Married"/>
    <n v="3755"/>
    <n v="1"/>
    <s v="No"/>
    <n v="3"/>
  </r>
  <r>
    <n v="31"/>
    <x v="0"/>
    <s v="No"/>
    <s v="Travel_Rarely"/>
    <n v="828"/>
    <s v="Sales"/>
    <n v="2"/>
    <s v="Life Sciences"/>
    <s v="Male"/>
    <n v="77"/>
    <n v="2"/>
    <s v="Sales Executive"/>
    <n v="4"/>
    <s v="Single"/>
    <n v="6582"/>
    <n v="4"/>
    <s v="Yes"/>
    <n v="3"/>
  </r>
  <r>
    <n v="42"/>
    <x v="0"/>
    <s v="No"/>
    <s v="Travel_Rarely"/>
    <n v="319"/>
    <s v="Research &amp; Development"/>
    <n v="24"/>
    <s v="Medical"/>
    <s v="Male"/>
    <n v="56"/>
    <n v="3"/>
    <s v="Manufacturing Director"/>
    <n v="1"/>
    <s v="Married"/>
    <n v="7406"/>
    <n v="1"/>
    <s v="Yes"/>
    <n v="4"/>
  </r>
  <r>
    <n v="45"/>
    <x v="0"/>
    <s v="No"/>
    <s v="Travel_Rarely"/>
    <n v="561"/>
    <s v="Sales"/>
    <n v="2"/>
    <s v="Other"/>
    <s v="Male"/>
    <n v="61"/>
    <n v="2"/>
    <s v="Sales Executive"/>
    <n v="2"/>
    <s v="Married"/>
    <n v="4805"/>
    <n v="0"/>
    <s v="No"/>
    <n v="3"/>
  </r>
  <r>
    <n v="26"/>
    <x v="2"/>
    <s v="Yes"/>
    <s v="Travel_Frequently"/>
    <n v="426"/>
    <s v="Human Resources"/>
    <n v="17"/>
    <s v="Life Sciences"/>
    <s v="Female"/>
    <n v="58"/>
    <n v="1"/>
    <s v="Human Resources"/>
    <n v="3"/>
    <s v="Divorced"/>
    <n v="2741"/>
    <n v="0"/>
    <s v="Yes"/>
    <n v="3"/>
  </r>
  <r>
    <n v="29"/>
    <x v="2"/>
    <s v="No"/>
    <s v="Travel_Rarely"/>
    <n v="232"/>
    <s v="Research &amp; Development"/>
    <n v="19"/>
    <s v="Technical Degree"/>
    <s v="Male"/>
    <n v="34"/>
    <n v="2"/>
    <s v="Manufacturing Director"/>
    <n v="4"/>
    <s v="Divorced"/>
    <n v="4262"/>
    <n v="4"/>
    <s v="No"/>
    <n v="3"/>
  </r>
  <r>
    <n v="33"/>
    <x v="0"/>
    <s v="No"/>
    <s v="Travel_Rarely"/>
    <n v="922"/>
    <s v="Research &amp; Development"/>
    <n v="1"/>
    <s v="Medical"/>
    <s v="Female"/>
    <n v="95"/>
    <n v="4"/>
    <s v="Research Director"/>
    <n v="3"/>
    <s v="Divorced"/>
    <n v="16184"/>
    <n v="4"/>
    <s v="No"/>
    <n v="3"/>
  </r>
  <r>
    <n v="31"/>
    <x v="0"/>
    <s v="No"/>
    <s v="Travel_Rarely"/>
    <n v="688"/>
    <s v="Sales"/>
    <n v="7"/>
    <s v="Life Sciences"/>
    <s v="Male"/>
    <n v="44"/>
    <n v="3"/>
    <s v="Manager"/>
    <n v="4"/>
    <s v="Divorced"/>
    <n v="11557"/>
    <n v="9"/>
    <s v="No"/>
    <n v="4"/>
  </r>
  <r>
    <n v="18"/>
    <x v="2"/>
    <s v="Yes"/>
    <s v="Travel_Frequently"/>
    <n v="1306"/>
    <s v="Sales"/>
    <n v="5"/>
    <s v="Marketing"/>
    <s v="Male"/>
    <n v="69"/>
    <n v="1"/>
    <s v="Sales Representative"/>
    <n v="2"/>
    <s v="Single"/>
    <n v="1878"/>
    <n v="1"/>
    <s v="Yes"/>
    <n v="3"/>
  </r>
  <r>
    <n v="40"/>
    <x v="0"/>
    <s v="No"/>
    <s v="Non-Travel"/>
    <n v="1094"/>
    <s v="Sales"/>
    <n v="28"/>
    <s v="Other"/>
    <s v="Male"/>
    <n v="58"/>
    <n v="3"/>
    <s v="Sales Executive"/>
    <n v="1"/>
    <s v="Divorced"/>
    <n v="10932"/>
    <n v="3"/>
    <s v="No"/>
    <n v="3"/>
  </r>
  <r>
    <n v="41"/>
    <x v="0"/>
    <s v="No"/>
    <s v="Non-Travel"/>
    <n v="509"/>
    <s v="Research &amp; Development"/>
    <n v="2"/>
    <s v="Other"/>
    <s v="Female"/>
    <n v="62"/>
    <n v="2"/>
    <s v="Healthcare Representative"/>
    <n v="3"/>
    <s v="Single"/>
    <n v="6811"/>
    <n v="2"/>
    <s v="Yes"/>
    <n v="3"/>
  </r>
  <r>
    <n v="26"/>
    <x v="2"/>
    <s v="No"/>
    <s v="Travel_Rarely"/>
    <n v="775"/>
    <s v="Sales"/>
    <n v="29"/>
    <s v="Medical"/>
    <s v="Male"/>
    <n v="45"/>
    <n v="2"/>
    <s v="Sales Executive"/>
    <n v="3"/>
    <s v="Divorced"/>
    <n v="4306"/>
    <n v="5"/>
    <s v="No"/>
    <n v="3"/>
  </r>
  <r>
    <n v="35"/>
    <x v="0"/>
    <s v="No"/>
    <s v="Travel_Rarely"/>
    <n v="195"/>
    <s v="Sales"/>
    <n v="1"/>
    <s v="Medical"/>
    <s v="Female"/>
    <n v="80"/>
    <n v="2"/>
    <s v="Sales Executive"/>
    <n v="3"/>
    <s v="Single"/>
    <n v="4859"/>
    <n v="1"/>
    <s v="No"/>
    <n v="3"/>
  </r>
  <r>
    <n v="34"/>
    <x v="0"/>
    <s v="No"/>
    <s v="Travel_Rarely"/>
    <n v="258"/>
    <s v="Sales"/>
    <n v="21"/>
    <s v="Life Sciences"/>
    <s v="Male"/>
    <n v="74"/>
    <n v="2"/>
    <s v="Sales Executive"/>
    <n v="4"/>
    <s v="Single"/>
    <n v="5337"/>
    <n v="1"/>
    <s v="No"/>
    <n v="3"/>
  </r>
  <r>
    <n v="26"/>
    <x v="2"/>
    <s v="Yes"/>
    <s v="Travel_Rarely"/>
    <n v="471"/>
    <s v="Research &amp; Development"/>
    <n v="24"/>
    <s v="Technical Degree"/>
    <s v="Male"/>
    <n v="66"/>
    <n v="1"/>
    <s v="Laboratory Technician"/>
    <n v="4"/>
    <s v="Single"/>
    <n v="2340"/>
    <n v="1"/>
    <s v="Yes"/>
    <n v="3"/>
  </r>
  <r>
    <n v="37"/>
    <x v="0"/>
    <s v="No"/>
    <s v="Travel_Rarely"/>
    <n v="799"/>
    <s v="Research &amp; Development"/>
    <n v="1"/>
    <s v="Technical Degree"/>
    <s v="Female"/>
    <n v="59"/>
    <n v="3"/>
    <s v="Manufacturing Director"/>
    <n v="4"/>
    <s v="Single"/>
    <n v="7491"/>
    <n v="4"/>
    <s v="No"/>
    <n v="3"/>
  </r>
  <r>
    <n v="46"/>
    <x v="1"/>
    <s v="No"/>
    <s v="Travel_Frequently"/>
    <n v="1034"/>
    <s v="Research &amp; Development"/>
    <n v="18"/>
    <s v="Medical"/>
    <s v="Female"/>
    <n v="86"/>
    <n v="3"/>
    <s v="Healthcare Representative"/>
    <n v="3"/>
    <s v="Married"/>
    <n v="10527"/>
    <n v="5"/>
    <s v="No"/>
    <n v="3"/>
  </r>
  <r>
    <n v="41"/>
    <x v="0"/>
    <s v="No"/>
    <s v="Travel_Rarely"/>
    <n v="1276"/>
    <s v="Sales"/>
    <n v="2"/>
    <s v="Life Sciences"/>
    <s v="Female"/>
    <n v="91"/>
    <n v="4"/>
    <s v="Manager"/>
    <n v="1"/>
    <s v="Married"/>
    <n v="16595"/>
    <n v="7"/>
    <s v="No"/>
    <n v="3"/>
  </r>
  <r>
    <n v="37"/>
    <x v="0"/>
    <s v="No"/>
    <s v="Non-Travel"/>
    <n v="142"/>
    <s v="Sales"/>
    <n v="9"/>
    <s v="Medical"/>
    <s v="Male"/>
    <n v="69"/>
    <n v="3"/>
    <s v="Sales Executive"/>
    <n v="2"/>
    <s v="Divorced"/>
    <n v="8834"/>
    <n v="1"/>
    <s v="No"/>
    <n v="3"/>
  </r>
  <r>
    <n v="52"/>
    <x v="1"/>
    <s v="No"/>
    <s v="Travel_Rarely"/>
    <n v="956"/>
    <s v="Research &amp; Development"/>
    <n v="6"/>
    <s v="Technical Degree"/>
    <s v="Male"/>
    <n v="78"/>
    <n v="2"/>
    <s v="Research Scientist"/>
    <n v="1"/>
    <s v="Divorced"/>
    <n v="5577"/>
    <n v="3"/>
    <s v="Yes"/>
    <n v="3"/>
  </r>
  <r>
    <n v="32"/>
    <x v="0"/>
    <s v="Yes"/>
    <s v="Non-Travel"/>
    <n v="1474"/>
    <s v="Sales"/>
    <n v="11"/>
    <s v="Other"/>
    <s v="Male"/>
    <n v="60"/>
    <n v="2"/>
    <s v="Sales Executive"/>
    <n v="3"/>
    <s v="Married"/>
    <n v="4707"/>
    <n v="8"/>
    <s v="No"/>
    <n v="3"/>
  </r>
  <r>
    <n v="24"/>
    <x v="2"/>
    <s v="No"/>
    <s v="Travel_Frequently"/>
    <n v="535"/>
    <s v="Sales"/>
    <n v="24"/>
    <s v="Medical"/>
    <s v="Male"/>
    <n v="38"/>
    <n v="1"/>
    <s v="Sales Representative"/>
    <n v="4"/>
    <s v="Married"/>
    <n v="2400"/>
    <n v="0"/>
    <s v="No"/>
    <n v="3"/>
  </r>
  <r>
    <n v="38"/>
    <x v="0"/>
    <s v="No"/>
    <s v="Travel_Rarely"/>
    <n v="1495"/>
    <s v="Research &amp; Development"/>
    <n v="10"/>
    <s v="Medical"/>
    <s v="Female"/>
    <n v="76"/>
    <n v="2"/>
    <s v="Healthcare Representative"/>
    <n v="3"/>
    <s v="Married"/>
    <n v="9824"/>
    <n v="3"/>
    <s v="No"/>
    <n v="3"/>
  </r>
  <r>
    <n v="37"/>
    <x v="0"/>
    <s v="No"/>
    <s v="Travel_Rarely"/>
    <n v="446"/>
    <s v="Research &amp; Development"/>
    <n v="1"/>
    <s v="Life Sciences"/>
    <s v="Female"/>
    <n v="65"/>
    <n v="2"/>
    <s v="Manufacturing Director"/>
    <n v="2"/>
    <s v="Married"/>
    <n v="6447"/>
    <n v="6"/>
    <s v="No"/>
    <n v="3"/>
  </r>
  <r>
    <n v="49"/>
    <x v="1"/>
    <s v="No"/>
    <s v="Travel_Rarely"/>
    <n v="1245"/>
    <s v="Research &amp; Development"/>
    <n v="18"/>
    <s v="Life Sciences"/>
    <s v="Male"/>
    <n v="58"/>
    <n v="5"/>
    <s v="Research Director"/>
    <n v="3"/>
    <s v="Divorced"/>
    <n v="19502"/>
    <n v="1"/>
    <s v="Yes"/>
    <n v="3"/>
  </r>
  <r>
    <n v="24"/>
    <x v="2"/>
    <s v="No"/>
    <s v="Travel_Rarely"/>
    <n v="691"/>
    <s v="Research &amp; Development"/>
    <n v="23"/>
    <s v="Medical"/>
    <s v="Male"/>
    <n v="89"/>
    <n v="1"/>
    <s v="Research Scientist"/>
    <n v="4"/>
    <s v="Married"/>
    <n v="2725"/>
    <n v="1"/>
    <s v="Yes"/>
    <n v="3"/>
  </r>
  <r>
    <n v="26"/>
    <x v="2"/>
    <s v="No"/>
    <s v="Travel_Rarely"/>
    <n v="703"/>
    <s v="Sales"/>
    <n v="28"/>
    <s v="Marketing"/>
    <s v="Male"/>
    <n v="66"/>
    <n v="2"/>
    <s v="Sales Executive"/>
    <n v="2"/>
    <s v="Married"/>
    <n v="6272"/>
    <n v="1"/>
    <s v="No"/>
    <n v="4"/>
  </r>
  <r>
    <n v="24"/>
    <x v="2"/>
    <s v="No"/>
    <s v="Travel_Rarely"/>
    <n v="823"/>
    <s v="Research &amp; Development"/>
    <n v="17"/>
    <s v="Other"/>
    <s v="Male"/>
    <n v="94"/>
    <n v="1"/>
    <s v="Laboratory Technician"/>
    <n v="2"/>
    <s v="Married"/>
    <n v="2127"/>
    <n v="1"/>
    <s v="No"/>
    <n v="4"/>
  </r>
  <r>
    <n v="50"/>
    <x v="1"/>
    <s v="No"/>
    <s v="Travel_Frequently"/>
    <n v="1246"/>
    <s v="Human Resources"/>
    <n v="3"/>
    <s v="Medical"/>
    <s v="Male"/>
    <n v="99"/>
    <n v="5"/>
    <s v="Manager"/>
    <n v="2"/>
    <s v="Married"/>
    <n v="18200"/>
    <n v="1"/>
    <s v="No"/>
    <n v="3"/>
  </r>
  <r>
    <n v="25"/>
    <x v="2"/>
    <s v="No"/>
    <s v="Travel_Rarely"/>
    <n v="622"/>
    <s v="Sales"/>
    <n v="13"/>
    <s v="Medical"/>
    <s v="Male"/>
    <n v="40"/>
    <n v="1"/>
    <s v="Sales Representative"/>
    <n v="3"/>
    <s v="Married"/>
    <n v="2096"/>
    <n v="1"/>
    <s v="No"/>
    <n v="3"/>
  </r>
  <r>
    <n v="24"/>
    <x v="2"/>
    <s v="Yes"/>
    <s v="Travel_Frequently"/>
    <n v="1287"/>
    <s v="Research &amp; Development"/>
    <n v="7"/>
    <s v="Life Sciences"/>
    <s v="Female"/>
    <n v="55"/>
    <n v="1"/>
    <s v="Laboratory Technician"/>
    <n v="3"/>
    <s v="Married"/>
    <n v="2886"/>
    <n v="1"/>
    <s v="Yes"/>
    <n v="3"/>
  </r>
  <r>
    <n v="30"/>
    <x v="2"/>
    <s v="Yes"/>
    <s v="Travel_Frequently"/>
    <n v="448"/>
    <s v="Sales"/>
    <n v="12"/>
    <s v="Life Sciences"/>
    <s v="Male"/>
    <n v="74"/>
    <n v="1"/>
    <s v="Sales Representative"/>
    <n v="1"/>
    <s v="Married"/>
    <n v="2033"/>
    <n v="1"/>
    <s v="No"/>
    <n v="3"/>
  </r>
  <r>
    <n v="34"/>
    <x v="0"/>
    <s v="No"/>
    <s v="Travel_Rarely"/>
    <n v="254"/>
    <s v="Research &amp; Development"/>
    <n v="1"/>
    <s v="Life Sciences"/>
    <s v="Male"/>
    <n v="83"/>
    <n v="1"/>
    <s v="Research Scientist"/>
    <n v="4"/>
    <s v="Married"/>
    <n v="3622"/>
    <n v="1"/>
    <s v="Yes"/>
    <n v="3"/>
  </r>
  <r>
    <n v="31"/>
    <x v="0"/>
    <s v="Yes"/>
    <s v="Travel_Rarely"/>
    <n v="1365"/>
    <s v="Sales"/>
    <n v="13"/>
    <s v="Medical"/>
    <s v="Male"/>
    <n v="46"/>
    <n v="2"/>
    <s v="Sales Executive"/>
    <n v="1"/>
    <s v="Divorced"/>
    <n v="4233"/>
    <n v="2"/>
    <s v="No"/>
    <n v="3"/>
  </r>
  <r>
    <n v="35"/>
    <x v="0"/>
    <s v="No"/>
    <s v="Travel_Rarely"/>
    <n v="538"/>
    <s v="Research &amp; Development"/>
    <n v="25"/>
    <s v="Other"/>
    <s v="Male"/>
    <n v="54"/>
    <n v="2"/>
    <s v="Laboratory Technician"/>
    <n v="4"/>
    <s v="Single"/>
    <n v="3681"/>
    <n v="4"/>
    <s v="No"/>
    <n v="3"/>
  </r>
  <r>
    <n v="31"/>
    <x v="0"/>
    <s v="No"/>
    <s v="Travel_Rarely"/>
    <n v="525"/>
    <s v="Sales"/>
    <n v="6"/>
    <s v="Medical"/>
    <s v="Male"/>
    <n v="66"/>
    <n v="2"/>
    <s v="Sales Executive"/>
    <n v="4"/>
    <s v="Divorced"/>
    <n v="5460"/>
    <n v="4"/>
    <s v="No"/>
    <n v="4"/>
  </r>
  <r>
    <n v="27"/>
    <x v="2"/>
    <s v="No"/>
    <s v="Travel_Rarely"/>
    <n v="798"/>
    <s v="Research &amp; Development"/>
    <n v="6"/>
    <s v="Medical"/>
    <s v="Female"/>
    <n v="66"/>
    <n v="1"/>
    <s v="Research Scientist"/>
    <n v="3"/>
    <s v="Divorced"/>
    <n v="2187"/>
    <n v="0"/>
    <s v="No"/>
    <n v="3"/>
  </r>
  <r>
    <n v="37"/>
    <x v="0"/>
    <s v="No"/>
    <s v="Travel_Rarely"/>
    <n v="558"/>
    <s v="Sales"/>
    <n v="2"/>
    <s v="Marketing"/>
    <s v="Male"/>
    <n v="75"/>
    <n v="2"/>
    <s v="Sales Executive"/>
    <n v="3"/>
    <s v="Married"/>
    <n v="9602"/>
    <n v="4"/>
    <s v="Yes"/>
    <n v="3"/>
  </r>
  <r>
    <n v="20"/>
    <x v="2"/>
    <s v="No"/>
    <s v="Travel_Rarely"/>
    <n v="959"/>
    <s v="Research &amp; Development"/>
    <n v="1"/>
    <s v="Life Sciences"/>
    <s v="Female"/>
    <n v="83"/>
    <n v="1"/>
    <s v="Research Scientist"/>
    <n v="2"/>
    <s v="Single"/>
    <n v="2836"/>
    <n v="1"/>
    <s v="No"/>
    <n v="3"/>
  </r>
  <r>
    <n v="42"/>
    <x v="0"/>
    <s v="No"/>
    <s v="Travel_Rarely"/>
    <n v="622"/>
    <s v="Research &amp; Development"/>
    <n v="2"/>
    <s v="Life Sciences"/>
    <s v="Female"/>
    <n v="81"/>
    <n v="2"/>
    <s v="Healthcare Representative"/>
    <n v="4"/>
    <s v="Married"/>
    <n v="4089"/>
    <n v="1"/>
    <s v="No"/>
    <n v="3"/>
  </r>
  <r>
    <n v="43"/>
    <x v="0"/>
    <s v="No"/>
    <s v="Travel_Rarely"/>
    <n v="782"/>
    <s v="Research &amp; Development"/>
    <n v="6"/>
    <s v="Other"/>
    <s v="Male"/>
    <n v="50"/>
    <n v="4"/>
    <s v="Research Director"/>
    <n v="4"/>
    <s v="Divorced"/>
    <n v="16627"/>
    <n v="4"/>
    <s v="Yes"/>
    <n v="3"/>
  </r>
  <r>
    <n v="38"/>
    <x v="0"/>
    <s v="No"/>
    <s v="Travel_Rarely"/>
    <n v="362"/>
    <s v="Research &amp; Development"/>
    <n v="1"/>
    <s v="Life Sciences"/>
    <s v="Female"/>
    <n v="43"/>
    <n v="1"/>
    <s v="Research Scientist"/>
    <n v="1"/>
    <s v="Single"/>
    <n v="2619"/>
    <n v="3"/>
    <s v="No"/>
    <n v="3"/>
  </r>
  <r>
    <n v="43"/>
    <x v="0"/>
    <s v="No"/>
    <s v="Travel_Frequently"/>
    <n v="1001"/>
    <s v="Research &amp; Development"/>
    <n v="9"/>
    <s v="Medical"/>
    <s v="Male"/>
    <n v="72"/>
    <n v="2"/>
    <s v="Laboratory Technician"/>
    <n v="3"/>
    <s v="Divorced"/>
    <n v="5679"/>
    <n v="3"/>
    <s v="Yes"/>
    <n v="3"/>
  </r>
  <r>
    <n v="48"/>
    <x v="1"/>
    <s v="No"/>
    <s v="Travel_Rarely"/>
    <n v="1236"/>
    <s v="Research &amp; Development"/>
    <n v="1"/>
    <s v="Life Sciences"/>
    <s v="Female"/>
    <n v="40"/>
    <n v="4"/>
    <s v="Manager"/>
    <n v="1"/>
    <s v="Married"/>
    <n v="15402"/>
    <n v="7"/>
    <s v="No"/>
    <n v="3"/>
  </r>
  <r>
    <n v="44"/>
    <x v="0"/>
    <s v="No"/>
    <s v="Travel_Rarely"/>
    <n v="1112"/>
    <s v="Human Resources"/>
    <n v="1"/>
    <s v="Life Sciences"/>
    <s v="Female"/>
    <n v="50"/>
    <n v="2"/>
    <s v="Human Resources"/>
    <n v="3"/>
    <s v="Single"/>
    <n v="5985"/>
    <n v="4"/>
    <s v="No"/>
    <n v="3"/>
  </r>
  <r>
    <n v="34"/>
    <x v="0"/>
    <s v="No"/>
    <s v="Travel_Rarely"/>
    <n v="204"/>
    <s v="Sales"/>
    <n v="14"/>
    <s v="Technical Degree"/>
    <s v="Female"/>
    <n v="31"/>
    <n v="1"/>
    <s v="Sales Representative"/>
    <n v="3"/>
    <s v="Divorced"/>
    <n v="2579"/>
    <n v="1"/>
    <s v="Yes"/>
    <n v="3"/>
  </r>
  <r>
    <n v="27"/>
    <x v="2"/>
    <s v="Yes"/>
    <s v="Travel_Rarely"/>
    <n v="1420"/>
    <s v="Sales"/>
    <n v="2"/>
    <s v="Marketing"/>
    <s v="Male"/>
    <n v="85"/>
    <n v="1"/>
    <s v="Sales Representative"/>
    <n v="1"/>
    <s v="Divorced"/>
    <n v="3041"/>
    <n v="0"/>
    <s v="No"/>
    <n v="3"/>
  </r>
  <r>
    <n v="21"/>
    <x v="2"/>
    <s v="No"/>
    <s v="Travel_Rarely"/>
    <n v="1343"/>
    <s v="Sales"/>
    <n v="22"/>
    <s v="Technical Degree"/>
    <s v="Male"/>
    <n v="49"/>
    <n v="1"/>
    <s v="Sales Representative"/>
    <n v="3"/>
    <s v="Single"/>
    <n v="3447"/>
    <n v="1"/>
    <s v="No"/>
    <n v="3"/>
  </r>
  <r>
    <n v="44"/>
    <x v="0"/>
    <s v="No"/>
    <s v="Travel_Rarely"/>
    <n v="1315"/>
    <s v="Research &amp; Development"/>
    <n v="3"/>
    <s v="Other"/>
    <s v="Male"/>
    <n v="35"/>
    <n v="5"/>
    <s v="Manager"/>
    <n v="4"/>
    <s v="Married"/>
    <n v="19513"/>
    <n v="4"/>
    <s v="Yes"/>
    <n v="3"/>
  </r>
  <r>
    <n v="22"/>
    <x v="2"/>
    <s v="No"/>
    <s v="Travel_Rarely"/>
    <n v="604"/>
    <s v="Research &amp; Development"/>
    <n v="6"/>
    <s v="Medical"/>
    <s v="Male"/>
    <n v="69"/>
    <n v="1"/>
    <s v="Research Scientist"/>
    <n v="3"/>
    <s v="Married"/>
    <n v="2773"/>
    <n v="0"/>
    <s v="No"/>
    <n v="4"/>
  </r>
  <r>
    <n v="33"/>
    <x v="0"/>
    <s v="No"/>
    <s v="Travel_Rarely"/>
    <n v="1216"/>
    <s v="Sales"/>
    <n v="8"/>
    <s v="Marketing"/>
    <s v="Male"/>
    <n v="39"/>
    <n v="2"/>
    <s v="Sales Executive"/>
    <n v="3"/>
    <s v="Divorced"/>
    <n v="7104"/>
    <n v="0"/>
    <s v="No"/>
    <n v="3"/>
  </r>
  <r>
    <n v="32"/>
    <x v="0"/>
    <s v="No"/>
    <s v="Travel_Rarely"/>
    <n v="646"/>
    <s v="Research &amp; Development"/>
    <n v="9"/>
    <s v="Life Sciences"/>
    <s v="Female"/>
    <n v="92"/>
    <n v="2"/>
    <s v="Research Scientist"/>
    <n v="4"/>
    <s v="Married"/>
    <n v="6322"/>
    <n v="1"/>
    <s v="Yes"/>
    <n v="3"/>
  </r>
  <r>
    <n v="30"/>
    <x v="2"/>
    <s v="No"/>
    <s v="Travel_Frequently"/>
    <n v="160"/>
    <s v="Research &amp; Development"/>
    <n v="3"/>
    <s v="Medical"/>
    <s v="Female"/>
    <n v="71"/>
    <n v="1"/>
    <s v="Research Scientist"/>
    <n v="3"/>
    <s v="Divorced"/>
    <n v="2083"/>
    <n v="1"/>
    <s v="No"/>
    <n v="4"/>
  </r>
  <r>
    <n v="53"/>
    <x v="1"/>
    <s v="No"/>
    <s v="Travel_Rarely"/>
    <n v="238"/>
    <s v="Sales"/>
    <n v="1"/>
    <s v="Medical"/>
    <s v="Female"/>
    <n v="34"/>
    <n v="2"/>
    <s v="Sales Executive"/>
    <n v="1"/>
    <s v="Single"/>
    <n v="8381"/>
    <n v="7"/>
    <s v="No"/>
    <n v="4"/>
  </r>
  <r>
    <n v="34"/>
    <x v="0"/>
    <s v="No"/>
    <s v="Travel_Rarely"/>
    <n v="1397"/>
    <s v="Research &amp; Development"/>
    <n v="1"/>
    <s v="Life Sciences"/>
    <s v="Male"/>
    <n v="42"/>
    <n v="1"/>
    <s v="Research Scientist"/>
    <n v="4"/>
    <s v="Married"/>
    <n v="2691"/>
    <n v="1"/>
    <s v="No"/>
    <n v="3"/>
  </r>
  <r>
    <n v="45"/>
    <x v="0"/>
    <s v="Yes"/>
    <s v="Travel_Frequently"/>
    <n v="306"/>
    <s v="Sales"/>
    <n v="26"/>
    <s v="Life Sciences"/>
    <s v="Female"/>
    <n v="100"/>
    <n v="2"/>
    <s v="Sales Executive"/>
    <n v="1"/>
    <s v="Married"/>
    <n v="4286"/>
    <n v="2"/>
    <s v="No"/>
    <n v="3"/>
  </r>
  <r>
    <n v="26"/>
    <x v="2"/>
    <s v="No"/>
    <s v="Travel_Rarely"/>
    <n v="991"/>
    <s v="Research &amp; Development"/>
    <n v="6"/>
    <s v="Life Sciences"/>
    <s v="Female"/>
    <n v="71"/>
    <n v="1"/>
    <s v="Laboratory Technician"/>
    <n v="4"/>
    <s v="Married"/>
    <n v="2659"/>
    <n v="1"/>
    <s v="Yes"/>
    <n v="3"/>
  </r>
  <r>
    <n v="37"/>
    <x v="0"/>
    <s v="No"/>
    <s v="Travel_Rarely"/>
    <n v="482"/>
    <s v="Research &amp; Development"/>
    <n v="3"/>
    <s v="Other"/>
    <s v="Male"/>
    <n v="36"/>
    <n v="3"/>
    <s v="Manufacturing Director"/>
    <n v="3"/>
    <s v="Married"/>
    <n v="9434"/>
    <n v="1"/>
    <s v="No"/>
    <n v="3"/>
  </r>
  <r>
    <n v="29"/>
    <x v="2"/>
    <s v="No"/>
    <s v="Travel_Rarely"/>
    <n v="1176"/>
    <s v="Sales"/>
    <n v="3"/>
    <s v="Medical"/>
    <s v="Female"/>
    <n v="62"/>
    <n v="2"/>
    <s v="Sales Executive"/>
    <n v="3"/>
    <s v="Married"/>
    <n v="5561"/>
    <n v="1"/>
    <s v="No"/>
    <n v="3"/>
  </r>
  <r>
    <n v="35"/>
    <x v="0"/>
    <s v="No"/>
    <s v="Travel_Rarely"/>
    <n v="1017"/>
    <s v="Research &amp; Development"/>
    <n v="6"/>
    <s v="Life Sciences"/>
    <s v="Male"/>
    <n v="82"/>
    <n v="2"/>
    <s v="Research Scientist"/>
    <n v="4"/>
    <s v="Single"/>
    <n v="6646"/>
    <n v="1"/>
    <s v="No"/>
    <n v="3"/>
  </r>
  <r>
    <n v="33"/>
    <x v="0"/>
    <s v="No"/>
    <s v="Travel_Frequently"/>
    <n v="1296"/>
    <s v="Research &amp; Development"/>
    <n v="6"/>
    <s v="Life Sciences"/>
    <s v="Male"/>
    <n v="30"/>
    <n v="2"/>
    <s v="Healthcare Representative"/>
    <n v="4"/>
    <s v="Divorced"/>
    <n v="7725"/>
    <n v="3"/>
    <s v="No"/>
    <n v="4"/>
  </r>
  <r>
    <n v="54"/>
    <x v="1"/>
    <s v="No"/>
    <s v="Travel_Rarely"/>
    <n v="397"/>
    <s v="Human Resources"/>
    <n v="19"/>
    <s v="Medical"/>
    <s v="Male"/>
    <n v="88"/>
    <n v="3"/>
    <s v="Human Resources"/>
    <n v="2"/>
    <s v="Married"/>
    <n v="10725"/>
    <n v="2"/>
    <s v="No"/>
    <n v="3"/>
  </r>
  <r>
    <n v="36"/>
    <x v="0"/>
    <s v="No"/>
    <s v="Travel_Rarely"/>
    <n v="913"/>
    <s v="Research &amp; Development"/>
    <n v="9"/>
    <s v="Medical"/>
    <s v="Male"/>
    <n v="48"/>
    <n v="2"/>
    <s v="Manufacturing Director"/>
    <n v="2"/>
    <s v="Divorced"/>
    <n v="8847"/>
    <n v="2"/>
    <s v="Yes"/>
    <n v="3"/>
  </r>
  <r>
    <n v="27"/>
    <x v="2"/>
    <s v="No"/>
    <s v="Travel_Rarely"/>
    <n v="1115"/>
    <s v="Research &amp; Development"/>
    <n v="3"/>
    <s v="Medical"/>
    <s v="Male"/>
    <n v="54"/>
    <n v="1"/>
    <s v="Research Scientist"/>
    <n v="4"/>
    <s v="Single"/>
    <n v="2045"/>
    <n v="0"/>
    <s v="No"/>
    <n v="3"/>
  </r>
  <r>
    <n v="20"/>
    <x v="2"/>
    <s v="Yes"/>
    <s v="Travel_Rarely"/>
    <n v="1362"/>
    <s v="Research &amp; Development"/>
    <n v="10"/>
    <s v="Medical"/>
    <s v="Male"/>
    <n v="32"/>
    <n v="1"/>
    <s v="Research Scientist"/>
    <n v="3"/>
    <s v="Single"/>
    <n v="1009"/>
    <n v="1"/>
    <s v="Yes"/>
    <n v="3"/>
  </r>
  <r>
    <n v="33"/>
    <x v="0"/>
    <s v="Yes"/>
    <s v="Travel_Frequently"/>
    <n v="1076"/>
    <s v="Research &amp; Development"/>
    <n v="3"/>
    <s v="Life Sciences"/>
    <s v="Male"/>
    <n v="70"/>
    <n v="1"/>
    <s v="Research Scientist"/>
    <n v="1"/>
    <s v="Single"/>
    <n v="3348"/>
    <n v="1"/>
    <s v="Yes"/>
    <n v="3"/>
  </r>
  <r>
    <n v="35"/>
    <x v="0"/>
    <s v="No"/>
    <s v="Non-Travel"/>
    <n v="727"/>
    <s v="Research &amp; Development"/>
    <n v="3"/>
    <s v="Life Sciences"/>
    <s v="Male"/>
    <n v="41"/>
    <n v="1"/>
    <s v="Laboratory Technician"/>
    <n v="3"/>
    <s v="Married"/>
    <n v="1281"/>
    <n v="1"/>
    <s v="No"/>
    <n v="3"/>
  </r>
  <r>
    <n v="23"/>
    <x v="2"/>
    <s v="No"/>
    <s v="Travel_Rarely"/>
    <n v="885"/>
    <s v="Research &amp; Development"/>
    <n v="4"/>
    <s v="Medical"/>
    <s v="Male"/>
    <n v="58"/>
    <n v="1"/>
    <s v="Research Scientist"/>
    <n v="1"/>
    <s v="Married"/>
    <n v="2819"/>
    <n v="2"/>
    <s v="No"/>
    <n v="3"/>
  </r>
  <r>
    <n v="25"/>
    <x v="2"/>
    <s v="No"/>
    <s v="Travel_Rarely"/>
    <n v="810"/>
    <s v="Sales"/>
    <n v="8"/>
    <s v="Life Sciences"/>
    <s v="Male"/>
    <n v="57"/>
    <n v="2"/>
    <s v="Sales Executive"/>
    <n v="2"/>
    <s v="Married"/>
    <n v="4851"/>
    <n v="0"/>
    <s v="No"/>
    <n v="4"/>
  </r>
  <r>
    <n v="38"/>
    <x v="0"/>
    <s v="No"/>
    <s v="Travel_Rarely"/>
    <n v="243"/>
    <s v="Sales"/>
    <n v="7"/>
    <s v="Marketing"/>
    <s v="Female"/>
    <n v="46"/>
    <n v="2"/>
    <s v="Sales Executive"/>
    <n v="4"/>
    <s v="Single"/>
    <n v="4028"/>
    <n v="0"/>
    <s v="No"/>
    <n v="4"/>
  </r>
  <r>
    <n v="29"/>
    <x v="2"/>
    <s v="No"/>
    <s v="Travel_Frequently"/>
    <n v="806"/>
    <s v="Research &amp; Development"/>
    <n v="1"/>
    <s v="Life Sciences"/>
    <s v="Male"/>
    <n v="76"/>
    <n v="1"/>
    <s v="Research Scientist"/>
    <n v="4"/>
    <s v="Divorced"/>
    <n v="2720"/>
    <n v="1"/>
    <s v="No"/>
    <n v="3"/>
  </r>
  <r>
    <n v="48"/>
    <x v="1"/>
    <s v="No"/>
    <s v="Travel_Rarely"/>
    <n v="817"/>
    <s v="Sales"/>
    <n v="2"/>
    <s v="Marketing"/>
    <s v="Male"/>
    <n v="56"/>
    <n v="2"/>
    <s v="Sales Executive"/>
    <n v="2"/>
    <s v="Married"/>
    <n v="8120"/>
    <n v="3"/>
    <s v="No"/>
    <n v="3"/>
  </r>
  <r>
    <n v="27"/>
    <x v="2"/>
    <s v="No"/>
    <s v="Travel_Frequently"/>
    <n v="1410"/>
    <s v="Sales"/>
    <n v="3"/>
    <s v="Medical"/>
    <s v="Female"/>
    <n v="71"/>
    <n v="2"/>
    <s v="Sales Executive"/>
    <n v="4"/>
    <s v="Divorced"/>
    <n v="4647"/>
    <n v="1"/>
    <s v="Yes"/>
    <n v="4"/>
  </r>
  <r>
    <n v="37"/>
    <x v="0"/>
    <s v="No"/>
    <s v="Travel_Rarely"/>
    <n v="1225"/>
    <s v="Research &amp; Development"/>
    <n v="10"/>
    <s v="Life Sciences"/>
    <s v="Male"/>
    <n v="80"/>
    <n v="1"/>
    <s v="Research Scientist"/>
    <n v="4"/>
    <s v="Single"/>
    <n v="4680"/>
    <n v="3"/>
    <s v="No"/>
    <n v="3"/>
  </r>
  <r>
    <n v="50"/>
    <x v="1"/>
    <s v="No"/>
    <s v="Travel_Rarely"/>
    <n v="1207"/>
    <s v="Research &amp; Development"/>
    <n v="28"/>
    <s v="Medical"/>
    <s v="Male"/>
    <n v="74"/>
    <n v="1"/>
    <s v="Laboratory Technician"/>
    <n v="3"/>
    <s v="Married"/>
    <n v="3221"/>
    <n v="1"/>
    <s v="Yes"/>
    <n v="3"/>
  </r>
  <r>
    <n v="34"/>
    <x v="0"/>
    <s v="No"/>
    <s v="Travel_Rarely"/>
    <n v="1442"/>
    <s v="Research &amp; Development"/>
    <n v="9"/>
    <s v="Medical"/>
    <s v="Female"/>
    <n v="46"/>
    <n v="3"/>
    <s v="Healthcare Representative"/>
    <n v="2"/>
    <s v="Single"/>
    <n v="8621"/>
    <n v="1"/>
    <s v="No"/>
    <n v="3"/>
  </r>
  <r>
    <n v="24"/>
    <x v="2"/>
    <s v="Yes"/>
    <s v="Travel_Rarely"/>
    <n v="693"/>
    <s v="Sales"/>
    <n v="3"/>
    <s v="Life Sciences"/>
    <s v="Female"/>
    <n v="65"/>
    <n v="2"/>
    <s v="Sales Executive"/>
    <n v="3"/>
    <s v="Single"/>
    <n v="4577"/>
    <n v="9"/>
    <s v="No"/>
    <n v="3"/>
  </r>
  <r>
    <n v="39"/>
    <x v="0"/>
    <s v="No"/>
    <s v="Travel_Rarely"/>
    <n v="408"/>
    <s v="Research &amp; Development"/>
    <n v="2"/>
    <s v="Technical Degree"/>
    <s v="Female"/>
    <n v="80"/>
    <n v="2"/>
    <s v="Healthcare Representative"/>
    <n v="3"/>
    <s v="Single"/>
    <n v="4553"/>
    <n v="1"/>
    <s v="No"/>
    <n v="3"/>
  </r>
  <r>
    <n v="32"/>
    <x v="0"/>
    <s v="No"/>
    <s v="Travel_Rarely"/>
    <n v="929"/>
    <s v="Sales"/>
    <n v="10"/>
    <s v="Marketing"/>
    <s v="Male"/>
    <n v="55"/>
    <n v="2"/>
    <s v="Sales Executive"/>
    <n v="4"/>
    <s v="Single"/>
    <n v="5396"/>
    <n v="1"/>
    <s v="No"/>
    <n v="3"/>
  </r>
  <r>
    <n v="50"/>
    <x v="1"/>
    <s v="Yes"/>
    <s v="Travel_Frequently"/>
    <n v="562"/>
    <s v="Sales"/>
    <n v="8"/>
    <s v="Technical Degree"/>
    <s v="Male"/>
    <n v="50"/>
    <n v="2"/>
    <s v="Sales Executive"/>
    <n v="3"/>
    <s v="Married"/>
    <n v="6796"/>
    <n v="3"/>
    <s v="Yes"/>
    <n v="3"/>
  </r>
  <r>
    <n v="38"/>
    <x v="0"/>
    <s v="No"/>
    <s v="Travel_Rarely"/>
    <n v="827"/>
    <s v="Research &amp; Development"/>
    <n v="1"/>
    <s v="Life Sciences"/>
    <s v="Female"/>
    <n v="33"/>
    <n v="2"/>
    <s v="Healthcare Representative"/>
    <n v="4"/>
    <s v="Single"/>
    <n v="7625"/>
    <n v="0"/>
    <s v="No"/>
    <n v="3"/>
  </r>
  <r>
    <n v="27"/>
    <x v="2"/>
    <s v="No"/>
    <s v="Travel_Rarely"/>
    <n v="608"/>
    <s v="Research &amp; Development"/>
    <n v="1"/>
    <s v="Life Sciences"/>
    <s v="Female"/>
    <n v="68"/>
    <n v="3"/>
    <s v="Manufacturing Director"/>
    <n v="1"/>
    <s v="Married"/>
    <n v="7412"/>
    <n v="1"/>
    <s v="No"/>
    <n v="3"/>
  </r>
  <r>
    <n v="32"/>
    <x v="0"/>
    <s v="No"/>
    <s v="Travel_Rarely"/>
    <n v="1018"/>
    <s v="Research &amp; Development"/>
    <n v="3"/>
    <s v="Life Sciences"/>
    <s v="Female"/>
    <n v="39"/>
    <n v="3"/>
    <s v="Research Director"/>
    <n v="4"/>
    <s v="Single"/>
    <n v="11159"/>
    <n v="3"/>
    <s v="No"/>
    <n v="3"/>
  </r>
  <r>
    <n v="47"/>
    <x v="1"/>
    <s v="No"/>
    <s v="Travel_Rarely"/>
    <n v="703"/>
    <s v="Sales"/>
    <n v="14"/>
    <s v="Marketing"/>
    <s v="Male"/>
    <n v="42"/>
    <n v="2"/>
    <s v="Sales Executive"/>
    <n v="1"/>
    <s v="Single"/>
    <n v="4960"/>
    <n v="2"/>
    <s v="No"/>
    <n v="3"/>
  </r>
  <r>
    <n v="40"/>
    <x v="0"/>
    <s v="No"/>
    <s v="Travel_Frequently"/>
    <n v="580"/>
    <s v="Sales"/>
    <n v="5"/>
    <s v="Life Sciences"/>
    <s v="Male"/>
    <n v="48"/>
    <n v="3"/>
    <s v="Sales Executive"/>
    <n v="1"/>
    <s v="Married"/>
    <n v="10475"/>
    <n v="5"/>
    <s v="Yes"/>
    <n v="4"/>
  </r>
  <r>
    <n v="53"/>
    <x v="1"/>
    <s v="No"/>
    <s v="Travel_Rarely"/>
    <n v="970"/>
    <s v="Research &amp; Development"/>
    <n v="7"/>
    <s v="Life Sciences"/>
    <s v="Male"/>
    <n v="59"/>
    <n v="4"/>
    <s v="Research Director"/>
    <n v="3"/>
    <s v="Married"/>
    <n v="14814"/>
    <n v="3"/>
    <s v="No"/>
    <n v="3"/>
  </r>
  <r>
    <n v="41"/>
    <x v="0"/>
    <s v="No"/>
    <s v="Travel_Rarely"/>
    <n v="427"/>
    <s v="Human Resources"/>
    <n v="10"/>
    <s v="Human Resources"/>
    <s v="Male"/>
    <n v="73"/>
    <n v="5"/>
    <s v="Manager"/>
    <n v="4"/>
    <s v="Divorced"/>
    <n v="19141"/>
    <n v="3"/>
    <s v="No"/>
    <n v="3"/>
  </r>
  <r>
    <n v="60"/>
    <x v="1"/>
    <s v="No"/>
    <s v="Travel_Rarely"/>
    <n v="1179"/>
    <s v="Sales"/>
    <n v="16"/>
    <s v="Marketing"/>
    <s v="Male"/>
    <n v="84"/>
    <n v="2"/>
    <s v="Sales Executive"/>
    <n v="1"/>
    <s v="Single"/>
    <n v="5405"/>
    <n v="8"/>
    <s v="No"/>
    <n v="3"/>
  </r>
  <r>
    <n v="27"/>
    <x v="2"/>
    <s v="No"/>
    <s v="Travel_Frequently"/>
    <n v="294"/>
    <s v="Research &amp; Development"/>
    <n v="10"/>
    <s v="Life Sciences"/>
    <s v="Male"/>
    <n v="32"/>
    <n v="3"/>
    <s v="Manufacturing Director"/>
    <n v="1"/>
    <s v="Divorced"/>
    <n v="8793"/>
    <n v="1"/>
    <s v="No"/>
    <n v="4"/>
  </r>
  <r>
    <n v="41"/>
    <x v="0"/>
    <s v="No"/>
    <s v="Travel_Rarely"/>
    <n v="314"/>
    <s v="Human Resources"/>
    <n v="1"/>
    <s v="Human Resources"/>
    <s v="Male"/>
    <n v="59"/>
    <n v="5"/>
    <s v="Manager"/>
    <n v="3"/>
    <s v="Married"/>
    <n v="19189"/>
    <n v="1"/>
    <s v="No"/>
    <n v="3"/>
  </r>
  <r>
    <n v="50"/>
    <x v="1"/>
    <s v="No"/>
    <s v="Travel_Rarely"/>
    <n v="316"/>
    <s v="Sales"/>
    <n v="8"/>
    <s v="Marketing"/>
    <s v="Male"/>
    <n v="54"/>
    <n v="1"/>
    <s v="Sales Representative"/>
    <n v="2"/>
    <s v="Married"/>
    <n v="3875"/>
    <n v="7"/>
    <s v="No"/>
    <n v="3"/>
  </r>
  <r>
    <n v="28"/>
    <x v="2"/>
    <s v="Yes"/>
    <s v="Travel_Rarely"/>
    <n v="654"/>
    <s v="Research &amp; Development"/>
    <n v="1"/>
    <s v="Life Sciences"/>
    <s v="Female"/>
    <n v="67"/>
    <n v="1"/>
    <s v="Research Scientist"/>
    <n v="2"/>
    <s v="Single"/>
    <n v="2216"/>
    <n v="7"/>
    <s v="Yes"/>
    <n v="3"/>
  </r>
  <r>
    <n v="36"/>
    <x v="0"/>
    <s v="No"/>
    <s v="Non-Travel"/>
    <n v="427"/>
    <s v="Research &amp; Development"/>
    <n v="8"/>
    <s v="Life Sciences"/>
    <s v="Female"/>
    <n v="63"/>
    <n v="3"/>
    <s v="Research Director"/>
    <n v="1"/>
    <s v="Married"/>
    <n v="11713"/>
    <n v="9"/>
    <s v="No"/>
    <n v="3"/>
  </r>
  <r>
    <n v="38"/>
    <x v="0"/>
    <s v="No"/>
    <s v="Travel_Rarely"/>
    <n v="168"/>
    <s v="Research &amp; Development"/>
    <n v="1"/>
    <s v="Life Sciences"/>
    <s v="Female"/>
    <n v="81"/>
    <n v="3"/>
    <s v="Manufacturing Director"/>
    <n v="3"/>
    <s v="Single"/>
    <n v="7861"/>
    <n v="4"/>
    <s v="Yes"/>
    <n v="3"/>
  </r>
  <r>
    <n v="44"/>
    <x v="0"/>
    <s v="No"/>
    <s v="Non-Travel"/>
    <n v="381"/>
    <s v="Research &amp; Development"/>
    <n v="24"/>
    <s v="Medical"/>
    <s v="Male"/>
    <n v="49"/>
    <n v="1"/>
    <s v="Laboratory Technician"/>
    <n v="3"/>
    <s v="Single"/>
    <n v="3708"/>
    <n v="2"/>
    <s v="No"/>
    <n v="3"/>
  </r>
  <r>
    <n v="47"/>
    <x v="1"/>
    <s v="No"/>
    <s v="Travel_Frequently"/>
    <n v="217"/>
    <s v="Sales"/>
    <n v="3"/>
    <s v="Medical"/>
    <s v="Female"/>
    <n v="49"/>
    <n v="4"/>
    <s v="Sales Executive"/>
    <n v="3"/>
    <s v="Divorced"/>
    <n v="13770"/>
    <n v="9"/>
    <s v="Yes"/>
    <n v="3"/>
  </r>
  <r>
    <n v="30"/>
    <x v="2"/>
    <s v="No"/>
    <s v="Travel_Rarely"/>
    <n v="501"/>
    <s v="Sales"/>
    <n v="27"/>
    <s v="Marketing"/>
    <s v="Male"/>
    <n v="99"/>
    <n v="2"/>
    <s v="Sales Executive"/>
    <n v="4"/>
    <s v="Divorced"/>
    <n v="5304"/>
    <n v="7"/>
    <s v="No"/>
    <n v="4"/>
  </r>
  <r>
    <n v="29"/>
    <x v="2"/>
    <s v="No"/>
    <s v="Travel_Rarely"/>
    <n v="1396"/>
    <s v="Sales"/>
    <n v="10"/>
    <s v="Life Sciences"/>
    <s v="Male"/>
    <n v="99"/>
    <n v="1"/>
    <s v="Sales Representative"/>
    <n v="3"/>
    <s v="Single"/>
    <n v="2642"/>
    <n v="1"/>
    <s v="No"/>
    <n v="3"/>
  </r>
  <r>
    <n v="42"/>
    <x v="0"/>
    <s v="Yes"/>
    <s v="Travel_Frequently"/>
    <n v="933"/>
    <s v="Research &amp; Development"/>
    <n v="19"/>
    <s v="Medical"/>
    <s v="Male"/>
    <n v="57"/>
    <n v="1"/>
    <s v="Research Scientist"/>
    <n v="3"/>
    <s v="Divorced"/>
    <n v="2759"/>
    <n v="6"/>
    <s v="Yes"/>
    <n v="3"/>
  </r>
  <r>
    <n v="43"/>
    <x v="0"/>
    <s v="No"/>
    <s v="Travel_Frequently"/>
    <n v="775"/>
    <s v="Sales"/>
    <n v="15"/>
    <s v="Life Sciences"/>
    <s v="Male"/>
    <n v="47"/>
    <n v="2"/>
    <s v="Sales Executive"/>
    <n v="4"/>
    <s v="Married"/>
    <n v="6804"/>
    <n v="3"/>
    <s v="No"/>
    <n v="3"/>
  </r>
  <r>
    <n v="34"/>
    <x v="0"/>
    <s v="No"/>
    <s v="Travel_Rarely"/>
    <n v="970"/>
    <s v="Research &amp; Development"/>
    <n v="8"/>
    <s v="Medical"/>
    <s v="Female"/>
    <n v="96"/>
    <n v="2"/>
    <s v="Healthcare Representative"/>
    <n v="3"/>
    <s v="Single"/>
    <n v="6142"/>
    <n v="3"/>
    <s v="No"/>
    <n v="3"/>
  </r>
  <r>
    <n v="23"/>
    <x v="2"/>
    <s v="No"/>
    <s v="Travel_Rarely"/>
    <n v="650"/>
    <s v="Research &amp; Development"/>
    <n v="9"/>
    <s v="Medical"/>
    <s v="Male"/>
    <n v="37"/>
    <n v="1"/>
    <s v="Laboratory Technician"/>
    <n v="1"/>
    <s v="Married"/>
    <n v="2500"/>
    <n v="1"/>
    <s v="No"/>
    <n v="3"/>
  </r>
  <r>
    <n v="39"/>
    <x v="0"/>
    <s v="No"/>
    <s v="Travel_Rarely"/>
    <n v="141"/>
    <s v="Human Resources"/>
    <n v="3"/>
    <s v="Human Resources"/>
    <s v="Female"/>
    <n v="44"/>
    <n v="2"/>
    <s v="Human Resources"/>
    <n v="2"/>
    <s v="Married"/>
    <n v="6389"/>
    <n v="9"/>
    <s v="No"/>
    <n v="3"/>
  </r>
  <r>
    <n v="56"/>
    <x v="1"/>
    <s v="No"/>
    <s v="Travel_Rarely"/>
    <n v="832"/>
    <s v="Research &amp; Development"/>
    <n v="9"/>
    <s v="Medical"/>
    <s v="Male"/>
    <n v="81"/>
    <n v="4"/>
    <s v="Healthcare Representative"/>
    <n v="4"/>
    <s v="Married"/>
    <n v="11103"/>
    <n v="7"/>
    <s v="No"/>
    <n v="3"/>
  </r>
  <r>
    <n v="40"/>
    <x v="0"/>
    <s v="No"/>
    <s v="Travel_Rarely"/>
    <n v="804"/>
    <s v="Research &amp; Development"/>
    <n v="2"/>
    <s v="Medical"/>
    <s v="Female"/>
    <n v="86"/>
    <n v="1"/>
    <s v="Research Scientist"/>
    <n v="4"/>
    <s v="Single"/>
    <n v="2342"/>
    <n v="0"/>
    <s v="Yes"/>
    <n v="4"/>
  </r>
  <r>
    <n v="27"/>
    <x v="2"/>
    <s v="No"/>
    <s v="Travel_Rarely"/>
    <n v="975"/>
    <s v="Research &amp; Development"/>
    <n v="7"/>
    <s v="Medical"/>
    <s v="Female"/>
    <n v="55"/>
    <n v="2"/>
    <s v="Healthcare Representative"/>
    <n v="1"/>
    <s v="Single"/>
    <n v="6811"/>
    <n v="8"/>
    <s v="No"/>
    <n v="3"/>
  </r>
  <r>
    <n v="29"/>
    <x v="2"/>
    <s v="No"/>
    <s v="Travel_Rarely"/>
    <n v="1090"/>
    <s v="Sales"/>
    <n v="10"/>
    <s v="Marketing"/>
    <s v="Male"/>
    <n v="83"/>
    <n v="1"/>
    <s v="Sales Representative"/>
    <n v="2"/>
    <s v="Divorced"/>
    <n v="2297"/>
    <n v="1"/>
    <s v="No"/>
    <n v="3"/>
  </r>
  <r>
    <n v="53"/>
    <x v="1"/>
    <s v="No"/>
    <s v="Travel_Rarely"/>
    <n v="346"/>
    <s v="Research &amp; Development"/>
    <n v="6"/>
    <s v="Life Sciences"/>
    <s v="Male"/>
    <n v="86"/>
    <n v="2"/>
    <s v="Laboratory Technician"/>
    <n v="4"/>
    <s v="Single"/>
    <n v="2450"/>
    <n v="2"/>
    <s v="No"/>
    <n v="3"/>
  </r>
  <r>
    <n v="35"/>
    <x v="0"/>
    <s v="No"/>
    <s v="Non-Travel"/>
    <n v="1225"/>
    <s v="Research &amp; Development"/>
    <n v="2"/>
    <s v="Life Sciences"/>
    <s v="Female"/>
    <n v="61"/>
    <n v="2"/>
    <s v="Healthcare Representative"/>
    <n v="1"/>
    <s v="Divorced"/>
    <n v="5093"/>
    <n v="2"/>
    <s v="No"/>
    <n v="3"/>
  </r>
  <r>
    <n v="32"/>
    <x v="0"/>
    <s v="No"/>
    <s v="Travel_Frequently"/>
    <n v="430"/>
    <s v="Research &amp; Development"/>
    <n v="24"/>
    <s v="Life Sciences"/>
    <s v="Male"/>
    <n v="80"/>
    <n v="2"/>
    <s v="Laboratory Technician"/>
    <n v="4"/>
    <s v="Married"/>
    <n v="5309"/>
    <n v="1"/>
    <s v="No"/>
    <n v="3"/>
  </r>
  <r>
    <n v="38"/>
    <x v="0"/>
    <s v="No"/>
    <s v="Travel_Rarely"/>
    <n v="268"/>
    <s v="Research &amp; Development"/>
    <n v="2"/>
    <s v="Medical"/>
    <s v="Male"/>
    <n v="92"/>
    <n v="1"/>
    <s v="Research Scientist"/>
    <n v="3"/>
    <s v="Married"/>
    <n v="3057"/>
    <n v="6"/>
    <s v="Yes"/>
    <n v="3"/>
  </r>
  <r>
    <n v="34"/>
    <x v="0"/>
    <s v="No"/>
    <s v="Travel_Rarely"/>
    <n v="167"/>
    <s v="Research &amp; Development"/>
    <n v="8"/>
    <s v="Life Sciences"/>
    <s v="Female"/>
    <n v="32"/>
    <n v="2"/>
    <s v="Manufacturing Director"/>
    <n v="1"/>
    <s v="Divorced"/>
    <n v="5121"/>
    <n v="3"/>
    <s v="No"/>
    <n v="3"/>
  </r>
  <r>
    <n v="52"/>
    <x v="1"/>
    <s v="No"/>
    <s v="Travel_Rarely"/>
    <n v="621"/>
    <s v="Sales"/>
    <n v="3"/>
    <s v="Marketing"/>
    <s v="Male"/>
    <n v="31"/>
    <n v="4"/>
    <s v="Manager"/>
    <n v="1"/>
    <s v="Married"/>
    <n v="16856"/>
    <n v="1"/>
    <s v="No"/>
    <n v="3"/>
  </r>
  <r>
    <n v="33"/>
    <x v="0"/>
    <s v="Yes"/>
    <s v="Travel_Rarely"/>
    <n v="527"/>
    <s v="Research &amp; Development"/>
    <n v="1"/>
    <s v="Other"/>
    <s v="Male"/>
    <n v="63"/>
    <n v="1"/>
    <s v="Research Scientist"/>
    <n v="4"/>
    <s v="Single"/>
    <n v="2686"/>
    <n v="1"/>
    <s v="Yes"/>
    <n v="3"/>
  </r>
  <r>
    <n v="25"/>
    <x v="2"/>
    <s v="No"/>
    <s v="Travel_Rarely"/>
    <n v="883"/>
    <s v="Sales"/>
    <n v="26"/>
    <s v="Medical"/>
    <s v="Female"/>
    <n v="32"/>
    <n v="2"/>
    <s v="Sales Executive"/>
    <n v="4"/>
    <s v="Single"/>
    <n v="6180"/>
    <n v="1"/>
    <s v="No"/>
    <n v="4"/>
  </r>
  <r>
    <n v="45"/>
    <x v="0"/>
    <s v="No"/>
    <s v="Travel_Rarely"/>
    <n v="954"/>
    <s v="Sales"/>
    <n v="2"/>
    <s v="Technical Degree"/>
    <s v="Male"/>
    <n v="46"/>
    <n v="2"/>
    <s v="Sales Representative"/>
    <n v="3"/>
    <s v="Single"/>
    <n v="6632"/>
    <n v="0"/>
    <s v="No"/>
    <n v="3"/>
  </r>
  <r>
    <n v="23"/>
    <x v="2"/>
    <s v="No"/>
    <s v="Travel_Rarely"/>
    <n v="310"/>
    <s v="Research &amp; Development"/>
    <n v="10"/>
    <s v="Medical"/>
    <s v="Male"/>
    <n v="79"/>
    <n v="1"/>
    <s v="Research Scientist"/>
    <n v="3"/>
    <s v="Single"/>
    <n v="3505"/>
    <n v="1"/>
    <s v="No"/>
    <n v="3"/>
  </r>
  <r>
    <n v="47"/>
    <x v="1"/>
    <s v="Yes"/>
    <s v="Travel_Frequently"/>
    <n v="719"/>
    <s v="Sales"/>
    <n v="27"/>
    <s v="Life Sciences"/>
    <s v="Female"/>
    <n v="77"/>
    <n v="2"/>
    <s v="Sales Executive"/>
    <n v="3"/>
    <s v="Single"/>
    <n v="6397"/>
    <n v="4"/>
    <s v="Yes"/>
    <n v="3"/>
  </r>
  <r>
    <n v="34"/>
    <x v="0"/>
    <s v="No"/>
    <s v="Travel_Rarely"/>
    <n v="304"/>
    <s v="Sales"/>
    <n v="2"/>
    <s v="Other"/>
    <s v="Male"/>
    <n v="60"/>
    <n v="2"/>
    <s v="Sales Executive"/>
    <n v="4"/>
    <s v="Single"/>
    <n v="6274"/>
    <n v="1"/>
    <s v="No"/>
    <n v="4"/>
  </r>
  <r>
    <n v="55"/>
    <x v="1"/>
    <s v="Yes"/>
    <s v="Travel_Rarely"/>
    <n v="725"/>
    <s v="Research &amp; Development"/>
    <n v="2"/>
    <s v="Medical"/>
    <s v="Male"/>
    <n v="78"/>
    <n v="5"/>
    <s v="Manager"/>
    <n v="1"/>
    <s v="Married"/>
    <n v="19859"/>
    <n v="5"/>
    <s v="Yes"/>
    <n v="3"/>
  </r>
  <r>
    <n v="36"/>
    <x v="0"/>
    <s v="No"/>
    <s v="Non-Travel"/>
    <n v="1434"/>
    <s v="Sales"/>
    <n v="8"/>
    <s v="Life Sciences"/>
    <s v="Male"/>
    <n v="76"/>
    <n v="3"/>
    <s v="Sales Executive"/>
    <n v="1"/>
    <s v="Single"/>
    <n v="7587"/>
    <n v="1"/>
    <s v="No"/>
    <n v="3"/>
  </r>
  <r>
    <n v="52"/>
    <x v="1"/>
    <s v="No"/>
    <s v="Non-Travel"/>
    <n v="715"/>
    <s v="Research &amp; Development"/>
    <n v="19"/>
    <s v="Medical"/>
    <s v="Male"/>
    <n v="41"/>
    <n v="1"/>
    <s v="Research Scientist"/>
    <n v="4"/>
    <s v="Married"/>
    <n v="4258"/>
    <n v="0"/>
    <s v="No"/>
    <n v="3"/>
  </r>
  <r>
    <n v="26"/>
    <x v="2"/>
    <s v="No"/>
    <s v="Travel_Frequently"/>
    <n v="575"/>
    <s v="Research &amp; Development"/>
    <n v="1"/>
    <s v="Life Sciences"/>
    <s v="Female"/>
    <n v="71"/>
    <n v="1"/>
    <s v="Laboratory Technician"/>
    <n v="4"/>
    <s v="Divorced"/>
    <n v="4364"/>
    <n v="3"/>
    <s v="No"/>
    <n v="3"/>
  </r>
  <r>
    <n v="29"/>
    <x v="2"/>
    <s v="No"/>
    <s v="Travel_Rarely"/>
    <n v="657"/>
    <s v="Research &amp; Development"/>
    <n v="27"/>
    <s v="Medical"/>
    <s v="Female"/>
    <n v="66"/>
    <n v="2"/>
    <s v="Healthcare Representative"/>
    <n v="3"/>
    <s v="Married"/>
    <n v="4335"/>
    <n v="4"/>
    <s v="No"/>
    <n v="3"/>
  </r>
  <r>
    <n v="26"/>
    <x v="2"/>
    <s v="Yes"/>
    <s v="Travel_Rarely"/>
    <n v="1146"/>
    <s v="Sales"/>
    <n v="8"/>
    <s v="Technical Degree"/>
    <s v="Male"/>
    <n v="38"/>
    <n v="2"/>
    <s v="Sales Executive"/>
    <n v="1"/>
    <s v="Single"/>
    <n v="5326"/>
    <n v="6"/>
    <s v="No"/>
    <n v="3"/>
  </r>
  <r>
    <n v="34"/>
    <x v="0"/>
    <s v="No"/>
    <s v="Travel_Rarely"/>
    <n v="182"/>
    <s v="Research &amp; Development"/>
    <n v="1"/>
    <s v="Life Sciences"/>
    <s v="Female"/>
    <n v="72"/>
    <n v="1"/>
    <s v="Research Scientist"/>
    <n v="4"/>
    <s v="Single"/>
    <n v="3280"/>
    <n v="2"/>
    <s v="No"/>
    <n v="3"/>
  </r>
  <r>
    <n v="54"/>
    <x v="1"/>
    <s v="No"/>
    <s v="Travel_Rarely"/>
    <n v="376"/>
    <s v="Research &amp; Development"/>
    <n v="19"/>
    <s v="Medical"/>
    <s v="Female"/>
    <n v="95"/>
    <n v="2"/>
    <s v="Manufacturing Director"/>
    <n v="1"/>
    <s v="Divorced"/>
    <n v="5485"/>
    <n v="9"/>
    <s v="Yes"/>
    <n v="3"/>
  </r>
  <r>
    <n v="27"/>
    <x v="2"/>
    <s v="No"/>
    <s v="Travel_Frequently"/>
    <n v="829"/>
    <s v="Sales"/>
    <n v="8"/>
    <s v="Marketing"/>
    <s v="Male"/>
    <n v="84"/>
    <n v="2"/>
    <s v="Sales Executive"/>
    <n v="4"/>
    <s v="Married"/>
    <n v="4342"/>
    <n v="0"/>
    <s v="No"/>
    <n v="3"/>
  </r>
  <r>
    <n v="37"/>
    <x v="0"/>
    <s v="No"/>
    <s v="Travel_Rarely"/>
    <n v="571"/>
    <s v="Research &amp; Development"/>
    <n v="10"/>
    <s v="Life Sciences"/>
    <s v="Female"/>
    <n v="82"/>
    <n v="1"/>
    <s v="Research Scientist"/>
    <n v="1"/>
    <s v="Divorced"/>
    <n v="2782"/>
    <n v="0"/>
    <s v="Yes"/>
    <n v="3"/>
  </r>
  <r>
    <n v="38"/>
    <x v="0"/>
    <s v="No"/>
    <s v="Travel_Frequently"/>
    <n v="240"/>
    <s v="Research &amp; Development"/>
    <n v="2"/>
    <s v="Life Sciences"/>
    <s v="Female"/>
    <n v="75"/>
    <n v="2"/>
    <s v="Manufacturing Director"/>
    <n v="1"/>
    <s v="Single"/>
    <n v="5980"/>
    <n v="6"/>
    <s v="Yes"/>
    <n v="3"/>
  </r>
  <r>
    <n v="34"/>
    <x v="0"/>
    <s v="No"/>
    <s v="Travel_Rarely"/>
    <n v="121"/>
    <s v="Research &amp; Development"/>
    <n v="2"/>
    <s v="Medical"/>
    <s v="Female"/>
    <n v="86"/>
    <n v="1"/>
    <s v="Research Scientist"/>
    <n v="1"/>
    <s v="Single"/>
    <n v="4381"/>
    <n v="1"/>
    <s v="No"/>
    <n v="3"/>
  </r>
  <r>
    <n v="35"/>
    <x v="0"/>
    <s v="No"/>
    <s v="Travel_Rarely"/>
    <n v="384"/>
    <s v="Sales"/>
    <n v="8"/>
    <s v="Life Sciences"/>
    <s v="Female"/>
    <n v="72"/>
    <n v="1"/>
    <s v="Sales Representative"/>
    <n v="4"/>
    <s v="Married"/>
    <n v="2572"/>
    <n v="1"/>
    <s v="No"/>
    <n v="3"/>
  </r>
  <r>
    <n v="30"/>
    <x v="2"/>
    <s v="No"/>
    <s v="Travel_Rarely"/>
    <n v="921"/>
    <s v="Research &amp; Development"/>
    <n v="1"/>
    <s v="Life Sciences"/>
    <s v="Male"/>
    <n v="38"/>
    <n v="1"/>
    <s v="Laboratory Technician"/>
    <n v="3"/>
    <s v="Married"/>
    <n v="3833"/>
    <n v="3"/>
    <s v="No"/>
    <n v="4"/>
  </r>
  <r>
    <n v="40"/>
    <x v="0"/>
    <s v="No"/>
    <s v="Travel_Frequently"/>
    <n v="791"/>
    <s v="Research &amp; Development"/>
    <n v="2"/>
    <s v="Medical"/>
    <s v="Female"/>
    <n v="38"/>
    <n v="2"/>
    <s v="Healthcare Representative"/>
    <n v="2"/>
    <s v="Married"/>
    <n v="4244"/>
    <n v="1"/>
    <s v="No"/>
    <n v="4"/>
  </r>
  <r>
    <n v="34"/>
    <x v="0"/>
    <s v="No"/>
    <s v="Travel_Rarely"/>
    <n v="1111"/>
    <s v="Sales"/>
    <n v="8"/>
    <s v="Life Sciences"/>
    <s v="Female"/>
    <n v="93"/>
    <n v="2"/>
    <s v="Sales Executive"/>
    <n v="1"/>
    <s v="Married"/>
    <n v="6500"/>
    <n v="5"/>
    <s v="No"/>
    <n v="3"/>
  </r>
  <r>
    <n v="42"/>
    <x v="0"/>
    <s v="No"/>
    <s v="Travel_Frequently"/>
    <n v="570"/>
    <s v="Research &amp; Development"/>
    <n v="8"/>
    <s v="Life Sciences"/>
    <s v="Male"/>
    <n v="66"/>
    <n v="5"/>
    <s v="Manager"/>
    <n v="4"/>
    <s v="Divorced"/>
    <n v="18430"/>
    <n v="1"/>
    <s v="No"/>
    <n v="3"/>
  </r>
  <r>
    <n v="23"/>
    <x v="2"/>
    <s v="Yes"/>
    <s v="Travel_Rarely"/>
    <n v="1243"/>
    <s v="Research &amp; Development"/>
    <n v="6"/>
    <s v="Life Sciences"/>
    <s v="Male"/>
    <n v="63"/>
    <n v="1"/>
    <s v="Laboratory Technician"/>
    <n v="1"/>
    <s v="Married"/>
    <n v="1601"/>
    <n v="1"/>
    <s v="Yes"/>
    <n v="4"/>
  </r>
  <r>
    <n v="24"/>
    <x v="2"/>
    <s v="No"/>
    <s v="Non-Travel"/>
    <n v="1092"/>
    <s v="Research &amp; Development"/>
    <n v="9"/>
    <s v="Life Sciences"/>
    <s v="Male"/>
    <n v="60"/>
    <n v="1"/>
    <s v="Laboratory Technician"/>
    <n v="2"/>
    <s v="Divorced"/>
    <n v="2694"/>
    <n v="1"/>
    <s v="No"/>
    <n v="3"/>
  </r>
  <r>
    <n v="52"/>
    <x v="1"/>
    <s v="No"/>
    <s v="Travel_Rarely"/>
    <n v="1325"/>
    <s v="Research &amp; Development"/>
    <n v="11"/>
    <s v="Life Sciences"/>
    <s v="Female"/>
    <n v="82"/>
    <n v="2"/>
    <s v="Laboratory Technician"/>
    <n v="3"/>
    <s v="Married"/>
    <n v="3149"/>
    <n v="8"/>
    <s v="No"/>
    <n v="4"/>
  </r>
  <r>
    <n v="50"/>
    <x v="1"/>
    <s v="No"/>
    <s v="Travel_Rarely"/>
    <n v="691"/>
    <s v="Research &amp; Development"/>
    <n v="2"/>
    <s v="Medical"/>
    <s v="Male"/>
    <n v="64"/>
    <n v="4"/>
    <s v="Research Director"/>
    <n v="3"/>
    <s v="Married"/>
    <n v="17639"/>
    <n v="5"/>
    <s v="No"/>
    <n v="3"/>
  </r>
  <r>
    <n v="29"/>
    <x v="2"/>
    <s v="Yes"/>
    <s v="Travel_Rarely"/>
    <n v="805"/>
    <s v="Research &amp; Development"/>
    <n v="1"/>
    <s v="Life Sciences"/>
    <s v="Female"/>
    <n v="36"/>
    <n v="1"/>
    <s v="Laboratory Technician"/>
    <n v="1"/>
    <s v="Married"/>
    <n v="2319"/>
    <n v="1"/>
    <s v="Yes"/>
    <n v="3"/>
  </r>
  <r>
    <n v="33"/>
    <x v="0"/>
    <s v="No"/>
    <s v="Travel_Rarely"/>
    <n v="213"/>
    <s v="Research &amp; Development"/>
    <n v="7"/>
    <s v="Medical"/>
    <s v="Male"/>
    <n v="49"/>
    <n v="3"/>
    <s v="Research Director"/>
    <n v="3"/>
    <s v="Married"/>
    <n v="11691"/>
    <n v="0"/>
    <s v="No"/>
    <n v="3"/>
  </r>
  <r>
    <n v="33"/>
    <x v="0"/>
    <s v="Yes"/>
    <s v="Travel_Rarely"/>
    <n v="118"/>
    <s v="Sales"/>
    <n v="16"/>
    <s v="Marketing"/>
    <s v="Female"/>
    <n v="69"/>
    <n v="2"/>
    <s v="Sales Executive"/>
    <n v="1"/>
    <s v="Single"/>
    <n v="5324"/>
    <n v="5"/>
    <s v="No"/>
    <n v="3"/>
  </r>
  <r>
    <n v="47"/>
    <x v="1"/>
    <s v="No"/>
    <s v="Travel_Rarely"/>
    <n v="202"/>
    <s v="Research &amp; Development"/>
    <n v="2"/>
    <s v="Other"/>
    <s v="Female"/>
    <n v="33"/>
    <n v="4"/>
    <s v="Manager"/>
    <n v="4"/>
    <s v="Married"/>
    <n v="16752"/>
    <n v="1"/>
    <s v="Yes"/>
    <n v="3"/>
  </r>
  <r>
    <n v="36"/>
    <x v="0"/>
    <s v="No"/>
    <s v="Travel_Rarely"/>
    <n v="676"/>
    <s v="Research &amp; Development"/>
    <n v="1"/>
    <s v="Other"/>
    <s v="Female"/>
    <n v="35"/>
    <n v="2"/>
    <s v="Manufacturing Director"/>
    <n v="2"/>
    <s v="Married"/>
    <n v="5228"/>
    <n v="0"/>
    <s v="No"/>
    <n v="3"/>
  </r>
  <r>
    <n v="29"/>
    <x v="2"/>
    <s v="No"/>
    <s v="Travel_Rarely"/>
    <n v="1252"/>
    <s v="Research &amp; Development"/>
    <n v="23"/>
    <s v="Life Sciences"/>
    <s v="Male"/>
    <n v="81"/>
    <n v="1"/>
    <s v="Research Scientist"/>
    <n v="3"/>
    <s v="Married"/>
    <n v="2700"/>
    <n v="1"/>
    <s v="No"/>
    <n v="4"/>
  </r>
  <r>
    <n v="58"/>
    <x v="1"/>
    <s v="Yes"/>
    <s v="Travel_Rarely"/>
    <n v="286"/>
    <s v="Research &amp; Development"/>
    <n v="2"/>
    <s v="Life Sciences"/>
    <s v="Male"/>
    <n v="31"/>
    <n v="5"/>
    <s v="Research Director"/>
    <n v="2"/>
    <s v="Single"/>
    <n v="19246"/>
    <n v="7"/>
    <s v="Yes"/>
    <n v="3"/>
  </r>
  <r>
    <n v="35"/>
    <x v="0"/>
    <s v="No"/>
    <s v="Travel_Rarely"/>
    <n v="1258"/>
    <s v="Research &amp; Development"/>
    <n v="1"/>
    <s v="Life Sciences"/>
    <s v="Female"/>
    <n v="40"/>
    <n v="1"/>
    <s v="Research Scientist"/>
    <n v="3"/>
    <s v="Single"/>
    <n v="2506"/>
    <n v="3"/>
    <s v="No"/>
    <n v="3"/>
  </r>
  <r>
    <n v="42"/>
    <x v="0"/>
    <s v="No"/>
    <s v="Travel_Rarely"/>
    <n v="932"/>
    <s v="Research &amp; Development"/>
    <n v="1"/>
    <s v="Life Sciences"/>
    <s v="Female"/>
    <n v="43"/>
    <n v="2"/>
    <s v="Manufacturing Director"/>
    <n v="4"/>
    <s v="Married"/>
    <n v="6062"/>
    <n v="9"/>
    <s v="Yes"/>
    <n v="3"/>
  </r>
  <r>
    <n v="28"/>
    <x v="2"/>
    <s v="Yes"/>
    <s v="Travel_Rarely"/>
    <n v="890"/>
    <s v="Research &amp; Development"/>
    <n v="2"/>
    <s v="Medical"/>
    <s v="Male"/>
    <n v="46"/>
    <n v="1"/>
    <s v="Research Scientist"/>
    <n v="3"/>
    <s v="Single"/>
    <n v="4382"/>
    <n v="6"/>
    <s v="No"/>
    <n v="3"/>
  </r>
  <r>
    <n v="36"/>
    <x v="0"/>
    <s v="No"/>
    <s v="Travel_Rarely"/>
    <n v="1041"/>
    <s v="Human Resources"/>
    <n v="13"/>
    <s v="Human Resources"/>
    <s v="Male"/>
    <n v="36"/>
    <n v="1"/>
    <s v="Human Resources"/>
    <n v="2"/>
    <s v="Married"/>
    <n v="2143"/>
    <n v="4"/>
    <s v="No"/>
    <n v="3"/>
  </r>
  <r>
    <n v="32"/>
    <x v="0"/>
    <s v="No"/>
    <s v="Travel_Rarely"/>
    <n v="859"/>
    <s v="Research &amp; Development"/>
    <n v="4"/>
    <s v="Life Sciences"/>
    <s v="Female"/>
    <n v="98"/>
    <n v="2"/>
    <s v="Manufacturing Director"/>
    <n v="3"/>
    <s v="Married"/>
    <n v="6162"/>
    <n v="1"/>
    <s v="No"/>
    <n v="3"/>
  </r>
  <r>
    <n v="40"/>
    <x v="0"/>
    <s v="No"/>
    <s v="Travel_Frequently"/>
    <n v="720"/>
    <s v="Research &amp; Development"/>
    <n v="16"/>
    <s v="Medical"/>
    <s v="Male"/>
    <n v="51"/>
    <n v="2"/>
    <s v="Laboratory Technician"/>
    <n v="3"/>
    <s v="Single"/>
    <n v="5094"/>
    <n v="6"/>
    <s v="No"/>
    <n v="3"/>
  </r>
  <r>
    <n v="30"/>
    <x v="2"/>
    <s v="No"/>
    <s v="Travel_Rarely"/>
    <n v="946"/>
    <s v="Research &amp; Development"/>
    <n v="2"/>
    <s v="Medical"/>
    <s v="Female"/>
    <n v="52"/>
    <n v="2"/>
    <s v="Manufacturing Director"/>
    <n v="4"/>
    <s v="Single"/>
    <n v="6877"/>
    <n v="5"/>
    <s v="Yes"/>
    <n v="4"/>
  </r>
  <r>
    <n v="45"/>
    <x v="0"/>
    <s v="No"/>
    <s v="Travel_Rarely"/>
    <n v="252"/>
    <s v="Research &amp; Development"/>
    <n v="2"/>
    <s v="Life Sciences"/>
    <s v="Female"/>
    <n v="95"/>
    <n v="1"/>
    <s v="Research Scientist"/>
    <n v="3"/>
    <s v="Single"/>
    <n v="2274"/>
    <n v="1"/>
    <s v="No"/>
    <n v="3"/>
  </r>
  <r>
    <n v="42"/>
    <x v="0"/>
    <s v="No"/>
    <s v="Travel_Rarely"/>
    <n v="933"/>
    <s v="Research &amp; Development"/>
    <n v="29"/>
    <s v="Life Sciences"/>
    <s v="Male"/>
    <n v="98"/>
    <n v="2"/>
    <s v="Manufacturing Director"/>
    <n v="2"/>
    <s v="Married"/>
    <n v="4434"/>
    <n v="1"/>
    <s v="No"/>
    <n v="3"/>
  </r>
  <r>
    <n v="38"/>
    <x v="0"/>
    <s v="No"/>
    <s v="Travel_Frequently"/>
    <n v="471"/>
    <s v="Research &amp; Development"/>
    <n v="12"/>
    <s v="Life Sciences"/>
    <s v="Male"/>
    <n v="45"/>
    <n v="2"/>
    <s v="Healthcare Representative"/>
    <n v="1"/>
    <s v="Divorced"/>
    <n v="6288"/>
    <n v="2"/>
    <s v="No"/>
    <n v="3"/>
  </r>
  <r>
    <n v="34"/>
    <x v="0"/>
    <s v="No"/>
    <s v="Travel_Frequently"/>
    <n v="702"/>
    <s v="Research &amp; Development"/>
    <n v="16"/>
    <s v="Life Sciences"/>
    <s v="Female"/>
    <n v="100"/>
    <n v="1"/>
    <s v="Research Scientist"/>
    <n v="4"/>
    <s v="Single"/>
    <n v="2553"/>
    <n v="1"/>
    <s v="No"/>
    <n v="3"/>
  </r>
  <r>
    <n v="49"/>
    <x v="1"/>
    <s v="Yes"/>
    <s v="Travel_Rarely"/>
    <n v="1184"/>
    <s v="Sales"/>
    <n v="11"/>
    <s v="Marketing"/>
    <s v="Female"/>
    <n v="43"/>
    <n v="3"/>
    <s v="Sales Executive"/>
    <n v="4"/>
    <s v="Married"/>
    <n v="7654"/>
    <n v="1"/>
    <s v="No"/>
    <n v="3"/>
  </r>
  <r>
    <n v="55"/>
    <x v="1"/>
    <s v="Yes"/>
    <s v="Travel_Rarely"/>
    <n v="436"/>
    <s v="Sales"/>
    <n v="2"/>
    <s v="Medical"/>
    <s v="Male"/>
    <n v="37"/>
    <n v="2"/>
    <s v="Sales Executive"/>
    <n v="4"/>
    <s v="Single"/>
    <n v="5160"/>
    <n v="4"/>
    <s v="No"/>
    <n v="3"/>
  </r>
  <r>
    <n v="43"/>
    <x v="0"/>
    <s v="No"/>
    <s v="Travel_Rarely"/>
    <n v="589"/>
    <s v="Research &amp; Development"/>
    <n v="14"/>
    <s v="Life Sciences"/>
    <s v="Male"/>
    <n v="94"/>
    <n v="4"/>
    <s v="Research Director"/>
    <n v="1"/>
    <s v="Married"/>
    <n v="17159"/>
    <n v="6"/>
    <s v="No"/>
    <n v="4"/>
  </r>
  <r>
    <n v="27"/>
    <x v="2"/>
    <s v="No"/>
    <s v="Travel_Rarely"/>
    <n v="269"/>
    <s v="Research &amp; Development"/>
    <n v="5"/>
    <s v="Technical Degree"/>
    <s v="Male"/>
    <n v="42"/>
    <n v="3"/>
    <s v="Research Director"/>
    <n v="4"/>
    <s v="Divorced"/>
    <n v="12808"/>
    <n v="1"/>
    <s v="Yes"/>
    <n v="3"/>
  </r>
  <r>
    <n v="35"/>
    <x v="0"/>
    <s v="No"/>
    <s v="Travel_Rarely"/>
    <n v="950"/>
    <s v="Research &amp; Development"/>
    <n v="7"/>
    <s v="Other"/>
    <s v="Male"/>
    <n v="59"/>
    <n v="3"/>
    <s v="Manufacturing Director"/>
    <n v="3"/>
    <s v="Single"/>
    <n v="10221"/>
    <n v="3"/>
    <s v="No"/>
    <n v="4"/>
  </r>
  <r>
    <n v="28"/>
    <x v="2"/>
    <s v="No"/>
    <s v="Travel_Rarely"/>
    <n v="760"/>
    <s v="Sales"/>
    <n v="2"/>
    <s v="Marketing"/>
    <s v="Female"/>
    <n v="81"/>
    <n v="2"/>
    <s v="Sales Executive"/>
    <n v="2"/>
    <s v="Married"/>
    <n v="4779"/>
    <n v="1"/>
    <s v="Yes"/>
    <n v="4"/>
  </r>
  <r>
    <n v="34"/>
    <x v="0"/>
    <s v="No"/>
    <s v="Travel_Rarely"/>
    <n v="829"/>
    <s v="Human Resources"/>
    <n v="3"/>
    <s v="Human Resources"/>
    <s v="Male"/>
    <n v="88"/>
    <n v="1"/>
    <s v="Human Resources"/>
    <n v="4"/>
    <s v="Married"/>
    <n v="3737"/>
    <n v="0"/>
    <s v="No"/>
    <n v="3"/>
  </r>
  <r>
    <n v="26"/>
    <x v="2"/>
    <s v="Yes"/>
    <s v="Travel_Frequently"/>
    <n v="887"/>
    <s v="Research &amp; Development"/>
    <n v="5"/>
    <s v="Medical"/>
    <s v="Female"/>
    <n v="88"/>
    <n v="1"/>
    <s v="Research Scientist"/>
    <n v="3"/>
    <s v="Married"/>
    <n v="2366"/>
    <n v="1"/>
    <s v="Yes"/>
    <n v="3"/>
  </r>
  <r>
    <n v="27"/>
    <x v="2"/>
    <s v="No"/>
    <s v="Non-Travel"/>
    <n v="443"/>
    <s v="Research &amp; Development"/>
    <n v="3"/>
    <s v="Medical"/>
    <s v="Male"/>
    <n v="50"/>
    <n v="1"/>
    <s v="Research Scientist"/>
    <n v="4"/>
    <s v="Married"/>
    <n v="1706"/>
    <n v="1"/>
    <s v="No"/>
    <n v="3"/>
  </r>
  <r>
    <n v="51"/>
    <x v="1"/>
    <s v="No"/>
    <s v="Travel_Rarely"/>
    <n v="1318"/>
    <s v="Sales"/>
    <n v="26"/>
    <s v="Marketing"/>
    <s v="Female"/>
    <n v="66"/>
    <n v="4"/>
    <s v="Manager"/>
    <n v="3"/>
    <s v="Married"/>
    <n v="16307"/>
    <n v="2"/>
    <s v="No"/>
    <n v="3"/>
  </r>
  <r>
    <n v="44"/>
    <x v="0"/>
    <s v="No"/>
    <s v="Travel_Rarely"/>
    <n v="625"/>
    <s v="Research &amp; Development"/>
    <n v="4"/>
    <s v="Medical"/>
    <s v="Male"/>
    <n v="50"/>
    <n v="2"/>
    <s v="Healthcare Representative"/>
    <n v="2"/>
    <s v="Single"/>
    <n v="5933"/>
    <n v="9"/>
    <s v="No"/>
    <n v="3"/>
  </r>
  <r>
    <n v="25"/>
    <x v="2"/>
    <s v="No"/>
    <s v="Travel_Rarely"/>
    <n v="180"/>
    <s v="Research &amp; Development"/>
    <n v="2"/>
    <s v="Medical"/>
    <s v="Male"/>
    <n v="65"/>
    <n v="1"/>
    <s v="Research Scientist"/>
    <n v="1"/>
    <s v="Single"/>
    <n v="3424"/>
    <n v="7"/>
    <s v="No"/>
    <n v="3"/>
  </r>
  <r>
    <n v="33"/>
    <x v="0"/>
    <s v="No"/>
    <s v="Travel_Rarely"/>
    <n v="586"/>
    <s v="Sales"/>
    <n v="1"/>
    <s v="Medical"/>
    <s v="Male"/>
    <n v="48"/>
    <n v="2"/>
    <s v="Sales Executive"/>
    <n v="1"/>
    <s v="Divorced"/>
    <n v="4037"/>
    <n v="1"/>
    <s v="No"/>
    <n v="4"/>
  </r>
  <r>
    <n v="35"/>
    <x v="0"/>
    <s v="No"/>
    <s v="Travel_Rarely"/>
    <n v="1343"/>
    <s v="Research &amp; Development"/>
    <n v="27"/>
    <s v="Medical"/>
    <s v="Female"/>
    <n v="53"/>
    <n v="1"/>
    <s v="Research Scientist"/>
    <n v="1"/>
    <s v="Single"/>
    <n v="2559"/>
    <n v="1"/>
    <s v="No"/>
    <n v="3"/>
  </r>
  <r>
    <n v="36"/>
    <x v="0"/>
    <s v="No"/>
    <s v="Travel_Rarely"/>
    <n v="928"/>
    <s v="Sales"/>
    <n v="1"/>
    <s v="Life Sciences"/>
    <s v="Male"/>
    <n v="56"/>
    <n v="2"/>
    <s v="Sales Executive"/>
    <n v="4"/>
    <s v="Married"/>
    <n v="6201"/>
    <n v="1"/>
    <s v="Yes"/>
    <n v="3"/>
  </r>
  <r>
    <n v="32"/>
    <x v="0"/>
    <s v="No"/>
    <s v="Travel_Rarely"/>
    <n v="117"/>
    <s v="Sales"/>
    <n v="13"/>
    <s v="Life Sciences"/>
    <s v="Male"/>
    <n v="73"/>
    <n v="2"/>
    <s v="Sales Executive"/>
    <n v="4"/>
    <s v="Divorced"/>
    <n v="4403"/>
    <n v="2"/>
    <s v="No"/>
    <n v="3"/>
  </r>
  <r>
    <n v="30"/>
    <x v="2"/>
    <s v="No"/>
    <s v="Travel_Frequently"/>
    <n v="1012"/>
    <s v="Research &amp; Development"/>
    <n v="5"/>
    <s v="Life Sciences"/>
    <s v="Male"/>
    <n v="75"/>
    <n v="1"/>
    <s v="Research Scientist"/>
    <n v="4"/>
    <s v="Divorced"/>
    <n v="3761"/>
    <n v="9"/>
    <s v="No"/>
    <n v="3"/>
  </r>
  <r>
    <n v="53"/>
    <x v="1"/>
    <s v="No"/>
    <s v="Travel_Rarely"/>
    <n v="661"/>
    <s v="Sales"/>
    <n v="7"/>
    <s v="Marketing"/>
    <s v="Female"/>
    <n v="78"/>
    <n v="3"/>
    <s v="Sales Executive"/>
    <n v="4"/>
    <s v="Married"/>
    <n v="10934"/>
    <n v="7"/>
    <s v="Yes"/>
    <n v="3"/>
  </r>
  <r>
    <n v="45"/>
    <x v="0"/>
    <s v="No"/>
    <s v="Travel_Rarely"/>
    <n v="930"/>
    <s v="Sales"/>
    <n v="9"/>
    <s v="Marketing"/>
    <s v="Male"/>
    <n v="74"/>
    <n v="3"/>
    <s v="Sales Executive"/>
    <n v="1"/>
    <s v="Divorced"/>
    <n v="10761"/>
    <n v="4"/>
    <s v="Yes"/>
    <n v="3"/>
  </r>
  <r>
    <n v="32"/>
    <x v="0"/>
    <s v="No"/>
    <s v="Travel_Rarely"/>
    <n v="638"/>
    <s v="Research &amp; Development"/>
    <n v="8"/>
    <s v="Medical"/>
    <s v="Female"/>
    <n v="91"/>
    <n v="2"/>
    <s v="Research Scientist"/>
    <n v="3"/>
    <s v="Married"/>
    <n v="5175"/>
    <n v="5"/>
    <s v="No"/>
    <n v="3"/>
  </r>
  <r>
    <n v="52"/>
    <x v="1"/>
    <s v="No"/>
    <s v="Travel_Frequently"/>
    <n v="890"/>
    <s v="Research &amp; Development"/>
    <n v="25"/>
    <s v="Medical"/>
    <s v="Female"/>
    <n v="81"/>
    <n v="4"/>
    <s v="Manufacturing Director"/>
    <n v="4"/>
    <s v="Married"/>
    <n v="13826"/>
    <n v="3"/>
    <s v="No"/>
    <n v="4"/>
  </r>
  <r>
    <n v="37"/>
    <x v="0"/>
    <s v="No"/>
    <s v="Travel_Rarely"/>
    <n v="342"/>
    <s v="Sales"/>
    <n v="16"/>
    <s v="Marketing"/>
    <s v="Male"/>
    <n v="66"/>
    <n v="2"/>
    <s v="Sales Executive"/>
    <n v="3"/>
    <s v="Divorced"/>
    <n v="6334"/>
    <n v="4"/>
    <s v="No"/>
    <n v="3"/>
  </r>
  <r>
    <n v="28"/>
    <x v="2"/>
    <s v="No"/>
    <s v="Travel_Rarely"/>
    <n v="1169"/>
    <s v="Human Resources"/>
    <n v="8"/>
    <s v="Medical"/>
    <s v="Male"/>
    <n v="63"/>
    <n v="1"/>
    <s v="Human Resources"/>
    <n v="4"/>
    <s v="Divorced"/>
    <n v="4936"/>
    <n v="1"/>
    <s v="No"/>
    <n v="3"/>
  </r>
  <r>
    <n v="22"/>
    <x v="2"/>
    <s v="No"/>
    <s v="Travel_Rarely"/>
    <n v="1230"/>
    <s v="Research &amp; Development"/>
    <n v="1"/>
    <s v="Life Sciences"/>
    <s v="Male"/>
    <n v="33"/>
    <n v="2"/>
    <s v="Manufacturing Director"/>
    <n v="4"/>
    <s v="Married"/>
    <n v="4775"/>
    <n v="6"/>
    <s v="No"/>
    <n v="4"/>
  </r>
  <r>
    <n v="44"/>
    <x v="0"/>
    <s v="No"/>
    <s v="Travel_Rarely"/>
    <n v="986"/>
    <s v="Research &amp; Development"/>
    <n v="8"/>
    <s v="Life Sciences"/>
    <s v="Male"/>
    <n v="62"/>
    <n v="1"/>
    <s v="Laboratory Technician"/>
    <n v="4"/>
    <s v="Married"/>
    <n v="2818"/>
    <n v="2"/>
    <s v="Yes"/>
    <n v="4"/>
  </r>
  <r>
    <n v="42"/>
    <x v="0"/>
    <s v="No"/>
    <s v="Travel_Frequently"/>
    <n v="1271"/>
    <s v="Research &amp; Development"/>
    <n v="2"/>
    <s v="Medical"/>
    <s v="Male"/>
    <n v="35"/>
    <n v="1"/>
    <s v="Research Scientist"/>
    <n v="4"/>
    <s v="Single"/>
    <n v="2515"/>
    <n v="5"/>
    <s v="Yes"/>
    <n v="3"/>
  </r>
  <r>
    <n v="36"/>
    <x v="0"/>
    <s v="No"/>
    <s v="Travel_Rarely"/>
    <n v="1278"/>
    <s v="Human Resources"/>
    <n v="8"/>
    <s v="Life Sciences"/>
    <s v="Male"/>
    <n v="77"/>
    <n v="1"/>
    <s v="Human Resources"/>
    <n v="1"/>
    <s v="Married"/>
    <n v="2342"/>
    <n v="0"/>
    <s v="No"/>
    <n v="4"/>
  </r>
  <r>
    <n v="25"/>
    <x v="2"/>
    <s v="No"/>
    <s v="Travel_Rarely"/>
    <n v="141"/>
    <s v="Sales"/>
    <n v="3"/>
    <s v="Other"/>
    <s v="Male"/>
    <n v="98"/>
    <n v="2"/>
    <s v="Sales Executive"/>
    <n v="1"/>
    <s v="Married"/>
    <n v="4194"/>
    <n v="1"/>
    <s v="Yes"/>
    <n v="3"/>
  </r>
  <r>
    <n v="35"/>
    <x v="0"/>
    <s v="No"/>
    <s v="Travel_Rarely"/>
    <n v="607"/>
    <s v="Research &amp; Development"/>
    <n v="9"/>
    <s v="Life Sciences"/>
    <s v="Female"/>
    <n v="66"/>
    <n v="3"/>
    <s v="Manufacturing Director"/>
    <n v="3"/>
    <s v="Married"/>
    <n v="10685"/>
    <n v="1"/>
    <s v="Yes"/>
    <n v="4"/>
  </r>
  <r>
    <n v="35"/>
    <x v="0"/>
    <s v="Yes"/>
    <s v="Travel_Frequently"/>
    <n v="130"/>
    <s v="Research &amp; Development"/>
    <n v="25"/>
    <s v="Life Sciences"/>
    <s v="Female"/>
    <n v="96"/>
    <n v="1"/>
    <s v="Research Scientist"/>
    <n v="2"/>
    <s v="Divorced"/>
    <n v="2022"/>
    <n v="1"/>
    <s v="Yes"/>
    <n v="3"/>
  </r>
  <r>
    <n v="32"/>
    <x v="0"/>
    <s v="No"/>
    <s v="Non-Travel"/>
    <n v="300"/>
    <s v="Research &amp; Development"/>
    <n v="1"/>
    <s v="Life Sciences"/>
    <s v="Male"/>
    <n v="61"/>
    <n v="1"/>
    <s v="Laboratory Technician"/>
    <n v="4"/>
    <s v="Divorced"/>
    <n v="2314"/>
    <n v="0"/>
    <s v="No"/>
    <n v="3"/>
  </r>
  <r>
    <n v="25"/>
    <x v="2"/>
    <s v="No"/>
    <s v="Travel_Rarely"/>
    <n v="583"/>
    <s v="Sales"/>
    <n v="4"/>
    <s v="Marketing"/>
    <s v="Male"/>
    <n v="87"/>
    <n v="2"/>
    <s v="Sales Executive"/>
    <n v="1"/>
    <s v="Married"/>
    <n v="4256"/>
    <n v="1"/>
    <s v="No"/>
    <n v="3"/>
  </r>
  <r>
    <n v="49"/>
    <x v="1"/>
    <s v="No"/>
    <s v="Travel_Rarely"/>
    <n v="1418"/>
    <s v="Research &amp; Development"/>
    <n v="1"/>
    <s v="Technical Degree"/>
    <s v="Female"/>
    <n v="36"/>
    <n v="1"/>
    <s v="Research Scientist"/>
    <n v="1"/>
    <s v="Married"/>
    <n v="3580"/>
    <n v="2"/>
    <s v="No"/>
    <n v="3"/>
  </r>
  <r>
    <n v="24"/>
    <x v="2"/>
    <s v="No"/>
    <s v="Non-Travel"/>
    <n v="1269"/>
    <s v="Research &amp; Development"/>
    <n v="4"/>
    <s v="Life Sciences"/>
    <s v="Male"/>
    <n v="46"/>
    <n v="1"/>
    <s v="Laboratory Technician"/>
    <n v="4"/>
    <s v="Married"/>
    <n v="3162"/>
    <n v="0"/>
    <s v="No"/>
    <n v="3"/>
  </r>
  <r>
    <n v="32"/>
    <x v="0"/>
    <s v="No"/>
    <s v="Travel_Frequently"/>
    <n v="379"/>
    <s v="Sales"/>
    <n v="5"/>
    <s v="Life Sciences"/>
    <s v="Male"/>
    <n v="48"/>
    <n v="2"/>
    <s v="Sales Executive"/>
    <n v="2"/>
    <s v="Married"/>
    <n v="6524"/>
    <n v="1"/>
    <s v="No"/>
    <n v="3"/>
  </r>
  <r>
    <n v="38"/>
    <x v="0"/>
    <s v="No"/>
    <s v="Travel_Rarely"/>
    <n v="395"/>
    <s v="Sales"/>
    <n v="9"/>
    <s v="Marketing"/>
    <s v="Male"/>
    <n v="98"/>
    <n v="1"/>
    <s v="Sales Representative"/>
    <n v="2"/>
    <s v="Married"/>
    <n v="2899"/>
    <n v="0"/>
    <s v="No"/>
    <n v="3"/>
  </r>
  <r>
    <n v="42"/>
    <x v="0"/>
    <s v="No"/>
    <s v="Travel_Rarely"/>
    <n v="1265"/>
    <s v="Research &amp; Development"/>
    <n v="3"/>
    <s v="Life Sciences"/>
    <s v="Female"/>
    <n v="95"/>
    <n v="2"/>
    <s v="Laboratory Technician"/>
    <n v="4"/>
    <s v="Married"/>
    <n v="5231"/>
    <n v="2"/>
    <s v="Yes"/>
    <n v="3"/>
  </r>
  <r>
    <n v="31"/>
    <x v="0"/>
    <s v="No"/>
    <s v="Travel_Rarely"/>
    <n v="1222"/>
    <s v="Research &amp; Development"/>
    <n v="11"/>
    <s v="Life Sciences"/>
    <s v="Male"/>
    <n v="48"/>
    <n v="1"/>
    <s v="Research Scientist"/>
    <n v="4"/>
    <s v="Married"/>
    <n v="2356"/>
    <n v="3"/>
    <s v="Yes"/>
    <n v="3"/>
  </r>
  <r>
    <n v="29"/>
    <x v="2"/>
    <s v="Yes"/>
    <s v="Travel_Rarely"/>
    <n v="341"/>
    <s v="Sales"/>
    <n v="1"/>
    <s v="Medical"/>
    <s v="Female"/>
    <n v="48"/>
    <n v="1"/>
    <s v="Sales Representative"/>
    <n v="3"/>
    <s v="Divorced"/>
    <n v="2800"/>
    <n v="6"/>
    <s v="Yes"/>
    <n v="3"/>
  </r>
  <r>
    <n v="53"/>
    <x v="1"/>
    <s v="No"/>
    <s v="Travel_Rarely"/>
    <n v="868"/>
    <s v="Sales"/>
    <n v="8"/>
    <s v="Marketing"/>
    <s v="Male"/>
    <n v="73"/>
    <n v="4"/>
    <s v="Sales Executive"/>
    <n v="4"/>
    <s v="Married"/>
    <n v="11836"/>
    <n v="5"/>
    <s v="No"/>
    <n v="3"/>
  </r>
  <r>
    <n v="35"/>
    <x v="0"/>
    <s v="No"/>
    <s v="Travel_Rarely"/>
    <n v="672"/>
    <s v="Research &amp; Development"/>
    <n v="25"/>
    <s v="Technical Degree"/>
    <s v="Male"/>
    <n v="78"/>
    <n v="3"/>
    <s v="Manufacturing Director"/>
    <n v="2"/>
    <s v="Married"/>
    <n v="10903"/>
    <n v="3"/>
    <s v="No"/>
    <n v="3"/>
  </r>
  <r>
    <n v="37"/>
    <x v="0"/>
    <s v="No"/>
    <s v="Travel_Frequently"/>
    <n v="1231"/>
    <s v="Sales"/>
    <n v="21"/>
    <s v="Medical"/>
    <s v="Female"/>
    <n v="54"/>
    <n v="1"/>
    <s v="Sales Representative"/>
    <n v="4"/>
    <s v="Married"/>
    <n v="2973"/>
    <n v="5"/>
    <s v="No"/>
    <n v="3"/>
  </r>
  <r>
    <n v="53"/>
    <x v="1"/>
    <s v="No"/>
    <s v="Travel_Rarely"/>
    <n v="102"/>
    <s v="Research &amp; Development"/>
    <n v="23"/>
    <s v="Life Sciences"/>
    <s v="Female"/>
    <n v="72"/>
    <n v="4"/>
    <s v="Research Director"/>
    <n v="4"/>
    <s v="Single"/>
    <n v="14275"/>
    <n v="6"/>
    <s v="No"/>
    <n v="3"/>
  </r>
  <r>
    <n v="43"/>
    <x v="0"/>
    <s v="No"/>
    <s v="Travel_Frequently"/>
    <n v="422"/>
    <s v="Research &amp; Development"/>
    <n v="1"/>
    <s v="Life Sciences"/>
    <s v="Female"/>
    <n v="33"/>
    <n v="2"/>
    <s v="Healthcare Representative"/>
    <n v="4"/>
    <s v="Married"/>
    <n v="5562"/>
    <n v="4"/>
    <s v="No"/>
    <n v="3"/>
  </r>
  <r>
    <n v="47"/>
    <x v="1"/>
    <s v="No"/>
    <s v="Travel_Rarely"/>
    <n v="249"/>
    <s v="Sales"/>
    <n v="2"/>
    <s v="Marketing"/>
    <s v="Female"/>
    <n v="35"/>
    <n v="2"/>
    <s v="Sales Executive"/>
    <n v="4"/>
    <s v="Married"/>
    <n v="4537"/>
    <n v="0"/>
    <s v="Yes"/>
    <n v="4"/>
  </r>
  <r>
    <n v="37"/>
    <x v="0"/>
    <s v="No"/>
    <s v="Non-Travel"/>
    <n v="1252"/>
    <s v="Sales"/>
    <n v="19"/>
    <s v="Medical"/>
    <s v="Male"/>
    <n v="32"/>
    <n v="3"/>
    <s v="Sales Executive"/>
    <n v="2"/>
    <s v="Single"/>
    <n v="7642"/>
    <n v="1"/>
    <s v="Yes"/>
    <n v="3"/>
  </r>
  <r>
    <n v="50"/>
    <x v="1"/>
    <s v="No"/>
    <s v="Non-Travel"/>
    <n v="881"/>
    <s v="Research &amp; Development"/>
    <n v="2"/>
    <s v="Life Sciences"/>
    <s v="Male"/>
    <n v="98"/>
    <n v="4"/>
    <s v="Manager"/>
    <n v="1"/>
    <s v="Divorced"/>
    <n v="17924"/>
    <n v="1"/>
    <s v="No"/>
    <n v="3"/>
  </r>
  <r>
    <n v="39"/>
    <x v="0"/>
    <s v="No"/>
    <s v="Travel_Rarely"/>
    <n v="1383"/>
    <s v="Human Resources"/>
    <n v="2"/>
    <s v="Life Sciences"/>
    <s v="Female"/>
    <n v="42"/>
    <n v="2"/>
    <s v="Human Resources"/>
    <n v="4"/>
    <s v="Married"/>
    <n v="5204"/>
    <n v="8"/>
    <s v="No"/>
    <n v="3"/>
  </r>
  <r>
    <n v="33"/>
    <x v="0"/>
    <s v="No"/>
    <s v="Travel_Rarely"/>
    <n v="1075"/>
    <s v="Human Resources"/>
    <n v="3"/>
    <s v="Human Resources"/>
    <s v="Male"/>
    <n v="57"/>
    <n v="1"/>
    <s v="Human Resources"/>
    <n v="2"/>
    <s v="Divorced"/>
    <n v="2277"/>
    <n v="3"/>
    <s v="Yes"/>
    <n v="3"/>
  </r>
  <r>
    <n v="32"/>
    <x v="0"/>
    <s v="Yes"/>
    <s v="Travel_Rarely"/>
    <n v="374"/>
    <s v="Research &amp; Development"/>
    <n v="25"/>
    <s v="Life Sciences"/>
    <s v="Male"/>
    <n v="87"/>
    <n v="1"/>
    <s v="Laboratory Technician"/>
    <n v="4"/>
    <s v="Single"/>
    <n v="2795"/>
    <n v="1"/>
    <s v="Yes"/>
    <n v="4"/>
  </r>
  <r>
    <n v="29"/>
    <x v="2"/>
    <s v="No"/>
    <s v="Travel_Rarely"/>
    <n v="1086"/>
    <s v="Research &amp; Development"/>
    <n v="7"/>
    <s v="Medical"/>
    <s v="Female"/>
    <n v="62"/>
    <n v="1"/>
    <s v="Laboratory Technician"/>
    <n v="4"/>
    <s v="Divorced"/>
    <n v="2532"/>
    <n v="6"/>
    <s v="No"/>
    <n v="3"/>
  </r>
  <r>
    <n v="44"/>
    <x v="0"/>
    <s v="No"/>
    <s v="Travel_Rarely"/>
    <n v="661"/>
    <s v="Research &amp; Development"/>
    <n v="9"/>
    <s v="Life Sciences"/>
    <s v="Male"/>
    <n v="61"/>
    <n v="1"/>
    <s v="Research Scientist"/>
    <n v="1"/>
    <s v="Married"/>
    <n v="2559"/>
    <n v="1"/>
    <s v="Yes"/>
    <n v="3"/>
  </r>
  <r>
    <n v="28"/>
    <x v="2"/>
    <s v="No"/>
    <s v="Travel_Rarely"/>
    <n v="821"/>
    <s v="Sales"/>
    <n v="5"/>
    <s v="Medical"/>
    <s v="Male"/>
    <n v="98"/>
    <n v="2"/>
    <s v="Sales Executive"/>
    <n v="4"/>
    <s v="Single"/>
    <n v="4908"/>
    <n v="1"/>
    <s v="No"/>
    <n v="3"/>
  </r>
  <r>
    <n v="58"/>
    <x v="1"/>
    <s v="Yes"/>
    <s v="Travel_Frequently"/>
    <n v="781"/>
    <s v="Research &amp; Development"/>
    <n v="2"/>
    <s v="Life Sciences"/>
    <s v="Male"/>
    <n v="57"/>
    <n v="1"/>
    <s v="Laboratory Technician"/>
    <n v="4"/>
    <s v="Divorced"/>
    <n v="2380"/>
    <n v="9"/>
    <s v="Yes"/>
    <n v="3"/>
  </r>
  <r>
    <n v="43"/>
    <x v="0"/>
    <s v="No"/>
    <s v="Travel_Rarely"/>
    <n v="177"/>
    <s v="Research &amp; Development"/>
    <n v="8"/>
    <s v="Life Sciences"/>
    <s v="Female"/>
    <n v="55"/>
    <n v="2"/>
    <s v="Manufacturing Director"/>
    <n v="2"/>
    <s v="Divorced"/>
    <n v="4765"/>
    <n v="4"/>
    <s v="No"/>
    <n v="4"/>
  </r>
  <r>
    <n v="20"/>
    <x v="2"/>
    <s v="Yes"/>
    <s v="Travel_Rarely"/>
    <n v="500"/>
    <s v="Sales"/>
    <n v="2"/>
    <s v="Medical"/>
    <s v="Female"/>
    <n v="49"/>
    <n v="1"/>
    <s v="Sales Representative"/>
    <n v="3"/>
    <s v="Single"/>
    <n v="2044"/>
    <n v="1"/>
    <s v="No"/>
    <n v="3"/>
  </r>
  <r>
    <n v="21"/>
    <x v="2"/>
    <s v="Yes"/>
    <s v="Travel_Rarely"/>
    <n v="1427"/>
    <s v="Research &amp; Development"/>
    <n v="18"/>
    <s v="Other"/>
    <s v="Female"/>
    <n v="65"/>
    <n v="1"/>
    <s v="Research Scientist"/>
    <n v="4"/>
    <s v="Single"/>
    <n v="2693"/>
    <n v="1"/>
    <s v="No"/>
    <n v="3"/>
  </r>
  <r>
    <n v="36"/>
    <x v="0"/>
    <s v="No"/>
    <s v="Travel_Rarely"/>
    <n v="1425"/>
    <s v="Research &amp; Development"/>
    <n v="14"/>
    <s v="Life Sciences"/>
    <s v="Male"/>
    <n v="68"/>
    <n v="2"/>
    <s v="Healthcare Representative"/>
    <n v="4"/>
    <s v="Married"/>
    <n v="6586"/>
    <n v="0"/>
    <s v="Yes"/>
    <n v="3"/>
  </r>
  <r>
    <n v="47"/>
    <x v="1"/>
    <s v="No"/>
    <s v="Travel_Rarely"/>
    <n v="1454"/>
    <s v="Sales"/>
    <n v="2"/>
    <s v="Life Sciences"/>
    <s v="Female"/>
    <n v="65"/>
    <n v="1"/>
    <s v="Sales Representative"/>
    <n v="4"/>
    <s v="Single"/>
    <n v="3294"/>
    <n v="1"/>
    <s v="Yes"/>
    <n v="3"/>
  </r>
  <r>
    <n v="22"/>
    <x v="2"/>
    <s v="Yes"/>
    <s v="Travel_Rarely"/>
    <n v="617"/>
    <s v="Research &amp; Development"/>
    <n v="3"/>
    <s v="Life Sciences"/>
    <s v="Female"/>
    <n v="34"/>
    <n v="2"/>
    <s v="Manufacturing Director"/>
    <n v="3"/>
    <s v="Married"/>
    <n v="4171"/>
    <n v="0"/>
    <s v="Yes"/>
    <n v="3"/>
  </r>
  <r>
    <n v="41"/>
    <x v="0"/>
    <s v="Yes"/>
    <s v="Travel_Rarely"/>
    <n v="1085"/>
    <s v="Research &amp; Development"/>
    <n v="2"/>
    <s v="Life Sciences"/>
    <s v="Female"/>
    <n v="57"/>
    <n v="1"/>
    <s v="Laboratory Technician"/>
    <n v="4"/>
    <s v="Divorced"/>
    <n v="2778"/>
    <n v="4"/>
    <s v="Yes"/>
    <n v="3"/>
  </r>
  <r>
    <n v="28"/>
    <x v="2"/>
    <s v="No"/>
    <s v="Travel_Rarely"/>
    <n v="995"/>
    <s v="Research &amp; Development"/>
    <n v="9"/>
    <s v="Medical"/>
    <s v="Female"/>
    <n v="77"/>
    <n v="1"/>
    <s v="Research Scientist"/>
    <n v="3"/>
    <s v="Divorced"/>
    <n v="2377"/>
    <n v="5"/>
    <s v="No"/>
    <n v="3"/>
  </r>
  <r>
    <n v="39"/>
    <x v="0"/>
    <s v="Yes"/>
    <s v="Travel_Rarely"/>
    <n v="1122"/>
    <s v="Research &amp; Development"/>
    <n v="6"/>
    <s v="Medical"/>
    <s v="Male"/>
    <n v="70"/>
    <n v="1"/>
    <s v="Laboratory Technician"/>
    <n v="1"/>
    <s v="Married"/>
    <n v="2404"/>
    <n v="7"/>
    <s v="Yes"/>
    <n v="4"/>
  </r>
  <r>
    <n v="27"/>
    <x v="2"/>
    <s v="No"/>
    <s v="Travel_Rarely"/>
    <n v="618"/>
    <s v="Research &amp; Development"/>
    <n v="4"/>
    <s v="Life Sciences"/>
    <s v="Female"/>
    <n v="76"/>
    <n v="1"/>
    <s v="Research Scientist"/>
    <n v="3"/>
    <s v="Single"/>
    <n v="2318"/>
    <n v="1"/>
    <s v="No"/>
    <n v="3"/>
  </r>
  <r>
    <n v="34"/>
    <x v="0"/>
    <s v="No"/>
    <s v="Travel_Rarely"/>
    <n v="546"/>
    <s v="Research &amp; Development"/>
    <n v="10"/>
    <s v="Life Sciences"/>
    <s v="Male"/>
    <n v="83"/>
    <n v="1"/>
    <s v="Laboratory Technician"/>
    <n v="2"/>
    <s v="Divorced"/>
    <n v="2008"/>
    <n v="1"/>
    <s v="No"/>
    <n v="3"/>
  </r>
  <r>
    <n v="42"/>
    <x v="0"/>
    <s v="No"/>
    <s v="Travel_Rarely"/>
    <n v="462"/>
    <s v="Sales"/>
    <n v="14"/>
    <s v="Medical"/>
    <s v="Female"/>
    <n v="68"/>
    <n v="2"/>
    <s v="Sales Executive"/>
    <n v="3"/>
    <s v="Single"/>
    <n v="6244"/>
    <n v="7"/>
    <s v="No"/>
    <n v="3"/>
  </r>
  <r>
    <n v="33"/>
    <x v="0"/>
    <s v="No"/>
    <s v="Travel_Rarely"/>
    <n v="1198"/>
    <s v="Research &amp; Development"/>
    <n v="1"/>
    <s v="Other"/>
    <s v="Male"/>
    <n v="100"/>
    <n v="1"/>
    <s v="Research Scientist"/>
    <n v="1"/>
    <s v="Single"/>
    <n v="2799"/>
    <n v="3"/>
    <s v="Yes"/>
    <n v="3"/>
  </r>
  <r>
    <n v="58"/>
    <x v="1"/>
    <s v="No"/>
    <s v="Travel_Rarely"/>
    <n v="1272"/>
    <s v="Research &amp; Development"/>
    <n v="5"/>
    <s v="Technical Degree"/>
    <s v="Female"/>
    <n v="37"/>
    <n v="3"/>
    <s v="Healthcare Representative"/>
    <n v="2"/>
    <s v="Divorced"/>
    <n v="10552"/>
    <n v="2"/>
    <s v="Yes"/>
    <n v="3"/>
  </r>
  <r>
    <n v="31"/>
    <x v="0"/>
    <s v="No"/>
    <s v="Travel_Rarely"/>
    <n v="154"/>
    <s v="Sales"/>
    <n v="7"/>
    <s v="Life Sciences"/>
    <s v="Male"/>
    <n v="41"/>
    <n v="1"/>
    <s v="Sales Representative"/>
    <n v="3"/>
    <s v="Married"/>
    <n v="2329"/>
    <n v="3"/>
    <s v="No"/>
    <n v="3"/>
  </r>
  <r>
    <n v="35"/>
    <x v="0"/>
    <s v="No"/>
    <s v="Travel_Rarely"/>
    <n v="1137"/>
    <s v="Research &amp; Development"/>
    <n v="21"/>
    <s v="Life Sciences"/>
    <s v="Female"/>
    <n v="51"/>
    <n v="2"/>
    <s v="Healthcare Representative"/>
    <n v="4"/>
    <s v="Married"/>
    <n v="4014"/>
    <n v="1"/>
    <s v="Yes"/>
    <n v="4"/>
  </r>
  <r>
    <n v="49"/>
    <x v="1"/>
    <s v="No"/>
    <s v="Travel_Rarely"/>
    <n v="527"/>
    <s v="Research &amp; Development"/>
    <n v="8"/>
    <s v="Other"/>
    <s v="Female"/>
    <n v="51"/>
    <n v="3"/>
    <s v="Laboratory Technician"/>
    <n v="2"/>
    <s v="Married"/>
    <n v="7403"/>
    <n v="4"/>
    <s v="No"/>
    <n v="3"/>
  </r>
  <r>
    <n v="48"/>
    <x v="1"/>
    <s v="No"/>
    <s v="Travel_Rarely"/>
    <n v="1469"/>
    <s v="Research &amp; Development"/>
    <n v="20"/>
    <s v="Medical"/>
    <s v="Male"/>
    <n v="51"/>
    <n v="1"/>
    <s v="Research Scientist"/>
    <n v="3"/>
    <s v="Married"/>
    <n v="2259"/>
    <n v="4"/>
    <s v="No"/>
    <n v="3"/>
  </r>
  <r>
    <n v="31"/>
    <x v="0"/>
    <s v="No"/>
    <s v="Non-Travel"/>
    <n v="1188"/>
    <s v="Sales"/>
    <n v="20"/>
    <s v="Marketing"/>
    <s v="Female"/>
    <n v="45"/>
    <n v="2"/>
    <s v="Sales Executive"/>
    <n v="3"/>
    <s v="Married"/>
    <n v="6932"/>
    <n v="1"/>
    <s v="No"/>
    <n v="3"/>
  </r>
  <r>
    <n v="36"/>
    <x v="0"/>
    <s v="No"/>
    <s v="Travel_Rarely"/>
    <n v="188"/>
    <s v="Research &amp; Development"/>
    <n v="7"/>
    <s v="Other"/>
    <s v="Male"/>
    <n v="65"/>
    <n v="1"/>
    <s v="Research Scientist"/>
    <n v="4"/>
    <s v="Single"/>
    <n v="4678"/>
    <n v="2"/>
    <s v="No"/>
    <n v="3"/>
  </r>
  <r>
    <n v="38"/>
    <x v="0"/>
    <s v="No"/>
    <s v="Travel_Rarely"/>
    <n v="1333"/>
    <s v="Research &amp; Development"/>
    <n v="1"/>
    <s v="Technical Degree"/>
    <s v="Female"/>
    <n v="80"/>
    <n v="3"/>
    <s v="Research Director"/>
    <n v="1"/>
    <s v="Married"/>
    <n v="13582"/>
    <n v="1"/>
    <s v="No"/>
    <n v="3"/>
  </r>
  <r>
    <n v="32"/>
    <x v="0"/>
    <s v="No"/>
    <s v="Non-Travel"/>
    <n v="1184"/>
    <s v="Research &amp; Development"/>
    <n v="1"/>
    <s v="Life Sciences"/>
    <s v="Female"/>
    <n v="70"/>
    <n v="1"/>
    <s v="Laboratory Technician"/>
    <n v="2"/>
    <s v="Married"/>
    <n v="2332"/>
    <n v="6"/>
    <s v="No"/>
    <n v="4"/>
  </r>
  <r>
    <n v="25"/>
    <x v="2"/>
    <s v="Yes"/>
    <s v="Travel_Rarely"/>
    <n v="867"/>
    <s v="Sales"/>
    <n v="19"/>
    <s v="Marketing"/>
    <s v="Male"/>
    <n v="36"/>
    <n v="1"/>
    <s v="Sales Representative"/>
    <n v="2"/>
    <s v="Married"/>
    <n v="2413"/>
    <n v="1"/>
    <s v="Yes"/>
    <n v="3"/>
  </r>
  <r>
    <n v="40"/>
    <x v="0"/>
    <s v="No"/>
    <s v="Travel_Rarely"/>
    <n v="658"/>
    <s v="Sales"/>
    <n v="10"/>
    <s v="Marketing"/>
    <s v="Male"/>
    <n v="67"/>
    <n v="3"/>
    <s v="Sales Executive"/>
    <n v="2"/>
    <s v="Divorced"/>
    <n v="9705"/>
    <n v="2"/>
    <s v="No"/>
    <n v="3"/>
  </r>
  <r>
    <n v="26"/>
    <x v="2"/>
    <s v="No"/>
    <s v="Travel_Frequently"/>
    <n v="1283"/>
    <s v="Sales"/>
    <n v="1"/>
    <s v="Medical"/>
    <s v="Male"/>
    <n v="52"/>
    <n v="2"/>
    <s v="Sales Executive"/>
    <n v="1"/>
    <s v="Single"/>
    <n v="4294"/>
    <n v="1"/>
    <s v="No"/>
    <n v="3"/>
  </r>
  <r>
    <n v="41"/>
    <x v="0"/>
    <s v="No"/>
    <s v="Travel_Rarely"/>
    <n v="263"/>
    <s v="Research &amp; Development"/>
    <n v="6"/>
    <s v="Medical"/>
    <s v="Male"/>
    <n v="59"/>
    <n v="1"/>
    <s v="Laboratory Technician"/>
    <n v="1"/>
    <s v="Single"/>
    <n v="4721"/>
    <n v="2"/>
    <s v="Yes"/>
    <n v="3"/>
  </r>
  <r>
    <n v="36"/>
    <x v="0"/>
    <s v="No"/>
    <s v="Travel_Rarely"/>
    <n v="938"/>
    <s v="Research &amp; Development"/>
    <n v="2"/>
    <s v="Medical"/>
    <s v="Male"/>
    <n v="79"/>
    <n v="1"/>
    <s v="Laboratory Technician"/>
    <n v="3"/>
    <s v="Single"/>
    <n v="2519"/>
    <n v="4"/>
    <s v="No"/>
    <n v="4"/>
  </r>
  <r>
    <n v="19"/>
    <x v="2"/>
    <s v="Yes"/>
    <s v="Travel_Rarely"/>
    <n v="419"/>
    <s v="Sales"/>
    <n v="21"/>
    <s v="Other"/>
    <s v="Male"/>
    <n v="37"/>
    <n v="1"/>
    <s v="Sales Representative"/>
    <n v="2"/>
    <s v="Single"/>
    <n v="2121"/>
    <n v="1"/>
    <s v="Yes"/>
    <n v="3"/>
  </r>
  <r>
    <n v="20"/>
    <x v="2"/>
    <s v="Yes"/>
    <s v="Travel_Rarely"/>
    <n v="129"/>
    <s v="Research &amp; Development"/>
    <n v="4"/>
    <s v="Technical Degree"/>
    <s v="Male"/>
    <n v="84"/>
    <n v="1"/>
    <s v="Laboratory Technician"/>
    <n v="1"/>
    <s v="Single"/>
    <n v="2973"/>
    <n v="1"/>
    <s v="No"/>
    <n v="3"/>
  </r>
  <r>
    <n v="31"/>
    <x v="0"/>
    <s v="No"/>
    <s v="Travel_Rarely"/>
    <n v="616"/>
    <s v="Research &amp; Development"/>
    <n v="12"/>
    <s v="Medical"/>
    <s v="Female"/>
    <n v="41"/>
    <n v="2"/>
    <s v="Healthcare Representative"/>
    <n v="4"/>
    <s v="Married"/>
    <n v="5855"/>
    <n v="0"/>
    <s v="Yes"/>
    <n v="3"/>
  </r>
  <r>
    <n v="40"/>
    <x v="0"/>
    <s v="No"/>
    <s v="Travel_Frequently"/>
    <n v="1469"/>
    <s v="Research &amp; Development"/>
    <n v="9"/>
    <s v="Medical"/>
    <s v="Male"/>
    <n v="35"/>
    <n v="1"/>
    <s v="Research Scientist"/>
    <n v="2"/>
    <s v="Divorced"/>
    <n v="3617"/>
    <n v="8"/>
    <s v="Yes"/>
    <n v="3"/>
  </r>
  <r>
    <n v="32"/>
    <x v="0"/>
    <s v="No"/>
    <s v="Travel_Rarely"/>
    <n v="498"/>
    <s v="Research &amp; Development"/>
    <n v="3"/>
    <s v="Medical"/>
    <s v="Female"/>
    <n v="93"/>
    <n v="2"/>
    <s v="Manufacturing Director"/>
    <n v="1"/>
    <s v="Married"/>
    <n v="6725"/>
    <n v="1"/>
    <s v="No"/>
    <n v="3"/>
  </r>
  <r>
    <n v="36"/>
    <x v="0"/>
    <s v="Yes"/>
    <s v="Travel_Rarely"/>
    <n v="530"/>
    <s v="Sales"/>
    <n v="3"/>
    <s v="Life Sciences"/>
    <s v="Male"/>
    <n v="51"/>
    <n v="3"/>
    <s v="Sales Executive"/>
    <n v="4"/>
    <s v="Married"/>
    <n v="10325"/>
    <n v="1"/>
    <s v="Yes"/>
    <n v="3"/>
  </r>
  <r>
    <n v="33"/>
    <x v="0"/>
    <s v="No"/>
    <s v="Travel_Rarely"/>
    <n v="1069"/>
    <s v="Research &amp; Development"/>
    <n v="1"/>
    <s v="Life Sciences"/>
    <s v="Female"/>
    <n v="42"/>
    <n v="2"/>
    <s v="Healthcare Representative"/>
    <n v="4"/>
    <s v="Single"/>
    <n v="6949"/>
    <n v="0"/>
    <s v="No"/>
    <n v="3"/>
  </r>
  <r>
    <n v="37"/>
    <x v="0"/>
    <s v="Yes"/>
    <s v="Travel_Rarely"/>
    <n v="625"/>
    <s v="Sales"/>
    <n v="1"/>
    <s v="Life Sciences"/>
    <s v="Male"/>
    <n v="46"/>
    <n v="3"/>
    <s v="Sales Executive"/>
    <n v="3"/>
    <s v="Married"/>
    <n v="10609"/>
    <n v="5"/>
    <s v="No"/>
    <n v="3"/>
  </r>
  <r>
    <n v="45"/>
    <x v="0"/>
    <s v="No"/>
    <s v="Non-Travel"/>
    <n v="805"/>
    <s v="Research &amp; Development"/>
    <n v="4"/>
    <s v="Life Sciences"/>
    <s v="Male"/>
    <n v="57"/>
    <n v="2"/>
    <s v="Laboratory Technician"/>
    <n v="2"/>
    <s v="Married"/>
    <n v="4447"/>
    <n v="1"/>
    <s v="No"/>
    <n v="3"/>
  </r>
  <r>
    <n v="29"/>
    <x v="2"/>
    <s v="No"/>
    <s v="Travel_Frequently"/>
    <n v="1404"/>
    <s v="Sales"/>
    <n v="20"/>
    <s v="Technical Degree"/>
    <s v="Female"/>
    <n v="84"/>
    <n v="1"/>
    <s v="Sales Representative"/>
    <n v="4"/>
    <s v="Married"/>
    <n v="2157"/>
    <n v="1"/>
    <s v="No"/>
    <n v="3"/>
  </r>
  <r>
    <n v="35"/>
    <x v="0"/>
    <s v="No"/>
    <s v="Travel_Rarely"/>
    <n v="1219"/>
    <s v="Sales"/>
    <n v="18"/>
    <s v="Medical"/>
    <s v="Female"/>
    <n v="86"/>
    <n v="2"/>
    <s v="Sales Executive"/>
    <n v="3"/>
    <s v="Married"/>
    <n v="4601"/>
    <n v="1"/>
    <s v="No"/>
    <n v="3"/>
  </r>
  <r>
    <n v="52"/>
    <x v="1"/>
    <s v="No"/>
    <s v="Travel_Rarely"/>
    <n v="1053"/>
    <s v="Research &amp; Development"/>
    <n v="1"/>
    <s v="Life Sciences"/>
    <s v="Male"/>
    <n v="70"/>
    <n v="4"/>
    <s v="Manager"/>
    <n v="4"/>
    <s v="Married"/>
    <n v="17099"/>
    <n v="2"/>
    <s v="No"/>
    <n v="3"/>
  </r>
  <r>
    <n v="58"/>
    <x v="1"/>
    <s v="Yes"/>
    <s v="Travel_Rarely"/>
    <n v="289"/>
    <s v="Research &amp; Development"/>
    <n v="2"/>
    <s v="Technical Degree"/>
    <s v="Male"/>
    <n v="51"/>
    <n v="1"/>
    <s v="Research Scientist"/>
    <n v="3"/>
    <s v="Single"/>
    <n v="2479"/>
    <n v="4"/>
    <s v="No"/>
    <n v="4"/>
  </r>
  <r>
    <n v="53"/>
    <x v="1"/>
    <s v="No"/>
    <s v="Travel_Rarely"/>
    <n v="1376"/>
    <s v="Sales"/>
    <n v="2"/>
    <s v="Medical"/>
    <s v="Male"/>
    <n v="45"/>
    <n v="4"/>
    <s v="Manager"/>
    <n v="3"/>
    <s v="Divorced"/>
    <n v="14852"/>
    <n v="6"/>
    <s v="No"/>
    <n v="3"/>
  </r>
  <r>
    <n v="30"/>
    <x v="2"/>
    <s v="No"/>
    <s v="Travel_Rarely"/>
    <n v="231"/>
    <s v="Sales"/>
    <n v="8"/>
    <s v="Other"/>
    <s v="Male"/>
    <n v="62"/>
    <n v="3"/>
    <s v="Sales Executive"/>
    <n v="3"/>
    <s v="Divorced"/>
    <n v="7264"/>
    <n v="5"/>
    <s v="No"/>
    <n v="3"/>
  </r>
  <r>
    <n v="38"/>
    <x v="0"/>
    <s v="No"/>
    <s v="Non-Travel"/>
    <n v="152"/>
    <s v="Sales"/>
    <n v="10"/>
    <s v="Technical Degree"/>
    <s v="Female"/>
    <n v="85"/>
    <n v="2"/>
    <s v="Sales Executive"/>
    <n v="4"/>
    <s v="Single"/>
    <n v="5666"/>
    <n v="1"/>
    <s v="Yes"/>
    <n v="3"/>
  </r>
  <r>
    <n v="35"/>
    <x v="0"/>
    <s v="No"/>
    <s v="Travel_Rarely"/>
    <n v="882"/>
    <s v="Sales"/>
    <n v="3"/>
    <s v="Life Sciences"/>
    <s v="Male"/>
    <n v="92"/>
    <n v="3"/>
    <s v="Sales Executive"/>
    <n v="4"/>
    <s v="Divorced"/>
    <n v="7823"/>
    <n v="6"/>
    <s v="No"/>
    <n v="3"/>
  </r>
  <r>
    <n v="39"/>
    <x v="0"/>
    <s v="No"/>
    <s v="Travel_Rarely"/>
    <n v="903"/>
    <s v="Sales"/>
    <n v="2"/>
    <s v="Life Sciences"/>
    <s v="Male"/>
    <n v="41"/>
    <n v="3"/>
    <s v="Sales Executive"/>
    <n v="3"/>
    <s v="Single"/>
    <n v="7880"/>
    <n v="0"/>
    <s v="No"/>
    <n v="3"/>
  </r>
  <r>
    <n v="40"/>
    <x v="0"/>
    <s v="Yes"/>
    <s v="Non-Travel"/>
    <n v="1479"/>
    <s v="Sales"/>
    <n v="24"/>
    <s v="Life Sciences"/>
    <s v="Female"/>
    <n v="100"/>
    <n v="4"/>
    <s v="Sales Executive"/>
    <n v="2"/>
    <s v="Single"/>
    <n v="13194"/>
    <n v="4"/>
    <s v="Yes"/>
    <n v="3"/>
  </r>
  <r>
    <n v="47"/>
    <x v="1"/>
    <s v="No"/>
    <s v="Travel_Frequently"/>
    <n v="1379"/>
    <s v="Research &amp; Development"/>
    <n v="16"/>
    <s v="Medical"/>
    <s v="Male"/>
    <n v="64"/>
    <n v="2"/>
    <s v="Manufacturing Director"/>
    <n v="3"/>
    <s v="Divorced"/>
    <n v="5067"/>
    <n v="1"/>
    <s v="Yes"/>
    <n v="3"/>
  </r>
  <r>
    <n v="36"/>
    <x v="0"/>
    <s v="No"/>
    <s v="Non-Travel"/>
    <n v="1229"/>
    <s v="Sales"/>
    <n v="8"/>
    <s v="Technical Degree"/>
    <s v="Male"/>
    <n v="84"/>
    <n v="2"/>
    <s v="Sales Executive"/>
    <n v="4"/>
    <s v="Divorced"/>
    <n v="5079"/>
    <n v="4"/>
    <s v="No"/>
    <n v="3"/>
  </r>
  <r>
    <n v="31"/>
    <x v="0"/>
    <s v="Yes"/>
    <s v="Non-Travel"/>
    <n v="335"/>
    <s v="Research &amp; Development"/>
    <n v="9"/>
    <s v="Medical"/>
    <s v="Male"/>
    <n v="46"/>
    <n v="1"/>
    <s v="Research Scientist"/>
    <n v="1"/>
    <s v="Single"/>
    <n v="2321"/>
    <n v="0"/>
    <s v="Yes"/>
    <n v="4"/>
  </r>
  <r>
    <n v="33"/>
    <x v="0"/>
    <s v="No"/>
    <s v="Non-Travel"/>
    <n v="722"/>
    <s v="Sales"/>
    <n v="17"/>
    <s v="Life Sciences"/>
    <s v="Male"/>
    <n v="38"/>
    <n v="4"/>
    <s v="Manager"/>
    <n v="3"/>
    <s v="Single"/>
    <n v="17444"/>
    <n v="1"/>
    <s v="No"/>
    <n v="3"/>
  </r>
  <r>
    <n v="29"/>
    <x v="2"/>
    <s v="Yes"/>
    <s v="Travel_Rarely"/>
    <n v="906"/>
    <s v="Research &amp; Development"/>
    <n v="10"/>
    <s v="Life Sciences"/>
    <s v="Female"/>
    <n v="92"/>
    <n v="1"/>
    <s v="Research Scientist"/>
    <n v="1"/>
    <s v="Single"/>
    <n v="2404"/>
    <n v="6"/>
    <s v="Yes"/>
    <n v="4"/>
  </r>
  <r>
    <n v="33"/>
    <x v="0"/>
    <s v="No"/>
    <s v="Travel_Rarely"/>
    <n v="461"/>
    <s v="Research &amp; Development"/>
    <n v="13"/>
    <s v="Life Sciences"/>
    <s v="Female"/>
    <n v="53"/>
    <n v="1"/>
    <s v="Research Scientist"/>
    <n v="4"/>
    <s v="Single"/>
    <n v="3452"/>
    <n v="3"/>
    <s v="No"/>
    <n v="3"/>
  </r>
  <r>
    <n v="45"/>
    <x v="0"/>
    <s v="No"/>
    <s v="Travel_Rarely"/>
    <n v="974"/>
    <s v="Research &amp; Development"/>
    <n v="1"/>
    <s v="Medical"/>
    <s v="Female"/>
    <n v="91"/>
    <n v="1"/>
    <s v="Laboratory Technician"/>
    <n v="4"/>
    <s v="Divorced"/>
    <n v="2270"/>
    <n v="3"/>
    <s v="No"/>
    <n v="3"/>
  </r>
  <r>
    <n v="50"/>
    <x v="1"/>
    <s v="No"/>
    <s v="Travel_Rarely"/>
    <n v="1126"/>
    <s v="Research &amp; Development"/>
    <n v="1"/>
    <s v="Medical"/>
    <s v="Male"/>
    <n v="66"/>
    <n v="4"/>
    <s v="Research Director"/>
    <n v="4"/>
    <s v="Divorced"/>
    <n v="17399"/>
    <n v="9"/>
    <s v="No"/>
    <n v="4"/>
  </r>
  <r>
    <n v="33"/>
    <x v="0"/>
    <s v="No"/>
    <s v="Travel_Frequently"/>
    <n v="827"/>
    <s v="Research &amp; Development"/>
    <n v="1"/>
    <s v="Other"/>
    <s v="Female"/>
    <n v="84"/>
    <n v="2"/>
    <s v="Healthcare Representative"/>
    <n v="2"/>
    <s v="Married"/>
    <n v="5488"/>
    <n v="1"/>
    <s v="Yes"/>
    <n v="3"/>
  </r>
  <r>
    <n v="41"/>
    <x v="0"/>
    <s v="No"/>
    <s v="Travel_Frequently"/>
    <n v="840"/>
    <s v="Research &amp; Development"/>
    <n v="9"/>
    <s v="Medical"/>
    <s v="Male"/>
    <n v="64"/>
    <n v="5"/>
    <s v="Research Director"/>
    <n v="3"/>
    <s v="Divorced"/>
    <n v="19419"/>
    <n v="2"/>
    <s v="No"/>
    <n v="3"/>
  </r>
  <r>
    <n v="27"/>
    <x v="2"/>
    <s v="No"/>
    <s v="Travel_Rarely"/>
    <n v="1134"/>
    <s v="Research &amp; Development"/>
    <n v="16"/>
    <s v="Technical Degree"/>
    <s v="Female"/>
    <n v="37"/>
    <n v="1"/>
    <s v="Laboratory Technician"/>
    <n v="2"/>
    <s v="Married"/>
    <n v="2811"/>
    <n v="9"/>
    <s v="No"/>
    <n v="3"/>
  </r>
  <r>
    <n v="45"/>
    <x v="0"/>
    <s v="No"/>
    <s v="Non-Travel"/>
    <n v="248"/>
    <s v="Research &amp; Development"/>
    <n v="23"/>
    <s v="Life Sciences"/>
    <s v="Male"/>
    <n v="42"/>
    <n v="2"/>
    <s v="Laboratory Technician"/>
    <n v="1"/>
    <s v="Married"/>
    <n v="3633"/>
    <n v="1"/>
    <s v="Yes"/>
    <n v="3"/>
  </r>
  <r>
    <n v="47"/>
    <x v="1"/>
    <s v="No"/>
    <s v="Travel_Rarely"/>
    <n v="955"/>
    <s v="Sales"/>
    <n v="4"/>
    <s v="Life Sciences"/>
    <s v="Female"/>
    <n v="83"/>
    <n v="2"/>
    <s v="Sales Executive"/>
    <n v="4"/>
    <s v="Single"/>
    <n v="4163"/>
    <n v="1"/>
    <s v="Yes"/>
    <n v="3"/>
  </r>
  <r>
    <n v="30"/>
    <x v="2"/>
    <s v="Yes"/>
    <s v="Travel_Rarely"/>
    <n v="138"/>
    <s v="Research &amp; Development"/>
    <n v="22"/>
    <s v="Life Sciences"/>
    <s v="Female"/>
    <n v="48"/>
    <n v="1"/>
    <s v="Research Scientist"/>
    <n v="3"/>
    <s v="Married"/>
    <n v="2132"/>
    <n v="4"/>
    <s v="Yes"/>
    <n v="3"/>
  </r>
  <r>
    <n v="50"/>
    <x v="1"/>
    <s v="No"/>
    <s v="Travel_Rarely"/>
    <n v="939"/>
    <s v="Research &amp; Development"/>
    <n v="24"/>
    <s v="Life Sciences"/>
    <s v="Male"/>
    <n v="95"/>
    <n v="4"/>
    <s v="Manufacturing Director"/>
    <n v="3"/>
    <s v="Married"/>
    <n v="13973"/>
    <n v="3"/>
    <s v="Yes"/>
    <n v="3"/>
  </r>
  <r>
    <n v="38"/>
    <x v="0"/>
    <s v="No"/>
    <s v="Travel_Frequently"/>
    <n v="1391"/>
    <s v="Research &amp; Development"/>
    <n v="10"/>
    <s v="Medical"/>
    <s v="Male"/>
    <n v="66"/>
    <n v="1"/>
    <s v="Research Scientist"/>
    <n v="3"/>
    <s v="Married"/>
    <n v="2684"/>
    <n v="0"/>
    <s v="No"/>
    <n v="3"/>
  </r>
  <r>
    <n v="46"/>
    <x v="1"/>
    <s v="No"/>
    <s v="Travel_Rarely"/>
    <n v="566"/>
    <s v="Research &amp; Development"/>
    <n v="7"/>
    <s v="Medical"/>
    <s v="Male"/>
    <n v="75"/>
    <n v="3"/>
    <s v="Manufacturing Director"/>
    <n v="3"/>
    <s v="Divorced"/>
    <n v="10845"/>
    <n v="6"/>
    <s v="No"/>
    <n v="3"/>
  </r>
  <r>
    <n v="24"/>
    <x v="2"/>
    <s v="No"/>
    <s v="Travel_Rarely"/>
    <n v="1206"/>
    <s v="Research &amp; Development"/>
    <n v="17"/>
    <s v="Medical"/>
    <s v="Female"/>
    <n v="41"/>
    <n v="2"/>
    <s v="Manufacturing Director"/>
    <n v="3"/>
    <s v="Divorced"/>
    <n v="4377"/>
    <n v="1"/>
    <s v="No"/>
    <n v="3"/>
  </r>
  <r>
    <n v="35"/>
    <x v="0"/>
    <s v="Yes"/>
    <s v="Travel_Rarely"/>
    <n v="622"/>
    <s v="Research &amp; Development"/>
    <n v="14"/>
    <s v="Other"/>
    <s v="Male"/>
    <n v="39"/>
    <n v="1"/>
    <s v="Laboratory Technician"/>
    <n v="2"/>
    <s v="Divorced"/>
    <n v="3743"/>
    <n v="1"/>
    <s v="Yes"/>
    <n v="4"/>
  </r>
  <r>
    <n v="31"/>
    <x v="0"/>
    <s v="No"/>
    <s v="Travel_Frequently"/>
    <n v="853"/>
    <s v="Research &amp; Development"/>
    <n v="1"/>
    <s v="Life Sciences"/>
    <s v="Female"/>
    <n v="96"/>
    <n v="2"/>
    <s v="Manufacturing Director"/>
    <n v="1"/>
    <s v="Married"/>
    <n v="4148"/>
    <n v="1"/>
    <s v="No"/>
    <n v="3"/>
  </r>
  <r>
    <n v="18"/>
    <x v="2"/>
    <s v="No"/>
    <s v="Non-Travel"/>
    <n v="287"/>
    <s v="Research &amp; Development"/>
    <n v="5"/>
    <s v="Life Sciences"/>
    <s v="Male"/>
    <n v="73"/>
    <n v="1"/>
    <s v="Research Scientist"/>
    <n v="4"/>
    <s v="Single"/>
    <n v="1051"/>
    <n v="1"/>
    <s v="No"/>
    <n v="3"/>
  </r>
  <r>
    <n v="54"/>
    <x v="1"/>
    <s v="No"/>
    <s v="Travel_Rarely"/>
    <n v="1441"/>
    <s v="Research &amp; Development"/>
    <n v="17"/>
    <s v="Technical Degree"/>
    <s v="Female"/>
    <n v="56"/>
    <n v="3"/>
    <s v="Manufacturing Director"/>
    <n v="3"/>
    <s v="Married"/>
    <n v="10739"/>
    <n v="8"/>
    <s v="No"/>
    <n v="3"/>
  </r>
  <r>
    <n v="35"/>
    <x v="0"/>
    <s v="No"/>
    <s v="Travel_Rarely"/>
    <n v="583"/>
    <s v="Research &amp; Development"/>
    <n v="25"/>
    <s v="Medical"/>
    <s v="Female"/>
    <n v="57"/>
    <n v="3"/>
    <s v="Healthcare Representative"/>
    <n v="3"/>
    <s v="Divorced"/>
    <n v="10388"/>
    <n v="1"/>
    <s v="Yes"/>
    <n v="3"/>
  </r>
  <r>
    <n v="30"/>
    <x v="2"/>
    <s v="No"/>
    <s v="Travel_Rarely"/>
    <n v="153"/>
    <s v="Research &amp; Development"/>
    <n v="8"/>
    <s v="Life Sciences"/>
    <s v="Female"/>
    <n v="73"/>
    <n v="3"/>
    <s v="Research Director"/>
    <n v="1"/>
    <s v="Married"/>
    <n v="11416"/>
    <n v="0"/>
    <s v="Yes"/>
    <n v="3"/>
  </r>
  <r>
    <n v="20"/>
    <x v="2"/>
    <s v="Yes"/>
    <s v="Travel_Rarely"/>
    <n v="1097"/>
    <s v="Research &amp; Development"/>
    <n v="11"/>
    <s v="Medical"/>
    <s v="Female"/>
    <n v="98"/>
    <n v="1"/>
    <s v="Research Scientist"/>
    <n v="1"/>
    <s v="Single"/>
    <n v="2600"/>
    <n v="1"/>
    <s v="Yes"/>
    <n v="3"/>
  </r>
  <r>
    <n v="30"/>
    <x v="2"/>
    <s v="Yes"/>
    <s v="Travel_Frequently"/>
    <n v="109"/>
    <s v="Research &amp; Development"/>
    <n v="5"/>
    <s v="Medical"/>
    <s v="Female"/>
    <n v="60"/>
    <n v="1"/>
    <s v="Laboratory Technician"/>
    <n v="2"/>
    <s v="Single"/>
    <n v="2422"/>
    <n v="0"/>
    <s v="No"/>
    <n v="3"/>
  </r>
  <r>
    <n v="26"/>
    <x v="2"/>
    <s v="No"/>
    <s v="Travel_Rarely"/>
    <n v="1066"/>
    <s v="Research &amp; Development"/>
    <n v="2"/>
    <s v="Medical"/>
    <s v="Male"/>
    <n v="32"/>
    <n v="2"/>
    <s v="Manufacturing Director"/>
    <n v="4"/>
    <s v="Married"/>
    <n v="5472"/>
    <n v="1"/>
    <s v="No"/>
    <n v="3"/>
  </r>
  <r>
    <n v="22"/>
    <x v="2"/>
    <s v="No"/>
    <s v="Travel_Rarely"/>
    <n v="217"/>
    <s v="Research &amp; Development"/>
    <n v="8"/>
    <s v="Life Sciences"/>
    <s v="Male"/>
    <n v="94"/>
    <n v="1"/>
    <s v="Laboratory Technician"/>
    <n v="1"/>
    <s v="Married"/>
    <n v="2451"/>
    <n v="1"/>
    <s v="No"/>
    <n v="3"/>
  </r>
  <r>
    <n v="48"/>
    <x v="1"/>
    <s v="No"/>
    <s v="Travel_Rarely"/>
    <n v="277"/>
    <s v="Research &amp; Development"/>
    <n v="6"/>
    <s v="Life Sciences"/>
    <s v="Male"/>
    <n v="97"/>
    <n v="2"/>
    <s v="Healthcare Representative"/>
    <n v="3"/>
    <s v="Single"/>
    <n v="4240"/>
    <n v="2"/>
    <s v="No"/>
    <n v="3"/>
  </r>
  <r>
    <n v="48"/>
    <x v="1"/>
    <s v="No"/>
    <s v="Travel_Rarely"/>
    <n v="1355"/>
    <s v="Research &amp; Development"/>
    <n v="4"/>
    <s v="Life Sciences"/>
    <s v="Male"/>
    <n v="78"/>
    <n v="3"/>
    <s v="Healthcare Representative"/>
    <n v="3"/>
    <s v="Single"/>
    <n v="10999"/>
    <n v="7"/>
    <s v="No"/>
    <n v="3"/>
  </r>
  <r>
    <n v="41"/>
    <x v="0"/>
    <s v="No"/>
    <s v="Travel_Rarely"/>
    <n v="549"/>
    <s v="Research &amp; Development"/>
    <n v="7"/>
    <s v="Medical"/>
    <s v="Female"/>
    <n v="42"/>
    <n v="2"/>
    <s v="Manufacturing Director"/>
    <n v="3"/>
    <s v="Single"/>
    <n v="5003"/>
    <n v="6"/>
    <s v="No"/>
    <n v="3"/>
  </r>
  <r>
    <n v="39"/>
    <x v="0"/>
    <s v="No"/>
    <s v="Travel_Rarely"/>
    <n v="466"/>
    <s v="Research &amp; Development"/>
    <n v="1"/>
    <s v="Life Sciences"/>
    <s v="Female"/>
    <n v="65"/>
    <n v="4"/>
    <s v="Manufacturing Director"/>
    <n v="4"/>
    <s v="Married"/>
    <n v="12742"/>
    <n v="1"/>
    <s v="No"/>
    <n v="3"/>
  </r>
  <r>
    <n v="27"/>
    <x v="2"/>
    <s v="No"/>
    <s v="Travel_Rarely"/>
    <n v="1055"/>
    <s v="Research &amp; Development"/>
    <n v="2"/>
    <s v="Life Sciences"/>
    <s v="Female"/>
    <n v="47"/>
    <n v="2"/>
    <s v="Manufacturing Director"/>
    <n v="4"/>
    <s v="Married"/>
    <n v="4227"/>
    <n v="0"/>
    <s v="No"/>
    <n v="3"/>
  </r>
  <r>
    <n v="35"/>
    <x v="0"/>
    <s v="No"/>
    <s v="Travel_Rarely"/>
    <n v="802"/>
    <s v="Research &amp; Development"/>
    <n v="10"/>
    <s v="Other"/>
    <s v="Male"/>
    <n v="45"/>
    <n v="1"/>
    <s v="Laboratory Technician"/>
    <n v="4"/>
    <s v="Divorced"/>
    <n v="3917"/>
    <n v="1"/>
    <s v="No"/>
    <n v="4"/>
  </r>
  <r>
    <n v="42"/>
    <x v="0"/>
    <s v="No"/>
    <s v="Travel_Rarely"/>
    <n v="265"/>
    <s v="Sales"/>
    <n v="5"/>
    <s v="Marketing"/>
    <s v="Male"/>
    <n v="90"/>
    <n v="5"/>
    <s v="Manager"/>
    <n v="3"/>
    <s v="Married"/>
    <n v="18303"/>
    <n v="6"/>
    <s v="No"/>
    <n v="3"/>
  </r>
  <r>
    <n v="50"/>
    <x v="1"/>
    <s v="No"/>
    <s v="Travel_Rarely"/>
    <n v="804"/>
    <s v="Research &amp; Development"/>
    <n v="9"/>
    <s v="Life Sciences"/>
    <s v="Male"/>
    <n v="64"/>
    <n v="1"/>
    <s v="Laboratory Technician"/>
    <n v="4"/>
    <s v="Married"/>
    <n v="2380"/>
    <n v="4"/>
    <s v="No"/>
    <n v="3"/>
  </r>
  <r>
    <n v="59"/>
    <x v="1"/>
    <s v="No"/>
    <s v="Travel_Rarely"/>
    <n v="715"/>
    <s v="Research &amp; Development"/>
    <n v="2"/>
    <s v="Life Sciences"/>
    <s v="Female"/>
    <n v="69"/>
    <n v="4"/>
    <s v="Manufacturing Director"/>
    <n v="4"/>
    <s v="Single"/>
    <n v="13726"/>
    <n v="3"/>
    <s v="Yes"/>
    <n v="3"/>
  </r>
  <r>
    <n v="37"/>
    <x v="0"/>
    <s v="Yes"/>
    <s v="Travel_Rarely"/>
    <n v="1141"/>
    <s v="Research &amp; Development"/>
    <n v="11"/>
    <s v="Medical"/>
    <s v="Female"/>
    <n v="61"/>
    <n v="2"/>
    <s v="Healthcare Representative"/>
    <n v="2"/>
    <s v="Married"/>
    <n v="4777"/>
    <n v="5"/>
    <s v="No"/>
    <n v="3"/>
  </r>
  <r>
    <n v="55"/>
    <x v="1"/>
    <s v="No"/>
    <s v="Travel_Frequently"/>
    <n v="135"/>
    <s v="Research &amp; Development"/>
    <n v="18"/>
    <s v="Medical"/>
    <s v="Male"/>
    <n v="62"/>
    <n v="2"/>
    <s v="Healthcare Representative"/>
    <n v="2"/>
    <s v="Married"/>
    <n v="6385"/>
    <n v="3"/>
    <s v="Yes"/>
    <n v="3"/>
  </r>
  <r>
    <n v="41"/>
    <x v="0"/>
    <s v="No"/>
    <s v="Non-Travel"/>
    <n v="247"/>
    <s v="Research &amp; Development"/>
    <n v="7"/>
    <s v="Life Sciences"/>
    <s v="Female"/>
    <n v="55"/>
    <n v="5"/>
    <s v="Research Director"/>
    <n v="3"/>
    <s v="Divorced"/>
    <n v="19973"/>
    <n v="1"/>
    <s v="No"/>
    <n v="4"/>
  </r>
  <r>
    <n v="38"/>
    <x v="0"/>
    <s v="No"/>
    <s v="Travel_Rarely"/>
    <n v="1035"/>
    <s v="Sales"/>
    <n v="3"/>
    <s v="Life Sciences"/>
    <s v="Male"/>
    <n v="42"/>
    <n v="2"/>
    <s v="Sales Executive"/>
    <n v="4"/>
    <s v="Single"/>
    <n v="6861"/>
    <n v="8"/>
    <s v="Yes"/>
    <n v="3"/>
  </r>
  <r>
    <n v="26"/>
    <x v="2"/>
    <s v="Yes"/>
    <s v="Non-Travel"/>
    <n v="265"/>
    <s v="Sales"/>
    <n v="29"/>
    <s v="Medical"/>
    <s v="Male"/>
    <n v="79"/>
    <n v="2"/>
    <s v="Sales Executive"/>
    <n v="1"/>
    <s v="Single"/>
    <n v="4969"/>
    <n v="8"/>
    <s v="No"/>
    <n v="3"/>
  </r>
  <r>
    <n v="52"/>
    <x v="1"/>
    <s v="Yes"/>
    <s v="Travel_Rarely"/>
    <n v="266"/>
    <s v="Sales"/>
    <n v="2"/>
    <s v="Marketing"/>
    <s v="Female"/>
    <n v="57"/>
    <n v="5"/>
    <s v="Manager"/>
    <n v="4"/>
    <s v="Married"/>
    <n v="19845"/>
    <n v="1"/>
    <s v="No"/>
    <n v="3"/>
  </r>
  <r>
    <n v="44"/>
    <x v="0"/>
    <s v="No"/>
    <s v="Travel_Rarely"/>
    <n v="1448"/>
    <s v="Sales"/>
    <n v="28"/>
    <s v="Medical"/>
    <s v="Female"/>
    <n v="53"/>
    <n v="4"/>
    <s v="Sales Executive"/>
    <n v="4"/>
    <s v="Married"/>
    <n v="13320"/>
    <n v="3"/>
    <s v="Yes"/>
    <n v="3"/>
  </r>
  <r>
    <n v="50"/>
    <x v="1"/>
    <s v="No"/>
    <s v="Non-Travel"/>
    <n v="145"/>
    <s v="Sales"/>
    <n v="1"/>
    <s v="Life Sciences"/>
    <s v="Female"/>
    <n v="95"/>
    <n v="2"/>
    <s v="Sales Executive"/>
    <n v="3"/>
    <s v="Married"/>
    <n v="6347"/>
    <n v="0"/>
    <s v="No"/>
    <n v="3"/>
  </r>
  <r>
    <n v="36"/>
    <x v="0"/>
    <s v="Yes"/>
    <s v="Travel_Rarely"/>
    <n v="885"/>
    <s v="Research &amp; Development"/>
    <n v="16"/>
    <s v="Life Sciences"/>
    <s v="Female"/>
    <n v="43"/>
    <n v="1"/>
    <s v="Laboratory Technician"/>
    <n v="1"/>
    <s v="Single"/>
    <n v="2743"/>
    <n v="1"/>
    <s v="No"/>
    <n v="3"/>
  </r>
  <r>
    <n v="39"/>
    <x v="0"/>
    <s v="No"/>
    <s v="Travel_Frequently"/>
    <n v="945"/>
    <s v="Research &amp; Development"/>
    <n v="22"/>
    <s v="Medical"/>
    <s v="Female"/>
    <n v="82"/>
    <n v="3"/>
    <s v="Manufacturing Director"/>
    <n v="1"/>
    <s v="Single"/>
    <n v="10880"/>
    <n v="1"/>
    <s v="Yes"/>
    <n v="3"/>
  </r>
  <r>
    <n v="33"/>
    <x v="0"/>
    <s v="No"/>
    <s v="Non-Travel"/>
    <n v="1038"/>
    <s v="Sales"/>
    <n v="8"/>
    <s v="Life Sciences"/>
    <s v="Female"/>
    <n v="88"/>
    <n v="1"/>
    <s v="Sales Representative"/>
    <n v="4"/>
    <s v="Single"/>
    <n v="2342"/>
    <n v="0"/>
    <s v="No"/>
    <n v="3"/>
  </r>
  <r>
    <n v="45"/>
    <x v="0"/>
    <s v="No"/>
    <s v="Travel_Rarely"/>
    <n v="1234"/>
    <s v="Sales"/>
    <n v="11"/>
    <s v="Life Sciences"/>
    <s v="Female"/>
    <n v="90"/>
    <n v="4"/>
    <s v="Manager"/>
    <n v="4"/>
    <s v="Married"/>
    <n v="17650"/>
    <n v="3"/>
    <s v="No"/>
    <n v="3"/>
  </r>
  <r>
    <n v="32"/>
    <x v="0"/>
    <s v="No"/>
    <s v="Non-Travel"/>
    <n v="1109"/>
    <s v="Research &amp; Development"/>
    <n v="29"/>
    <s v="Medical"/>
    <s v="Female"/>
    <n v="69"/>
    <n v="1"/>
    <s v="Laboratory Technician"/>
    <n v="3"/>
    <s v="Single"/>
    <n v="4025"/>
    <n v="9"/>
    <s v="No"/>
    <n v="3"/>
  </r>
  <r>
    <n v="34"/>
    <x v="0"/>
    <s v="No"/>
    <s v="Travel_Rarely"/>
    <n v="216"/>
    <s v="Sales"/>
    <n v="1"/>
    <s v="Marketing"/>
    <s v="Male"/>
    <n v="75"/>
    <n v="2"/>
    <s v="Sales Executive"/>
    <n v="4"/>
    <s v="Divorced"/>
    <n v="9725"/>
    <n v="0"/>
    <s v="No"/>
    <n v="3"/>
  </r>
  <r>
    <n v="59"/>
    <x v="1"/>
    <s v="No"/>
    <s v="Travel_Rarely"/>
    <n v="1089"/>
    <s v="Sales"/>
    <n v="1"/>
    <s v="Technical Degree"/>
    <s v="Male"/>
    <n v="66"/>
    <n v="3"/>
    <s v="Manager"/>
    <n v="4"/>
    <s v="Married"/>
    <n v="11904"/>
    <n v="3"/>
    <s v="Yes"/>
    <n v="3"/>
  </r>
  <r>
    <n v="45"/>
    <x v="0"/>
    <s v="No"/>
    <s v="Travel_Rarely"/>
    <n v="788"/>
    <s v="Human Resources"/>
    <n v="24"/>
    <s v="Medical"/>
    <s v="Male"/>
    <n v="36"/>
    <n v="1"/>
    <s v="Human Resources"/>
    <n v="2"/>
    <s v="Single"/>
    <n v="2177"/>
    <n v="1"/>
    <s v="No"/>
    <n v="3"/>
  </r>
  <r>
    <n v="53"/>
    <x v="1"/>
    <s v="No"/>
    <s v="Travel_Frequently"/>
    <n v="124"/>
    <s v="Sales"/>
    <n v="2"/>
    <s v="Marketing"/>
    <s v="Female"/>
    <n v="38"/>
    <n v="3"/>
    <s v="Sales Executive"/>
    <n v="2"/>
    <s v="Married"/>
    <n v="7525"/>
    <n v="2"/>
    <s v="No"/>
    <n v="3"/>
  </r>
  <r>
    <n v="36"/>
    <x v="0"/>
    <s v="Yes"/>
    <s v="Travel_Rarely"/>
    <n v="660"/>
    <s v="Research &amp; Development"/>
    <n v="15"/>
    <s v="Other"/>
    <s v="Male"/>
    <n v="81"/>
    <n v="2"/>
    <s v="Laboratory Technician"/>
    <n v="3"/>
    <s v="Divorced"/>
    <n v="4834"/>
    <n v="7"/>
    <s v="No"/>
    <n v="3"/>
  </r>
  <r>
    <n v="26"/>
    <x v="2"/>
    <s v="Yes"/>
    <s v="Travel_Frequently"/>
    <n v="342"/>
    <s v="Research &amp; Development"/>
    <n v="2"/>
    <s v="Life Sciences"/>
    <s v="Male"/>
    <n v="57"/>
    <n v="1"/>
    <s v="Research Scientist"/>
    <n v="1"/>
    <s v="Married"/>
    <n v="2042"/>
    <n v="6"/>
    <s v="Yes"/>
    <n v="3"/>
  </r>
  <r>
    <n v="34"/>
    <x v="0"/>
    <s v="No"/>
    <s v="Travel_Rarely"/>
    <n v="1333"/>
    <s v="Sales"/>
    <n v="10"/>
    <s v="Life Sciences"/>
    <s v="Female"/>
    <n v="87"/>
    <n v="1"/>
    <s v="Sales Representative"/>
    <n v="3"/>
    <s v="Married"/>
    <n v="2220"/>
    <n v="1"/>
    <s v="Yes"/>
    <n v="3"/>
  </r>
  <r>
    <n v="28"/>
    <x v="2"/>
    <s v="No"/>
    <s v="Travel_Rarely"/>
    <n v="1144"/>
    <s v="Sales"/>
    <n v="10"/>
    <s v="Medical"/>
    <s v="Male"/>
    <n v="74"/>
    <n v="1"/>
    <s v="Sales Representative"/>
    <n v="2"/>
    <s v="Married"/>
    <n v="1052"/>
    <n v="1"/>
    <s v="No"/>
    <n v="4"/>
  </r>
  <r>
    <n v="38"/>
    <x v="0"/>
    <s v="No"/>
    <s v="Travel_Frequently"/>
    <n v="1186"/>
    <s v="Research &amp; Development"/>
    <n v="3"/>
    <s v="Other"/>
    <s v="Male"/>
    <n v="44"/>
    <n v="1"/>
    <s v="Research Scientist"/>
    <n v="3"/>
    <s v="Married"/>
    <n v="2821"/>
    <n v="3"/>
    <s v="No"/>
    <n v="3"/>
  </r>
  <r>
    <n v="50"/>
    <x v="1"/>
    <s v="No"/>
    <s v="Travel_Rarely"/>
    <n v="1464"/>
    <s v="Research &amp; Development"/>
    <n v="2"/>
    <s v="Medical"/>
    <s v="Male"/>
    <n v="62"/>
    <n v="5"/>
    <s v="Research Director"/>
    <n v="3"/>
    <s v="Married"/>
    <n v="19237"/>
    <n v="2"/>
    <s v="Yes"/>
    <n v="3"/>
  </r>
  <r>
    <n v="37"/>
    <x v="0"/>
    <s v="No"/>
    <s v="Travel_Rarely"/>
    <n v="124"/>
    <s v="Research &amp; Development"/>
    <n v="3"/>
    <s v="Other"/>
    <s v="Female"/>
    <n v="35"/>
    <n v="2"/>
    <s v="Healthcare Representative"/>
    <n v="2"/>
    <s v="Single"/>
    <n v="4107"/>
    <n v="3"/>
    <s v="No"/>
    <n v="3"/>
  </r>
  <r>
    <n v="40"/>
    <x v="0"/>
    <s v="No"/>
    <s v="Travel_Rarely"/>
    <n v="300"/>
    <s v="Sales"/>
    <n v="26"/>
    <s v="Marketing"/>
    <s v="Male"/>
    <n v="74"/>
    <n v="2"/>
    <s v="Sales Executive"/>
    <n v="1"/>
    <s v="Married"/>
    <n v="8396"/>
    <n v="1"/>
    <s v="No"/>
    <n v="3"/>
  </r>
  <r>
    <n v="26"/>
    <x v="2"/>
    <s v="No"/>
    <s v="Travel_Frequently"/>
    <n v="921"/>
    <s v="Research &amp; Development"/>
    <n v="1"/>
    <s v="Medical"/>
    <s v="Female"/>
    <n v="66"/>
    <n v="1"/>
    <s v="Research Scientist"/>
    <n v="3"/>
    <s v="Divorced"/>
    <n v="2007"/>
    <n v="1"/>
    <s v="No"/>
    <n v="3"/>
  </r>
  <r>
    <n v="46"/>
    <x v="1"/>
    <s v="No"/>
    <s v="Travel_Rarely"/>
    <n v="430"/>
    <s v="Research &amp; Development"/>
    <n v="1"/>
    <s v="Medical"/>
    <s v="Male"/>
    <n v="40"/>
    <n v="5"/>
    <s v="Research Director"/>
    <n v="4"/>
    <s v="Divorced"/>
    <n v="19627"/>
    <n v="9"/>
    <s v="No"/>
    <n v="3"/>
  </r>
  <r>
    <n v="54"/>
    <x v="1"/>
    <s v="No"/>
    <s v="Travel_Rarely"/>
    <n v="1082"/>
    <s v="Sales"/>
    <n v="2"/>
    <s v="Life Sciences"/>
    <s v="Female"/>
    <n v="41"/>
    <n v="3"/>
    <s v="Sales Executive"/>
    <n v="3"/>
    <s v="Married"/>
    <n v="10686"/>
    <n v="6"/>
    <s v="No"/>
    <n v="3"/>
  </r>
  <r>
    <n v="56"/>
    <x v="1"/>
    <s v="No"/>
    <s v="Travel_Frequently"/>
    <n v="1240"/>
    <s v="Research &amp; Development"/>
    <n v="9"/>
    <s v="Medical"/>
    <s v="Female"/>
    <n v="63"/>
    <n v="1"/>
    <s v="Research Scientist"/>
    <n v="3"/>
    <s v="Married"/>
    <n v="2942"/>
    <n v="2"/>
    <s v="No"/>
    <n v="3"/>
  </r>
  <r>
    <n v="36"/>
    <x v="0"/>
    <s v="No"/>
    <s v="Travel_Rarely"/>
    <n v="796"/>
    <s v="Research &amp; Development"/>
    <n v="12"/>
    <s v="Medical"/>
    <s v="Female"/>
    <n v="51"/>
    <n v="3"/>
    <s v="Manufacturing Director"/>
    <n v="4"/>
    <s v="Single"/>
    <n v="8858"/>
    <n v="0"/>
    <s v="No"/>
    <n v="3"/>
  </r>
  <r>
    <n v="55"/>
    <x v="1"/>
    <s v="No"/>
    <s v="Non-Travel"/>
    <n v="444"/>
    <s v="Research &amp; Development"/>
    <n v="2"/>
    <s v="Medical"/>
    <s v="Male"/>
    <n v="40"/>
    <n v="4"/>
    <s v="Manager"/>
    <n v="1"/>
    <s v="Single"/>
    <n v="16756"/>
    <n v="7"/>
    <s v="No"/>
    <n v="3"/>
  </r>
  <r>
    <n v="43"/>
    <x v="0"/>
    <s v="No"/>
    <s v="Travel_Rarely"/>
    <n v="415"/>
    <s v="Sales"/>
    <n v="25"/>
    <s v="Medical"/>
    <s v="Male"/>
    <n v="79"/>
    <n v="3"/>
    <s v="Sales Executive"/>
    <n v="4"/>
    <s v="Divorced"/>
    <n v="10798"/>
    <n v="5"/>
    <s v="No"/>
    <n v="3"/>
  </r>
  <r>
    <n v="20"/>
    <x v="2"/>
    <s v="Yes"/>
    <s v="Travel_Frequently"/>
    <n v="769"/>
    <s v="Sales"/>
    <n v="9"/>
    <s v="Marketing"/>
    <s v="Female"/>
    <n v="54"/>
    <n v="1"/>
    <s v="Sales Representative"/>
    <n v="4"/>
    <s v="Single"/>
    <n v="2323"/>
    <n v="1"/>
    <s v="Yes"/>
    <n v="3"/>
  </r>
  <r>
    <n v="21"/>
    <x v="2"/>
    <s v="Yes"/>
    <s v="Travel_Rarely"/>
    <n v="1334"/>
    <s v="Research &amp; Development"/>
    <n v="10"/>
    <s v="Life Sciences"/>
    <s v="Female"/>
    <n v="36"/>
    <n v="1"/>
    <s v="Laboratory Technician"/>
    <n v="1"/>
    <s v="Single"/>
    <n v="1416"/>
    <n v="1"/>
    <s v="No"/>
    <n v="3"/>
  </r>
  <r>
    <n v="46"/>
    <x v="1"/>
    <s v="No"/>
    <s v="Travel_Rarely"/>
    <n v="1003"/>
    <s v="Research &amp; Development"/>
    <n v="8"/>
    <s v="Life Sciences"/>
    <s v="Female"/>
    <n v="74"/>
    <n v="2"/>
    <s v="Research Scientist"/>
    <n v="1"/>
    <s v="Divorced"/>
    <n v="4615"/>
    <n v="8"/>
    <s v="Yes"/>
    <n v="4"/>
  </r>
  <r>
    <n v="51"/>
    <x v="1"/>
    <s v="Yes"/>
    <s v="Travel_Rarely"/>
    <n v="1323"/>
    <s v="Research &amp; Development"/>
    <n v="4"/>
    <s v="Life Sciences"/>
    <s v="Male"/>
    <n v="34"/>
    <n v="1"/>
    <s v="Research Scientist"/>
    <n v="3"/>
    <s v="Married"/>
    <n v="2461"/>
    <n v="9"/>
    <s v="Yes"/>
    <n v="3"/>
  </r>
  <r>
    <n v="28"/>
    <x v="2"/>
    <s v="Yes"/>
    <s v="Non-Travel"/>
    <n v="1366"/>
    <s v="Research &amp; Development"/>
    <n v="24"/>
    <s v="Technical Degree"/>
    <s v="Male"/>
    <n v="72"/>
    <n v="3"/>
    <s v="Healthcare Representative"/>
    <n v="1"/>
    <s v="Single"/>
    <n v="8722"/>
    <n v="1"/>
    <s v="No"/>
    <n v="3"/>
  </r>
  <r>
    <n v="26"/>
    <x v="2"/>
    <s v="No"/>
    <s v="Travel_Rarely"/>
    <n v="192"/>
    <s v="Research &amp; Development"/>
    <n v="1"/>
    <s v="Medical"/>
    <s v="Male"/>
    <n v="59"/>
    <n v="1"/>
    <s v="Laboratory Technician"/>
    <n v="1"/>
    <s v="Married"/>
    <n v="3955"/>
    <n v="1"/>
    <s v="No"/>
    <n v="3"/>
  </r>
  <r>
    <n v="30"/>
    <x v="2"/>
    <s v="No"/>
    <s v="Travel_Rarely"/>
    <n v="1176"/>
    <s v="Research &amp; Development"/>
    <n v="20"/>
    <s v="Other"/>
    <s v="Male"/>
    <n v="85"/>
    <n v="2"/>
    <s v="Manufacturing Director"/>
    <n v="1"/>
    <s v="Married"/>
    <n v="9957"/>
    <n v="0"/>
    <s v="No"/>
    <n v="3"/>
  </r>
  <r>
    <n v="41"/>
    <x v="0"/>
    <s v="No"/>
    <s v="Travel_Rarely"/>
    <n v="509"/>
    <s v="Research &amp; Development"/>
    <n v="7"/>
    <s v="Technical Degree"/>
    <s v="Female"/>
    <n v="43"/>
    <n v="1"/>
    <s v="Research Scientist"/>
    <n v="3"/>
    <s v="Married"/>
    <n v="3376"/>
    <n v="1"/>
    <s v="No"/>
    <n v="3"/>
  </r>
  <r>
    <n v="38"/>
    <x v="0"/>
    <s v="No"/>
    <s v="Travel_Rarely"/>
    <n v="330"/>
    <s v="Research &amp; Development"/>
    <n v="17"/>
    <s v="Life Sciences"/>
    <s v="Female"/>
    <n v="65"/>
    <n v="3"/>
    <s v="Healthcare Representative"/>
    <n v="3"/>
    <s v="Married"/>
    <n v="8823"/>
    <n v="0"/>
    <s v="No"/>
    <n v="3"/>
  </r>
  <r>
    <n v="40"/>
    <x v="0"/>
    <s v="No"/>
    <s v="Travel_Rarely"/>
    <n v="1492"/>
    <s v="Research &amp; Development"/>
    <n v="20"/>
    <s v="Technical Degree"/>
    <s v="Male"/>
    <n v="61"/>
    <n v="3"/>
    <s v="Healthcare Representative"/>
    <n v="4"/>
    <s v="Married"/>
    <n v="10322"/>
    <n v="4"/>
    <s v="No"/>
    <n v="4"/>
  </r>
  <r>
    <n v="27"/>
    <x v="2"/>
    <s v="No"/>
    <s v="Non-Travel"/>
    <n v="1277"/>
    <s v="Research &amp; Development"/>
    <n v="8"/>
    <s v="Life Sciences"/>
    <s v="Male"/>
    <n v="87"/>
    <n v="1"/>
    <s v="Laboratory Technician"/>
    <n v="3"/>
    <s v="Married"/>
    <n v="4621"/>
    <n v="1"/>
    <s v="No"/>
    <n v="3"/>
  </r>
  <r>
    <n v="55"/>
    <x v="1"/>
    <s v="No"/>
    <s v="Travel_Frequently"/>
    <n v="1091"/>
    <s v="Research &amp; Development"/>
    <n v="2"/>
    <s v="Life Sciences"/>
    <s v="Male"/>
    <n v="65"/>
    <n v="3"/>
    <s v="Manufacturing Director"/>
    <n v="2"/>
    <s v="Married"/>
    <n v="10976"/>
    <n v="3"/>
    <s v="No"/>
    <n v="3"/>
  </r>
  <r>
    <n v="28"/>
    <x v="2"/>
    <s v="No"/>
    <s v="Travel_Rarely"/>
    <n v="857"/>
    <s v="Research &amp; Development"/>
    <n v="10"/>
    <s v="Other"/>
    <s v="Female"/>
    <n v="59"/>
    <n v="2"/>
    <s v="Research Scientist"/>
    <n v="3"/>
    <s v="Single"/>
    <n v="3660"/>
    <n v="3"/>
    <s v="No"/>
    <n v="3"/>
  </r>
  <r>
    <n v="44"/>
    <x v="0"/>
    <s v="Yes"/>
    <s v="Travel_Rarely"/>
    <n v="1376"/>
    <s v="Human Resources"/>
    <n v="1"/>
    <s v="Medical"/>
    <s v="Male"/>
    <n v="91"/>
    <n v="3"/>
    <s v="Human Resources"/>
    <n v="1"/>
    <s v="Married"/>
    <n v="10482"/>
    <n v="9"/>
    <s v="No"/>
    <n v="3"/>
  </r>
  <r>
    <n v="33"/>
    <x v="0"/>
    <s v="No"/>
    <s v="Travel_Rarely"/>
    <n v="654"/>
    <s v="Research &amp; Development"/>
    <n v="5"/>
    <s v="Life Sciences"/>
    <s v="Male"/>
    <n v="34"/>
    <n v="3"/>
    <s v="Healthcare Representative"/>
    <n v="4"/>
    <s v="Divorced"/>
    <n v="7119"/>
    <n v="4"/>
    <s v="No"/>
    <n v="3"/>
  </r>
  <r>
    <n v="35"/>
    <x v="0"/>
    <s v="Yes"/>
    <s v="Travel_Rarely"/>
    <n v="1204"/>
    <s v="Sales"/>
    <n v="4"/>
    <s v="Technical Degree"/>
    <s v="Male"/>
    <n v="86"/>
    <n v="3"/>
    <s v="Sales Executive"/>
    <n v="1"/>
    <s v="Single"/>
    <n v="9582"/>
    <n v="0"/>
    <s v="Yes"/>
    <n v="4"/>
  </r>
  <r>
    <n v="33"/>
    <x v="0"/>
    <s v="Yes"/>
    <s v="Travel_Frequently"/>
    <n v="827"/>
    <s v="Research &amp; Development"/>
    <n v="29"/>
    <s v="Medical"/>
    <s v="Female"/>
    <n v="54"/>
    <n v="2"/>
    <s v="Research Scientist"/>
    <n v="3"/>
    <s v="Single"/>
    <n v="4508"/>
    <n v="1"/>
    <s v="No"/>
    <n v="4"/>
  </r>
  <r>
    <n v="28"/>
    <x v="2"/>
    <s v="No"/>
    <s v="Travel_Rarely"/>
    <n v="895"/>
    <s v="Research &amp; Development"/>
    <n v="15"/>
    <s v="Life Sciences"/>
    <s v="Male"/>
    <n v="50"/>
    <n v="1"/>
    <s v="Laboratory Technician"/>
    <n v="3"/>
    <s v="Divorced"/>
    <n v="2207"/>
    <n v="1"/>
    <s v="No"/>
    <n v="3"/>
  </r>
  <r>
    <n v="34"/>
    <x v="0"/>
    <s v="No"/>
    <s v="Travel_Frequently"/>
    <n v="618"/>
    <s v="Research &amp; Development"/>
    <n v="3"/>
    <s v="Life Sciences"/>
    <s v="Male"/>
    <n v="45"/>
    <n v="2"/>
    <s v="Healthcare Representative"/>
    <n v="4"/>
    <s v="Single"/>
    <n v="7756"/>
    <n v="0"/>
    <s v="No"/>
    <n v="3"/>
  </r>
  <r>
    <n v="37"/>
    <x v="0"/>
    <s v="No"/>
    <s v="Travel_Rarely"/>
    <n v="309"/>
    <s v="Sales"/>
    <n v="10"/>
    <s v="Life Sciences"/>
    <s v="Female"/>
    <n v="88"/>
    <n v="2"/>
    <s v="Sales Executive"/>
    <n v="4"/>
    <s v="Divorced"/>
    <n v="6694"/>
    <n v="2"/>
    <s v="Yes"/>
    <n v="3"/>
  </r>
  <r>
    <n v="25"/>
    <x v="2"/>
    <s v="Yes"/>
    <s v="Travel_Rarely"/>
    <n v="1219"/>
    <s v="Research &amp; Development"/>
    <n v="4"/>
    <s v="Technical Degree"/>
    <s v="Male"/>
    <n v="32"/>
    <n v="1"/>
    <s v="Laboratory Technician"/>
    <n v="4"/>
    <s v="Married"/>
    <n v="3691"/>
    <n v="1"/>
    <s v="Yes"/>
    <n v="3"/>
  </r>
  <r>
    <n v="26"/>
    <x v="2"/>
    <s v="Yes"/>
    <s v="Travel_Rarely"/>
    <n v="1330"/>
    <s v="Research &amp; Development"/>
    <n v="21"/>
    <s v="Medical"/>
    <s v="Male"/>
    <n v="37"/>
    <n v="1"/>
    <s v="Laboratory Technician"/>
    <n v="3"/>
    <s v="Divorced"/>
    <n v="2377"/>
    <n v="1"/>
    <s v="No"/>
    <n v="4"/>
  </r>
  <r>
    <n v="33"/>
    <x v="0"/>
    <s v="Yes"/>
    <s v="Travel_Rarely"/>
    <n v="1017"/>
    <s v="Research &amp; Development"/>
    <n v="25"/>
    <s v="Medical"/>
    <s v="Male"/>
    <n v="55"/>
    <n v="1"/>
    <s v="Research Scientist"/>
    <n v="2"/>
    <s v="Single"/>
    <n v="2313"/>
    <n v="4"/>
    <s v="Yes"/>
    <n v="4"/>
  </r>
  <r>
    <n v="42"/>
    <x v="0"/>
    <s v="No"/>
    <s v="Travel_Rarely"/>
    <n v="469"/>
    <s v="Research &amp; Development"/>
    <n v="2"/>
    <s v="Medical"/>
    <s v="Male"/>
    <n v="35"/>
    <n v="4"/>
    <s v="Manager"/>
    <n v="1"/>
    <s v="Married"/>
    <n v="17665"/>
    <n v="0"/>
    <s v="No"/>
    <n v="3"/>
  </r>
  <r>
    <n v="28"/>
    <x v="2"/>
    <s v="Yes"/>
    <s v="Travel_Frequently"/>
    <n v="1009"/>
    <s v="Research &amp; Development"/>
    <n v="1"/>
    <s v="Medical"/>
    <s v="Male"/>
    <n v="45"/>
    <n v="1"/>
    <s v="Laboratory Technician"/>
    <n v="2"/>
    <s v="Divorced"/>
    <n v="2596"/>
    <n v="1"/>
    <s v="No"/>
    <n v="3"/>
  </r>
  <r>
    <n v="50"/>
    <x v="1"/>
    <s v="Yes"/>
    <s v="Travel_Frequently"/>
    <n v="959"/>
    <s v="Sales"/>
    <n v="1"/>
    <s v="Other"/>
    <s v="Male"/>
    <n v="81"/>
    <n v="2"/>
    <s v="Sales Executive"/>
    <n v="3"/>
    <s v="Single"/>
    <n v="4728"/>
    <n v="3"/>
    <s v="Yes"/>
    <n v="3"/>
  </r>
  <r>
    <n v="33"/>
    <x v="0"/>
    <s v="No"/>
    <s v="Travel_Frequently"/>
    <n v="970"/>
    <s v="Sales"/>
    <n v="7"/>
    <s v="Life Sciences"/>
    <s v="Female"/>
    <n v="30"/>
    <n v="2"/>
    <s v="Sales Executive"/>
    <n v="2"/>
    <s v="Married"/>
    <n v="4302"/>
    <n v="0"/>
    <s v="No"/>
    <n v="3"/>
  </r>
  <r>
    <n v="34"/>
    <x v="0"/>
    <s v="No"/>
    <s v="Non-Travel"/>
    <n v="697"/>
    <s v="Research &amp; Development"/>
    <n v="3"/>
    <s v="Life Sciences"/>
    <s v="Male"/>
    <n v="40"/>
    <n v="1"/>
    <s v="Research Scientist"/>
    <n v="4"/>
    <s v="Married"/>
    <n v="2979"/>
    <n v="3"/>
    <s v="No"/>
    <n v="3"/>
  </r>
  <r>
    <n v="48"/>
    <x v="1"/>
    <s v="No"/>
    <s v="Non-Travel"/>
    <n v="1262"/>
    <s v="Research &amp; Development"/>
    <n v="1"/>
    <s v="Medical"/>
    <s v="Male"/>
    <n v="35"/>
    <n v="4"/>
    <s v="Manager"/>
    <n v="4"/>
    <s v="Single"/>
    <n v="16885"/>
    <n v="2"/>
    <s v="No"/>
    <n v="4"/>
  </r>
  <r>
    <n v="45"/>
    <x v="0"/>
    <s v="No"/>
    <s v="Non-Travel"/>
    <n v="1050"/>
    <s v="Sales"/>
    <n v="9"/>
    <s v="Life Sciences"/>
    <s v="Female"/>
    <n v="65"/>
    <n v="2"/>
    <s v="Sales Executive"/>
    <n v="3"/>
    <s v="Married"/>
    <n v="5593"/>
    <n v="1"/>
    <s v="No"/>
    <n v="3"/>
  </r>
  <r>
    <n v="52"/>
    <x v="1"/>
    <s v="No"/>
    <s v="Travel_Rarely"/>
    <n v="994"/>
    <s v="Research &amp; Development"/>
    <n v="7"/>
    <s v="Life Sciences"/>
    <s v="Male"/>
    <n v="87"/>
    <n v="3"/>
    <s v="Healthcare Representative"/>
    <n v="2"/>
    <s v="Single"/>
    <n v="10445"/>
    <n v="7"/>
    <s v="No"/>
    <n v="3"/>
  </r>
  <r>
    <n v="38"/>
    <x v="0"/>
    <s v="No"/>
    <s v="Travel_Rarely"/>
    <n v="770"/>
    <s v="Sales"/>
    <n v="10"/>
    <s v="Marketing"/>
    <s v="Male"/>
    <n v="73"/>
    <n v="3"/>
    <s v="Sales Executive"/>
    <n v="3"/>
    <s v="Divorced"/>
    <n v="8740"/>
    <n v="0"/>
    <s v="Yes"/>
    <n v="3"/>
  </r>
  <r>
    <n v="29"/>
    <x v="2"/>
    <s v="No"/>
    <s v="Travel_Rarely"/>
    <n v="1107"/>
    <s v="Research &amp; Development"/>
    <n v="28"/>
    <s v="Life Sciences"/>
    <s v="Female"/>
    <n v="93"/>
    <n v="1"/>
    <s v="Research Scientist"/>
    <n v="4"/>
    <s v="Divorced"/>
    <n v="2514"/>
    <n v="4"/>
    <s v="No"/>
    <n v="4"/>
  </r>
  <r>
    <n v="28"/>
    <x v="2"/>
    <s v="No"/>
    <s v="Travel_Rarely"/>
    <n v="950"/>
    <s v="Research &amp; Development"/>
    <n v="3"/>
    <s v="Medical"/>
    <s v="Female"/>
    <n v="93"/>
    <n v="3"/>
    <s v="Manufacturing Director"/>
    <n v="2"/>
    <s v="Divorced"/>
    <n v="7655"/>
    <n v="0"/>
    <s v="No"/>
    <n v="3"/>
  </r>
  <r>
    <n v="46"/>
    <x v="1"/>
    <s v="No"/>
    <s v="Travel_Rarely"/>
    <n v="406"/>
    <s v="Sales"/>
    <n v="3"/>
    <s v="Marketing"/>
    <s v="Male"/>
    <n v="52"/>
    <n v="4"/>
    <s v="Manager"/>
    <n v="3"/>
    <s v="Married"/>
    <n v="17465"/>
    <n v="3"/>
    <s v="No"/>
    <n v="3"/>
  </r>
  <r>
    <n v="38"/>
    <x v="0"/>
    <s v="No"/>
    <s v="Travel_Rarely"/>
    <n v="130"/>
    <s v="Sales"/>
    <n v="2"/>
    <s v="Marketing"/>
    <s v="Male"/>
    <n v="32"/>
    <n v="3"/>
    <s v="Sales Executive"/>
    <n v="2"/>
    <s v="Single"/>
    <n v="7351"/>
    <n v="7"/>
    <s v="No"/>
    <n v="3"/>
  </r>
  <r>
    <n v="43"/>
    <x v="0"/>
    <s v="No"/>
    <s v="Travel_Frequently"/>
    <n v="1082"/>
    <s v="Research &amp; Development"/>
    <n v="27"/>
    <s v="Life Sciences"/>
    <s v="Female"/>
    <n v="83"/>
    <n v="3"/>
    <s v="Manufacturing Director"/>
    <n v="1"/>
    <s v="Married"/>
    <n v="10820"/>
    <n v="8"/>
    <s v="No"/>
    <n v="3"/>
  </r>
  <r>
    <n v="39"/>
    <x v="0"/>
    <s v="Yes"/>
    <s v="Travel_Frequently"/>
    <n v="203"/>
    <s v="Research &amp; Development"/>
    <n v="2"/>
    <s v="Life Sciences"/>
    <s v="Male"/>
    <n v="84"/>
    <n v="4"/>
    <s v="Healthcare Representative"/>
    <n v="4"/>
    <s v="Divorced"/>
    <n v="12169"/>
    <n v="7"/>
    <s v="No"/>
    <n v="3"/>
  </r>
  <r>
    <n v="40"/>
    <x v="0"/>
    <s v="No"/>
    <s v="Travel_Rarely"/>
    <n v="1308"/>
    <s v="Research &amp; Development"/>
    <n v="14"/>
    <s v="Medical"/>
    <s v="Male"/>
    <n v="44"/>
    <n v="5"/>
    <s v="Research Director"/>
    <n v="3"/>
    <s v="Single"/>
    <n v="19626"/>
    <n v="1"/>
    <s v="No"/>
    <n v="3"/>
  </r>
  <r>
    <n v="21"/>
    <x v="2"/>
    <s v="No"/>
    <s v="Travel_Rarely"/>
    <n v="984"/>
    <s v="Research &amp; Development"/>
    <n v="1"/>
    <s v="Technical Degree"/>
    <s v="Female"/>
    <n v="70"/>
    <n v="1"/>
    <s v="Research Scientist"/>
    <n v="2"/>
    <s v="Single"/>
    <n v="2070"/>
    <n v="1"/>
    <s v="Yes"/>
    <n v="3"/>
  </r>
  <r>
    <n v="39"/>
    <x v="0"/>
    <s v="No"/>
    <s v="Non-Travel"/>
    <n v="439"/>
    <s v="Research &amp; Development"/>
    <n v="9"/>
    <s v="Life Sciences"/>
    <s v="Male"/>
    <n v="70"/>
    <n v="2"/>
    <s v="Laboratory Technician"/>
    <n v="2"/>
    <s v="Single"/>
    <n v="6782"/>
    <n v="9"/>
    <s v="No"/>
    <n v="3"/>
  </r>
  <r>
    <n v="36"/>
    <x v="0"/>
    <s v="No"/>
    <s v="Non-Travel"/>
    <n v="217"/>
    <s v="Research &amp; Development"/>
    <n v="18"/>
    <s v="Life Sciences"/>
    <s v="Male"/>
    <n v="78"/>
    <n v="2"/>
    <s v="Manufacturing Director"/>
    <n v="4"/>
    <s v="Single"/>
    <n v="7779"/>
    <n v="2"/>
    <s v="No"/>
    <n v="4"/>
  </r>
  <r>
    <n v="31"/>
    <x v="0"/>
    <s v="No"/>
    <s v="Travel_Frequently"/>
    <n v="793"/>
    <s v="Sales"/>
    <n v="20"/>
    <s v="Life Sciences"/>
    <s v="Male"/>
    <n v="67"/>
    <n v="1"/>
    <s v="Sales Representative"/>
    <n v="4"/>
    <s v="Married"/>
    <n v="2791"/>
    <n v="0"/>
    <s v="No"/>
    <n v="3"/>
  </r>
  <r>
    <n v="28"/>
    <x v="2"/>
    <s v="No"/>
    <s v="Travel_Rarely"/>
    <n v="1451"/>
    <s v="Research &amp; Development"/>
    <n v="2"/>
    <s v="Life Sciences"/>
    <s v="Male"/>
    <n v="67"/>
    <n v="1"/>
    <s v="Research Scientist"/>
    <n v="2"/>
    <s v="Married"/>
    <n v="3201"/>
    <n v="0"/>
    <s v="No"/>
    <n v="3"/>
  </r>
  <r>
    <n v="35"/>
    <x v="0"/>
    <s v="No"/>
    <s v="Travel_Frequently"/>
    <n v="1182"/>
    <s v="Sales"/>
    <n v="11"/>
    <s v="Marketing"/>
    <s v="Male"/>
    <n v="54"/>
    <n v="2"/>
    <s v="Sales Executive"/>
    <n v="4"/>
    <s v="Divorced"/>
    <n v="4968"/>
    <n v="1"/>
    <s v="No"/>
    <n v="3"/>
  </r>
  <r>
    <n v="49"/>
    <x v="1"/>
    <s v="No"/>
    <s v="Travel_Rarely"/>
    <n v="174"/>
    <s v="Sales"/>
    <n v="8"/>
    <s v="Technical Degree"/>
    <s v="Male"/>
    <n v="56"/>
    <n v="4"/>
    <s v="Sales Executive"/>
    <n v="2"/>
    <s v="Married"/>
    <n v="13120"/>
    <n v="6"/>
    <s v="No"/>
    <n v="3"/>
  </r>
  <r>
    <n v="34"/>
    <x v="0"/>
    <s v="No"/>
    <s v="Travel_Frequently"/>
    <n v="1003"/>
    <s v="Research &amp; Development"/>
    <n v="2"/>
    <s v="Life Sciences"/>
    <s v="Male"/>
    <n v="95"/>
    <n v="2"/>
    <s v="Manufacturing Director"/>
    <n v="3"/>
    <s v="Single"/>
    <n v="4033"/>
    <n v="2"/>
    <s v="No"/>
    <n v="3"/>
  </r>
  <r>
    <n v="29"/>
    <x v="2"/>
    <s v="No"/>
    <s v="Travel_Frequently"/>
    <n v="490"/>
    <s v="Research &amp; Development"/>
    <n v="10"/>
    <s v="Life Sciences"/>
    <s v="Female"/>
    <n v="61"/>
    <n v="1"/>
    <s v="Research Scientist"/>
    <n v="2"/>
    <s v="Divorced"/>
    <n v="3291"/>
    <n v="0"/>
    <s v="No"/>
    <n v="3"/>
  </r>
  <r>
    <n v="42"/>
    <x v="0"/>
    <s v="No"/>
    <s v="Travel_Rarely"/>
    <n v="188"/>
    <s v="Research &amp; Development"/>
    <n v="29"/>
    <s v="Medical"/>
    <s v="Male"/>
    <n v="56"/>
    <n v="2"/>
    <s v="Laboratory Technician"/>
    <n v="4"/>
    <s v="Single"/>
    <n v="4272"/>
    <n v="4"/>
    <s v="No"/>
    <n v="3"/>
  </r>
  <r>
    <n v="29"/>
    <x v="2"/>
    <s v="No"/>
    <s v="Travel_Rarely"/>
    <n v="718"/>
    <s v="Research &amp; Development"/>
    <n v="8"/>
    <s v="Medical"/>
    <s v="Male"/>
    <n v="79"/>
    <n v="2"/>
    <s v="Manufacturing Director"/>
    <n v="4"/>
    <s v="Married"/>
    <n v="5056"/>
    <n v="1"/>
    <s v="Yes"/>
    <n v="3"/>
  </r>
  <r>
    <n v="38"/>
    <x v="0"/>
    <s v="No"/>
    <s v="Travel_Rarely"/>
    <n v="433"/>
    <s v="Human Resources"/>
    <n v="1"/>
    <s v="Human Resources"/>
    <s v="Male"/>
    <n v="37"/>
    <n v="1"/>
    <s v="Human Resources"/>
    <n v="3"/>
    <s v="Married"/>
    <n v="2844"/>
    <n v="1"/>
    <s v="No"/>
    <n v="3"/>
  </r>
  <r>
    <n v="28"/>
    <x v="2"/>
    <s v="No"/>
    <s v="Travel_Frequently"/>
    <n v="773"/>
    <s v="Research &amp; Development"/>
    <n v="6"/>
    <s v="Life Sciences"/>
    <s v="Male"/>
    <n v="39"/>
    <n v="1"/>
    <s v="Research Scientist"/>
    <n v="3"/>
    <s v="Divorced"/>
    <n v="2703"/>
    <n v="1"/>
    <s v="Yes"/>
    <n v="3"/>
  </r>
  <r>
    <n v="18"/>
    <x v="2"/>
    <s v="Yes"/>
    <s v="Non-Travel"/>
    <n v="247"/>
    <s v="Research &amp; Development"/>
    <n v="8"/>
    <s v="Medical"/>
    <s v="Male"/>
    <n v="80"/>
    <n v="1"/>
    <s v="Laboratory Technician"/>
    <n v="3"/>
    <s v="Single"/>
    <n v="1904"/>
    <n v="1"/>
    <s v="No"/>
    <n v="3"/>
  </r>
  <r>
    <n v="33"/>
    <x v="0"/>
    <s v="Yes"/>
    <s v="Travel_Rarely"/>
    <n v="603"/>
    <s v="Sales"/>
    <n v="9"/>
    <s v="Marketing"/>
    <s v="Female"/>
    <n v="77"/>
    <n v="2"/>
    <s v="Sales Executive"/>
    <n v="1"/>
    <s v="Single"/>
    <n v="8224"/>
    <n v="0"/>
    <s v="Yes"/>
    <n v="3"/>
  </r>
  <r>
    <n v="41"/>
    <x v="0"/>
    <s v="No"/>
    <s v="Travel_Rarely"/>
    <n v="167"/>
    <s v="Research &amp; Development"/>
    <n v="12"/>
    <s v="Life Sciences"/>
    <s v="Male"/>
    <n v="46"/>
    <n v="1"/>
    <s v="Laboratory Technician"/>
    <n v="4"/>
    <s v="Married"/>
    <n v="4766"/>
    <n v="3"/>
    <s v="Yes"/>
    <n v="3"/>
  </r>
  <r>
    <n v="31"/>
    <x v="0"/>
    <s v="Yes"/>
    <s v="Travel_Frequently"/>
    <n v="874"/>
    <s v="Research &amp; Development"/>
    <n v="15"/>
    <s v="Medical"/>
    <s v="Male"/>
    <n v="72"/>
    <n v="1"/>
    <s v="Laboratory Technician"/>
    <n v="3"/>
    <s v="Married"/>
    <n v="2610"/>
    <n v="1"/>
    <s v="No"/>
    <n v="3"/>
  </r>
  <r>
    <n v="37"/>
    <x v="0"/>
    <s v="No"/>
    <s v="Travel_Rarely"/>
    <n v="367"/>
    <s v="Research &amp; Development"/>
    <n v="25"/>
    <s v="Medical"/>
    <s v="Female"/>
    <n v="52"/>
    <n v="2"/>
    <s v="Healthcare Representative"/>
    <n v="4"/>
    <s v="Divorced"/>
    <n v="5731"/>
    <n v="7"/>
    <s v="No"/>
    <n v="3"/>
  </r>
  <r>
    <n v="27"/>
    <x v="2"/>
    <s v="No"/>
    <s v="Travel_Rarely"/>
    <n v="199"/>
    <s v="Research &amp; Development"/>
    <n v="6"/>
    <s v="Life Sciences"/>
    <s v="Male"/>
    <n v="55"/>
    <n v="1"/>
    <s v="Research Scientist"/>
    <n v="3"/>
    <s v="Married"/>
    <n v="2539"/>
    <n v="1"/>
    <s v="No"/>
    <n v="3"/>
  </r>
  <r>
    <n v="34"/>
    <x v="0"/>
    <s v="No"/>
    <s v="Travel_Rarely"/>
    <n v="1400"/>
    <s v="Sales"/>
    <n v="9"/>
    <s v="Life Sciences"/>
    <s v="Female"/>
    <n v="70"/>
    <n v="2"/>
    <s v="Sales Executive"/>
    <n v="3"/>
    <s v="Married"/>
    <n v="5714"/>
    <n v="1"/>
    <s v="No"/>
    <n v="4"/>
  </r>
  <r>
    <n v="35"/>
    <x v="0"/>
    <s v="No"/>
    <s v="Travel_Rarely"/>
    <n v="528"/>
    <s v="Human Resources"/>
    <n v="8"/>
    <s v="Technical Degree"/>
    <s v="Male"/>
    <n v="100"/>
    <n v="1"/>
    <s v="Human Resources"/>
    <n v="3"/>
    <s v="Single"/>
    <n v="4323"/>
    <n v="1"/>
    <s v="No"/>
    <n v="3"/>
  </r>
  <r>
    <n v="29"/>
    <x v="2"/>
    <s v="Yes"/>
    <s v="Travel_Rarely"/>
    <n v="408"/>
    <s v="Sales"/>
    <n v="23"/>
    <s v="Life Sciences"/>
    <s v="Female"/>
    <n v="45"/>
    <n v="3"/>
    <s v="Sales Executive"/>
    <n v="1"/>
    <s v="Married"/>
    <n v="7336"/>
    <n v="1"/>
    <s v="No"/>
    <n v="3"/>
  </r>
  <r>
    <n v="40"/>
    <x v="0"/>
    <s v="No"/>
    <s v="Travel_Frequently"/>
    <n v="593"/>
    <s v="Research &amp; Development"/>
    <n v="9"/>
    <s v="Medical"/>
    <s v="Female"/>
    <n v="88"/>
    <n v="3"/>
    <s v="Research Director"/>
    <n v="3"/>
    <s v="Single"/>
    <n v="13499"/>
    <n v="9"/>
    <s v="No"/>
    <n v="3"/>
  </r>
  <r>
    <n v="42"/>
    <x v="0"/>
    <s v="Yes"/>
    <s v="Travel_Frequently"/>
    <n v="481"/>
    <s v="Sales"/>
    <n v="12"/>
    <s v="Life Sciences"/>
    <s v="Male"/>
    <n v="44"/>
    <n v="4"/>
    <s v="Sales Executive"/>
    <n v="1"/>
    <s v="Single"/>
    <n v="13758"/>
    <n v="0"/>
    <s v="Yes"/>
    <n v="3"/>
  </r>
  <r>
    <n v="42"/>
    <x v="0"/>
    <s v="No"/>
    <s v="Travel_Rarely"/>
    <n v="647"/>
    <s v="Sales"/>
    <n v="4"/>
    <s v="Marketing"/>
    <s v="Male"/>
    <n v="45"/>
    <n v="2"/>
    <s v="Sales Executive"/>
    <n v="1"/>
    <s v="Single"/>
    <n v="5155"/>
    <n v="7"/>
    <s v="No"/>
    <n v="3"/>
  </r>
  <r>
    <n v="35"/>
    <x v="0"/>
    <s v="No"/>
    <s v="Travel_Rarely"/>
    <n v="982"/>
    <s v="Research &amp; Development"/>
    <n v="1"/>
    <s v="Medical"/>
    <s v="Male"/>
    <n v="58"/>
    <n v="1"/>
    <s v="Laboratory Technician"/>
    <n v="3"/>
    <s v="Married"/>
    <n v="2258"/>
    <n v="6"/>
    <s v="No"/>
    <n v="3"/>
  </r>
  <r>
    <n v="24"/>
    <x v="2"/>
    <s v="No"/>
    <s v="Travel_Rarely"/>
    <n v="477"/>
    <s v="Research &amp; Development"/>
    <n v="24"/>
    <s v="Medical"/>
    <s v="Male"/>
    <n v="49"/>
    <n v="1"/>
    <s v="Laboratory Technician"/>
    <n v="2"/>
    <s v="Single"/>
    <n v="3597"/>
    <n v="8"/>
    <s v="No"/>
    <n v="4"/>
  </r>
  <r>
    <n v="28"/>
    <x v="2"/>
    <s v="Yes"/>
    <s v="Travel_Rarely"/>
    <n v="1485"/>
    <s v="Research &amp; Development"/>
    <n v="12"/>
    <s v="Life Sciences"/>
    <s v="Female"/>
    <n v="79"/>
    <n v="1"/>
    <s v="Laboratory Technician"/>
    <n v="4"/>
    <s v="Married"/>
    <n v="2515"/>
    <n v="1"/>
    <s v="Yes"/>
    <n v="3"/>
  </r>
  <r>
    <n v="26"/>
    <x v="2"/>
    <s v="No"/>
    <s v="Travel_Rarely"/>
    <n v="1384"/>
    <s v="Research &amp; Development"/>
    <n v="3"/>
    <s v="Medical"/>
    <s v="Male"/>
    <n v="82"/>
    <n v="1"/>
    <s v="Laboratory Technician"/>
    <n v="4"/>
    <s v="Married"/>
    <n v="4420"/>
    <n v="1"/>
    <s v="No"/>
    <n v="4"/>
  </r>
  <r>
    <n v="30"/>
    <x v="2"/>
    <s v="No"/>
    <s v="Travel_Rarely"/>
    <n v="852"/>
    <s v="Sales"/>
    <n v="10"/>
    <s v="Marketing"/>
    <s v="Male"/>
    <n v="72"/>
    <n v="2"/>
    <s v="Sales Executive"/>
    <n v="3"/>
    <s v="Married"/>
    <n v="6578"/>
    <n v="1"/>
    <s v="No"/>
    <n v="3"/>
  </r>
  <r>
    <n v="40"/>
    <x v="0"/>
    <s v="No"/>
    <s v="Travel_Frequently"/>
    <n v="902"/>
    <s v="Research &amp; Development"/>
    <n v="26"/>
    <s v="Medical"/>
    <s v="Female"/>
    <n v="92"/>
    <n v="2"/>
    <s v="Research Scientist"/>
    <n v="4"/>
    <s v="Married"/>
    <n v="4422"/>
    <n v="3"/>
    <s v="Yes"/>
    <n v="3"/>
  </r>
  <r>
    <n v="35"/>
    <x v="0"/>
    <s v="No"/>
    <s v="Travel_Rarely"/>
    <n v="819"/>
    <s v="Research &amp; Development"/>
    <n v="2"/>
    <s v="Life Sciences"/>
    <s v="Male"/>
    <n v="44"/>
    <n v="3"/>
    <s v="Manufacturing Director"/>
    <n v="2"/>
    <s v="Divorced"/>
    <n v="10274"/>
    <n v="2"/>
    <s v="No"/>
    <n v="3"/>
  </r>
  <r>
    <n v="34"/>
    <x v="0"/>
    <s v="No"/>
    <s v="Travel_Frequently"/>
    <n v="669"/>
    <s v="Research &amp; Development"/>
    <n v="1"/>
    <s v="Medical"/>
    <s v="Male"/>
    <n v="97"/>
    <n v="2"/>
    <s v="Healthcare Representative"/>
    <n v="1"/>
    <s v="Single"/>
    <n v="5343"/>
    <n v="0"/>
    <s v="No"/>
    <n v="4"/>
  </r>
  <r>
    <n v="35"/>
    <x v="0"/>
    <s v="No"/>
    <s v="Travel_Frequently"/>
    <n v="636"/>
    <s v="Research &amp; Development"/>
    <n v="4"/>
    <s v="Other"/>
    <s v="Male"/>
    <n v="47"/>
    <n v="1"/>
    <s v="Laboratory Technician"/>
    <n v="4"/>
    <s v="Married"/>
    <n v="2376"/>
    <n v="1"/>
    <s v="No"/>
    <n v="3"/>
  </r>
  <r>
    <n v="43"/>
    <x v="0"/>
    <s v="Yes"/>
    <s v="Travel_Rarely"/>
    <n v="1372"/>
    <s v="Sales"/>
    <n v="9"/>
    <s v="Marketing"/>
    <s v="Female"/>
    <n v="85"/>
    <n v="2"/>
    <s v="Sales Executive"/>
    <n v="3"/>
    <s v="Single"/>
    <n v="5346"/>
    <n v="8"/>
    <s v="No"/>
    <n v="3"/>
  </r>
  <r>
    <n v="32"/>
    <x v="0"/>
    <s v="No"/>
    <s v="Non-Travel"/>
    <n v="862"/>
    <s v="Sales"/>
    <n v="2"/>
    <s v="Life Sciences"/>
    <s v="Female"/>
    <n v="76"/>
    <n v="1"/>
    <s v="Sales Representative"/>
    <n v="1"/>
    <s v="Divorced"/>
    <n v="2827"/>
    <n v="1"/>
    <s v="No"/>
    <n v="3"/>
  </r>
  <r>
    <n v="56"/>
    <x v="1"/>
    <s v="No"/>
    <s v="Travel_Rarely"/>
    <n v="718"/>
    <s v="Research &amp; Development"/>
    <n v="4"/>
    <s v="Technical Degree"/>
    <s v="Female"/>
    <n v="92"/>
    <n v="5"/>
    <s v="Manager"/>
    <n v="1"/>
    <s v="Divorced"/>
    <n v="19943"/>
    <n v="4"/>
    <s v="No"/>
    <n v="3"/>
  </r>
  <r>
    <n v="29"/>
    <x v="2"/>
    <s v="No"/>
    <s v="Travel_Rarely"/>
    <n v="1401"/>
    <s v="Research &amp; Development"/>
    <n v="6"/>
    <s v="Medical"/>
    <s v="Female"/>
    <n v="54"/>
    <n v="1"/>
    <s v="Laboratory Technician"/>
    <n v="4"/>
    <s v="Married"/>
    <n v="3131"/>
    <n v="1"/>
    <s v="No"/>
    <n v="3"/>
  </r>
  <r>
    <n v="19"/>
    <x v="2"/>
    <s v="No"/>
    <s v="Travel_Rarely"/>
    <n v="645"/>
    <s v="Research &amp; Development"/>
    <n v="9"/>
    <s v="Life Sciences"/>
    <s v="Male"/>
    <n v="54"/>
    <n v="1"/>
    <s v="Research Scientist"/>
    <n v="1"/>
    <s v="Single"/>
    <n v="2552"/>
    <n v="1"/>
    <s v="No"/>
    <n v="4"/>
  </r>
  <r>
    <n v="45"/>
    <x v="0"/>
    <s v="No"/>
    <s v="Travel_Rarely"/>
    <n v="1457"/>
    <s v="Research &amp; Development"/>
    <n v="7"/>
    <s v="Medical"/>
    <s v="Female"/>
    <n v="83"/>
    <n v="1"/>
    <s v="Research Scientist"/>
    <n v="3"/>
    <s v="Married"/>
    <n v="4477"/>
    <n v="4"/>
    <s v="Yes"/>
    <n v="3"/>
  </r>
  <r>
    <n v="37"/>
    <x v="0"/>
    <s v="No"/>
    <s v="Travel_Rarely"/>
    <n v="977"/>
    <s v="Research &amp; Development"/>
    <n v="1"/>
    <s v="Life Sciences"/>
    <s v="Female"/>
    <n v="56"/>
    <n v="2"/>
    <s v="Manufacturing Director"/>
    <n v="4"/>
    <s v="Married"/>
    <n v="6474"/>
    <n v="1"/>
    <s v="No"/>
    <n v="3"/>
  </r>
  <r>
    <n v="20"/>
    <x v="2"/>
    <s v="No"/>
    <s v="Travel_Rarely"/>
    <n v="805"/>
    <s v="Research &amp; Development"/>
    <n v="3"/>
    <s v="Life Sciences"/>
    <s v="Male"/>
    <n v="87"/>
    <n v="1"/>
    <s v="Laboratory Technician"/>
    <n v="3"/>
    <s v="Single"/>
    <n v="3033"/>
    <n v="1"/>
    <s v="No"/>
    <n v="3"/>
  </r>
  <r>
    <n v="44"/>
    <x v="0"/>
    <s v="Yes"/>
    <s v="Travel_Rarely"/>
    <n v="1097"/>
    <s v="Research &amp; Development"/>
    <n v="10"/>
    <s v="Life Sciences"/>
    <s v="Male"/>
    <n v="96"/>
    <n v="1"/>
    <s v="Research Scientist"/>
    <n v="3"/>
    <s v="Single"/>
    <n v="2936"/>
    <n v="1"/>
    <s v="Yes"/>
    <n v="3"/>
  </r>
  <r>
    <n v="53"/>
    <x v="1"/>
    <s v="No"/>
    <s v="Travel_Rarely"/>
    <n v="1223"/>
    <s v="Research &amp; Development"/>
    <n v="7"/>
    <s v="Medical"/>
    <s v="Female"/>
    <n v="50"/>
    <n v="5"/>
    <s v="Manager"/>
    <n v="3"/>
    <s v="Divorced"/>
    <n v="18606"/>
    <n v="3"/>
    <s v="No"/>
    <n v="3"/>
  </r>
  <r>
    <n v="29"/>
    <x v="2"/>
    <s v="No"/>
    <s v="Travel_Rarely"/>
    <n v="942"/>
    <s v="Research &amp; Development"/>
    <n v="15"/>
    <s v="Life Sciences"/>
    <s v="Female"/>
    <n v="69"/>
    <n v="1"/>
    <s v="Research Scientist"/>
    <n v="4"/>
    <s v="Married"/>
    <n v="2168"/>
    <n v="0"/>
    <s v="Yes"/>
    <n v="3"/>
  </r>
  <r>
    <n v="22"/>
    <x v="2"/>
    <s v="Yes"/>
    <s v="Travel_Frequently"/>
    <n v="1256"/>
    <s v="Research &amp; Development"/>
    <n v="3"/>
    <s v="Life Sciences"/>
    <s v="Male"/>
    <n v="48"/>
    <n v="1"/>
    <s v="Research Scientist"/>
    <n v="4"/>
    <s v="Married"/>
    <n v="2853"/>
    <n v="0"/>
    <s v="Yes"/>
    <n v="3"/>
  </r>
  <r>
    <n v="46"/>
    <x v="1"/>
    <s v="No"/>
    <s v="Travel_Rarely"/>
    <n v="1402"/>
    <s v="Sales"/>
    <n v="2"/>
    <s v="Marketing"/>
    <s v="Female"/>
    <n v="69"/>
    <n v="4"/>
    <s v="Manager"/>
    <n v="1"/>
    <s v="Married"/>
    <n v="17048"/>
    <n v="8"/>
    <s v="No"/>
    <n v="4"/>
  </r>
  <r>
    <n v="44"/>
    <x v="0"/>
    <s v="No"/>
    <s v="Non-Travel"/>
    <n v="111"/>
    <s v="Research &amp; Development"/>
    <n v="17"/>
    <s v="Life Sciences"/>
    <s v="Male"/>
    <n v="74"/>
    <n v="1"/>
    <s v="Research Scientist"/>
    <n v="3"/>
    <s v="Single"/>
    <n v="2290"/>
    <n v="2"/>
    <s v="No"/>
    <n v="3"/>
  </r>
  <r>
    <n v="33"/>
    <x v="0"/>
    <s v="No"/>
    <s v="Travel_Rarely"/>
    <n v="147"/>
    <s v="Human Resources"/>
    <n v="2"/>
    <s v="Human Resources"/>
    <s v="Male"/>
    <n v="99"/>
    <n v="1"/>
    <s v="Human Resources"/>
    <n v="3"/>
    <s v="Married"/>
    <n v="3600"/>
    <n v="1"/>
    <s v="No"/>
    <n v="3"/>
  </r>
  <r>
    <n v="41"/>
    <x v="0"/>
    <s v="Yes"/>
    <s v="Non-Travel"/>
    <n v="906"/>
    <s v="Research &amp; Development"/>
    <n v="5"/>
    <s v="Life Sciences"/>
    <s v="Male"/>
    <n v="95"/>
    <n v="1"/>
    <s v="Research Scientist"/>
    <n v="1"/>
    <s v="Divorced"/>
    <n v="2107"/>
    <n v="6"/>
    <s v="No"/>
    <n v="3"/>
  </r>
  <r>
    <n v="30"/>
    <x v="2"/>
    <s v="No"/>
    <s v="Travel_Rarely"/>
    <n v="1329"/>
    <s v="Sales"/>
    <n v="29"/>
    <s v="Life Sciences"/>
    <s v="Male"/>
    <n v="61"/>
    <n v="2"/>
    <s v="Sales Executive"/>
    <n v="1"/>
    <s v="Divorced"/>
    <n v="4115"/>
    <n v="8"/>
    <s v="No"/>
    <n v="3"/>
  </r>
  <r>
    <n v="40"/>
    <x v="0"/>
    <s v="No"/>
    <s v="Travel_Frequently"/>
    <n v="1184"/>
    <s v="Sales"/>
    <n v="2"/>
    <s v="Medical"/>
    <s v="Male"/>
    <n v="62"/>
    <n v="2"/>
    <s v="Sales Executive"/>
    <n v="2"/>
    <s v="Married"/>
    <n v="4327"/>
    <n v="5"/>
    <s v="No"/>
    <n v="3"/>
  </r>
  <r>
    <n v="50"/>
    <x v="1"/>
    <s v="No"/>
    <s v="Travel_Frequently"/>
    <n v="1421"/>
    <s v="Research &amp; Development"/>
    <n v="2"/>
    <s v="Medical"/>
    <s v="Female"/>
    <n v="30"/>
    <n v="4"/>
    <s v="Manager"/>
    <n v="1"/>
    <s v="Married"/>
    <n v="17856"/>
    <n v="2"/>
    <s v="No"/>
    <n v="4"/>
  </r>
  <r>
    <n v="28"/>
    <x v="2"/>
    <s v="No"/>
    <s v="Travel_Rarely"/>
    <n v="1179"/>
    <s v="Research &amp; Development"/>
    <n v="19"/>
    <s v="Medical"/>
    <s v="Male"/>
    <n v="78"/>
    <n v="1"/>
    <s v="Laboratory Technician"/>
    <n v="1"/>
    <s v="Married"/>
    <n v="3196"/>
    <n v="1"/>
    <s v="No"/>
    <n v="3"/>
  </r>
  <r>
    <n v="46"/>
    <x v="1"/>
    <s v="No"/>
    <s v="Travel_Rarely"/>
    <n v="1450"/>
    <s v="Research &amp; Development"/>
    <n v="15"/>
    <s v="Life Sciences"/>
    <s v="Male"/>
    <n v="52"/>
    <n v="5"/>
    <s v="Research Director"/>
    <n v="2"/>
    <s v="Married"/>
    <n v="19081"/>
    <n v="5"/>
    <s v="No"/>
    <n v="3"/>
  </r>
  <r>
    <n v="35"/>
    <x v="0"/>
    <s v="No"/>
    <s v="Travel_Rarely"/>
    <n v="1361"/>
    <s v="Sales"/>
    <n v="17"/>
    <s v="Life Sciences"/>
    <s v="Male"/>
    <n v="94"/>
    <n v="2"/>
    <s v="Sales Executive"/>
    <n v="1"/>
    <s v="Married"/>
    <n v="8966"/>
    <n v="3"/>
    <s v="Yes"/>
    <n v="3"/>
  </r>
  <r>
    <n v="24"/>
    <x v="2"/>
    <s v="Yes"/>
    <s v="Travel_Rarely"/>
    <n v="984"/>
    <s v="Research &amp; Development"/>
    <n v="17"/>
    <s v="Life Sciences"/>
    <s v="Female"/>
    <n v="97"/>
    <n v="1"/>
    <s v="Laboratory Technician"/>
    <n v="2"/>
    <s v="Married"/>
    <n v="2210"/>
    <n v="1"/>
    <s v="No"/>
    <n v="3"/>
  </r>
  <r>
    <n v="33"/>
    <x v="0"/>
    <s v="No"/>
    <s v="Travel_Frequently"/>
    <n v="1146"/>
    <s v="Sales"/>
    <n v="25"/>
    <s v="Medical"/>
    <s v="Female"/>
    <n v="82"/>
    <n v="2"/>
    <s v="Sales Executive"/>
    <n v="3"/>
    <s v="Married"/>
    <n v="4539"/>
    <n v="1"/>
    <s v="No"/>
    <n v="3"/>
  </r>
  <r>
    <n v="36"/>
    <x v="0"/>
    <s v="No"/>
    <s v="Travel_Rarely"/>
    <n v="917"/>
    <s v="Research &amp; Development"/>
    <n v="6"/>
    <s v="Life Sciences"/>
    <s v="Male"/>
    <n v="60"/>
    <n v="1"/>
    <s v="Laboratory Technician"/>
    <n v="3"/>
    <s v="Divorced"/>
    <n v="2741"/>
    <n v="1"/>
    <s v="No"/>
    <n v="3"/>
  </r>
  <r>
    <n v="30"/>
    <x v="2"/>
    <s v="No"/>
    <s v="Travel_Rarely"/>
    <n v="853"/>
    <s v="Research &amp; Development"/>
    <n v="7"/>
    <s v="Life Sciences"/>
    <s v="Male"/>
    <n v="49"/>
    <n v="2"/>
    <s v="Laboratory Technician"/>
    <n v="3"/>
    <s v="Divorced"/>
    <n v="3491"/>
    <n v="1"/>
    <s v="No"/>
    <n v="3"/>
  </r>
  <r>
    <n v="44"/>
    <x v="0"/>
    <s v="No"/>
    <s v="Travel_Rarely"/>
    <n v="200"/>
    <s v="Research &amp; Development"/>
    <n v="29"/>
    <s v="Other"/>
    <s v="Male"/>
    <n v="32"/>
    <n v="2"/>
    <s v="Research Scientist"/>
    <n v="4"/>
    <s v="Single"/>
    <n v="4541"/>
    <n v="1"/>
    <s v="No"/>
    <n v="4"/>
  </r>
  <r>
    <n v="20"/>
    <x v="2"/>
    <s v="No"/>
    <s v="Travel_Rarely"/>
    <n v="654"/>
    <s v="Sales"/>
    <n v="21"/>
    <s v="Marketing"/>
    <s v="Male"/>
    <n v="43"/>
    <n v="1"/>
    <s v="Sales Representative"/>
    <n v="4"/>
    <s v="Single"/>
    <n v="2678"/>
    <n v="1"/>
    <s v="No"/>
    <n v="3"/>
  </r>
  <r>
    <n v="46"/>
    <x v="1"/>
    <s v="No"/>
    <s v="Travel_Rarely"/>
    <n v="150"/>
    <s v="Research &amp; Development"/>
    <n v="2"/>
    <s v="Technical Degree"/>
    <s v="Male"/>
    <n v="60"/>
    <n v="2"/>
    <s v="Manufacturing Director"/>
    <n v="4"/>
    <s v="Divorced"/>
    <n v="7379"/>
    <n v="2"/>
    <s v="No"/>
    <n v="3"/>
  </r>
  <r>
    <n v="42"/>
    <x v="0"/>
    <s v="No"/>
    <s v="Non-Travel"/>
    <n v="179"/>
    <s v="Human Resources"/>
    <n v="2"/>
    <s v="Medical"/>
    <s v="Male"/>
    <n v="79"/>
    <n v="2"/>
    <s v="Human Resources"/>
    <n v="1"/>
    <s v="Married"/>
    <n v="6272"/>
    <n v="7"/>
    <s v="No"/>
    <n v="3"/>
  </r>
  <r>
    <n v="60"/>
    <x v="1"/>
    <s v="No"/>
    <s v="Travel_Rarely"/>
    <n v="696"/>
    <s v="Sales"/>
    <n v="7"/>
    <s v="Marketing"/>
    <s v="Male"/>
    <n v="52"/>
    <n v="2"/>
    <s v="Sales Executive"/>
    <n v="4"/>
    <s v="Divorced"/>
    <n v="5220"/>
    <n v="0"/>
    <s v="Yes"/>
    <n v="3"/>
  </r>
  <r>
    <n v="32"/>
    <x v="0"/>
    <s v="No"/>
    <s v="Travel_Frequently"/>
    <n v="116"/>
    <s v="Research &amp; Development"/>
    <n v="13"/>
    <s v="Other"/>
    <s v="Female"/>
    <n v="77"/>
    <n v="1"/>
    <s v="Laboratory Technician"/>
    <n v="2"/>
    <s v="Married"/>
    <n v="2743"/>
    <n v="1"/>
    <s v="No"/>
    <n v="4"/>
  </r>
  <r>
    <n v="32"/>
    <x v="0"/>
    <s v="No"/>
    <s v="Travel_Frequently"/>
    <n v="1316"/>
    <s v="Research &amp; Development"/>
    <n v="2"/>
    <s v="Life Sciences"/>
    <s v="Female"/>
    <n v="38"/>
    <n v="2"/>
    <s v="Research Scientist"/>
    <n v="3"/>
    <s v="Single"/>
    <n v="4998"/>
    <n v="4"/>
    <s v="Yes"/>
    <n v="3"/>
  </r>
  <r>
    <n v="36"/>
    <x v="0"/>
    <s v="No"/>
    <s v="Travel_Rarely"/>
    <n v="363"/>
    <s v="Research &amp; Development"/>
    <n v="1"/>
    <s v="Technical Degree"/>
    <s v="Female"/>
    <n v="77"/>
    <n v="3"/>
    <s v="Manufacturing Director"/>
    <n v="1"/>
    <s v="Divorced"/>
    <n v="10252"/>
    <n v="2"/>
    <s v="Yes"/>
    <n v="4"/>
  </r>
  <r>
    <n v="33"/>
    <x v="0"/>
    <s v="No"/>
    <s v="Travel_Rarely"/>
    <n v="117"/>
    <s v="Research &amp; Development"/>
    <n v="9"/>
    <s v="Medical"/>
    <s v="Male"/>
    <n v="60"/>
    <n v="1"/>
    <s v="Research Scientist"/>
    <n v="4"/>
    <s v="Married"/>
    <n v="2781"/>
    <n v="0"/>
    <s v="No"/>
    <n v="3"/>
  </r>
  <r>
    <n v="40"/>
    <x v="0"/>
    <s v="No"/>
    <s v="Travel_Rarely"/>
    <n v="107"/>
    <s v="Sales"/>
    <n v="10"/>
    <s v="Technical Degree"/>
    <s v="Female"/>
    <n v="84"/>
    <n v="2"/>
    <s v="Sales Executive"/>
    <n v="2"/>
    <s v="Divorced"/>
    <n v="6852"/>
    <n v="7"/>
    <s v="No"/>
    <n v="3"/>
  </r>
  <r>
    <n v="25"/>
    <x v="2"/>
    <s v="No"/>
    <s v="Travel_Rarely"/>
    <n v="1356"/>
    <s v="Sales"/>
    <n v="10"/>
    <s v="Life Sciences"/>
    <s v="Male"/>
    <n v="57"/>
    <n v="2"/>
    <s v="Sales Executive"/>
    <n v="4"/>
    <s v="Single"/>
    <n v="4950"/>
    <n v="0"/>
    <s v="No"/>
    <n v="3"/>
  </r>
  <r>
    <n v="30"/>
    <x v="2"/>
    <s v="No"/>
    <s v="Travel_Rarely"/>
    <n v="1465"/>
    <s v="Research &amp; Development"/>
    <n v="1"/>
    <s v="Medical"/>
    <s v="Male"/>
    <n v="63"/>
    <n v="1"/>
    <s v="Research Scientist"/>
    <n v="2"/>
    <s v="Married"/>
    <n v="3579"/>
    <n v="0"/>
    <s v="Yes"/>
    <n v="4"/>
  </r>
  <r>
    <n v="42"/>
    <x v="0"/>
    <s v="No"/>
    <s v="Travel_Frequently"/>
    <n v="458"/>
    <s v="Research &amp; Development"/>
    <n v="26"/>
    <s v="Medical"/>
    <s v="Female"/>
    <n v="60"/>
    <n v="3"/>
    <s v="Research Director"/>
    <n v="1"/>
    <s v="Married"/>
    <n v="13191"/>
    <n v="3"/>
    <s v="Yes"/>
    <n v="3"/>
  </r>
  <r>
    <n v="35"/>
    <x v="0"/>
    <s v="No"/>
    <s v="Non-Travel"/>
    <n v="1212"/>
    <s v="Sales"/>
    <n v="8"/>
    <s v="Marketing"/>
    <s v="Female"/>
    <n v="78"/>
    <n v="3"/>
    <s v="Sales Executive"/>
    <n v="4"/>
    <s v="Married"/>
    <n v="10377"/>
    <n v="4"/>
    <s v="Yes"/>
    <n v="3"/>
  </r>
  <r>
    <n v="27"/>
    <x v="2"/>
    <s v="No"/>
    <s v="Travel_Rarely"/>
    <n v="1103"/>
    <s v="Research &amp; Development"/>
    <n v="14"/>
    <s v="Life Sciences"/>
    <s v="Male"/>
    <n v="42"/>
    <n v="1"/>
    <s v="Research Scientist"/>
    <n v="1"/>
    <s v="Married"/>
    <n v="2235"/>
    <n v="1"/>
    <s v="Yes"/>
    <n v="3"/>
  </r>
  <r>
    <n v="54"/>
    <x v="1"/>
    <s v="No"/>
    <s v="Travel_Frequently"/>
    <n v="966"/>
    <s v="Research &amp; Development"/>
    <n v="1"/>
    <s v="Life Sciences"/>
    <s v="Female"/>
    <n v="53"/>
    <n v="3"/>
    <s v="Manufacturing Director"/>
    <n v="3"/>
    <s v="Divorced"/>
    <n v="10502"/>
    <n v="7"/>
    <s v="No"/>
    <n v="3"/>
  </r>
  <r>
    <n v="44"/>
    <x v="0"/>
    <s v="No"/>
    <s v="Travel_Rarely"/>
    <n v="1117"/>
    <s v="Research &amp; Development"/>
    <n v="2"/>
    <s v="Life Sciences"/>
    <s v="Female"/>
    <n v="72"/>
    <n v="1"/>
    <s v="Research Scientist"/>
    <n v="4"/>
    <s v="Married"/>
    <n v="2011"/>
    <n v="1"/>
    <s v="No"/>
    <n v="3"/>
  </r>
  <r>
    <n v="19"/>
    <x v="2"/>
    <s v="Yes"/>
    <s v="Non-Travel"/>
    <n v="504"/>
    <s v="Research &amp; Development"/>
    <n v="10"/>
    <s v="Medical"/>
    <s v="Female"/>
    <n v="96"/>
    <n v="1"/>
    <s v="Research Scientist"/>
    <n v="2"/>
    <s v="Single"/>
    <n v="1859"/>
    <n v="1"/>
    <s v="Yes"/>
    <n v="4"/>
  </r>
  <r>
    <n v="29"/>
    <x v="2"/>
    <s v="No"/>
    <s v="Travel_Rarely"/>
    <n v="1010"/>
    <s v="Research &amp; Development"/>
    <n v="1"/>
    <s v="Life Sciences"/>
    <s v="Female"/>
    <n v="97"/>
    <n v="1"/>
    <s v="Research Scientist"/>
    <n v="4"/>
    <s v="Divorced"/>
    <n v="3760"/>
    <n v="1"/>
    <s v="No"/>
    <n v="3"/>
  </r>
  <r>
    <n v="54"/>
    <x v="1"/>
    <s v="No"/>
    <s v="Travel_Rarely"/>
    <n v="685"/>
    <s v="Research &amp; Development"/>
    <n v="3"/>
    <s v="Life Sciences"/>
    <s v="Male"/>
    <n v="85"/>
    <n v="4"/>
    <s v="Research Director"/>
    <n v="4"/>
    <s v="Married"/>
    <n v="17779"/>
    <n v="3"/>
    <s v="No"/>
    <n v="3"/>
  </r>
  <r>
    <n v="31"/>
    <x v="0"/>
    <s v="No"/>
    <s v="Travel_Rarely"/>
    <n v="1332"/>
    <s v="Research &amp; Development"/>
    <n v="11"/>
    <s v="Medical"/>
    <s v="Male"/>
    <n v="80"/>
    <n v="2"/>
    <s v="Healthcare Representative"/>
    <n v="1"/>
    <s v="Married"/>
    <n v="6833"/>
    <n v="1"/>
    <s v="Yes"/>
    <n v="3"/>
  </r>
  <r>
    <n v="31"/>
    <x v="0"/>
    <s v="No"/>
    <s v="Travel_Rarely"/>
    <n v="1062"/>
    <s v="Research &amp; Development"/>
    <n v="24"/>
    <s v="Medical"/>
    <s v="Female"/>
    <n v="96"/>
    <n v="2"/>
    <s v="Healthcare Representative"/>
    <n v="1"/>
    <s v="Single"/>
    <n v="6812"/>
    <n v="1"/>
    <s v="No"/>
    <n v="3"/>
  </r>
  <r>
    <n v="59"/>
    <x v="1"/>
    <s v="No"/>
    <s v="Travel_Rarely"/>
    <n v="326"/>
    <s v="Sales"/>
    <n v="3"/>
    <s v="Life Sciences"/>
    <s v="Female"/>
    <n v="48"/>
    <n v="2"/>
    <s v="Sales Executive"/>
    <n v="4"/>
    <s v="Single"/>
    <n v="5171"/>
    <n v="5"/>
    <s v="No"/>
    <n v="3"/>
  </r>
  <r>
    <n v="43"/>
    <x v="0"/>
    <s v="No"/>
    <s v="Travel_Rarely"/>
    <n v="920"/>
    <s v="Research &amp; Development"/>
    <n v="3"/>
    <s v="Life Sciences"/>
    <s v="Male"/>
    <n v="96"/>
    <n v="5"/>
    <s v="Research Director"/>
    <n v="4"/>
    <s v="Married"/>
    <n v="19740"/>
    <n v="3"/>
    <s v="No"/>
    <n v="3"/>
  </r>
  <r>
    <n v="49"/>
    <x v="1"/>
    <s v="No"/>
    <s v="Travel_Rarely"/>
    <n v="1098"/>
    <s v="Research &amp; Development"/>
    <n v="4"/>
    <s v="Medical"/>
    <s v="Male"/>
    <n v="85"/>
    <n v="5"/>
    <s v="Manager"/>
    <n v="3"/>
    <s v="Married"/>
    <n v="18711"/>
    <n v="2"/>
    <s v="No"/>
    <n v="3"/>
  </r>
  <r>
    <n v="36"/>
    <x v="0"/>
    <s v="No"/>
    <s v="Travel_Frequently"/>
    <n v="469"/>
    <s v="Research &amp; Development"/>
    <n v="3"/>
    <s v="Technical Degree"/>
    <s v="Male"/>
    <n v="46"/>
    <n v="1"/>
    <s v="Research Scientist"/>
    <n v="2"/>
    <s v="Married"/>
    <n v="3692"/>
    <n v="1"/>
    <s v="No"/>
    <n v="3"/>
  </r>
  <r>
    <n v="48"/>
    <x v="1"/>
    <s v="No"/>
    <s v="Travel_Rarely"/>
    <n v="969"/>
    <s v="Research &amp; Development"/>
    <n v="2"/>
    <s v="Technical Degree"/>
    <s v="Male"/>
    <n v="76"/>
    <n v="1"/>
    <s v="Laboratory Technician"/>
    <n v="2"/>
    <s v="Single"/>
    <n v="2559"/>
    <n v="5"/>
    <s v="No"/>
    <n v="3"/>
  </r>
  <r>
    <n v="27"/>
    <x v="2"/>
    <s v="No"/>
    <s v="Travel_Rarely"/>
    <n v="1167"/>
    <s v="Research &amp; Development"/>
    <n v="4"/>
    <s v="Life Sciences"/>
    <s v="Male"/>
    <n v="76"/>
    <n v="1"/>
    <s v="Research Scientist"/>
    <n v="3"/>
    <s v="Divorced"/>
    <n v="2517"/>
    <n v="1"/>
    <s v="No"/>
    <n v="3"/>
  </r>
  <r>
    <n v="29"/>
    <x v="2"/>
    <s v="No"/>
    <s v="Travel_Rarely"/>
    <n v="1329"/>
    <s v="Research &amp; Development"/>
    <n v="7"/>
    <s v="Life Sciences"/>
    <s v="Male"/>
    <n v="82"/>
    <n v="2"/>
    <s v="Healthcare Representative"/>
    <n v="4"/>
    <s v="Divorced"/>
    <n v="6623"/>
    <n v="1"/>
    <s v="Yes"/>
    <n v="3"/>
  </r>
  <r>
    <n v="48"/>
    <x v="1"/>
    <s v="No"/>
    <s v="Travel_Rarely"/>
    <n v="715"/>
    <s v="Research &amp; Development"/>
    <n v="1"/>
    <s v="Life Sciences"/>
    <s v="Male"/>
    <n v="76"/>
    <n v="5"/>
    <s v="Research Director"/>
    <n v="4"/>
    <s v="Single"/>
    <n v="18265"/>
    <n v="6"/>
    <s v="No"/>
    <n v="3"/>
  </r>
  <r>
    <n v="29"/>
    <x v="2"/>
    <s v="No"/>
    <s v="Travel_Rarely"/>
    <n v="694"/>
    <s v="Research &amp; Development"/>
    <n v="1"/>
    <s v="Life Sciences"/>
    <s v="Female"/>
    <n v="87"/>
    <n v="4"/>
    <s v="Research Director"/>
    <n v="4"/>
    <s v="Divorced"/>
    <n v="16124"/>
    <n v="3"/>
    <s v="No"/>
    <n v="3"/>
  </r>
  <r>
    <n v="34"/>
    <x v="0"/>
    <s v="No"/>
    <s v="Travel_Rarely"/>
    <n v="1320"/>
    <s v="Research &amp; Development"/>
    <n v="20"/>
    <s v="Technical Degree"/>
    <s v="Female"/>
    <n v="89"/>
    <n v="1"/>
    <s v="Research Scientist"/>
    <n v="3"/>
    <s v="Married"/>
    <n v="2585"/>
    <n v="0"/>
    <s v="No"/>
    <n v="3"/>
  </r>
  <r>
    <n v="44"/>
    <x v="0"/>
    <s v="No"/>
    <s v="Travel_Rarely"/>
    <n v="1099"/>
    <s v="Sales"/>
    <n v="5"/>
    <s v="Marketing"/>
    <s v="Male"/>
    <n v="88"/>
    <n v="5"/>
    <s v="Manager"/>
    <n v="2"/>
    <s v="Married"/>
    <n v="18213"/>
    <n v="7"/>
    <s v="No"/>
    <n v="3"/>
  </r>
  <r>
    <n v="33"/>
    <x v="0"/>
    <s v="No"/>
    <s v="Travel_Rarely"/>
    <n v="536"/>
    <s v="Sales"/>
    <n v="10"/>
    <s v="Marketing"/>
    <s v="Male"/>
    <n v="82"/>
    <n v="3"/>
    <s v="Sales Executive"/>
    <n v="3"/>
    <s v="Divorced"/>
    <n v="8380"/>
    <n v="0"/>
    <s v="Yes"/>
    <n v="3"/>
  </r>
  <r>
    <n v="19"/>
    <x v="2"/>
    <s v="No"/>
    <s v="Travel_Rarely"/>
    <n v="265"/>
    <s v="Research &amp; Development"/>
    <n v="25"/>
    <s v="Life Sciences"/>
    <s v="Female"/>
    <n v="57"/>
    <n v="1"/>
    <s v="Research Scientist"/>
    <n v="4"/>
    <s v="Single"/>
    <n v="2994"/>
    <n v="1"/>
    <s v="Yes"/>
    <n v="3"/>
  </r>
  <r>
    <n v="23"/>
    <x v="2"/>
    <s v="No"/>
    <s v="Travel_Rarely"/>
    <n v="373"/>
    <s v="Research &amp; Development"/>
    <n v="1"/>
    <s v="Life Sciences"/>
    <s v="Male"/>
    <n v="47"/>
    <n v="1"/>
    <s v="Research Scientist"/>
    <n v="3"/>
    <s v="Married"/>
    <n v="1223"/>
    <n v="1"/>
    <s v="No"/>
    <n v="4"/>
  </r>
  <r>
    <n v="25"/>
    <x v="2"/>
    <s v="Yes"/>
    <s v="Travel_Frequently"/>
    <n v="599"/>
    <s v="Sales"/>
    <n v="24"/>
    <s v="Life Sciences"/>
    <s v="Male"/>
    <n v="73"/>
    <n v="1"/>
    <s v="Sales Representative"/>
    <n v="4"/>
    <s v="Single"/>
    <n v="1118"/>
    <n v="1"/>
    <s v="Yes"/>
    <n v="3"/>
  </r>
  <r>
    <n v="26"/>
    <x v="2"/>
    <s v="No"/>
    <s v="Travel_Rarely"/>
    <n v="583"/>
    <s v="Research &amp; Development"/>
    <n v="4"/>
    <s v="Life Sciences"/>
    <s v="Male"/>
    <n v="53"/>
    <n v="1"/>
    <s v="Research Scientist"/>
    <n v="4"/>
    <s v="Single"/>
    <n v="2875"/>
    <n v="1"/>
    <s v="Yes"/>
    <n v="4"/>
  </r>
  <r>
    <n v="45"/>
    <x v="0"/>
    <s v="Yes"/>
    <s v="Travel_Rarely"/>
    <n v="1449"/>
    <s v="Sales"/>
    <n v="2"/>
    <s v="Marketing"/>
    <s v="Female"/>
    <n v="94"/>
    <n v="5"/>
    <s v="Manager"/>
    <n v="2"/>
    <s v="Single"/>
    <n v="18824"/>
    <n v="2"/>
    <s v="Yes"/>
    <n v="3"/>
  </r>
  <r>
    <n v="55"/>
    <x v="1"/>
    <s v="No"/>
    <s v="Non-Travel"/>
    <n v="177"/>
    <s v="Research &amp; Development"/>
    <n v="8"/>
    <s v="Medical"/>
    <s v="Male"/>
    <n v="37"/>
    <n v="4"/>
    <s v="Healthcare Representative"/>
    <n v="2"/>
    <s v="Divorced"/>
    <n v="13577"/>
    <n v="1"/>
    <s v="Yes"/>
    <n v="3"/>
  </r>
  <r>
    <n v="21"/>
    <x v="2"/>
    <s v="Yes"/>
    <s v="Travel_Frequently"/>
    <n v="251"/>
    <s v="Research &amp; Development"/>
    <n v="10"/>
    <s v="Life Sciences"/>
    <s v="Female"/>
    <n v="45"/>
    <n v="1"/>
    <s v="Laboratory Technician"/>
    <n v="3"/>
    <s v="Single"/>
    <n v="2625"/>
    <n v="1"/>
    <s v="No"/>
    <n v="4"/>
  </r>
  <r>
    <n v="46"/>
    <x v="1"/>
    <s v="No"/>
    <s v="Travel_Rarely"/>
    <n v="168"/>
    <s v="Sales"/>
    <n v="4"/>
    <s v="Marketing"/>
    <s v="Female"/>
    <n v="33"/>
    <n v="5"/>
    <s v="Manager"/>
    <n v="2"/>
    <s v="Married"/>
    <n v="18789"/>
    <n v="2"/>
    <s v="No"/>
    <n v="3"/>
  </r>
  <r>
    <n v="34"/>
    <x v="0"/>
    <s v="No"/>
    <s v="Travel_Rarely"/>
    <n v="131"/>
    <s v="Sales"/>
    <n v="2"/>
    <s v="Marketing"/>
    <s v="Female"/>
    <n v="86"/>
    <n v="2"/>
    <s v="Sales Executive"/>
    <n v="1"/>
    <s v="Single"/>
    <n v="4538"/>
    <n v="0"/>
    <s v="Yes"/>
    <n v="3"/>
  </r>
  <r>
    <n v="51"/>
    <x v="1"/>
    <s v="No"/>
    <s v="Travel_Frequently"/>
    <n v="237"/>
    <s v="Sales"/>
    <n v="9"/>
    <s v="Life Sciences"/>
    <s v="Male"/>
    <n v="83"/>
    <n v="5"/>
    <s v="Manager"/>
    <n v="2"/>
    <s v="Divorced"/>
    <n v="19847"/>
    <n v="4"/>
    <s v="Yes"/>
    <n v="4"/>
  </r>
  <r>
    <n v="59"/>
    <x v="1"/>
    <s v="No"/>
    <s v="Travel_Rarely"/>
    <n v="1429"/>
    <s v="Research &amp; Development"/>
    <n v="18"/>
    <s v="Medical"/>
    <s v="Male"/>
    <n v="67"/>
    <n v="3"/>
    <s v="Manufacturing Director"/>
    <n v="4"/>
    <s v="Single"/>
    <n v="10512"/>
    <n v="6"/>
    <s v="No"/>
    <n v="3"/>
  </r>
  <r>
    <n v="34"/>
    <x v="0"/>
    <s v="No"/>
    <s v="Travel_Frequently"/>
    <n v="135"/>
    <s v="Research &amp; Development"/>
    <n v="19"/>
    <s v="Medical"/>
    <s v="Female"/>
    <n v="46"/>
    <n v="2"/>
    <s v="Laboratory Technician"/>
    <n v="2"/>
    <s v="Divorced"/>
    <n v="4444"/>
    <n v="4"/>
    <s v="No"/>
    <n v="3"/>
  </r>
  <r>
    <n v="28"/>
    <x v="2"/>
    <s v="No"/>
    <s v="Travel_Frequently"/>
    <n v="791"/>
    <s v="Research &amp; Development"/>
    <n v="1"/>
    <s v="Medical"/>
    <s v="Male"/>
    <n v="44"/>
    <n v="1"/>
    <s v="Laboratory Technician"/>
    <n v="3"/>
    <s v="Single"/>
    <n v="2154"/>
    <n v="0"/>
    <s v="Yes"/>
    <n v="3"/>
  </r>
  <r>
    <n v="44"/>
    <x v="0"/>
    <s v="No"/>
    <s v="Travel_Rarely"/>
    <n v="1199"/>
    <s v="Research &amp; Development"/>
    <n v="4"/>
    <s v="Life Sciences"/>
    <s v="Male"/>
    <n v="92"/>
    <n v="5"/>
    <s v="Manager"/>
    <n v="1"/>
    <s v="Divorced"/>
    <n v="19190"/>
    <n v="1"/>
    <s v="No"/>
    <n v="3"/>
  </r>
  <r>
    <n v="34"/>
    <x v="0"/>
    <s v="No"/>
    <s v="Travel_Frequently"/>
    <n v="648"/>
    <s v="Human Resources"/>
    <n v="11"/>
    <s v="Life Sciences"/>
    <s v="Male"/>
    <n v="56"/>
    <n v="2"/>
    <s v="Human Resources"/>
    <n v="2"/>
    <s v="Married"/>
    <n v="4490"/>
    <n v="4"/>
    <s v="No"/>
    <n v="3"/>
  </r>
  <r>
    <n v="35"/>
    <x v="0"/>
    <s v="No"/>
    <s v="Travel_Rarely"/>
    <n v="735"/>
    <s v="Research &amp; Development"/>
    <n v="6"/>
    <s v="Life Sciences"/>
    <s v="Male"/>
    <n v="66"/>
    <n v="1"/>
    <s v="Research Scientist"/>
    <n v="3"/>
    <s v="Married"/>
    <n v="3506"/>
    <n v="0"/>
    <s v="Yes"/>
    <n v="3"/>
  </r>
  <r>
    <n v="42"/>
    <x v="0"/>
    <s v="No"/>
    <s v="Travel_Rarely"/>
    <n v="603"/>
    <s v="Research &amp; Development"/>
    <n v="7"/>
    <s v="Medical"/>
    <s v="Female"/>
    <n v="78"/>
    <n v="2"/>
    <s v="Research Scientist"/>
    <n v="2"/>
    <s v="Married"/>
    <n v="2372"/>
    <n v="6"/>
    <s v="Yes"/>
    <n v="3"/>
  </r>
  <r>
    <n v="43"/>
    <x v="0"/>
    <s v="No"/>
    <s v="Travel_Rarely"/>
    <n v="531"/>
    <s v="Sales"/>
    <n v="4"/>
    <s v="Marketing"/>
    <s v="Female"/>
    <n v="56"/>
    <n v="3"/>
    <s v="Sales Executive"/>
    <n v="4"/>
    <s v="Single"/>
    <n v="10231"/>
    <n v="3"/>
    <s v="No"/>
    <n v="3"/>
  </r>
  <r>
    <n v="36"/>
    <x v="0"/>
    <s v="No"/>
    <s v="Travel_Rarely"/>
    <n v="429"/>
    <s v="Research &amp; Development"/>
    <n v="2"/>
    <s v="Life Sciences"/>
    <s v="Female"/>
    <n v="53"/>
    <n v="2"/>
    <s v="Manufacturing Director"/>
    <n v="2"/>
    <s v="Single"/>
    <n v="5410"/>
    <n v="9"/>
    <s v="Yes"/>
    <n v="3"/>
  </r>
  <r>
    <n v="44"/>
    <x v="0"/>
    <s v="Yes"/>
    <s v="Travel_Rarely"/>
    <n v="621"/>
    <s v="Research &amp; Development"/>
    <n v="15"/>
    <s v="Medical"/>
    <s v="Female"/>
    <n v="73"/>
    <n v="3"/>
    <s v="Healthcare Representative"/>
    <n v="4"/>
    <s v="Married"/>
    <n v="7978"/>
    <n v="1"/>
    <s v="No"/>
    <n v="3"/>
  </r>
  <r>
    <n v="28"/>
    <x v="2"/>
    <s v="No"/>
    <s v="Travel_Frequently"/>
    <n v="193"/>
    <s v="Research &amp; Development"/>
    <n v="2"/>
    <s v="Life Sciences"/>
    <s v="Male"/>
    <n v="52"/>
    <n v="1"/>
    <s v="Laboratory Technician"/>
    <n v="4"/>
    <s v="Married"/>
    <n v="3867"/>
    <n v="1"/>
    <s v="Yes"/>
    <n v="3"/>
  </r>
  <r>
    <n v="51"/>
    <x v="1"/>
    <s v="No"/>
    <s v="Travel_Frequently"/>
    <n v="968"/>
    <s v="Research &amp; Development"/>
    <n v="6"/>
    <s v="Medical"/>
    <s v="Female"/>
    <n v="40"/>
    <n v="1"/>
    <s v="Laboratory Technician"/>
    <n v="3"/>
    <s v="Single"/>
    <n v="2838"/>
    <n v="0"/>
    <s v="No"/>
    <n v="3"/>
  </r>
  <r>
    <n v="30"/>
    <x v="2"/>
    <s v="No"/>
    <s v="Non-Travel"/>
    <n v="879"/>
    <s v="Research &amp; Development"/>
    <n v="9"/>
    <s v="Medical"/>
    <s v="Female"/>
    <n v="72"/>
    <n v="2"/>
    <s v="Manufacturing Director"/>
    <n v="3"/>
    <s v="Single"/>
    <n v="4695"/>
    <n v="7"/>
    <s v="Yes"/>
    <n v="3"/>
  </r>
  <r>
    <n v="29"/>
    <x v="2"/>
    <s v="Yes"/>
    <s v="Travel_Rarely"/>
    <n v="806"/>
    <s v="Research &amp; Development"/>
    <n v="7"/>
    <s v="Technical Degree"/>
    <s v="Female"/>
    <n v="39"/>
    <n v="1"/>
    <s v="Laboratory Technician"/>
    <n v="3"/>
    <s v="Divorced"/>
    <n v="3339"/>
    <n v="3"/>
    <s v="Yes"/>
    <n v="3"/>
  </r>
  <r>
    <n v="28"/>
    <x v="2"/>
    <s v="No"/>
    <s v="Travel_Rarely"/>
    <n v="640"/>
    <s v="Research &amp; Development"/>
    <n v="1"/>
    <s v="Technical Degree"/>
    <s v="Male"/>
    <n v="84"/>
    <n v="1"/>
    <s v="Research Scientist"/>
    <n v="1"/>
    <s v="Single"/>
    <n v="2080"/>
    <n v="2"/>
    <s v="No"/>
    <n v="3"/>
  </r>
  <r>
    <n v="25"/>
    <x v="2"/>
    <s v="No"/>
    <s v="Travel_Rarely"/>
    <n v="266"/>
    <s v="Research &amp; Development"/>
    <n v="1"/>
    <s v="Medical"/>
    <s v="Female"/>
    <n v="40"/>
    <n v="1"/>
    <s v="Research Scientist"/>
    <n v="2"/>
    <s v="Single"/>
    <n v="2096"/>
    <n v="1"/>
    <s v="No"/>
    <n v="3"/>
  </r>
  <r>
    <n v="32"/>
    <x v="0"/>
    <s v="No"/>
    <s v="Travel_Rarely"/>
    <n v="604"/>
    <s v="Sales"/>
    <n v="8"/>
    <s v="Medical"/>
    <s v="Male"/>
    <n v="56"/>
    <n v="2"/>
    <s v="Sales Executive"/>
    <n v="4"/>
    <s v="Married"/>
    <n v="6209"/>
    <n v="1"/>
    <s v="No"/>
    <n v="3"/>
  </r>
  <r>
    <n v="45"/>
    <x v="0"/>
    <s v="No"/>
    <s v="Travel_Frequently"/>
    <n v="364"/>
    <s v="Research &amp; Development"/>
    <n v="25"/>
    <s v="Medical"/>
    <s v="Female"/>
    <n v="83"/>
    <n v="5"/>
    <s v="Manager"/>
    <n v="2"/>
    <s v="Single"/>
    <n v="18061"/>
    <n v="3"/>
    <s v="No"/>
    <n v="4"/>
  </r>
  <r>
    <n v="39"/>
    <x v="0"/>
    <s v="No"/>
    <s v="Travel_Rarely"/>
    <n v="412"/>
    <s v="Research &amp; Development"/>
    <n v="13"/>
    <s v="Medical"/>
    <s v="Female"/>
    <n v="94"/>
    <n v="4"/>
    <s v="Manager"/>
    <n v="2"/>
    <s v="Divorced"/>
    <n v="17123"/>
    <n v="6"/>
    <s v="Yes"/>
    <n v="3"/>
  </r>
  <r>
    <n v="58"/>
    <x v="1"/>
    <s v="No"/>
    <s v="Travel_Rarely"/>
    <n v="848"/>
    <s v="Research &amp; Development"/>
    <n v="23"/>
    <s v="Life Sciences"/>
    <s v="Male"/>
    <n v="88"/>
    <n v="1"/>
    <s v="Research Scientist"/>
    <n v="3"/>
    <s v="Divorced"/>
    <n v="2372"/>
    <n v="1"/>
    <s v="No"/>
    <n v="3"/>
  </r>
  <r>
    <n v="32"/>
    <x v="0"/>
    <s v="Yes"/>
    <s v="Travel_Rarely"/>
    <n v="1089"/>
    <s v="Research &amp; Development"/>
    <n v="7"/>
    <s v="Life Sciences"/>
    <s v="Male"/>
    <n v="79"/>
    <n v="2"/>
    <s v="Laboratory Technician"/>
    <n v="3"/>
    <s v="Married"/>
    <n v="4883"/>
    <n v="1"/>
    <s v="No"/>
    <n v="3"/>
  </r>
  <r>
    <n v="39"/>
    <x v="0"/>
    <s v="Yes"/>
    <s v="Travel_Rarely"/>
    <n v="360"/>
    <s v="Research &amp; Development"/>
    <n v="23"/>
    <s v="Medical"/>
    <s v="Male"/>
    <n v="93"/>
    <n v="1"/>
    <s v="Research Scientist"/>
    <n v="1"/>
    <s v="Single"/>
    <n v="3904"/>
    <n v="0"/>
    <s v="No"/>
    <n v="3"/>
  </r>
  <r>
    <n v="30"/>
    <x v="2"/>
    <s v="No"/>
    <s v="Travel_Rarely"/>
    <n v="1138"/>
    <s v="Research &amp; Development"/>
    <n v="6"/>
    <s v="Technical Degree"/>
    <s v="Female"/>
    <n v="48"/>
    <n v="2"/>
    <s v="Laboratory Technician"/>
    <n v="4"/>
    <s v="Married"/>
    <n v="4627"/>
    <n v="0"/>
    <s v="No"/>
    <n v="3"/>
  </r>
  <r>
    <n v="36"/>
    <x v="0"/>
    <s v="No"/>
    <s v="Travel_Rarely"/>
    <n v="325"/>
    <s v="Research &amp; Development"/>
    <n v="10"/>
    <s v="Technical Degree"/>
    <s v="Female"/>
    <n v="63"/>
    <n v="3"/>
    <s v="Healthcare Representative"/>
    <n v="3"/>
    <s v="Married"/>
    <n v="7094"/>
    <n v="3"/>
    <s v="No"/>
    <n v="3"/>
  </r>
  <r>
    <n v="46"/>
    <x v="1"/>
    <s v="No"/>
    <s v="Travel_Rarely"/>
    <n v="991"/>
    <s v="Human Resources"/>
    <n v="1"/>
    <s v="Life Sciences"/>
    <s v="Female"/>
    <n v="44"/>
    <n v="1"/>
    <s v="Human Resources"/>
    <n v="1"/>
    <s v="Single"/>
    <n v="3423"/>
    <n v="6"/>
    <s v="No"/>
    <n v="3"/>
  </r>
  <r>
    <n v="28"/>
    <x v="2"/>
    <s v="No"/>
    <s v="Non-Travel"/>
    <n v="1476"/>
    <s v="Research &amp; Development"/>
    <n v="1"/>
    <s v="Life Sciences"/>
    <s v="Female"/>
    <n v="55"/>
    <n v="2"/>
    <s v="Laboratory Technician"/>
    <n v="4"/>
    <s v="Married"/>
    <n v="6674"/>
    <n v="0"/>
    <s v="No"/>
    <n v="3"/>
  </r>
  <r>
    <n v="50"/>
    <x v="1"/>
    <s v="No"/>
    <s v="Travel_Rarely"/>
    <n v="1322"/>
    <s v="Research &amp; Development"/>
    <n v="28"/>
    <s v="Life Sciences"/>
    <s v="Female"/>
    <n v="43"/>
    <n v="4"/>
    <s v="Research Director"/>
    <n v="1"/>
    <s v="Married"/>
    <n v="16880"/>
    <n v="4"/>
    <s v="Yes"/>
    <n v="3"/>
  </r>
  <r>
    <n v="40"/>
    <x v="0"/>
    <s v="Yes"/>
    <s v="Travel_Rarely"/>
    <n v="299"/>
    <s v="Sales"/>
    <n v="25"/>
    <s v="Marketing"/>
    <s v="Male"/>
    <n v="57"/>
    <n v="3"/>
    <s v="Sales Executive"/>
    <n v="2"/>
    <s v="Single"/>
    <n v="9094"/>
    <n v="2"/>
    <s v="Yes"/>
    <n v="3"/>
  </r>
  <r>
    <n v="52"/>
    <x v="1"/>
    <s v="Yes"/>
    <s v="Travel_Rarely"/>
    <n v="1030"/>
    <s v="Sales"/>
    <n v="5"/>
    <s v="Life Sciences"/>
    <s v="Male"/>
    <n v="64"/>
    <n v="3"/>
    <s v="Sales Executive"/>
    <n v="2"/>
    <s v="Single"/>
    <n v="8446"/>
    <n v="9"/>
    <s v="Yes"/>
    <n v="3"/>
  </r>
  <r>
    <n v="30"/>
    <x v="2"/>
    <s v="No"/>
    <s v="Travel_Rarely"/>
    <n v="634"/>
    <s v="Research &amp; Development"/>
    <n v="17"/>
    <s v="Medical"/>
    <s v="Female"/>
    <n v="95"/>
    <n v="3"/>
    <s v="Manager"/>
    <n v="1"/>
    <s v="Married"/>
    <n v="11916"/>
    <n v="1"/>
    <s v="Yes"/>
    <n v="4"/>
  </r>
  <r>
    <n v="39"/>
    <x v="0"/>
    <s v="No"/>
    <s v="Travel_Rarely"/>
    <n v="524"/>
    <s v="Research &amp; Development"/>
    <n v="18"/>
    <s v="Life Sciences"/>
    <s v="Male"/>
    <n v="32"/>
    <n v="2"/>
    <s v="Manufacturing Director"/>
    <n v="3"/>
    <s v="Single"/>
    <n v="4534"/>
    <n v="0"/>
    <s v="No"/>
    <n v="3"/>
  </r>
  <r>
    <n v="31"/>
    <x v="0"/>
    <s v="No"/>
    <s v="Non-Travel"/>
    <n v="587"/>
    <s v="Sales"/>
    <n v="2"/>
    <s v="Life Sciences"/>
    <s v="Female"/>
    <n v="57"/>
    <n v="3"/>
    <s v="Sales Executive"/>
    <n v="3"/>
    <s v="Divorced"/>
    <n v="9852"/>
    <n v="1"/>
    <s v="Yes"/>
    <n v="3"/>
  </r>
  <r>
    <n v="41"/>
    <x v="0"/>
    <s v="No"/>
    <s v="Non-Travel"/>
    <n v="256"/>
    <s v="Sales"/>
    <n v="10"/>
    <s v="Medical"/>
    <s v="Male"/>
    <n v="40"/>
    <n v="2"/>
    <s v="Sales Executive"/>
    <n v="2"/>
    <s v="Single"/>
    <n v="6151"/>
    <n v="1"/>
    <s v="No"/>
    <n v="3"/>
  </r>
  <r>
    <n v="31"/>
    <x v="0"/>
    <s v="Yes"/>
    <s v="Travel_Frequently"/>
    <n v="1060"/>
    <s v="Sales"/>
    <n v="1"/>
    <s v="Life Sciences"/>
    <s v="Female"/>
    <n v="54"/>
    <n v="1"/>
    <s v="Sales Representative"/>
    <n v="2"/>
    <s v="Single"/>
    <n v="2302"/>
    <n v="1"/>
    <s v="Yes"/>
    <n v="3"/>
  </r>
  <r>
    <n v="44"/>
    <x v="0"/>
    <s v="Yes"/>
    <s v="Travel_Rarely"/>
    <n v="935"/>
    <s v="Research &amp; Development"/>
    <n v="3"/>
    <s v="Life Sciences"/>
    <s v="Male"/>
    <n v="89"/>
    <n v="1"/>
    <s v="Laboratory Technician"/>
    <n v="1"/>
    <s v="Married"/>
    <n v="2362"/>
    <n v="4"/>
    <s v="No"/>
    <n v="3"/>
  </r>
  <r>
    <n v="42"/>
    <x v="0"/>
    <s v="No"/>
    <s v="Non-Travel"/>
    <n v="495"/>
    <s v="Research &amp; Development"/>
    <n v="2"/>
    <s v="Life Sciences"/>
    <s v="Male"/>
    <n v="37"/>
    <n v="4"/>
    <s v="Manager"/>
    <n v="3"/>
    <s v="Married"/>
    <n v="17861"/>
    <n v="0"/>
    <s v="Yes"/>
    <n v="3"/>
  </r>
  <r>
    <n v="55"/>
    <x v="1"/>
    <s v="No"/>
    <s v="Travel_Rarely"/>
    <n v="282"/>
    <s v="Research &amp; Development"/>
    <n v="2"/>
    <s v="Medical"/>
    <s v="Female"/>
    <n v="58"/>
    <n v="5"/>
    <s v="Manager"/>
    <n v="3"/>
    <s v="Married"/>
    <n v="19187"/>
    <n v="4"/>
    <s v="No"/>
    <n v="3"/>
  </r>
  <r>
    <n v="56"/>
    <x v="1"/>
    <s v="No"/>
    <s v="Travel_Rarely"/>
    <n v="206"/>
    <s v="Human Resources"/>
    <n v="8"/>
    <s v="Life Sciences"/>
    <s v="Male"/>
    <n v="99"/>
    <n v="5"/>
    <s v="Manager"/>
    <n v="2"/>
    <s v="Single"/>
    <n v="19717"/>
    <n v="6"/>
    <s v="No"/>
    <n v="3"/>
  </r>
  <r>
    <n v="40"/>
    <x v="0"/>
    <s v="No"/>
    <s v="Non-Travel"/>
    <n v="458"/>
    <s v="Research &amp; Development"/>
    <n v="16"/>
    <s v="Life Sciences"/>
    <s v="Male"/>
    <n v="74"/>
    <n v="1"/>
    <s v="Research Scientist"/>
    <n v="3"/>
    <s v="Divorced"/>
    <n v="3544"/>
    <n v="9"/>
    <s v="No"/>
    <n v="3"/>
  </r>
  <r>
    <n v="34"/>
    <x v="0"/>
    <s v="No"/>
    <s v="Travel_Rarely"/>
    <n v="943"/>
    <s v="Research &amp; Development"/>
    <n v="9"/>
    <s v="Life Sciences"/>
    <s v="Male"/>
    <n v="86"/>
    <n v="3"/>
    <s v="Healthcare Representative"/>
    <n v="4"/>
    <s v="Divorced"/>
    <n v="8500"/>
    <n v="0"/>
    <s v="No"/>
    <n v="3"/>
  </r>
  <r>
    <n v="40"/>
    <x v="0"/>
    <s v="No"/>
    <s v="Travel_Rarely"/>
    <n v="523"/>
    <s v="Research &amp; Development"/>
    <n v="2"/>
    <s v="Life Sciences"/>
    <s v="Male"/>
    <n v="98"/>
    <n v="2"/>
    <s v="Research Scientist"/>
    <n v="4"/>
    <s v="Single"/>
    <n v="4661"/>
    <n v="1"/>
    <s v="No"/>
    <n v="3"/>
  </r>
  <r>
    <n v="41"/>
    <x v="0"/>
    <s v="No"/>
    <s v="Travel_Frequently"/>
    <n v="1018"/>
    <s v="Sales"/>
    <n v="1"/>
    <s v="Marketing"/>
    <s v="Female"/>
    <n v="66"/>
    <n v="2"/>
    <s v="Sales Executive"/>
    <n v="1"/>
    <s v="Divorced"/>
    <n v="4103"/>
    <n v="0"/>
    <s v="No"/>
    <n v="3"/>
  </r>
  <r>
    <n v="35"/>
    <x v="0"/>
    <s v="No"/>
    <s v="Travel_Frequently"/>
    <n v="482"/>
    <s v="Research &amp; Development"/>
    <n v="4"/>
    <s v="Life Sciences"/>
    <s v="Male"/>
    <n v="87"/>
    <n v="2"/>
    <s v="Research Scientist"/>
    <n v="3"/>
    <s v="Single"/>
    <n v="4249"/>
    <n v="1"/>
    <s v="Yes"/>
    <n v="3"/>
  </r>
  <r>
    <n v="51"/>
    <x v="1"/>
    <s v="No"/>
    <s v="Travel_Rarely"/>
    <n v="770"/>
    <s v="Human Resources"/>
    <n v="5"/>
    <s v="Life Sciences"/>
    <s v="Male"/>
    <n v="84"/>
    <n v="4"/>
    <s v="Manager"/>
    <n v="2"/>
    <s v="Divorced"/>
    <n v="14026"/>
    <n v="1"/>
    <s v="Yes"/>
    <n v="3"/>
  </r>
  <r>
    <n v="38"/>
    <x v="0"/>
    <s v="No"/>
    <s v="Travel_Rarely"/>
    <n v="1009"/>
    <s v="Sales"/>
    <n v="2"/>
    <s v="Life Sciences"/>
    <s v="Female"/>
    <n v="31"/>
    <n v="2"/>
    <s v="Sales Executive"/>
    <n v="1"/>
    <s v="Divorced"/>
    <n v="6893"/>
    <n v="3"/>
    <s v="No"/>
    <n v="3"/>
  </r>
  <r>
    <n v="34"/>
    <x v="0"/>
    <s v="No"/>
    <s v="Travel_Rarely"/>
    <n v="507"/>
    <s v="Sales"/>
    <n v="15"/>
    <s v="Medical"/>
    <s v="Female"/>
    <n v="66"/>
    <n v="2"/>
    <s v="Sales Executive"/>
    <n v="1"/>
    <s v="Single"/>
    <n v="6125"/>
    <n v="1"/>
    <s v="No"/>
    <n v="3"/>
  </r>
  <r>
    <n v="25"/>
    <x v="2"/>
    <s v="No"/>
    <s v="Travel_Rarely"/>
    <n v="882"/>
    <s v="Research &amp; Development"/>
    <n v="19"/>
    <s v="Medical"/>
    <s v="Male"/>
    <n v="67"/>
    <n v="1"/>
    <s v="Laboratory Technician"/>
    <n v="4"/>
    <s v="Married"/>
    <n v="3669"/>
    <n v="3"/>
    <s v="No"/>
    <n v="3"/>
  </r>
  <r>
    <n v="58"/>
    <x v="1"/>
    <s v="Yes"/>
    <s v="Travel_Rarely"/>
    <n v="601"/>
    <s v="Research &amp; Development"/>
    <n v="7"/>
    <s v="Medical"/>
    <s v="Female"/>
    <n v="53"/>
    <n v="3"/>
    <s v="Manufacturing Director"/>
    <n v="1"/>
    <s v="Married"/>
    <n v="10008"/>
    <n v="7"/>
    <s v="Yes"/>
    <n v="3"/>
  </r>
  <r>
    <n v="40"/>
    <x v="0"/>
    <s v="No"/>
    <s v="Travel_Rarely"/>
    <n v="329"/>
    <s v="Research &amp; Development"/>
    <n v="1"/>
    <s v="Life Sciences"/>
    <s v="Male"/>
    <n v="88"/>
    <n v="1"/>
    <s v="Laboratory Technician"/>
    <n v="2"/>
    <s v="Married"/>
    <n v="2387"/>
    <n v="3"/>
    <s v="No"/>
    <n v="4"/>
  </r>
  <r>
    <n v="36"/>
    <x v="0"/>
    <s v="No"/>
    <s v="Travel_Frequently"/>
    <n v="607"/>
    <s v="Sales"/>
    <n v="7"/>
    <s v="Marketing"/>
    <s v="Female"/>
    <n v="83"/>
    <n v="2"/>
    <s v="Sales Executive"/>
    <n v="1"/>
    <s v="Married"/>
    <n v="4639"/>
    <n v="2"/>
    <s v="No"/>
    <n v="3"/>
  </r>
  <r>
    <n v="48"/>
    <x v="1"/>
    <s v="No"/>
    <s v="Travel_Rarely"/>
    <n v="855"/>
    <s v="Research &amp; Development"/>
    <n v="4"/>
    <s v="Life Sciences"/>
    <s v="Male"/>
    <n v="54"/>
    <n v="3"/>
    <s v="Manufacturing Director"/>
    <n v="4"/>
    <s v="Single"/>
    <n v="7898"/>
    <n v="1"/>
    <s v="No"/>
    <n v="3"/>
  </r>
  <r>
    <n v="27"/>
    <x v="2"/>
    <s v="No"/>
    <s v="Travel_Rarely"/>
    <n v="1291"/>
    <s v="Sales"/>
    <n v="11"/>
    <s v="Medical"/>
    <s v="Female"/>
    <n v="98"/>
    <n v="1"/>
    <s v="Sales Representative"/>
    <n v="4"/>
    <s v="Married"/>
    <n v="2534"/>
    <n v="8"/>
    <s v="No"/>
    <n v="3"/>
  </r>
  <r>
    <n v="51"/>
    <x v="1"/>
    <s v="No"/>
    <s v="Travel_Rarely"/>
    <n v="1405"/>
    <s v="Research &amp; Development"/>
    <n v="11"/>
    <s v="Technical Degree"/>
    <s v="Female"/>
    <n v="82"/>
    <n v="4"/>
    <s v="Manufacturing Director"/>
    <n v="2"/>
    <s v="Single"/>
    <n v="13142"/>
    <n v="3"/>
    <s v="No"/>
    <n v="3"/>
  </r>
  <r>
    <n v="18"/>
    <x v="2"/>
    <s v="No"/>
    <s v="Non-Travel"/>
    <n v="1124"/>
    <s v="Research &amp; Development"/>
    <n v="1"/>
    <s v="Life Sciences"/>
    <s v="Female"/>
    <n v="97"/>
    <n v="1"/>
    <s v="Laboratory Technician"/>
    <n v="4"/>
    <s v="Single"/>
    <n v="1611"/>
    <n v="1"/>
    <s v="No"/>
    <n v="3"/>
  </r>
  <r>
    <n v="35"/>
    <x v="0"/>
    <s v="No"/>
    <s v="Travel_Rarely"/>
    <n v="817"/>
    <s v="Research &amp; Development"/>
    <n v="1"/>
    <s v="Medical"/>
    <s v="Female"/>
    <n v="60"/>
    <n v="2"/>
    <s v="Laboratory Technician"/>
    <n v="4"/>
    <s v="Married"/>
    <n v="5363"/>
    <n v="0"/>
    <s v="No"/>
    <n v="3"/>
  </r>
  <r>
    <n v="27"/>
    <x v="2"/>
    <s v="No"/>
    <s v="Travel_Frequently"/>
    <n v="793"/>
    <s v="Sales"/>
    <n v="2"/>
    <s v="Life Sciences"/>
    <s v="Male"/>
    <n v="43"/>
    <n v="2"/>
    <s v="Sales Executive"/>
    <n v="4"/>
    <s v="Single"/>
    <n v="5071"/>
    <n v="3"/>
    <s v="No"/>
    <n v="4"/>
  </r>
  <r>
    <n v="55"/>
    <x v="1"/>
    <s v="Yes"/>
    <s v="Travel_Rarely"/>
    <n v="267"/>
    <s v="Sales"/>
    <n v="13"/>
    <s v="Marketing"/>
    <s v="Male"/>
    <n v="85"/>
    <n v="4"/>
    <s v="Sales Executive"/>
    <n v="3"/>
    <s v="Single"/>
    <n v="13695"/>
    <n v="6"/>
    <s v="Yes"/>
    <n v="3"/>
  </r>
  <r>
    <n v="56"/>
    <x v="1"/>
    <s v="No"/>
    <s v="Travel_Rarely"/>
    <n v="1369"/>
    <s v="Research &amp; Development"/>
    <n v="23"/>
    <s v="Life Sciences"/>
    <s v="Male"/>
    <n v="68"/>
    <n v="4"/>
    <s v="Manufacturing Director"/>
    <n v="2"/>
    <s v="Married"/>
    <n v="13402"/>
    <n v="4"/>
    <s v="Yes"/>
    <n v="3"/>
  </r>
  <r>
    <n v="34"/>
    <x v="0"/>
    <s v="No"/>
    <s v="Non-Travel"/>
    <n v="999"/>
    <s v="Research &amp; Development"/>
    <n v="26"/>
    <s v="Technical Degree"/>
    <s v="Female"/>
    <n v="92"/>
    <n v="1"/>
    <s v="Research Scientist"/>
    <n v="3"/>
    <s v="Divorced"/>
    <n v="2029"/>
    <n v="1"/>
    <s v="No"/>
    <n v="4"/>
  </r>
  <r>
    <n v="40"/>
    <x v="0"/>
    <s v="No"/>
    <s v="Travel_Rarely"/>
    <n v="1202"/>
    <s v="Research &amp; Development"/>
    <n v="2"/>
    <s v="Medical"/>
    <s v="Female"/>
    <n v="89"/>
    <n v="2"/>
    <s v="Healthcare Representative"/>
    <n v="3"/>
    <s v="Divorced"/>
    <n v="6377"/>
    <n v="5"/>
    <s v="No"/>
    <n v="4"/>
  </r>
  <r>
    <n v="34"/>
    <x v="0"/>
    <s v="No"/>
    <s v="Travel_Rarely"/>
    <n v="285"/>
    <s v="Research &amp; Development"/>
    <n v="29"/>
    <s v="Medical"/>
    <s v="Male"/>
    <n v="86"/>
    <n v="2"/>
    <s v="Laboratory Technician"/>
    <n v="3"/>
    <s v="Married"/>
    <n v="5429"/>
    <n v="4"/>
    <s v="No"/>
    <n v="3"/>
  </r>
  <r>
    <n v="31"/>
    <x v="0"/>
    <s v="Yes"/>
    <s v="Travel_Frequently"/>
    <n v="703"/>
    <s v="Sales"/>
    <n v="2"/>
    <s v="Life Sciences"/>
    <s v="Female"/>
    <n v="90"/>
    <n v="1"/>
    <s v="Sales Representative"/>
    <n v="4"/>
    <s v="Single"/>
    <n v="2785"/>
    <n v="7"/>
    <s v="No"/>
    <n v="3"/>
  </r>
  <r>
    <n v="35"/>
    <x v="0"/>
    <s v="Yes"/>
    <s v="Travel_Frequently"/>
    <n v="662"/>
    <s v="Sales"/>
    <n v="18"/>
    <s v="Marketing"/>
    <s v="Female"/>
    <n v="67"/>
    <n v="2"/>
    <s v="Sales Executive"/>
    <n v="3"/>
    <s v="Married"/>
    <n v="4614"/>
    <n v="0"/>
    <s v="Yes"/>
    <n v="3"/>
  </r>
  <r>
    <n v="38"/>
    <x v="0"/>
    <s v="No"/>
    <s v="Travel_Frequently"/>
    <n v="693"/>
    <s v="Research &amp; Development"/>
    <n v="7"/>
    <s v="Life Sciences"/>
    <s v="Male"/>
    <n v="57"/>
    <n v="1"/>
    <s v="Research Scientist"/>
    <n v="3"/>
    <s v="Divorced"/>
    <n v="2610"/>
    <n v="1"/>
    <s v="No"/>
    <n v="3"/>
  </r>
  <r>
    <n v="34"/>
    <x v="0"/>
    <s v="No"/>
    <s v="Travel_Rarely"/>
    <n v="404"/>
    <s v="Research &amp; Development"/>
    <n v="2"/>
    <s v="Technical Degree"/>
    <s v="Female"/>
    <n v="98"/>
    <n v="2"/>
    <s v="Healthcare Representative"/>
    <n v="4"/>
    <s v="Single"/>
    <n v="6687"/>
    <n v="1"/>
    <s v="No"/>
    <n v="3"/>
  </r>
  <r>
    <n v="28"/>
    <x v="2"/>
    <s v="No"/>
    <s v="Travel_Rarely"/>
    <n v="736"/>
    <s v="Sales"/>
    <n v="26"/>
    <s v="Life Sciences"/>
    <s v="Male"/>
    <n v="48"/>
    <n v="2"/>
    <s v="Sales Executive"/>
    <n v="1"/>
    <s v="Married"/>
    <n v="4724"/>
    <n v="1"/>
    <s v="No"/>
    <n v="3"/>
  </r>
  <r>
    <n v="31"/>
    <x v="0"/>
    <s v="Yes"/>
    <s v="Travel_Rarely"/>
    <n v="330"/>
    <s v="Research &amp; Development"/>
    <n v="22"/>
    <s v="Medical"/>
    <s v="Male"/>
    <n v="98"/>
    <n v="2"/>
    <s v="Manufacturing Director"/>
    <n v="3"/>
    <s v="Married"/>
    <n v="6179"/>
    <n v="1"/>
    <s v="Yes"/>
    <n v="3"/>
  </r>
  <r>
    <n v="39"/>
    <x v="0"/>
    <s v="No"/>
    <s v="Travel_Rarely"/>
    <n v="1498"/>
    <s v="Sales"/>
    <n v="21"/>
    <s v="Life Sciences"/>
    <s v="Male"/>
    <n v="44"/>
    <n v="2"/>
    <s v="Sales Executive"/>
    <n v="4"/>
    <s v="Married"/>
    <n v="6120"/>
    <n v="3"/>
    <s v="Yes"/>
    <n v="3"/>
  </r>
  <r>
    <n v="51"/>
    <x v="1"/>
    <s v="No"/>
    <s v="Travel_Frequently"/>
    <n v="541"/>
    <s v="Sales"/>
    <n v="2"/>
    <s v="Marketing"/>
    <s v="Male"/>
    <n v="52"/>
    <n v="3"/>
    <s v="Sales Executive"/>
    <n v="2"/>
    <s v="Married"/>
    <n v="10596"/>
    <n v="2"/>
    <s v="No"/>
    <n v="3"/>
  </r>
  <r>
    <n v="41"/>
    <x v="0"/>
    <s v="No"/>
    <s v="Travel_Frequently"/>
    <n v="1200"/>
    <s v="Research &amp; Development"/>
    <n v="22"/>
    <s v="Life Sciences"/>
    <s v="Female"/>
    <n v="75"/>
    <n v="2"/>
    <s v="Research Scientist"/>
    <n v="4"/>
    <s v="Divorced"/>
    <n v="5467"/>
    <n v="3"/>
    <s v="Yes"/>
    <n v="3"/>
  </r>
  <r>
    <n v="37"/>
    <x v="0"/>
    <s v="No"/>
    <s v="Travel_Rarely"/>
    <n v="1439"/>
    <s v="Research &amp; Development"/>
    <n v="4"/>
    <s v="Life Sciences"/>
    <s v="Male"/>
    <n v="54"/>
    <n v="1"/>
    <s v="Research Scientist"/>
    <n v="3"/>
    <s v="Married"/>
    <n v="2996"/>
    <n v="7"/>
    <s v="Yes"/>
    <n v="3"/>
  </r>
  <r>
    <n v="33"/>
    <x v="0"/>
    <s v="No"/>
    <s v="Travel_Frequently"/>
    <n v="1111"/>
    <s v="Sales"/>
    <n v="5"/>
    <s v="Life Sciences"/>
    <s v="Male"/>
    <n v="61"/>
    <n v="2"/>
    <s v="Sales Executive"/>
    <n v="4"/>
    <s v="Married"/>
    <n v="9998"/>
    <n v="6"/>
    <s v="No"/>
    <n v="3"/>
  </r>
  <r>
    <n v="32"/>
    <x v="0"/>
    <s v="No"/>
    <s v="Travel_Rarely"/>
    <n v="499"/>
    <s v="Sales"/>
    <n v="2"/>
    <s v="Marketing"/>
    <s v="Male"/>
    <n v="36"/>
    <n v="2"/>
    <s v="Sales Executive"/>
    <n v="2"/>
    <s v="Married"/>
    <n v="4078"/>
    <n v="0"/>
    <s v="Yes"/>
    <n v="3"/>
  </r>
  <r>
    <n v="39"/>
    <x v="0"/>
    <s v="No"/>
    <s v="Non-Travel"/>
    <n v="1485"/>
    <s v="Research &amp; Development"/>
    <n v="25"/>
    <s v="Life Sciences"/>
    <s v="Male"/>
    <n v="71"/>
    <n v="3"/>
    <s v="Healthcare Representative"/>
    <n v="3"/>
    <s v="Married"/>
    <n v="10920"/>
    <n v="3"/>
    <s v="No"/>
    <n v="4"/>
  </r>
  <r>
    <n v="25"/>
    <x v="2"/>
    <s v="No"/>
    <s v="Travel_Rarely"/>
    <n v="1372"/>
    <s v="Sales"/>
    <n v="18"/>
    <s v="Life Sciences"/>
    <s v="Male"/>
    <n v="93"/>
    <n v="2"/>
    <s v="Sales Executive"/>
    <n v="3"/>
    <s v="Married"/>
    <n v="6232"/>
    <n v="2"/>
    <s v="No"/>
    <n v="3"/>
  </r>
  <r>
    <n v="52"/>
    <x v="1"/>
    <s v="No"/>
    <s v="Travel_Frequently"/>
    <n v="322"/>
    <s v="Research &amp; Development"/>
    <n v="28"/>
    <s v="Medical"/>
    <s v="Female"/>
    <n v="59"/>
    <n v="4"/>
    <s v="Manufacturing Director"/>
    <n v="3"/>
    <s v="Married"/>
    <n v="13247"/>
    <n v="2"/>
    <s v="Yes"/>
    <n v="3"/>
  </r>
  <r>
    <n v="43"/>
    <x v="0"/>
    <s v="No"/>
    <s v="Travel_Rarely"/>
    <n v="930"/>
    <s v="Research &amp; Development"/>
    <n v="6"/>
    <s v="Medical"/>
    <s v="Female"/>
    <n v="73"/>
    <n v="2"/>
    <s v="Research Scientist"/>
    <n v="3"/>
    <s v="Single"/>
    <n v="4081"/>
    <n v="1"/>
    <s v="Yes"/>
    <n v="3"/>
  </r>
  <r>
    <n v="27"/>
    <x v="2"/>
    <s v="No"/>
    <s v="Travel_Rarely"/>
    <n v="205"/>
    <s v="Sales"/>
    <n v="10"/>
    <s v="Marketing"/>
    <s v="Female"/>
    <n v="98"/>
    <n v="2"/>
    <s v="Sales Executive"/>
    <n v="4"/>
    <s v="Married"/>
    <n v="5769"/>
    <n v="1"/>
    <s v="Yes"/>
    <n v="3"/>
  </r>
  <r>
    <n v="27"/>
    <x v="2"/>
    <s v="Yes"/>
    <s v="Travel_Rarely"/>
    <n v="135"/>
    <s v="Research &amp; Development"/>
    <n v="17"/>
    <s v="Life Sciences"/>
    <s v="Female"/>
    <n v="51"/>
    <n v="1"/>
    <s v="Research Scientist"/>
    <n v="3"/>
    <s v="Single"/>
    <n v="2394"/>
    <n v="1"/>
    <s v="Yes"/>
    <n v="3"/>
  </r>
  <r>
    <n v="26"/>
    <x v="2"/>
    <s v="No"/>
    <s v="Travel_Rarely"/>
    <n v="683"/>
    <s v="Research &amp; Development"/>
    <n v="2"/>
    <s v="Medical"/>
    <s v="Male"/>
    <n v="36"/>
    <n v="1"/>
    <s v="Research Scientist"/>
    <n v="4"/>
    <s v="Single"/>
    <n v="3904"/>
    <n v="0"/>
    <s v="No"/>
    <n v="3"/>
  </r>
  <r>
    <n v="42"/>
    <x v="0"/>
    <s v="No"/>
    <s v="Travel_Rarely"/>
    <n v="1147"/>
    <s v="Human Resources"/>
    <n v="10"/>
    <s v="Human Resources"/>
    <s v="Female"/>
    <n v="31"/>
    <n v="4"/>
    <s v="Manager"/>
    <n v="1"/>
    <s v="Married"/>
    <n v="16799"/>
    <n v="0"/>
    <s v="No"/>
    <n v="3"/>
  </r>
  <r>
    <n v="52"/>
    <x v="1"/>
    <s v="No"/>
    <s v="Travel_Rarely"/>
    <n v="258"/>
    <s v="Research &amp; Development"/>
    <n v="8"/>
    <s v="Other"/>
    <s v="Female"/>
    <n v="54"/>
    <n v="1"/>
    <s v="Laboratory Technician"/>
    <n v="1"/>
    <s v="Married"/>
    <n v="2950"/>
    <n v="9"/>
    <s v="No"/>
    <n v="3"/>
  </r>
  <r>
    <n v="37"/>
    <x v="0"/>
    <s v="No"/>
    <s v="Travel_Rarely"/>
    <n v="1462"/>
    <s v="Research &amp; Development"/>
    <n v="11"/>
    <s v="Medical"/>
    <s v="Female"/>
    <n v="94"/>
    <n v="1"/>
    <s v="Laboratory Technician"/>
    <n v="3"/>
    <s v="Single"/>
    <n v="3629"/>
    <n v="4"/>
    <s v="No"/>
    <n v="3"/>
  </r>
  <r>
    <n v="35"/>
    <x v="0"/>
    <s v="No"/>
    <s v="Travel_Frequently"/>
    <n v="200"/>
    <s v="Research &amp; Development"/>
    <n v="18"/>
    <s v="Life Sciences"/>
    <s v="Male"/>
    <n v="60"/>
    <n v="3"/>
    <s v="Manufacturing Director"/>
    <n v="4"/>
    <s v="Single"/>
    <n v="9362"/>
    <n v="2"/>
    <s v="No"/>
    <n v="3"/>
  </r>
  <r>
    <n v="25"/>
    <x v="2"/>
    <s v="No"/>
    <s v="Travel_Rarely"/>
    <n v="949"/>
    <s v="Research &amp; Development"/>
    <n v="1"/>
    <s v="Technical Degree"/>
    <s v="Male"/>
    <n v="81"/>
    <n v="1"/>
    <s v="Laboratory Technician"/>
    <n v="4"/>
    <s v="Married"/>
    <n v="3229"/>
    <n v="4"/>
    <s v="No"/>
    <n v="3"/>
  </r>
  <r>
    <n v="26"/>
    <x v="2"/>
    <s v="No"/>
    <s v="Travel_Rarely"/>
    <n v="652"/>
    <s v="Research &amp; Development"/>
    <n v="7"/>
    <s v="Other"/>
    <s v="Male"/>
    <n v="100"/>
    <n v="1"/>
    <s v="Laboratory Technician"/>
    <n v="1"/>
    <s v="Single"/>
    <n v="3578"/>
    <n v="0"/>
    <s v="No"/>
    <n v="3"/>
  </r>
  <r>
    <n v="29"/>
    <x v="2"/>
    <s v="No"/>
    <s v="Travel_Rarely"/>
    <n v="332"/>
    <s v="Human Resources"/>
    <n v="17"/>
    <s v="Other"/>
    <s v="Male"/>
    <n v="51"/>
    <n v="3"/>
    <s v="Human Resources"/>
    <n v="1"/>
    <s v="Single"/>
    <n v="7988"/>
    <n v="1"/>
    <s v="No"/>
    <n v="3"/>
  </r>
  <r>
    <n v="49"/>
    <x v="1"/>
    <s v="Yes"/>
    <s v="Travel_Frequently"/>
    <n v="1475"/>
    <s v="Research &amp; Development"/>
    <n v="28"/>
    <s v="Life Sciences"/>
    <s v="Male"/>
    <n v="97"/>
    <n v="2"/>
    <s v="Laboratory Technician"/>
    <n v="1"/>
    <s v="Single"/>
    <n v="4284"/>
    <n v="3"/>
    <s v="No"/>
    <n v="4"/>
  </r>
  <r>
    <n v="29"/>
    <x v="2"/>
    <s v="Yes"/>
    <s v="Travel_Frequently"/>
    <n v="337"/>
    <s v="Research &amp; Development"/>
    <n v="14"/>
    <s v="Other"/>
    <s v="Female"/>
    <n v="84"/>
    <n v="3"/>
    <s v="Healthcare Representative"/>
    <n v="4"/>
    <s v="Single"/>
    <n v="7553"/>
    <n v="0"/>
    <s v="Yes"/>
    <n v="3"/>
  </r>
  <r>
    <n v="54"/>
    <x v="1"/>
    <s v="No"/>
    <s v="Travel_Rarely"/>
    <n v="971"/>
    <s v="Research &amp; Development"/>
    <n v="1"/>
    <s v="Medical"/>
    <s v="Female"/>
    <n v="54"/>
    <n v="4"/>
    <s v="Research Director"/>
    <n v="4"/>
    <s v="Single"/>
    <n v="17328"/>
    <n v="6"/>
    <s v="No"/>
    <n v="3"/>
  </r>
  <r>
    <n v="58"/>
    <x v="1"/>
    <s v="No"/>
    <s v="Travel_Rarely"/>
    <n v="1055"/>
    <s v="Research &amp; Development"/>
    <n v="1"/>
    <s v="Medical"/>
    <s v="Female"/>
    <n v="76"/>
    <n v="5"/>
    <s v="Research Director"/>
    <n v="1"/>
    <s v="Married"/>
    <n v="19701"/>
    <n v="3"/>
    <s v="Yes"/>
    <n v="4"/>
  </r>
  <r>
    <n v="55"/>
    <x v="1"/>
    <s v="No"/>
    <s v="Travel_Rarely"/>
    <n v="1136"/>
    <s v="Research &amp; Development"/>
    <n v="1"/>
    <s v="Medical"/>
    <s v="Male"/>
    <n v="81"/>
    <n v="4"/>
    <s v="Research Director"/>
    <n v="4"/>
    <s v="Divorced"/>
    <n v="14732"/>
    <n v="2"/>
    <s v="No"/>
    <n v="3"/>
  </r>
  <r>
    <n v="36"/>
    <x v="0"/>
    <s v="No"/>
    <s v="Travel_Rarely"/>
    <n v="1174"/>
    <s v="Sales"/>
    <n v="3"/>
    <s v="Marketing"/>
    <s v="Female"/>
    <n v="99"/>
    <n v="2"/>
    <s v="Sales Executive"/>
    <n v="2"/>
    <s v="Single"/>
    <n v="9278"/>
    <n v="3"/>
    <s v="Yes"/>
    <n v="3"/>
  </r>
  <r>
    <n v="31"/>
    <x v="0"/>
    <s v="Yes"/>
    <s v="Travel_Frequently"/>
    <n v="667"/>
    <s v="Sales"/>
    <n v="1"/>
    <s v="Life Sciences"/>
    <s v="Female"/>
    <n v="50"/>
    <n v="1"/>
    <s v="Sales Representative"/>
    <n v="3"/>
    <s v="Single"/>
    <n v="1359"/>
    <n v="1"/>
    <s v="No"/>
    <n v="3"/>
  </r>
  <r>
    <n v="30"/>
    <x v="2"/>
    <s v="No"/>
    <s v="Travel_Rarely"/>
    <n v="855"/>
    <s v="Sales"/>
    <n v="7"/>
    <s v="Marketing"/>
    <s v="Female"/>
    <n v="73"/>
    <n v="2"/>
    <s v="Sales Executive"/>
    <n v="1"/>
    <s v="Divorced"/>
    <n v="4779"/>
    <n v="7"/>
    <s v="No"/>
    <n v="3"/>
  </r>
  <r>
    <n v="31"/>
    <x v="0"/>
    <s v="No"/>
    <s v="Travel_Rarely"/>
    <n v="182"/>
    <s v="Research &amp; Development"/>
    <n v="8"/>
    <s v="Life Sciences"/>
    <s v="Female"/>
    <n v="93"/>
    <n v="4"/>
    <s v="Research Director"/>
    <n v="2"/>
    <s v="Single"/>
    <n v="16422"/>
    <n v="3"/>
    <s v="No"/>
    <n v="3"/>
  </r>
  <r>
    <n v="34"/>
    <x v="0"/>
    <s v="No"/>
    <s v="Travel_Frequently"/>
    <n v="560"/>
    <s v="Research &amp; Development"/>
    <n v="1"/>
    <s v="Other"/>
    <s v="Male"/>
    <n v="91"/>
    <n v="1"/>
    <s v="Research Scientist"/>
    <n v="1"/>
    <s v="Divorced"/>
    <n v="2996"/>
    <n v="5"/>
    <s v="No"/>
    <n v="3"/>
  </r>
  <r>
    <n v="31"/>
    <x v="0"/>
    <s v="Yes"/>
    <s v="Travel_Rarely"/>
    <n v="202"/>
    <s v="Research &amp; Development"/>
    <n v="8"/>
    <s v="Life Sciences"/>
    <s v="Female"/>
    <n v="34"/>
    <n v="1"/>
    <s v="Research Scientist"/>
    <n v="2"/>
    <s v="Single"/>
    <n v="1261"/>
    <n v="1"/>
    <s v="No"/>
    <n v="3"/>
  </r>
  <r>
    <n v="27"/>
    <x v="2"/>
    <s v="No"/>
    <s v="Travel_Rarely"/>
    <n v="1377"/>
    <s v="Research &amp; Development"/>
    <n v="11"/>
    <s v="Life Sciences"/>
    <s v="Male"/>
    <n v="91"/>
    <n v="1"/>
    <s v="Laboratory Technician"/>
    <n v="1"/>
    <s v="Married"/>
    <n v="2099"/>
    <n v="0"/>
    <s v="No"/>
    <n v="3"/>
  </r>
  <r>
    <n v="36"/>
    <x v="0"/>
    <s v="No"/>
    <s v="Travel_Rarely"/>
    <n v="172"/>
    <s v="Research &amp; Development"/>
    <n v="4"/>
    <s v="Life Sciences"/>
    <s v="Male"/>
    <n v="37"/>
    <n v="2"/>
    <s v="Laboratory Technician"/>
    <n v="4"/>
    <s v="Single"/>
    <n v="5810"/>
    <n v="1"/>
    <s v="No"/>
    <n v="3"/>
  </r>
  <r>
    <n v="36"/>
    <x v="0"/>
    <s v="No"/>
    <s v="Travel_Rarely"/>
    <n v="329"/>
    <s v="Sales"/>
    <n v="16"/>
    <s v="Marketing"/>
    <s v="Female"/>
    <n v="98"/>
    <n v="2"/>
    <s v="Sales Executive"/>
    <n v="1"/>
    <s v="Married"/>
    <n v="5647"/>
    <n v="4"/>
    <s v="No"/>
    <n v="3"/>
  </r>
  <r>
    <n v="47"/>
    <x v="1"/>
    <s v="No"/>
    <s v="Travel_Rarely"/>
    <n v="465"/>
    <s v="Research &amp; Development"/>
    <n v="1"/>
    <s v="Technical Degree"/>
    <s v="Male"/>
    <n v="74"/>
    <n v="1"/>
    <s v="Research Scientist"/>
    <n v="4"/>
    <s v="Married"/>
    <n v="3420"/>
    <n v="7"/>
    <s v="No"/>
    <n v="3"/>
  </r>
  <r>
    <n v="25"/>
    <x v="2"/>
    <s v="Yes"/>
    <s v="Travel_Rarely"/>
    <n v="383"/>
    <s v="Sales"/>
    <n v="9"/>
    <s v="Life Sciences"/>
    <s v="Male"/>
    <n v="68"/>
    <n v="1"/>
    <s v="Sales Representative"/>
    <n v="1"/>
    <s v="Married"/>
    <n v="4400"/>
    <n v="3"/>
    <s v="No"/>
    <n v="3"/>
  </r>
  <r>
    <n v="37"/>
    <x v="0"/>
    <s v="No"/>
    <s v="Non-Travel"/>
    <n v="1413"/>
    <s v="Research &amp; Development"/>
    <n v="5"/>
    <s v="Technical Degree"/>
    <s v="Male"/>
    <n v="84"/>
    <n v="1"/>
    <s v="Laboratory Technician"/>
    <n v="3"/>
    <s v="Single"/>
    <n v="3500"/>
    <n v="0"/>
    <s v="No"/>
    <n v="3"/>
  </r>
  <r>
    <n v="56"/>
    <x v="1"/>
    <s v="No"/>
    <s v="Travel_Rarely"/>
    <n v="1255"/>
    <s v="Research &amp; Development"/>
    <n v="1"/>
    <s v="Life Sciences"/>
    <s v="Female"/>
    <n v="90"/>
    <n v="1"/>
    <s v="Research Scientist"/>
    <n v="1"/>
    <s v="Married"/>
    <n v="2066"/>
    <n v="2"/>
    <s v="No"/>
    <n v="4"/>
  </r>
  <r>
    <n v="47"/>
    <x v="1"/>
    <s v="No"/>
    <s v="Travel_Rarely"/>
    <n v="359"/>
    <s v="Research &amp; Development"/>
    <n v="2"/>
    <s v="Medical"/>
    <s v="Female"/>
    <n v="82"/>
    <n v="4"/>
    <s v="Research Director"/>
    <n v="3"/>
    <s v="Married"/>
    <n v="17169"/>
    <n v="3"/>
    <s v="No"/>
    <n v="3"/>
  </r>
  <r>
    <n v="24"/>
    <x v="2"/>
    <s v="No"/>
    <s v="Travel_Rarely"/>
    <n v="1476"/>
    <s v="Sales"/>
    <n v="4"/>
    <s v="Medical"/>
    <s v="Female"/>
    <n v="42"/>
    <n v="2"/>
    <s v="Sales Executive"/>
    <n v="3"/>
    <s v="Married"/>
    <n v="4162"/>
    <n v="1"/>
    <s v="Yes"/>
    <n v="3"/>
  </r>
  <r>
    <n v="32"/>
    <x v="0"/>
    <s v="No"/>
    <s v="Travel_Rarely"/>
    <n v="601"/>
    <s v="Sales"/>
    <n v="7"/>
    <s v="Marketing"/>
    <s v="Male"/>
    <n v="97"/>
    <n v="2"/>
    <s v="Sales Executive"/>
    <n v="4"/>
    <s v="Married"/>
    <n v="9204"/>
    <n v="4"/>
    <s v="No"/>
    <n v="3"/>
  </r>
  <r>
    <n v="34"/>
    <x v="0"/>
    <s v="No"/>
    <s v="Travel_Rarely"/>
    <n v="401"/>
    <s v="Research &amp; Development"/>
    <n v="1"/>
    <s v="Life Sciences"/>
    <s v="Female"/>
    <n v="86"/>
    <n v="1"/>
    <s v="Laboratory Technician"/>
    <n v="2"/>
    <s v="Married"/>
    <n v="3294"/>
    <n v="5"/>
    <s v="No"/>
    <n v="3"/>
  </r>
  <r>
    <n v="41"/>
    <x v="0"/>
    <s v="No"/>
    <s v="Travel_Rarely"/>
    <n v="1283"/>
    <s v="Research &amp; Development"/>
    <n v="5"/>
    <s v="Medical"/>
    <s v="Male"/>
    <n v="90"/>
    <n v="1"/>
    <s v="Research Scientist"/>
    <n v="3"/>
    <s v="Married"/>
    <n v="2127"/>
    <n v="2"/>
    <s v="Yes"/>
    <n v="3"/>
  </r>
  <r>
    <n v="40"/>
    <x v="0"/>
    <s v="No"/>
    <s v="Non-Travel"/>
    <n v="663"/>
    <s v="Research &amp; Development"/>
    <n v="9"/>
    <s v="Other"/>
    <s v="Male"/>
    <n v="81"/>
    <n v="2"/>
    <s v="Laboratory Technician"/>
    <n v="3"/>
    <s v="Divorced"/>
    <n v="3975"/>
    <n v="3"/>
    <s v="No"/>
    <n v="3"/>
  </r>
  <r>
    <n v="31"/>
    <x v="0"/>
    <s v="No"/>
    <s v="Travel_Rarely"/>
    <n v="326"/>
    <s v="Sales"/>
    <n v="8"/>
    <s v="Life Sciences"/>
    <s v="Male"/>
    <n v="31"/>
    <n v="3"/>
    <s v="Sales Executive"/>
    <n v="4"/>
    <s v="Divorced"/>
    <n v="10793"/>
    <n v="1"/>
    <s v="No"/>
    <n v="3"/>
  </r>
  <r>
    <n v="46"/>
    <x v="1"/>
    <s v="Yes"/>
    <s v="Travel_Rarely"/>
    <n v="377"/>
    <s v="Sales"/>
    <n v="9"/>
    <s v="Marketing"/>
    <s v="Male"/>
    <n v="52"/>
    <n v="3"/>
    <s v="Sales Executive"/>
    <n v="4"/>
    <s v="Divorced"/>
    <n v="10096"/>
    <n v="4"/>
    <s v="No"/>
    <n v="3"/>
  </r>
  <r>
    <n v="39"/>
    <x v="0"/>
    <s v="Yes"/>
    <s v="Non-Travel"/>
    <n v="592"/>
    <s v="Research &amp; Development"/>
    <n v="2"/>
    <s v="Life Sciences"/>
    <s v="Female"/>
    <n v="54"/>
    <n v="1"/>
    <s v="Laboratory Technician"/>
    <n v="1"/>
    <s v="Single"/>
    <n v="3646"/>
    <n v="2"/>
    <s v="Yes"/>
    <n v="4"/>
  </r>
  <r>
    <n v="31"/>
    <x v="0"/>
    <s v="Yes"/>
    <s v="Travel_Frequently"/>
    <n v="1445"/>
    <s v="Research &amp; Development"/>
    <n v="1"/>
    <s v="Life Sciences"/>
    <s v="Female"/>
    <n v="100"/>
    <n v="3"/>
    <s v="Manufacturing Director"/>
    <n v="2"/>
    <s v="Single"/>
    <n v="7446"/>
    <n v="1"/>
    <s v="No"/>
    <n v="3"/>
  </r>
  <r>
    <n v="45"/>
    <x v="0"/>
    <s v="No"/>
    <s v="Travel_Rarely"/>
    <n v="1038"/>
    <s v="Research &amp; Development"/>
    <n v="20"/>
    <s v="Medical"/>
    <s v="Male"/>
    <n v="95"/>
    <n v="3"/>
    <s v="Healthcare Representative"/>
    <n v="1"/>
    <s v="Divorced"/>
    <n v="10851"/>
    <n v="2"/>
    <s v="Yes"/>
    <n v="3"/>
  </r>
  <r>
    <n v="31"/>
    <x v="0"/>
    <s v="No"/>
    <s v="Travel_Rarely"/>
    <n v="1398"/>
    <s v="Human Resources"/>
    <n v="8"/>
    <s v="Medical"/>
    <s v="Female"/>
    <n v="96"/>
    <n v="1"/>
    <s v="Human Resources"/>
    <n v="2"/>
    <s v="Single"/>
    <n v="2109"/>
    <n v="9"/>
    <s v="No"/>
    <n v="3"/>
  </r>
  <r>
    <n v="31"/>
    <x v="0"/>
    <s v="Yes"/>
    <s v="Travel_Frequently"/>
    <n v="523"/>
    <s v="Research &amp; Development"/>
    <n v="2"/>
    <s v="Life Sciences"/>
    <s v="Male"/>
    <n v="94"/>
    <n v="1"/>
    <s v="Laboratory Technician"/>
    <n v="4"/>
    <s v="Married"/>
    <n v="3722"/>
    <n v="6"/>
    <s v="Yes"/>
    <n v="3"/>
  </r>
  <r>
    <n v="45"/>
    <x v="0"/>
    <s v="No"/>
    <s v="Travel_Rarely"/>
    <n v="1448"/>
    <s v="Research &amp; Development"/>
    <n v="29"/>
    <s v="Technical Degree"/>
    <s v="Male"/>
    <n v="55"/>
    <n v="3"/>
    <s v="Manufacturing Director"/>
    <n v="4"/>
    <s v="Married"/>
    <n v="9380"/>
    <n v="4"/>
    <s v="Yes"/>
    <n v="3"/>
  </r>
  <r>
    <n v="48"/>
    <x v="1"/>
    <s v="No"/>
    <s v="Travel_Rarely"/>
    <n v="1221"/>
    <s v="Sales"/>
    <n v="7"/>
    <s v="Marketing"/>
    <s v="Male"/>
    <n v="96"/>
    <n v="2"/>
    <s v="Sales Executive"/>
    <n v="1"/>
    <s v="Divorced"/>
    <n v="5486"/>
    <n v="4"/>
    <s v="No"/>
    <n v="3"/>
  </r>
  <r>
    <n v="34"/>
    <x v="0"/>
    <s v="Yes"/>
    <s v="Travel_Rarely"/>
    <n v="1107"/>
    <s v="Human Resources"/>
    <n v="9"/>
    <s v="Technical Degree"/>
    <s v="Female"/>
    <n v="52"/>
    <n v="1"/>
    <s v="Human Resources"/>
    <n v="3"/>
    <s v="Married"/>
    <n v="2742"/>
    <n v="1"/>
    <s v="No"/>
    <n v="3"/>
  </r>
  <r>
    <n v="40"/>
    <x v="0"/>
    <s v="No"/>
    <s v="Non-Travel"/>
    <n v="218"/>
    <s v="Research &amp; Development"/>
    <n v="8"/>
    <s v="Medical"/>
    <s v="Male"/>
    <n v="55"/>
    <n v="3"/>
    <s v="Research Director"/>
    <n v="2"/>
    <s v="Divorced"/>
    <n v="13757"/>
    <n v="2"/>
    <s v="No"/>
    <n v="3"/>
  </r>
  <r>
    <n v="28"/>
    <x v="2"/>
    <s v="No"/>
    <s v="Travel_Rarely"/>
    <n v="866"/>
    <s v="Sales"/>
    <n v="5"/>
    <s v="Medical"/>
    <s v="Male"/>
    <n v="84"/>
    <n v="2"/>
    <s v="Sales Executive"/>
    <n v="1"/>
    <s v="Single"/>
    <n v="8463"/>
    <n v="0"/>
    <s v="No"/>
    <n v="3"/>
  </r>
  <r>
    <n v="44"/>
    <x v="0"/>
    <s v="No"/>
    <s v="Non-Travel"/>
    <n v="981"/>
    <s v="Research &amp; Development"/>
    <n v="5"/>
    <s v="Life Sciences"/>
    <s v="Male"/>
    <n v="90"/>
    <n v="1"/>
    <s v="Laboratory Technician"/>
    <n v="3"/>
    <s v="Single"/>
    <n v="3162"/>
    <n v="3"/>
    <s v="No"/>
    <n v="3"/>
  </r>
  <r>
    <n v="53"/>
    <x v="1"/>
    <s v="No"/>
    <s v="Travel_Rarely"/>
    <n v="447"/>
    <s v="Research &amp; Development"/>
    <n v="2"/>
    <s v="Medical"/>
    <s v="Male"/>
    <n v="39"/>
    <n v="4"/>
    <s v="Research Director"/>
    <n v="2"/>
    <s v="Single"/>
    <n v="16598"/>
    <n v="4"/>
    <s v="No"/>
    <n v="3"/>
  </r>
  <r>
    <n v="49"/>
    <x v="1"/>
    <s v="No"/>
    <s v="Travel_Rarely"/>
    <n v="1495"/>
    <s v="Research &amp; Development"/>
    <n v="5"/>
    <s v="Technical Degree"/>
    <s v="Male"/>
    <n v="96"/>
    <n v="2"/>
    <s v="Healthcare Representative"/>
    <n v="3"/>
    <s v="Married"/>
    <n v="6651"/>
    <n v="2"/>
    <s v="No"/>
    <n v="3"/>
  </r>
  <r>
    <n v="40"/>
    <x v="0"/>
    <s v="No"/>
    <s v="Travel_Rarely"/>
    <n v="896"/>
    <s v="Research &amp; Development"/>
    <n v="2"/>
    <s v="Medical"/>
    <s v="Male"/>
    <n v="68"/>
    <n v="1"/>
    <s v="Research Scientist"/>
    <n v="3"/>
    <s v="Divorced"/>
    <n v="2345"/>
    <n v="2"/>
    <s v="No"/>
    <n v="3"/>
  </r>
  <r>
    <n v="44"/>
    <x v="0"/>
    <s v="No"/>
    <s v="Travel_Rarely"/>
    <n v="1467"/>
    <s v="Research &amp; Development"/>
    <n v="20"/>
    <s v="Life Sciences"/>
    <s v="Male"/>
    <n v="49"/>
    <n v="1"/>
    <s v="Research Scientist"/>
    <n v="2"/>
    <s v="Single"/>
    <n v="3420"/>
    <n v="1"/>
    <s v="No"/>
    <n v="3"/>
  </r>
  <r>
    <n v="33"/>
    <x v="0"/>
    <s v="No"/>
    <s v="Travel_Frequently"/>
    <n v="430"/>
    <s v="Sales"/>
    <n v="7"/>
    <s v="Medical"/>
    <s v="Male"/>
    <n v="54"/>
    <n v="2"/>
    <s v="Sales Executive"/>
    <n v="1"/>
    <s v="Married"/>
    <n v="4373"/>
    <n v="0"/>
    <s v="No"/>
    <n v="3"/>
  </r>
  <r>
    <n v="34"/>
    <x v="0"/>
    <s v="No"/>
    <s v="Travel_Rarely"/>
    <n v="1326"/>
    <s v="Sales"/>
    <n v="3"/>
    <s v="Other"/>
    <s v="Male"/>
    <n v="81"/>
    <n v="2"/>
    <s v="Sales Executive"/>
    <n v="1"/>
    <s v="Single"/>
    <n v="4759"/>
    <n v="3"/>
    <s v="No"/>
    <n v="3"/>
  </r>
  <r>
    <n v="30"/>
    <x v="2"/>
    <s v="No"/>
    <s v="Travel_Rarely"/>
    <n v="1358"/>
    <s v="Sales"/>
    <n v="16"/>
    <s v="Life Sciences"/>
    <s v="Male"/>
    <n v="96"/>
    <n v="2"/>
    <s v="Sales Executive"/>
    <n v="3"/>
    <s v="Married"/>
    <n v="5301"/>
    <n v="8"/>
    <s v="No"/>
    <n v="3"/>
  </r>
  <r>
    <n v="42"/>
    <x v="0"/>
    <s v="No"/>
    <s v="Travel_Frequently"/>
    <n v="748"/>
    <s v="Research &amp; Development"/>
    <n v="9"/>
    <s v="Medical"/>
    <s v="Female"/>
    <n v="74"/>
    <n v="1"/>
    <s v="Laboratory Technician"/>
    <n v="4"/>
    <s v="Single"/>
    <n v="3673"/>
    <n v="1"/>
    <s v="No"/>
    <n v="3"/>
  </r>
  <r>
    <n v="44"/>
    <x v="0"/>
    <s v="No"/>
    <s v="Travel_Frequently"/>
    <n v="383"/>
    <s v="Sales"/>
    <n v="1"/>
    <s v="Marketing"/>
    <s v="Female"/>
    <n v="79"/>
    <n v="2"/>
    <s v="Sales Executive"/>
    <n v="3"/>
    <s v="Married"/>
    <n v="4768"/>
    <n v="7"/>
    <s v="No"/>
    <n v="3"/>
  </r>
  <r>
    <n v="30"/>
    <x v="2"/>
    <s v="No"/>
    <s v="Non-Travel"/>
    <n v="990"/>
    <s v="Research &amp; Development"/>
    <n v="7"/>
    <s v="Technical Degree"/>
    <s v="Male"/>
    <n v="64"/>
    <n v="1"/>
    <s v="Research Scientist"/>
    <n v="3"/>
    <s v="Divorced"/>
    <n v="1274"/>
    <n v="1"/>
    <s v="No"/>
    <n v="3"/>
  </r>
  <r>
    <n v="57"/>
    <x v="1"/>
    <s v="No"/>
    <s v="Travel_Rarely"/>
    <n v="405"/>
    <s v="Research &amp; Development"/>
    <n v="1"/>
    <s v="Life Sciences"/>
    <s v="Male"/>
    <n v="93"/>
    <n v="2"/>
    <s v="Research Scientist"/>
    <n v="3"/>
    <s v="Married"/>
    <n v="4900"/>
    <n v="0"/>
    <s v="No"/>
    <n v="4"/>
  </r>
  <r>
    <n v="49"/>
    <x v="1"/>
    <s v="No"/>
    <s v="Travel_Rarely"/>
    <n v="1490"/>
    <s v="Research &amp; Development"/>
    <n v="7"/>
    <s v="Life Sciences"/>
    <s v="Male"/>
    <n v="35"/>
    <n v="3"/>
    <s v="Healthcare Representative"/>
    <n v="2"/>
    <s v="Divorced"/>
    <n v="10466"/>
    <n v="3"/>
    <s v="No"/>
    <n v="3"/>
  </r>
  <r>
    <n v="34"/>
    <x v="0"/>
    <s v="No"/>
    <s v="Travel_Frequently"/>
    <n v="829"/>
    <s v="Research &amp; Development"/>
    <n v="15"/>
    <s v="Medical"/>
    <s v="Male"/>
    <n v="71"/>
    <n v="4"/>
    <s v="Research Director"/>
    <n v="1"/>
    <s v="Divorced"/>
    <n v="17007"/>
    <n v="7"/>
    <s v="No"/>
    <n v="3"/>
  </r>
  <r>
    <n v="28"/>
    <x v="2"/>
    <s v="Yes"/>
    <s v="Travel_Frequently"/>
    <n v="1496"/>
    <s v="Sales"/>
    <n v="1"/>
    <s v="Technical Degree"/>
    <s v="Male"/>
    <n v="92"/>
    <n v="1"/>
    <s v="Sales Representative"/>
    <n v="3"/>
    <s v="Married"/>
    <n v="2909"/>
    <n v="3"/>
    <s v="No"/>
    <n v="3"/>
  </r>
  <r>
    <n v="29"/>
    <x v="2"/>
    <s v="Yes"/>
    <s v="Travel_Frequently"/>
    <n v="115"/>
    <s v="Sales"/>
    <n v="13"/>
    <s v="Technical Degree"/>
    <s v="Female"/>
    <n v="51"/>
    <n v="2"/>
    <s v="Sales Executive"/>
    <n v="2"/>
    <s v="Single"/>
    <n v="5765"/>
    <n v="5"/>
    <s v="No"/>
    <n v="3"/>
  </r>
  <r>
    <n v="34"/>
    <x v="0"/>
    <s v="Yes"/>
    <s v="Travel_Rarely"/>
    <n v="790"/>
    <s v="Sales"/>
    <n v="24"/>
    <s v="Medical"/>
    <s v="Female"/>
    <n v="40"/>
    <n v="2"/>
    <s v="Sales Executive"/>
    <n v="2"/>
    <s v="Single"/>
    <n v="4599"/>
    <n v="0"/>
    <s v="Yes"/>
    <n v="4"/>
  </r>
  <r>
    <n v="35"/>
    <x v="0"/>
    <s v="No"/>
    <s v="Travel_Rarely"/>
    <n v="660"/>
    <s v="Sales"/>
    <n v="7"/>
    <s v="Life Sciences"/>
    <s v="Male"/>
    <n v="76"/>
    <n v="1"/>
    <s v="Sales Representative"/>
    <n v="3"/>
    <s v="Married"/>
    <n v="2404"/>
    <n v="1"/>
    <s v="No"/>
    <n v="3"/>
  </r>
  <r>
    <n v="24"/>
    <x v="2"/>
    <s v="Yes"/>
    <s v="Travel_Frequently"/>
    <n v="381"/>
    <s v="Research &amp; Development"/>
    <n v="9"/>
    <s v="Medical"/>
    <s v="Male"/>
    <n v="89"/>
    <n v="1"/>
    <s v="Laboratory Technician"/>
    <n v="1"/>
    <s v="Single"/>
    <n v="3172"/>
    <n v="2"/>
    <s v="Yes"/>
    <n v="3"/>
  </r>
  <r>
    <n v="24"/>
    <x v="2"/>
    <s v="No"/>
    <s v="Non-Travel"/>
    <n v="830"/>
    <s v="Sales"/>
    <n v="13"/>
    <s v="Life Sciences"/>
    <s v="Female"/>
    <n v="78"/>
    <n v="1"/>
    <s v="Sales Representative"/>
    <n v="2"/>
    <s v="Married"/>
    <n v="2033"/>
    <n v="1"/>
    <s v="No"/>
    <n v="3"/>
  </r>
  <r>
    <n v="44"/>
    <x v="0"/>
    <s v="No"/>
    <s v="Travel_Frequently"/>
    <n v="1193"/>
    <s v="Research &amp; Development"/>
    <n v="2"/>
    <s v="Medical"/>
    <s v="Male"/>
    <n v="86"/>
    <n v="3"/>
    <s v="Manufacturing Director"/>
    <n v="3"/>
    <s v="Single"/>
    <n v="10209"/>
    <n v="5"/>
    <s v="Yes"/>
    <n v="3"/>
  </r>
  <r>
    <n v="29"/>
    <x v="2"/>
    <s v="No"/>
    <s v="Travel_Rarely"/>
    <n v="1246"/>
    <s v="Sales"/>
    <n v="19"/>
    <s v="Life Sciences"/>
    <s v="Male"/>
    <n v="77"/>
    <n v="2"/>
    <s v="Sales Executive"/>
    <n v="3"/>
    <s v="Divorced"/>
    <n v="8620"/>
    <n v="1"/>
    <s v="No"/>
    <n v="3"/>
  </r>
  <r>
    <n v="30"/>
    <x v="2"/>
    <s v="No"/>
    <s v="Travel_Rarely"/>
    <n v="330"/>
    <s v="Human Resources"/>
    <n v="1"/>
    <s v="Life Sciences"/>
    <s v="Male"/>
    <n v="46"/>
    <n v="1"/>
    <s v="Human Resources"/>
    <n v="3"/>
    <s v="Divorced"/>
    <n v="2064"/>
    <n v="0"/>
    <s v="No"/>
    <n v="4"/>
  </r>
  <r>
    <n v="55"/>
    <x v="1"/>
    <s v="No"/>
    <s v="Travel_Rarely"/>
    <n v="1229"/>
    <s v="Research &amp; Development"/>
    <n v="4"/>
    <s v="Life Sciences"/>
    <s v="Male"/>
    <n v="30"/>
    <n v="2"/>
    <s v="Healthcare Representative"/>
    <n v="3"/>
    <s v="Married"/>
    <n v="4035"/>
    <n v="0"/>
    <s v="Yes"/>
    <n v="3"/>
  </r>
  <r>
    <n v="33"/>
    <x v="0"/>
    <s v="No"/>
    <s v="Travel_Rarely"/>
    <n v="1099"/>
    <s v="Research &amp; Development"/>
    <n v="4"/>
    <s v="Medical"/>
    <s v="Female"/>
    <n v="82"/>
    <n v="1"/>
    <s v="Laboratory Technician"/>
    <n v="2"/>
    <s v="Married"/>
    <n v="3838"/>
    <n v="8"/>
    <s v="No"/>
    <n v="3"/>
  </r>
  <r>
    <n v="47"/>
    <x v="1"/>
    <s v="No"/>
    <s v="Travel_Rarely"/>
    <n v="571"/>
    <s v="Sales"/>
    <n v="14"/>
    <s v="Medical"/>
    <s v="Female"/>
    <n v="78"/>
    <n v="2"/>
    <s v="Sales Executive"/>
    <n v="3"/>
    <s v="Married"/>
    <n v="4591"/>
    <n v="3"/>
    <s v="Yes"/>
    <n v="3"/>
  </r>
  <r>
    <n v="28"/>
    <x v="2"/>
    <s v="Yes"/>
    <s v="Travel_Frequently"/>
    <n v="289"/>
    <s v="Research &amp; Development"/>
    <n v="2"/>
    <s v="Medical"/>
    <s v="Male"/>
    <n v="38"/>
    <n v="1"/>
    <s v="Laboratory Technician"/>
    <n v="1"/>
    <s v="Single"/>
    <n v="2561"/>
    <n v="7"/>
    <s v="No"/>
    <n v="3"/>
  </r>
  <r>
    <n v="28"/>
    <x v="2"/>
    <s v="No"/>
    <s v="Travel_Rarely"/>
    <n v="1423"/>
    <s v="Research &amp; Development"/>
    <n v="1"/>
    <s v="Life Sciences"/>
    <s v="Male"/>
    <n v="72"/>
    <n v="1"/>
    <s v="Research Scientist"/>
    <n v="3"/>
    <s v="Divorced"/>
    <n v="1563"/>
    <n v="1"/>
    <s v="No"/>
    <n v="3"/>
  </r>
  <r>
    <n v="28"/>
    <x v="2"/>
    <s v="No"/>
    <s v="Travel_Frequently"/>
    <n v="467"/>
    <s v="Sales"/>
    <n v="7"/>
    <s v="Life Sciences"/>
    <s v="Male"/>
    <n v="55"/>
    <n v="2"/>
    <s v="Sales Executive"/>
    <n v="1"/>
    <s v="Single"/>
    <n v="4898"/>
    <n v="0"/>
    <s v="No"/>
    <n v="3"/>
  </r>
  <r>
    <n v="49"/>
    <x v="1"/>
    <s v="No"/>
    <s v="Travel_Rarely"/>
    <n v="271"/>
    <s v="Research &amp; Development"/>
    <n v="3"/>
    <s v="Medical"/>
    <s v="Female"/>
    <n v="43"/>
    <n v="2"/>
    <s v="Laboratory Technician"/>
    <n v="1"/>
    <s v="Married"/>
    <n v="4789"/>
    <n v="4"/>
    <s v="No"/>
    <n v="4"/>
  </r>
  <r>
    <n v="29"/>
    <x v="2"/>
    <s v="No"/>
    <s v="Travel_Frequently"/>
    <n v="410"/>
    <s v="Research &amp; Development"/>
    <n v="2"/>
    <s v="Life Sciences"/>
    <s v="Female"/>
    <n v="97"/>
    <n v="1"/>
    <s v="Laboratory Technician"/>
    <n v="2"/>
    <s v="Married"/>
    <n v="3180"/>
    <n v="0"/>
    <s v="No"/>
    <n v="3"/>
  </r>
  <r>
    <n v="28"/>
    <x v="2"/>
    <s v="No"/>
    <s v="Travel_Rarely"/>
    <n v="1083"/>
    <s v="Research &amp; Development"/>
    <n v="29"/>
    <s v="Life Sciences"/>
    <s v="Male"/>
    <n v="96"/>
    <n v="2"/>
    <s v="Manufacturing Director"/>
    <n v="2"/>
    <s v="Married"/>
    <n v="6549"/>
    <n v="1"/>
    <s v="No"/>
    <n v="3"/>
  </r>
  <r>
    <n v="33"/>
    <x v="0"/>
    <s v="No"/>
    <s v="Travel_Rarely"/>
    <n v="516"/>
    <s v="Research &amp; Development"/>
    <n v="8"/>
    <s v="Life Sciences"/>
    <s v="Male"/>
    <n v="69"/>
    <n v="2"/>
    <s v="Healthcare Representative"/>
    <n v="3"/>
    <s v="Single"/>
    <n v="6388"/>
    <n v="2"/>
    <s v="Yes"/>
    <n v="3"/>
  </r>
  <r>
    <n v="32"/>
    <x v="0"/>
    <s v="No"/>
    <s v="Travel_Rarely"/>
    <n v="495"/>
    <s v="Research &amp; Development"/>
    <n v="10"/>
    <s v="Medical"/>
    <s v="Male"/>
    <n v="64"/>
    <n v="3"/>
    <s v="Manager"/>
    <n v="4"/>
    <s v="Single"/>
    <n v="11244"/>
    <n v="2"/>
    <s v="No"/>
    <n v="4"/>
  </r>
  <r>
    <n v="54"/>
    <x v="1"/>
    <s v="No"/>
    <s v="Travel_Frequently"/>
    <n v="1050"/>
    <s v="Research &amp; Development"/>
    <n v="11"/>
    <s v="Medical"/>
    <s v="Female"/>
    <n v="87"/>
    <n v="4"/>
    <s v="Manager"/>
    <n v="4"/>
    <s v="Divorced"/>
    <n v="16032"/>
    <n v="3"/>
    <s v="No"/>
    <n v="4"/>
  </r>
  <r>
    <n v="29"/>
    <x v="2"/>
    <s v="Yes"/>
    <s v="Travel_Rarely"/>
    <n v="224"/>
    <s v="Research &amp; Development"/>
    <n v="1"/>
    <s v="Technical Degree"/>
    <s v="Male"/>
    <n v="100"/>
    <n v="1"/>
    <s v="Research Scientist"/>
    <n v="1"/>
    <s v="Single"/>
    <n v="2362"/>
    <n v="6"/>
    <s v="No"/>
    <n v="3"/>
  </r>
  <r>
    <n v="44"/>
    <x v="0"/>
    <s v="No"/>
    <s v="Travel_Rarely"/>
    <n v="136"/>
    <s v="Research &amp; Development"/>
    <n v="28"/>
    <s v="Life Sciences"/>
    <s v="Male"/>
    <n v="32"/>
    <n v="4"/>
    <s v="Research Director"/>
    <n v="1"/>
    <s v="Married"/>
    <n v="16328"/>
    <n v="3"/>
    <s v="No"/>
    <n v="3"/>
  </r>
  <r>
    <n v="39"/>
    <x v="0"/>
    <s v="No"/>
    <s v="Travel_Rarely"/>
    <n v="1089"/>
    <s v="Research &amp; Development"/>
    <n v="6"/>
    <s v="Life Sciences"/>
    <s v="Female"/>
    <n v="32"/>
    <n v="3"/>
    <s v="Manufacturing Director"/>
    <n v="2"/>
    <s v="Single"/>
    <n v="8376"/>
    <n v="4"/>
    <s v="No"/>
    <n v="3"/>
  </r>
  <r>
    <n v="46"/>
    <x v="1"/>
    <s v="No"/>
    <s v="Travel_Rarely"/>
    <n v="228"/>
    <s v="Sales"/>
    <n v="3"/>
    <s v="Life Sciences"/>
    <s v="Female"/>
    <n v="51"/>
    <n v="4"/>
    <s v="Manager"/>
    <n v="2"/>
    <s v="Married"/>
    <n v="16606"/>
    <n v="8"/>
    <s v="No"/>
    <n v="3"/>
  </r>
  <r>
    <n v="35"/>
    <x v="0"/>
    <s v="No"/>
    <s v="Travel_Rarely"/>
    <n v="1029"/>
    <s v="Research &amp; Development"/>
    <n v="16"/>
    <s v="Life Sciences"/>
    <s v="Female"/>
    <n v="91"/>
    <n v="3"/>
    <s v="Healthcare Representative"/>
    <n v="2"/>
    <s v="Single"/>
    <n v="8606"/>
    <n v="1"/>
    <s v="No"/>
    <n v="3"/>
  </r>
  <r>
    <n v="23"/>
    <x v="2"/>
    <s v="No"/>
    <s v="Travel_Rarely"/>
    <n v="507"/>
    <s v="Research &amp; Development"/>
    <n v="20"/>
    <s v="Life Sciences"/>
    <s v="Male"/>
    <n v="97"/>
    <n v="2"/>
    <s v="Laboratory Technician"/>
    <n v="3"/>
    <s v="Single"/>
    <n v="2272"/>
    <n v="0"/>
    <s v="No"/>
    <n v="3"/>
  </r>
  <r>
    <n v="40"/>
    <x v="0"/>
    <s v="Yes"/>
    <s v="Travel_Rarely"/>
    <n v="676"/>
    <s v="Research &amp; Development"/>
    <n v="9"/>
    <s v="Life Sciences"/>
    <s v="Male"/>
    <n v="86"/>
    <n v="1"/>
    <s v="Laboratory Technician"/>
    <n v="1"/>
    <s v="Single"/>
    <n v="2018"/>
    <n v="3"/>
    <s v="No"/>
    <n v="3"/>
  </r>
  <r>
    <n v="34"/>
    <x v="0"/>
    <s v="No"/>
    <s v="Travel_Rarely"/>
    <n v="971"/>
    <s v="Sales"/>
    <n v="1"/>
    <s v="Technical Degree"/>
    <s v="Male"/>
    <n v="64"/>
    <n v="3"/>
    <s v="Sales Executive"/>
    <n v="3"/>
    <s v="Married"/>
    <n v="7083"/>
    <n v="1"/>
    <s v="Yes"/>
    <n v="3"/>
  </r>
  <r>
    <n v="31"/>
    <x v="0"/>
    <s v="Yes"/>
    <s v="Travel_Frequently"/>
    <n v="561"/>
    <s v="Research &amp; Development"/>
    <n v="3"/>
    <s v="Life Sciences"/>
    <s v="Female"/>
    <n v="33"/>
    <n v="1"/>
    <s v="Research Scientist"/>
    <n v="3"/>
    <s v="Single"/>
    <n v="4084"/>
    <n v="1"/>
    <s v="No"/>
    <n v="3"/>
  </r>
  <r>
    <n v="50"/>
    <x v="1"/>
    <s v="No"/>
    <s v="Travel_Frequently"/>
    <n v="333"/>
    <s v="Research &amp; Development"/>
    <n v="22"/>
    <s v="Medical"/>
    <s v="Male"/>
    <n v="88"/>
    <n v="4"/>
    <s v="Research Director"/>
    <n v="4"/>
    <s v="Single"/>
    <n v="14411"/>
    <n v="1"/>
    <s v="Yes"/>
    <n v="3"/>
  </r>
  <r>
    <n v="34"/>
    <x v="0"/>
    <s v="No"/>
    <s v="Travel_Rarely"/>
    <n v="1440"/>
    <s v="Sales"/>
    <n v="7"/>
    <s v="Technical Degree"/>
    <s v="Male"/>
    <n v="55"/>
    <n v="1"/>
    <s v="Sales Representative"/>
    <n v="3"/>
    <s v="Married"/>
    <n v="2308"/>
    <n v="0"/>
    <s v="Yes"/>
    <n v="4"/>
  </r>
  <r>
    <n v="42"/>
    <x v="0"/>
    <s v="No"/>
    <s v="Travel_Rarely"/>
    <n v="1210"/>
    <s v="Research &amp; Development"/>
    <n v="2"/>
    <s v="Medical"/>
    <s v="Male"/>
    <n v="68"/>
    <n v="1"/>
    <s v="Laboratory Technician"/>
    <n v="2"/>
    <s v="Married"/>
    <n v="4841"/>
    <n v="4"/>
    <s v="No"/>
    <n v="3"/>
  </r>
  <r>
    <n v="37"/>
    <x v="0"/>
    <s v="No"/>
    <s v="Travel_Rarely"/>
    <n v="674"/>
    <s v="Research &amp; Development"/>
    <n v="13"/>
    <s v="Medical"/>
    <s v="Male"/>
    <n v="47"/>
    <n v="2"/>
    <s v="Research Scientist"/>
    <n v="4"/>
    <s v="Married"/>
    <n v="4285"/>
    <n v="1"/>
    <s v="No"/>
    <n v="3"/>
  </r>
  <r>
    <n v="29"/>
    <x v="2"/>
    <s v="No"/>
    <s v="Travel_Rarely"/>
    <n v="441"/>
    <s v="Research &amp; Development"/>
    <n v="8"/>
    <s v="Other"/>
    <s v="Female"/>
    <n v="39"/>
    <n v="2"/>
    <s v="Healthcare Representative"/>
    <n v="1"/>
    <s v="Married"/>
    <n v="9715"/>
    <n v="3"/>
    <s v="No"/>
    <n v="3"/>
  </r>
  <r>
    <n v="33"/>
    <x v="0"/>
    <s v="No"/>
    <s v="Travel_Rarely"/>
    <n v="575"/>
    <s v="Research &amp; Development"/>
    <n v="25"/>
    <s v="Life Sciences"/>
    <s v="Male"/>
    <n v="44"/>
    <n v="2"/>
    <s v="Manufacturing Director"/>
    <n v="2"/>
    <s v="Single"/>
    <n v="4320"/>
    <n v="1"/>
    <s v="No"/>
    <n v="3"/>
  </r>
  <r>
    <n v="45"/>
    <x v="0"/>
    <s v="No"/>
    <s v="Travel_Rarely"/>
    <n v="950"/>
    <s v="Research &amp; Development"/>
    <n v="28"/>
    <s v="Technical Degree"/>
    <s v="Male"/>
    <n v="97"/>
    <n v="1"/>
    <s v="Research Scientist"/>
    <n v="4"/>
    <s v="Married"/>
    <n v="2132"/>
    <n v="4"/>
    <s v="No"/>
    <n v="4"/>
  </r>
  <r>
    <n v="42"/>
    <x v="0"/>
    <s v="No"/>
    <s v="Travel_Frequently"/>
    <n v="288"/>
    <s v="Research &amp; Development"/>
    <n v="2"/>
    <s v="Life Sciences"/>
    <s v="Male"/>
    <n v="40"/>
    <n v="3"/>
    <s v="Healthcare Representative"/>
    <n v="4"/>
    <s v="Married"/>
    <n v="10124"/>
    <n v="2"/>
    <s v="Yes"/>
    <n v="3"/>
  </r>
  <r>
    <n v="40"/>
    <x v="0"/>
    <s v="No"/>
    <s v="Travel_Rarely"/>
    <n v="1342"/>
    <s v="Sales"/>
    <n v="9"/>
    <s v="Medical"/>
    <s v="Male"/>
    <n v="47"/>
    <n v="2"/>
    <s v="Sales Executive"/>
    <n v="1"/>
    <s v="Married"/>
    <n v="5473"/>
    <n v="0"/>
    <s v="No"/>
    <n v="3"/>
  </r>
  <r>
    <n v="33"/>
    <x v="0"/>
    <s v="No"/>
    <s v="Travel_Rarely"/>
    <n v="589"/>
    <s v="Research &amp; Development"/>
    <n v="28"/>
    <s v="Life Sciences"/>
    <s v="Male"/>
    <n v="79"/>
    <n v="2"/>
    <s v="Laboratory Technician"/>
    <n v="3"/>
    <s v="Married"/>
    <n v="5207"/>
    <n v="1"/>
    <s v="Yes"/>
    <n v="3"/>
  </r>
  <r>
    <n v="40"/>
    <x v="0"/>
    <s v="No"/>
    <s v="Travel_Rarely"/>
    <n v="898"/>
    <s v="Human Resources"/>
    <n v="6"/>
    <s v="Medical"/>
    <s v="Male"/>
    <n v="38"/>
    <n v="4"/>
    <s v="Manager"/>
    <n v="4"/>
    <s v="Single"/>
    <n v="16437"/>
    <n v="1"/>
    <s v="Yes"/>
    <n v="4"/>
  </r>
  <r>
    <n v="24"/>
    <x v="2"/>
    <s v="No"/>
    <s v="Travel_Rarely"/>
    <n v="350"/>
    <s v="Research &amp; Development"/>
    <n v="21"/>
    <s v="Technical Degree"/>
    <s v="Male"/>
    <n v="57"/>
    <n v="1"/>
    <s v="Laboratory Technician"/>
    <n v="1"/>
    <s v="Divorced"/>
    <n v="2296"/>
    <n v="0"/>
    <s v="No"/>
    <n v="3"/>
  </r>
  <r>
    <n v="40"/>
    <x v="0"/>
    <s v="No"/>
    <s v="Non-Travel"/>
    <n v="1142"/>
    <s v="Research &amp; Development"/>
    <n v="8"/>
    <s v="Life Sciences"/>
    <s v="Male"/>
    <n v="72"/>
    <n v="2"/>
    <s v="Healthcare Representative"/>
    <n v="4"/>
    <s v="Divorced"/>
    <n v="4069"/>
    <n v="3"/>
    <s v="Yes"/>
    <n v="3"/>
  </r>
  <r>
    <n v="45"/>
    <x v="0"/>
    <s v="No"/>
    <s v="Travel_Rarely"/>
    <n v="538"/>
    <s v="Research &amp; Development"/>
    <n v="1"/>
    <s v="Technical Degree"/>
    <s v="Male"/>
    <n v="66"/>
    <n v="3"/>
    <s v="Healthcare Representative"/>
    <n v="2"/>
    <s v="Divorced"/>
    <n v="7441"/>
    <n v="1"/>
    <s v="No"/>
    <n v="3"/>
  </r>
  <r>
    <n v="35"/>
    <x v="0"/>
    <s v="No"/>
    <s v="Travel_Rarely"/>
    <n v="1402"/>
    <s v="Sales"/>
    <n v="28"/>
    <s v="Life Sciences"/>
    <s v="Female"/>
    <n v="98"/>
    <n v="1"/>
    <s v="Sales Representative"/>
    <n v="3"/>
    <s v="Married"/>
    <n v="2430"/>
    <n v="0"/>
    <s v="No"/>
    <n v="4"/>
  </r>
  <r>
    <n v="32"/>
    <x v="0"/>
    <s v="No"/>
    <s v="Travel_Rarely"/>
    <n v="824"/>
    <s v="Research &amp; Development"/>
    <n v="5"/>
    <s v="Life Sciences"/>
    <s v="Female"/>
    <n v="67"/>
    <n v="2"/>
    <s v="Research Scientist"/>
    <n v="2"/>
    <s v="Married"/>
    <n v="5878"/>
    <n v="3"/>
    <s v="No"/>
    <n v="3"/>
  </r>
  <r>
    <n v="36"/>
    <x v="0"/>
    <s v="No"/>
    <s v="Travel_Rarely"/>
    <n v="1157"/>
    <s v="Sales"/>
    <n v="2"/>
    <s v="Life Sciences"/>
    <s v="Male"/>
    <n v="70"/>
    <n v="1"/>
    <s v="Sales Representative"/>
    <n v="4"/>
    <s v="Single"/>
    <n v="2644"/>
    <n v="3"/>
    <s v="Yes"/>
    <n v="4"/>
  </r>
  <r>
    <n v="48"/>
    <x v="1"/>
    <s v="No"/>
    <s v="Travel_Rarely"/>
    <n v="492"/>
    <s v="Sales"/>
    <n v="16"/>
    <s v="Life Sciences"/>
    <s v="Female"/>
    <n v="96"/>
    <n v="2"/>
    <s v="Sales Executive"/>
    <n v="3"/>
    <s v="Divorced"/>
    <n v="6439"/>
    <n v="8"/>
    <s v="No"/>
    <n v="3"/>
  </r>
  <r>
    <n v="29"/>
    <x v="2"/>
    <s v="No"/>
    <s v="Travel_Rarely"/>
    <n v="598"/>
    <s v="Research &amp; Development"/>
    <n v="9"/>
    <s v="Life Sciences"/>
    <s v="Male"/>
    <n v="91"/>
    <n v="1"/>
    <s v="Research Scientist"/>
    <n v="3"/>
    <s v="Married"/>
    <n v="2451"/>
    <n v="6"/>
    <s v="No"/>
    <n v="3"/>
  </r>
  <r>
    <n v="33"/>
    <x v="0"/>
    <s v="No"/>
    <s v="Travel_Rarely"/>
    <n v="1242"/>
    <s v="Sales"/>
    <n v="8"/>
    <s v="Life Sciences"/>
    <s v="Male"/>
    <n v="46"/>
    <n v="2"/>
    <s v="Sales Executive"/>
    <n v="1"/>
    <s v="Married"/>
    <n v="6392"/>
    <n v="2"/>
    <s v="No"/>
    <n v="3"/>
  </r>
  <r>
    <n v="30"/>
    <x v="2"/>
    <s v="Yes"/>
    <s v="Travel_Rarely"/>
    <n v="740"/>
    <s v="Sales"/>
    <n v="1"/>
    <s v="Life Sciences"/>
    <s v="Male"/>
    <n v="64"/>
    <n v="2"/>
    <s v="Sales Executive"/>
    <n v="1"/>
    <s v="Married"/>
    <n v="9714"/>
    <n v="1"/>
    <s v="No"/>
    <n v="3"/>
  </r>
  <r>
    <n v="38"/>
    <x v="0"/>
    <s v="No"/>
    <s v="Travel_Frequently"/>
    <n v="888"/>
    <s v="Human Resources"/>
    <n v="10"/>
    <s v="Human Resources"/>
    <s v="Male"/>
    <n v="71"/>
    <n v="2"/>
    <s v="Human Resources"/>
    <n v="3"/>
    <s v="Married"/>
    <n v="6077"/>
    <n v="3"/>
    <s v="No"/>
    <n v="3"/>
  </r>
  <r>
    <n v="35"/>
    <x v="0"/>
    <s v="No"/>
    <s v="Travel_Rarely"/>
    <n v="992"/>
    <s v="Research &amp; Development"/>
    <n v="1"/>
    <s v="Medical"/>
    <s v="Male"/>
    <n v="68"/>
    <n v="1"/>
    <s v="Laboratory Technician"/>
    <n v="1"/>
    <s v="Single"/>
    <n v="2450"/>
    <n v="1"/>
    <s v="No"/>
    <n v="3"/>
  </r>
  <r>
    <n v="30"/>
    <x v="2"/>
    <s v="No"/>
    <s v="Travel_Rarely"/>
    <n v="1288"/>
    <s v="Sales"/>
    <n v="29"/>
    <s v="Technical Degree"/>
    <s v="Male"/>
    <n v="33"/>
    <n v="3"/>
    <s v="Sales Executive"/>
    <n v="2"/>
    <s v="Married"/>
    <n v="9250"/>
    <n v="3"/>
    <s v="No"/>
    <n v="3"/>
  </r>
  <r>
    <n v="35"/>
    <x v="0"/>
    <s v="Yes"/>
    <s v="Travel_Rarely"/>
    <n v="104"/>
    <s v="Research &amp; Development"/>
    <n v="2"/>
    <s v="Life Sciences"/>
    <s v="Female"/>
    <n v="69"/>
    <n v="1"/>
    <s v="Laboratory Technician"/>
    <n v="1"/>
    <s v="Divorced"/>
    <n v="2074"/>
    <n v="1"/>
    <s v="Yes"/>
    <n v="3"/>
  </r>
  <r>
    <n v="53"/>
    <x v="1"/>
    <s v="Yes"/>
    <s v="Travel_Rarely"/>
    <n v="607"/>
    <s v="Research &amp; Development"/>
    <n v="2"/>
    <s v="Technical Degree"/>
    <s v="Female"/>
    <n v="78"/>
    <n v="3"/>
    <s v="Manufacturing Director"/>
    <n v="4"/>
    <s v="Married"/>
    <n v="10169"/>
    <n v="0"/>
    <s v="No"/>
    <n v="3"/>
  </r>
  <r>
    <n v="38"/>
    <x v="0"/>
    <s v="Yes"/>
    <s v="Travel_Rarely"/>
    <n v="903"/>
    <s v="Research &amp; Development"/>
    <n v="2"/>
    <s v="Medical"/>
    <s v="Male"/>
    <n v="81"/>
    <n v="2"/>
    <s v="Manufacturing Director"/>
    <n v="2"/>
    <s v="Married"/>
    <n v="4855"/>
    <n v="4"/>
    <s v="No"/>
    <n v="3"/>
  </r>
  <r>
    <n v="32"/>
    <x v="0"/>
    <s v="No"/>
    <s v="Non-Travel"/>
    <n v="1200"/>
    <s v="Research &amp; Development"/>
    <n v="1"/>
    <s v="Technical Degree"/>
    <s v="Male"/>
    <n v="62"/>
    <n v="2"/>
    <s v="Research Scientist"/>
    <n v="1"/>
    <s v="Married"/>
    <n v="4087"/>
    <n v="4"/>
    <s v="No"/>
    <n v="3"/>
  </r>
  <r>
    <n v="48"/>
    <x v="1"/>
    <s v="No"/>
    <s v="Travel_Rarely"/>
    <n v="1108"/>
    <s v="Research &amp; Development"/>
    <n v="15"/>
    <s v="Other"/>
    <s v="Female"/>
    <n v="65"/>
    <n v="1"/>
    <s v="Research Scientist"/>
    <n v="1"/>
    <s v="Married"/>
    <n v="2367"/>
    <n v="8"/>
    <s v="No"/>
    <n v="3"/>
  </r>
  <r>
    <n v="34"/>
    <x v="0"/>
    <s v="No"/>
    <s v="Travel_Rarely"/>
    <n v="479"/>
    <s v="Research &amp; Development"/>
    <n v="7"/>
    <s v="Medical"/>
    <s v="Male"/>
    <n v="35"/>
    <n v="1"/>
    <s v="Research Scientist"/>
    <n v="4"/>
    <s v="Single"/>
    <n v="2972"/>
    <n v="1"/>
    <s v="No"/>
    <n v="3"/>
  </r>
  <r>
    <n v="55"/>
    <x v="1"/>
    <s v="No"/>
    <s v="Travel_Rarely"/>
    <n v="685"/>
    <s v="Sales"/>
    <n v="26"/>
    <s v="Marketing"/>
    <s v="Male"/>
    <n v="60"/>
    <n v="5"/>
    <s v="Manager"/>
    <n v="4"/>
    <s v="Married"/>
    <n v="19586"/>
    <n v="1"/>
    <s v="No"/>
    <n v="4"/>
  </r>
  <r>
    <n v="34"/>
    <x v="0"/>
    <s v="No"/>
    <s v="Travel_Rarely"/>
    <n v="1351"/>
    <s v="Research &amp; Development"/>
    <n v="1"/>
    <s v="Life Sciences"/>
    <s v="Male"/>
    <n v="45"/>
    <n v="2"/>
    <s v="Research Scientist"/>
    <n v="4"/>
    <s v="Married"/>
    <n v="5484"/>
    <n v="9"/>
    <s v="No"/>
    <n v="3"/>
  </r>
  <r>
    <n v="26"/>
    <x v="2"/>
    <s v="No"/>
    <s v="Travel_Rarely"/>
    <n v="474"/>
    <s v="Research &amp; Development"/>
    <n v="3"/>
    <s v="Life Sciences"/>
    <s v="Female"/>
    <n v="89"/>
    <n v="1"/>
    <s v="Research Scientist"/>
    <n v="4"/>
    <s v="Married"/>
    <n v="2061"/>
    <n v="1"/>
    <s v="No"/>
    <n v="4"/>
  </r>
  <r>
    <n v="38"/>
    <x v="0"/>
    <s v="No"/>
    <s v="Travel_Rarely"/>
    <n v="1245"/>
    <s v="Sales"/>
    <n v="14"/>
    <s v="Life Sciences"/>
    <s v="Male"/>
    <n v="80"/>
    <n v="2"/>
    <s v="Sales Executive"/>
    <n v="2"/>
    <s v="Married"/>
    <n v="9924"/>
    <n v="0"/>
    <s v="No"/>
    <n v="3"/>
  </r>
  <r>
    <n v="38"/>
    <x v="0"/>
    <s v="No"/>
    <s v="Travel_Rarely"/>
    <n v="437"/>
    <s v="Sales"/>
    <n v="16"/>
    <s v="Life Sciences"/>
    <s v="Female"/>
    <n v="90"/>
    <n v="2"/>
    <s v="Sales Executive"/>
    <n v="2"/>
    <s v="Single"/>
    <n v="4198"/>
    <n v="2"/>
    <s v="No"/>
    <n v="3"/>
  </r>
  <r>
    <n v="36"/>
    <x v="0"/>
    <s v="No"/>
    <s v="Travel_Rarely"/>
    <n v="884"/>
    <s v="Sales"/>
    <n v="1"/>
    <s v="Life Sciences"/>
    <s v="Female"/>
    <n v="73"/>
    <n v="2"/>
    <s v="Sales Executive"/>
    <n v="3"/>
    <s v="Single"/>
    <n v="6815"/>
    <n v="6"/>
    <s v="No"/>
    <n v="3"/>
  </r>
  <r>
    <n v="29"/>
    <x v="2"/>
    <s v="No"/>
    <s v="Travel_Rarely"/>
    <n v="1370"/>
    <s v="Research &amp; Development"/>
    <n v="3"/>
    <s v="Medical"/>
    <s v="Male"/>
    <n v="87"/>
    <n v="1"/>
    <s v="Laboratory Technician"/>
    <n v="1"/>
    <s v="Single"/>
    <n v="4723"/>
    <n v="1"/>
    <s v="Yes"/>
    <n v="3"/>
  </r>
  <r>
    <n v="35"/>
    <x v="0"/>
    <s v="No"/>
    <s v="Travel_Rarely"/>
    <n v="670"/>
    <s v="Research &amp; Development"/>
    <n v="10"/>
    <s v="Medical"/>
    <s v="Female"/>
    <n v="51"/>
    <n v="2"/>
    <s v="Healthcare Representative"/>
    <n v="3"/>
    <s v="Single"/>
    <n v="6142"/>
    <n v="3"/>
    <s v="Yes"/>
    <n v="3"/>
  </r>
  <r>
    <n v="39"/>
    <x v="0"/>
    <s v="No"/>
    <s v="Travel_Rarely"/>
    <n v="1462"/>
    <s v="Sales"/>
    <n v="6"/>
    <s v="Medical"/>
    <s v="Male"/>
    <n v="38"/>
    <n v="3"/>
    <s v="Sales Executive"/>
    <n v="3"/>
    <s v="Married"/>
    <n v="8237"/>
    <n v="2"/>
    <s v="No"/>
    <n v="3"/>
  </r>
  <r>
    <n v="29"/>
    <x v="2"/>
    <s v="No"/>
    <s v="Travel_Frequently"/>
    <n v="995"/>
    <s v="Research &amp; Development"/>
    <n v="2"/>
    <s v="Life Sciences"/>
    <s v="Male"/>
    <n v="87"/>
    <n v="2"/>
    <s v="Healthcare Representative"/>
    <n v="4"/>
    <s v="Divorced"/>
    <n v="8853"/>
    <n v="1"/>
    <s v="No"/>
    <n v="3"/>
  </r>
  <r>
    <n v="50"/>
    <x v="1"/>
    <s v="No"/>
    <s v="Travel_Rarely"/>
    <n v="264"/>
    <s v="Sales"/>
    <n v="9"/>
    <s v="Marketing"/>
    <s v="Male"/>
    <n v="59"/>
    <n v="5"/>
    <s v="Manager"/>
    <n v="3"/>
    <s v="Married"/>
    <n v="19331"/>
    <n v="4"/>
    <s v="Yes"/>
    <n v="3"/>
  </r>
  <r>
    <n v="23"/>
    <x v="2"/>
    <s v="No"/>
    <s v="Travel_Rarely"/>
    <n v="977"/>
    <s v="Research &amp; Development"/>
    <n v="10"/>
    <s v="Technical Degree"/>
    <s v="Male"/>
    <n v="45"/>
    <n v="1"/>
    <s v="Research Scientist"/>
    <n v="3"/>
    <s v="Married"/>
    <n v="2073"/>
    <n v="2"/>
    <s v="No"/>
    <n v="3"/>
  </r>
  <r>
    <n v="36"/>
    <x v="0"/>
    <s v="No"/>
    <s v="Travel_Frequently"/>
    <n v="1302"/>
    <s v="Research &amp; Development"/>
    <n v="6"/>
    <s v="Life Sciences"/>
    <s v="Male"/>
    <n v="80"/>
    <n v="2"/>
    <s v="Laboratory Technician"/>
    <n v="1"/>
    <s v="Married"/>
    <n v="5562"/>
    <n v="3"/>
    <s v="Yes"/>
    <n v="3"/>
  </r>
  <r>
    <n v="42"/>
    <x v="0"/>
    <s v="No"/>
    <s v="Travel_Rarely"/>
    <n v="1059"/>
    <s v="Research &amp; Development"/>
    <n v="9"/>
    <s v="Other"/>
    <s v="Male"/>
    <n v="93"/>
    <n v="5"/>
    <s v="Manager"/>
    <n v="4"/>
    <s v="Single"/>
    <n v="19613"/>
    <n v="8"/>
    <s v="No"/>
    <n v="4"/>
  </r>
  <r>
    <n v="35"/>
    <x v="0"/>
    <s v="No"/>
    <s v="Travel_Rarely"/>
    <n v="750"/>
    <s v="Research &amp; Development"/>
    <n v="28"/>
    <s v="Life Sciences"/>
    <s v="Male"/>
    <n v="46"/>
    <n v="2"/>
    <s v="Laboratory Technician"/>
    <n v="3"/>
    <s v="Married"/>
    <n v="3407"/>
    <n v="1"/>
    <s v="No"/>
    <n v="3"/>
  </r>
  <r>
    <n v="34"/>
    <x v="0"/>
    <s v="No"/>
    <s v="Travel_Frequently"/>
    <n v="653"/>
    <s v="Research &amp; Development"/>
    <n v="10"/>
    <s v="Technical Degree"/>
    <s v="Male"/>
    <n v="92"/>
    <n v="2"/>
    <s v="Healthcare Representative"/>
    <n v="3"/>
    <s v="Married"/>
    <n v="5063"/>
    <n v="1"/>
    <s v="No"/>
    <n v="3"/>
  </r>
  <r>
    <n v="40"/>
    <x v="0"/>
    <s v="No"/>
    <s v="Travel_Rarely"/>
    <n v="118"/>
    <s v="Sales"/>
    <n v="14"/>
    <s v="Life Sciences"/>
    <s v="Female"/>
    <n v="84"/>
    <n v="2"/>
    <s v="Sales Executive"/>
    <n v="1"/>
    <s v="Married"/>
    <n v="4639"/>
    <n v="1"/>
    <s v="No"/>
    <n v="3"/>
  </r>
  <r>
    <n v="43"/>
    <x v="0"/>
    <s v="No"/>
    <s v="Travel_Rarely"/>
    <n v="990"/>
    <s v="Research &amp; Development"/>
    <n v="27"/>
    <s v="Technical Degree"/>
    <s v="Male"/>
    <n v="87"/>
    <n v="1"/>
    <s v="Laboratory Technician"/>
    <n v="2"/>
    <s v="Divorced"/>
    <n v="4876"/>
    <n v="5"/>
    <s v="No"/>
    <n v="3"/>
  </r>
  <r>
    <n v="35"/>
    <x v="0"/>
    <s v="No"/>
    <s v="Travel_Rarely"/>
    <n v="1349"/>
    <s v="Research &amp; Development"/>
    <n v="7"/>
    <s v="Life Sciences"/>
    <s v="Male"/>
    <n v="63"/>
    <n v="1"/>
    <s v="Laboratory Technician"/>
    <n v="4"/>
    <s v="Married"/>
    <n v="2690"/>
    <n v="1"/>
    <s v="No"/>
    <n v="3"/>
  </r>
  <r>
    <n v="46"/>
    <x v="1"/>
    <s v="No"/>
    <s v="Travel_Rarely"/>
    <n v="563"/>
    <s v="Sales"/>
    <n v="1"/>
    <s v="Life Sciences"/>
    <s v="Male"/>
    <n v="56"/>
    <n v="4"/>
    <s v="Manager"/>
    <n v="1"/>
    <s v="Single"/>
    <n v="17567"/>
    <n v="1"/>
    <s v="No"/>
    <n v="3"/>
  </r>
  <r>
    <n v="28"/>
    <x v="2"/>
    <s v="Yes"/>
    <s v="Travel_Rarely"/>
    <n v="329"/>
    <s v="Research &amp; Development"/>
    <n v="24"/>
    <s v="Medical"/>
    <s v="Male"/>
    <n v="51"/>
    <n v="1"/>
    <s v="Laboratory Technician"/>
    <n v="2"/>
    <s v="Married"/>
    <n v="2408"/>
    <n v="1"/>
    <s v="Yes"/>
    <n v="3"/>
  </r>
  <r>
    <n v="22"/>
    <x v="2"/>
    <s v="No"/>
    <s v="Non-Travel"/>
    <n v="457"/>
    <s v="Research &amp; Development"/>
    <n v="26"/>
    <s v="Other"/>
    <s v="Female"/>
    <n v="85"/>
    <n v="1"/>
    <s v="Research Scientist"/>
    <n v="3"/>
    <s v="Married"/>
    <n v="2814"/>
    <n v="1"/>
    <s v="Yes"/>
    <n v="3"/>
  </r>
  <r>
    <n v="50"/>
    <x v="1"/>
    <s v="No"/>
    <s v="Travel_Frequently"/>
    <n v="1234"/>
    <s v="Research &amp; Development"/>
    <n v="20"/>
    <s v="Medical"/>
    <s v="Male"/>
    <n v="41"/>
    <n v="4"/>
    <s v="Healthcare Representative"/>
    <n v="3"/>
    <s v="Married"/>
    <n v="11245"/>
    <n v="2"/>
    <s v="Yes"/>
    <n v="3"/>
  </r>
  <r>
    <n v="32"/>
    <x v="0"/>
    <s v="No"/>
    <s v="Travel_Rarely"/>
    <n v="634"/>
    <s v="Research &amp; Development"/>
    <n v="5"/>
    <s v="Other"/>
    <s v="Female"/>
    <n v="35"/>
    <n v="1"/>
    <s v="Research Scientist"/>
    <n v="4"/>
    <s v="Married"/>
    <n v="3312"/>
    <n v="3"/>
    <s v="No"/>
    <n v="3"/>
  </r>
  <r>
    <n v="44"/>
    <x v="0"/>
    <s v="No"/>
    <s v="Travel_Rarely"/>
    <n v="1313"/>
    <s v="Research &amp; Development"/>
    <n v="7"/>
    <s v="Medical"/>
    <s v="Female"/>
    <n v="31"/>
    <n v="5"/>
    <s v="Research Director"/>
    <n v="4"/>
    <s v="Divorced"/>
    <n v="19049"/>
    <n v="0"/>
    <s v="Yes"/>
    <n v="3"/>
  </r>
  <r>
    <n v="30"/>
    <x v="2"/>
    <s v="No"/>
    <s v="Travel_Rarely"/>
    <n v="241"/>
    <s v="Research &amp; Development"/>
    <n v="7"/>
    <s v="Medical"/>
    <s v="Male"/>
    <n v="48"/>
    <n v="1"/>
    <s v="Research Scientist"/>
    <n v="2"/>
    <s v="Married"/>
    <n v="2141"/>
    <n v="1"/>
    <s v="No"/>
    <n v="3"/>
  </r>
  <r>
    <n v="45"/>
    <x v="0"/>
    <s v="No"/>
    <s v="Travel_Rarely"/>
    <n v="1015"/>
    <s v="Research &amp; Development"/>
    <n v="5"/>
    <s v="Medical"/>
    <s v="Female"/>
    <n v="50"/>
    <n v="2"/>
    <s v="Laboratory Technician"/>
    <n v="1"/>
    <s v="Single"/>
    <n v="5769"/>
    <n v="1"/>
    <s v="Yes"/>
    <n v="3"/>
  </r>
  <r>
    <n v="45"/>
    <x v="0"/>
    <s v="No"/>
    <s v="Non-Travel"/>
    <n v="336"/>
    <s v="Sales"/>
    <n v="26"/>
    <s v="Marketing"/>
    <s v="Male"/>
    <n v="52"/>
    <n v="2"/>
    <s v="Sales Executive"/>
    <n v="1"/>
    <s v="Married"/>
    <n v="4385"/>
    <n v="1"/>
    <s v="No"/>
    <n v="3"/>
  </r>
  <r>
    <n v="31"/>
    <x v="0"/>
    <s v="No"/>
    <s v="Travel_Frequently"/>
    <n v="715"/>
    <s v="Sales"/>
    <n v="2"/>
    <s v="Other"/>
    <s v="Male"/>
    <n v="54"/>
    <n v="2"/>
    <s v="Sales Executive"/>
    <n v="1"/>
    <s v="Single"/>
    <n v="5332"/>
    <n v="7"/>
    <s v="No"/>
    <n v="3"/>
  </r>
  <r>
    <n v="36"/>
    <x v="0"/>
    <s v="No"/>
    <s v="Travel_Rarely"/>
    <n v="559"/>
    <s v="Research &amp; Development"/>
    <n v="12"/>
    <s v="Life Sciences"/>
    <s v="Female"/>
    <n v="76"/>
    <n v="2"/>
    <s v="Manufacturing Director"/>
    <n v="3"/>
    <s v="Married"/>
    <n v="4663"/>
    <n v="9"/>
    <s v="Yes"/>
    <n v="3"/>
  </r>
  <r>
    <n v="34"/>
    <x v="0"/>
    <s v="No"/>
    <s v="Travel_Frequently"/>
    <n v="426"/>
    <s v="Research &amp; Development"/>
    <n v="10"/>
    <s v="Life Sciences"/>
    <s v="Male"/>
    <n v="42"/>
    <n v="2"/>
    <s v="Manufacturing Director"/>
    <n v="4"/>
    <s v="Divorced"/>
    <n v="4724"/>
    <n v="1"/>
    <s v="No"/>
    <n v="3"/>
  </r>
  <r>
    <n v="49"/>
    <x v="1"/>
    <s v="No"/>
    <s v="Travel_Rarely"/>
    <n v="722"/>
    <s v="Research &amp; Development"/>
    <n v="25"/>
    <s v="Life Sciences"/>
    <s v="Female"/>
    <n v="84"/>
    <n v="1"/>
    <s v="Laboratory Technician"/>
    <n v="1"/>
    <s v="Married"/>
    <n v="3211"/>
    <n v="1"/>
    <s v="No"/>
    <n v="3"/>
  </r>
  <r>
    <n v="39"/>
    <x v="0"/>
    <s v="No"/>
    <s v="Travel_Rarely"/>
    <n v="1387"/>
    <s v="Research &amp; Development"/>
    <n v="10"/>
    <s v="Medical"/>
    <s v="Male"/>
    <n v="76"/>
    <n v="2"/>
    <s v="Manufacturing Director"/>
    <n v="1"/>
    <s v="Married"/>
    <n v="5377"/>
    <n v="2"/>
    <s v="No"/>
    <n v="3"/>
  </r>
  <r>
    <n v="27"/>
    <x v="2"/>
    <s v="No"/>
    <s v="Travel_Rarely"/>
    <n v="1302"/>
    <s v="Research &amp; Development"/>
    <n v="19"/>
    <s v="Other"/>
    <s v="Male"/>
    <n v="67"/>
    <n v="1"/>
    <s v="Laboratory Technician"/>
    <n v="1"/>
    <s v="Divorced"/>
    <n v="4066"/>
    <n v="1"/>
    <s v="No"/>
    <n v="3"/>
  </r>
  <r>
    <n v="35"/>
    <x v="0"/>
    <s v="No"/>
    <s v="Travel_Rarely"/>
    <n v="819"/>
    <s v="Research &amp; Development"/>
    <n v="18"/>
    <s v="Life Sciences"/>
    <s v="Male"/>
    <n v="48"/>
    <n v="2"/>
    <s v="Research Scientist"/>
    <n v="1"/>
    <s v="Married"/>
    <n v="5208"/>
    <n v="1"/>
    <s v="No"/>
    <n v="3"/>
  </r>
  <r>
    <n v="28"/>
    <x v="2"/>
    <s v="No"/>
    <s v="Travel_Rarely"/>
    <n v="580"/>
    <s v="Research &amp; Development"/>
    <n v="27"/>
    <s v="Medical"/>
    <s v="Female"/>
    <n v="39"/>
    <n v="2"/>
    <s v="Manufacturing Director"/>
    <n v="1"/>
    <s v="Divorced"/>
    <n v="4877"/>
    <n v="0"/>
    <s v="No"/>
    <n v="4"/>
  </r>
  <r>
    <n v="21"/>
    <x v="2"/>
    <s v="No"/>
    <s v="Travel_Rarely"/>
    <n v="546"/>
    <s v="Research &amp; Development"/>
    <n v="5"/>
    <s v="Medical"/>
    <s v="Male"/>
    <n v="97"/>
    <n v="1"/>
    <s v="Research Scientist"/>
    <n v="4"/>
    <s v="Single"/>
    <n v="3117"/>
    <n v="1"/>
    <s v="No"/>
    <n v="3"/>
  </r>
  <r>
    <n v="18"/>
    <x v="2"/>
    <s v="Yes"/>
    <s v="Travel_Frequently"/>
    <n v="544"/>
    <s v="Sales"/>
    <n v="3"/>
    <s v="Medical"/>
    <s v="Female"/>
    <n v="70"/>
    <n v="1"/>
    <s v="Sales Representative"/>
    <n v="4"/>
    <s v="Single"/>
    <n v="1569"/>
    <n v="1"/>
    <s v="Yes"/>
    <n v="3"/>
  </r>
  <r>
    <n v="47"/>
    <x v="1"/>
    <s v="No"/>
    <s v="Travel_Rarely"/>
    <n v="1176"/>
    <s v="Human Resources"/>
    <n v="26"/>
    <s v="Life Sciences"/>
    <s v="Female"/>
    <n v="98"/>
    <n v="5"/>
    <s v="Manager"/>
    <n v="3"/>
    <s v="Married"/>
    <n v="19658"/>
    <n v="3"/>
    <s v="No"/>
    <n v="3"/>
  </r>
  <r>
    <n v="39"/>
    <x v="0"/>
    <s v="No"/>
    <s v="Travel_Rarely"/>
    <n v="170"/>
    <s v="Research &amp; Development"/>
    <n v="3"/>
    <s v="Medical"/>
    <s v="Male"/>
    <n v="76"/>
    <n v="2"/>
    <s v="Laboratory Technician"/>
    <n v="3"/>
    <s v="Divorced"/>
    <n v="3069"/>
    <n v="0"/>
    <s v="No"/>
    <n v="3"/>
  </r>
  <r>
    <n v="40"/>
    <x v="0"/>
    <s v="No"/>
    <s v="Travel_Rarely"/>
    <n v="884"/>
    <s v="Research &amp; Development"/>
    <n v="15"/>
    <s v="Life Sciences"/>
    <s v="Female"/>
    <n v="80"/>
    <n v="3"/>
    <s v="Manufacturing Director"/>
    <n v="3"/>
    <s v="Married"/>
    <n v="10435"/>
    <n v="1"/>
    <s v="No"/>
    <n v="3"/>
  </r>
  <r>
    <n v="35"/>
    <x v="0"/>
    <s v="No"/>
    <s v="Non-Travel"/>
    <n v="208"/>
    <s v="Research &amp; Development"/>
    <n v="8"/>
    <s v="Life Sciences"/>
    <s v="Female"/>
    <n v="52"/>
    <n v="2"/>
    <s v="Healthcare Representative"/>
    <n v="3"/>
    <s v="Married"/>
    <n v="4148"/>
    <n v="1"/>
    <s v="No"/>
    <n v="3"/>
  </r>
  <r>
    <n v="37"/>
    <x v="0"/>
    <s v="No"/>
    <s v="Travel_Rarely"/>
    <n v="671"/>
    <s v="Research &amp; Development"/>
    <n v="19"/>
    <s v="Life Sciences"/>
    <s v="Male"/>
    <n v="85"/>
    <n v="2"/>
    <s v="Manufacturing Director"/>
    <n v="3"/>
    <s v="Married"/>
    <n v="5768"/>
    <n v="3"/>
    <s v="No"/>
    <n v="3"/>
  </r>
  <r>
    <n v="39"/>
    <x v="0"/>
    <s v="No"/>
    <s v="Travel_Frequently"/>
    <n v="711"/>
    <s v="Research &amp; Development"/>
    <n v="4"/>
    <s v="Medical"/>
    <s v="Female"/>
    <n v="81"/>
    <n v="2"/>
    <s v="Manufacturing Director"/>
    <n v="3"/>
    <s v="Single"/>
    <n v="5042"/>
    <n v="0"/>
    <s v="No"/>
    <n v="3"/>
  </r>
  <r>
    <n v="45"/>
    <x v="0"/>
    <s v="No"/>
    <s v="Travel_Rarely"/>
    <n v="1329"/>
    <s v="Research &amp; Development"/>
    <n v="2"/>
    <s v="Other"/>
    <s v="Female"/>
    <n v="59"/>
    <n v="2"/>
    <s v="Manufacturing Director"/>
    <n v="4"/>
    <s v="Divorced"/>
    <n v="5770"/>
    <n v="1"/>
    <s v="No"/>
    <n v="3"/>
  </r>
  <r>
    <n v="38"/>
    <x v="0"/>
    <s v="No"/>
    <s v="Travel_Rarely"/>
    <n v="397"/>
    <s v="Research &amp; Development"/>
    <n v="2"/>
    <s v="Medical"/>
    <s v="Female"/>
    <n v="54"/>
    <n v="3"/>
    <s v="Manufacturing Director"/>
    <n v="3"/>
    <s v="Married"/>
    <n v="7756"/>
    <n v="3"/>
    <s v="Yes"/>
    <n v="3"/>
  </r>
  <r>
    <n v="35"/>
    <x v="0"/>
    <s v="Yes"/>
    <s v="Travel_Rarely"/>
    <n v="737"/>
    <s v="Sales"/>
    <n v="10"/>
    <s v="Medical"/>
    <s v="Male"/>
    <n v="55"/>
    <n v="3"/>
    <s v="Sales Executive"/>
    <n v="1"/>
    <s v="Married"/>
    <n v="10306"/>
    <n v="9"/>
    <s v="No"/>
    <n v="3"/>
  </r>
  <r>
    <n v="37"/>
    <x v="0"/>
    <s v="No"/>
    <s v="Travel_Rarely"/>
    <n v="1470"/>
    <s v="Research &amp; Development"/>
    <n v="10"/>
    <s v="Medical"/>
    <s v="Female"/>
    <n v="71"/>
    <n v="1"/>
    <s v="Research Scientist"/>
    <n v="2"/>
    <s v="Married"/>
    <n v="3936"/>
    <n v="1"/>
    <s v="No"/>
    <n v="3"/>
  </r>
  <r>
    <n v="40"/>
    <x v="0"/>
    <s v="No"/>
    <s v="Travel_Rarely"/>
    <n v="448"/>
    <s v="Research &amp; Development"/>
    <n v="16"/>
    <s v="Life Sciences"/>
    <s v="Female"/>
    <n v="84"/>
    <n v="3"/>
    <s v="Manufacturing Director"/>
    <n v="4"/>
    <s v="Single"/>
    <n v="7945"/>
    <n v="6"/>
    <s v="Yes"/>
    <n v="3"/>
  </r>
  <r>
    <n v="44"/>
    <x v="0"/>
    <s v="No"/>
    <s v="Travel_Frequently"/>
    <n v="602"/>
    <s v="Human Resources"/>
    <n v="1"/>
    <s v="Human Resources"/>
    <s v="Male"/>
    <n v="37"/>
    <n v="2"/>
    <s v="Human Resources"/>
    <n v="4"/>
    <s v="Married"/>
    <n v="5743"/>
    <n v="4"/>
    <s v="Yes"/>
    <n v="3"/>
  </r>
  <r>
    <n v="48"/>
    <x v="1"/>
    <s v="No"/>
    <s v="Travel_Frequently"/>
    <n v="365"/>
    <s v="Research &amp; Development"/>
    <n v="4"/>
    <s v="Medical"/>
    <s v="Male"/>
    <n v="89"/>
    <n v="4"/>
    <s v="Manager"/>
    <n v="4"/>
    <s v="Married"/>
    <n v="15202"/>
    <n v="2"/>
    <s v="No"/>
    <n v="4"/>
  </r>
  <r>
    <n v="35"/>
    <x v="0"/>
    <s v="Yes"/>
    <s v="Travel_Rarely"/>
    <n v="763"/>
    <s v="Sales"/>
    <n v="15"/>
    <s v="Medical"/>
    <s v="Male"/>
    <n v="59"/>
    <n v="2"/>
    <s v="Sales Executive"/>
    <n v="4"/>
    <s v="Divorced"/>
    <n v="5440"/>
    <n v="6"/>
    <s v="Yes"/>
    <n v="3"/>
  </r>
  <r>
    <n v="24"/>
    <x v="2"/>
    <s v="No"/>
    <s v="Travel_Frequently"/>
    <n v="567"/>
    <s v="Research &amp; Development"/>
    <n v="2"/>
    <s v="Technical Degree"/>
    <s v="Female"/>
    <n v="32"/>
    <n v="1"/>
    <s v="Research Scientist"/>
    <n v="4"/>
    <s v="Single"/>
    <n v="3760"/>
    <n v="1"/>
    <s v="Yes"/>
    <n v="3"/>
  </r>
  <r>
    <n v="27"/>
    <x v="2"/>
    <s v="No"/>
    <s v="Travel_Rarely"/>
    <n v="486"/>
    <s v="Research &amp; Development"/>
    <n v="8"/>
    <s v="Medical"/>
    <s v="Female"/>
    <n v="86"/>
    <n v="1"/>
    <s v="Research Scientist"/>
    <n v="3"/>
    <s v="Married"/>
    <n v="3517"/>
    <n v="7"/>
    <s v="No"/>
    <n v="3"/>
  </r>
  <r>
    <n v="27"/>
    <x v="2"/>
    <s v="No"/>
    <s v="Travel_Frequently"/>
    <n v="591"/>
    <s v="Research &amp; Development"/>
    <n v="2"/>
    <s v="Medical"/>
    <s v="Male"/>
    <n v="87"/>
    <n v="1"/>
    <s v="Research Scientist"/>
    <n v="4"/>
    <s v="Single"/>
    <n v="2580"/>
    <n v="2"/>
    <s v="No"/>
    <n v="3"/>
  </r>
  <r>
    <n v="40"/>
    <x v="0"/>
    <s v="Yes"/>
    <s v="Travel_Rarely"/>
    <n v="1329"/>
    <s v="Research &amp; Development"/>
    <n v="7"/>
    <s v="Life Sciences"/>
    <s v="Male"/>
    <n v="73"/>
    <n v="1"/>
    <s v="Laboratory Technician"/>
    <n v="1"/>
    <s v="Single"/>
    <n v="2166"/>
    <n v="3"/>
    <s v="Yes"/>
    <n v="3"/>
  </r>
  <r>
    <n v="29"/>
    <x v="2"/>
    <s v="No"/>
    <s v="Travel_Rarely"/>
    <n v="469"/>
    <s v="Sales"/>
    <n v="10"/>
    <s v="Medical"/>
    <s v="Male"/>
    <n v="42"/>
    <n v="2"/>
    <s v="Sales Executive"/>
    <n v="3"/>
    <s v="Single"/>
    <n v="5869"/>
    <n v="9"/>
    <s v="No"/>
    <n v="3"/>
  </r>
  <r>
    <n v="36"/>
    <x v="0"/>
    <s v="No"/>
    <s v="Travel_Rarely"/>
    <n v="711"/>
    <s v="Research &amp; Development"/>
    <n v="5"/>
    <s v="Life Sciences"/>
    <s v="Female"/>
    <n v="42"/>
    <n v="3"/>
    <s v="Healthcare Representative"/>
    <n v="1"/>
    <s v="Married"/>
    <n v="8008"/>
    <n v="4"/>
    <s v="No"/>
    <n v="3"/>
  </r>
  <r>
    <n v="25"/>
    <x v="2"/>
    <s v="No"/>
    <s v="Travel_Frequently"/>
    <n v="772"/>
    <s v="Research &amp; Development"/>
    <n v="2"/>
    <s v="Life Sciences"/>
    <s v="Male"/>
    <n v="77"/>
    <n v="2"/>
    <s v="Manufacturing Director"/>
    <n v="3"/>
    <s v="Divorced"/>
    <n v="5206"/>
    <n v="1"/>
    <s v="No"/>
    <n v="3"/>
  </r>
  <r>
    <n v="39"/>
    <x v="0"/>
    <s v="No"/>
    <s v="Travel_Rarely"/>
    <n v="492"/>
    <s v="Research &amp; Development"/>
    <n v="12"/>
    <s v="Medical"/>
    <s v="Male"/>
    <n v="66"/>
    <n v="2"/>
    <s v="Manufacturing Director"/>
    <n v="2"/>
    <s v="Married"/>
    <n v="5295"/>
    <n v="4"/>
    <s v="No"/>
    <n v="4"/>
  </r>
  <r>
    <n v="49"/>
    <x v="1"/>
    <s v="No"/>
    <s v="Travel_Rarely"/>
    <n v="301"/>
    <s v="Research &amp; Development"/>
    <n v="22"/>
    <s v="Other"/>
    <s v="Female"/>
    <n v="72"/>
    <n v="4"/>
    <s v="Research Director"/>
    <n v="2"/>
    <s v="Married"/>
    <n v="16413"/>
    <n v="3"/>
    <s v="No"/>
    <n v="3"/>
  </r>
  <r>
    <n v="50"/>
    <x v="1"/>
    <s v="No"/>
    <s v="Travel_Rarely"/>
    <n v="813"/>
    <s v="Research &amp; Development"/>
    <n v="17"/>
    <s v="Life Sciences"/>
    <s v="Female"/>
    <n v="50"/>
    <n v="3"/>
    <s v="Research Director"/>
    <n v="1"/>
    <s v="Divorced"/>
    <n v="13269"/>
    <n v="5"/>
    <s v="No"/>
    <n v="3"/>
  </r>
  <r>
    <n v="20"/>
    <x v="2"/>
    <s v="No"/>
    <s v="Travel_Rarely"/>
    <n v="1141"/>
    <s v="Sales"/>
    <n v="2"/>
    <s v="Medical"/>
    <s v="Female"/>
    <n v="31"/>
    <n v="1"/>
    <s v="Sales Representative"/>
    <n v="3"/>
    <s v="Single"/>
    <n v="2783"/>
    <n v="1"/>
    <s v="No"/>
    <n v="3"/>
  </r>
  <r>
    <n v="34"/>
    <x v="0"/>
    <s v="No"/>
    <s v="Travel_Rarely"/>
    <n v="1130"/>
    <s v="Research &amp; Development"/>
    <n v="3"/>
    <s v="Life Sciences"/>
    <s v="Female"/>
    <n v="66"/>
    <n v="2"/>
    <s v="Research Scientist"/>
    <n v="2"/>
    <s v="Divorced"/>
    <n v="5433"/>
    <n v="1"/>
    <s v="No"/>
    <n v="3"/>
  </r>
  <r>
    <n v="36"/>
    <x v="0"/>
    <s v="No"/>
    <s v="Travel_Rarely"/>
    <n v="311"/>
    <s v="Research &amp; Development"/>
    <n v="7"/>
    <s v="Life Sciences"/>
    <s v="Male"/>
    <n v="77"/>
    <n v="1"/>
    <s v="Laboratory Technician"/>
    <n v="2"/>
    <s v="Single"/>
    <n v="2013"/>
    <n v="2"/>
    <s v="No"/>
    <n v="3"/>
  </r>
  <r>
    <n v="49"/>
    <x v="1"/>
    <s v="No"/>
    <s v="Travel_Rarely"/>
    <n v="465"/>
    <s v="Research &amp; Development"/>
    <n v="6"/>
    <s v="Life Sciences"/>
    <s v="Female"/>
    <n v="41"/>
    <n v="4"/>
    <s v="Healthcare Representative"/>
    <n v="3"/>
    <s v="Married"/>
    <n v="13966"/>
    <n v="2"/>
    <s v="Yes"/>
    <n v="3"/>
  </r>
  <r>
    <n v="36"/>
    <x v="0"/>
    <s v="No"/>
    <s v="Non-Travel"/>
    <n v="894"/>
    <s v="Research &amp; Development"/>
    <n v="1"/>
    <s v="Medical"/>
    <s v="Female"/>
    <n v="33"/>
    <n v="2"/>
    <s v="Manufacturing Director"/>
    <n v="3"/>
    <s v="Married"/>
    <n v="4374"/>
    <n v="0"/>
    <s v="No"/>
    <n v="3"/>
  </r>
  <r>
    <n v="36"/>
    <x v="0"/>
    <s v="No"/>
    <s v="Travel_Rarely"/>
    <n v="1040"/>
    <s v="Research &amp; Development"/>
    <n v="3"/>
    <s v="Life Sciences"/>
    <s v="Male"/>
    <n v="79"/>
    <n v="2"/>
    <s v="Healthcare Representative"/>
    <n v="1"/>
    <s v="Divorced"/>
    <n v="6842"/>
    <n v="6"/>
    <s v="No"/>
    <n v="4"/>
  </r>
  <r>
    <n v="54"/>
    <x v="1"/>
    <s v="No"/>
    <s v="Travel_Rarely"/>
    <n v="584"/>
    <s v="Research &amp; Development"/>
    <n v="22"/>
    <s v="Medical"/>
    <s v="Female"/>
    <n v="91"/>
    <n v="4"/>
    <s v="Manager"/>
    <n v="3"/>
    <s v="Married"/>
    <n v="17426"/>
    <n v="3"/>
    <s v="No"/>
    <n v="4"/>
  </r>
  <r>
    <n v="43"/>
    <x v="0"/>
    <s v="No"/>
    <s v="Travel_Rarely"/>
    <n v="1291"/>
    <s v="Research &amp; Development"/>
    <n v="15"/>
    <s v="Life Sciences"/>
    <s v="Male"/>
    <n v="65"/>
    <n v="4"/>
    <s v="Research Director"/>
    <n v="3"/>
    <s v="Married"/>
    <n v="17603"/>
    <n v="1"/>
    <s v="No"/>
    <n v="4"/>
  </r>
  <r>
    <n v="35"/>
    <x v="0"/>
    <s v="Yes"/>
    <s v="Travel_Frequently"/>
    <n v="880"/>
    <s v="Sales"/>
    <n v="12"/>
    <s v="Other"/>
    <s v="Male"/>
    <n v="36"/>
    <n v="2"/>
    <s v="Sales Executive"/>
    <n v="4"/>
    <s v="Single"/>
    <n v="4581"/>
    <n v="3"/>
    <s v="Yes"/>
    <n v="4"/>
  </r>
  <r>
    <n v="38"/>
    <x v="0"/>
    <s v="No"/>
    <s v="Travel_Frequently"/>
    <n v="1189"/>
    <s v="Research &amp; Development"/>
    <n v="1"/>
    <s v="Life Sciences"/>
    <s v="Male"/>
    <n v="90"/>
    <n v="2"/>
    <s v="Research Scientist"/>
    <n v="4"/>
    <s v="Married"/>
    <n v="4735"/>
    <n v="7"/>
    <s v="No"/>
    <n v="3"/>
  </r>
  <r>
    <n v="29"/>
    <x v="2"/>
    <s v="No"/>
    <s v="Travel_Rarely"/>
    <n v="991"/>
    <s v="Sales"/>
    <n v="5"/>
    <s v="Medical"/>
    <s v="Male"/>
    <n v="43"/>
    <n v="2"/>
    <s v="Sales Executive"/>
    <n v="2"/>
    <s v="Divorced"/>
    <n v="4187"/>
    <n v="1"/>
    <s v="Yes"/>
    <n v="3"/>
  </r>
  <r>
    <n v="33"/>
    <x v="0"/>
    <s v="No"/>
    <s v="Travel_Rarely"/>
    <n v="392"/>
    <s v="Sales"/>
    <n v="2"/>
    <s v="Medical"/>
    <s v="Male"/>
    <n v="93"/>
    <n v="2"/>
    <s v="Sales Executive"/>
    <n v="4"/>
    <s v="Divorced"/>
    <n v="5505"/>
    <n v="1"/>
    <s v="No"/>
    <n v="3"/>
  </r>
  <r>
    <n v="32"/>
    <x v="0"/>
    <s v="No"/>
    <s v="Travel_Rarely"/>
    <n v="977"/>
    <s v="Research &amp; Development"/>
    <n v="2"/>
    <s v="Medical"/>
    <s v="Male"/>
    <n v="45"/>
    <n v="2"/>
    <s v="Research Scientist"/>
    <n v="2"/>
    <s v="Divorced"/>
    <n v="5470"/>
    <n v="0"/>
    <s v="No"/>
    <n v="3"/>
  </r>
  <r>
    <n v="31"/>
    <x v="0"/>
    <s v="No"/>
    <s v="Travel_Rarely"/>
    <n v="1112"/>
    <s v="Sales"/>
    <n v="5"/>
    <s v="Life Sciences"/>
    <s v="Female"/>
    <n v="67"/>
    <n v="2"/>
    <s v="Sales Executive"/>
    <n v="4"/>
    <s v="Married"/>
    <n v="5476"/>
    <n v="1"/>
    <s v="No"/>
    <n v="3"/>
  </r>
  <r>
    <n v="49"/>
    <x v="1"/>
    <s v="No"/>
    <s v="Travel_Rarely"/>
    <n v="464"/>
    <s v="Research &amp; Development"/>
    <n v="16"/>
    <s v="Medical"/>
    <s v="Female"/>
    <n v="74"/>
    <n v="1"/>
    <s v="Laboratory Technician"/>
    <n v="1"/>
    <s v="Divorced"/>
    <n v="2587"/>
    <n v="4"/>
    <s v="Yes"/>
    <n v="3"/>
  </r>
  <r>
    <n v="38"/>
    <x v="0"/>
    <s v="No"/>
    <s v="Travel_Frequently"/>
    <n v="148"/>
    <s v="Research &amp; Development"/>
    <n v="2"/>
    <s v="Medical"/>
    <s v="Female"/>
    <n v="42"/>
    <n v="1"/>
    <s v="Laboratory Technician"/>
    <n v="2"/>
    <s v="Single"/>
    <n v="2440"/>
    <n v="1"/>
    <s v="No"/>
    <n v="4"/>
  </r>
  <r>
    <n v="47"/>
    <x v="1"/>
    <s v="No"/>
    <s v="Travel_Rarely"/>
    <n v="1225"/>
    <s v="Sales"/>
    <n v="2"/>
    <s v="Life Sciences"/>
    <s v="Female"/>
    <n v="47"/>
    <n v="4"/>
    <s v="Manager"/>
    <n v="2"/>
    <s v="Divorced"/>
    <n v="15972"/>
    <n v="6"/>
    <s v="No"/>
    <n v="3"/>
  </r>
  <r>
    <n v="49"/>
    <x v="1"/>
    <s v="No"/>
    <s v="Travel_Rarely"/>
    <n v="809"/>
    <s v="Research &amp; Development"/>
    <n v="1"/>
    <s v="Life Sciences"/>
    <s v="Male"/>
    <n v="36"/>
    <n v="4"/>
    <s v="Manager"/>
    <n v="3"/>
    <s v="Single"/>
    <n v="15379"/>
    <n v="4"/>
    <s v="No"/>
    <n v="3"/>
  </r>
  <r>
    <n v="41"/>
    <x v="0"/>
    <s v="No"/>
    <s v="Travel_Rarely"/>
    <n v="1206"/>
    <s v="Sales"/>
    <n v="23"/>
    <s v="Life Sciences"/>
    <s v="Male"/>
    <n v="80"/>
    <n v="3"/>
    <s v="Sales Executive"/>
    <n v="3"/>
    <s v="Single"/>
    <n v="7082"/>
    <n v="3"/>
    <s v="Yes"/>
    <n v="3"/>
  </r>
  <r>
    <n v="20"/>
    <x v="2"/>
    <s v="No"/>
    <s v="Travel_Rarely"/>
    <n v="727"/>
    <s v="Sales"/>
    <n v="9"/>
    <s v="Life Sciences"/>
    <s v="Male"/>
    <n v="54"/>
    <n v="1"/>
    <s v="Sales Representative"/>
    <n v="1"/>
    <s v="Single"/>
    <n v="2728"/>
    <n v="1"/>
    <s v="No"/>
    <n v="3"/>
  </r>
  <r>
    <n v="33"/>
    <x v="0"/>
    <s v="No"/>
    <s v="Non-Travel"/>
    <n v="530"/>
    <s v="Sales"/>
    <n v="16"/>
    <s v="Life Sciences"/>
    <s v="Female"/>
    <n v="36"/>
    <n v="2"/>
    <s v="Sales Executive"/>
    <n v="4"/>
    <s v="Divorced"/>
    <n v="5368"/>
    <n v="1"/>
    <s v="Yes"/>
    <n v="4"/>
  </r>
  <r>
    <n v="36"/>
    <x v="0"/>
    <s v="No"/>
    <s v="Travel_Rarely"/>
    <n v="1351"/>
    <s v="Research &amp; Development"/>
    <n v="26"/>
    <s v="Life Sciences"/>
    <s v="Male"/>
    <n v="80"/>
    <n v="2"/>
    <s v="Healthcare Representative"/>
    <n v="3"/>
    <s v="Married"/>
    <n v="5347"/>
    <n v="6"/>
    <s v="No"/>
    <n v="3"/>
  </r>
  <r>
    <n v="44"/>
    <x v="0"/>
    <s v="No"/>
    <s v="Travel_Rarely"/>
    <n v="528"/>
    <s v="Human Resources"/>
    <n v="1"/>
    <s v="Life Sciences"/>
    <s v="Female"/>
    <n v="44"/>
    <n v="1"/>
    <s v="Human Resources"/>
    <n v="4"/>
    <s v="Divorced"/>
    <n v="3195"/>
    <n v="4"/>
    <s v="Yes"/>
    <n v="3"/>
  </r>
  <r>
    <n v="23"/>
    <x v="2"/>
    <s v="Yes"/>
    <s v="Travel_Rarely"/>
    <n v="1320"/>
    <s v="Research &amp; Development"/>
    <n v="8"/>
    <s v="Medical"/>
    <s v="Male"/>
    <n v="93"/>
    <n v="1"/>
    <s v="Laboratory Technician"/>
    <n v="3"/>
    <s v="Single"/>
    <n v="3989"/>
    <n v="1"/>
    <s v="Yes"/>
    <n v="3"/>
  </r>
  <r>
    <n v="38"/>
    <x v="0"/>
    <s v="No"/>
    <s v="Travel_Rarely"/>
    <n v="1495"/>
    <s v="Research &amp; Development"/>
    <n v="4"/>
    <s v="Medical"/>
    <s v="Female"/>
    <n v="87"/>
    <n v="1"/>
    <s v="Laboratory Technician"/>
    <n v="3"/>
    <s v="Married"/>
    <n v="3306"/>
    <n v="7"/>
    <s v="No"/>
    <n v="3"/>
  </r>
  <r>
    <n v="53"/>
    <x v="1"/>
    <s v="No"/>
    <s v="Travel_Rarely"/>
    <n v="1395"/>
    <s v="Research &amp; Development"/>
    <n v="24"/>
    <s v="Medical"/>
    <s v="Male"/>
    <n v="48"/>
    <n v="3"/>
    <s v="Healthcare Representative"/>
    <n v="4"/>
    <s v="Married"/>
    <n v="7005"/>
    <n v="3"/>
    <s v="No"/>
    <n v="3"/>
  </r>
  <r>
    <n v="48"/>
    <x v="1"/>
    <s v="Yes"/>
    <s v="Travel_Frequently"/>
    <n v="708"/>
    <s v="Sales"/>
    <n v="7"/>
    <s v="Medical"/>
    <s v="Female"/>
    <n v="95"/>
    <n v="1"/>
    <s v="Sales Representative"/>
    <n v="3"/>
    <s v="Married"/>
    <n v="2655"/>
    <n v="2"/>
    <s v="Yes"/>
    <n v="3"/>
  </r>
  <r>
    <n v="32"/>
    <x v="0"/>
    <s v="Yes"/>
    <s v="Travel_Rarely"/>
    <n v="1259"/>
    <s v="Research &amp; Development"/>
    <n v="2"/>
    <s v="Life Sciences"/>
    <s v="Male"/>
    <n v="95"/>
    <n v="1"/>
    <s v="Laboratory Technician"/>
    <n v="2"/>
    <s v="Single"/>
    <n v="1393"/>
    <n v="1"/>
    <s v="No"/>
    <n v="3"/>
  </r>
  <r>
    <n v="26"/>
    <x v="2"/>
    <s v="No"/>
    <s v="Non-Travel"/>
    <n v="786"/>
    <s v="Research &amp; Development"/>
    <n v="7"/>
    <s v="Medical"/>
    <s v="Male"/>
    <n v="76"/>
    <n v="1"/>
    <s v="Laboratory Technician"/>
    <n v="4"/>
    <s v="Single"/>
    <n v="2570"/>
    <n v="1"/>
    <s v="No"/>
    <n v="4"/>
  </r>
  <r>
    <n v="55"/>
    <x v="1"/>
    <s v="No"/>
    <s v="Travel_Rarely"/>
    <n v="1441"/>
    <s v="Research &amp; Development"/>
    <n v="22"/>
    <s v="Technical Degree"/>
    <s v="Male"/>
    <n v="94"/>
    <n v="1"/>
    <s v="Research Scientist"/>
    <n v="2"/>
    <s v="Divorced"/>
    <n v="3537"/>
    <n v="5"/>
    <s v="No"/>
    <n v="3"/>
  </r>
  <r>
    <n v="34"/>
    <x v="0"/>
    <s v="No"/>
    <s v="Travel_Rarely"/>
    <n v="1157"/>
    <s v="Research &amp; Development"/>
    <n v="5"/>
    <s v="Medical"/>
    <s v="Male"/>
    <n v="57"/>
    <n v="2"/>
    <s v="Laboratory Technician"/>
    <n v="4"/>
    <s v="Married"/>
    <n v="3986"/>
    <n v="1"/>
    <s v="No"/>
    <n v="3"/>
  </r>
  <r>
    <n v="60"/>
    <x v="1"/>
    <s v="No"/>
    <s v="Travel_Rarely"/>
    <n v="370"/>
    <s v="Research &amp; Development"/>
    <n v="1"/>
    <s v="Medical"/>
    <s v="Male"/>
    <n v="92"/>
    <n v="3"/>
    <s v="Healthcare Representative"/>
    <n v="4"/>
    <s v="Divorced"/>
    <n v="10883"/>
    <n v="3"/>
    <s v="No"/>
    <n v="4"/>
  </r>
  <r>
    <n v="33"/>
    <x v="0"/>
    <s v="No"/>
    <s v="Travel_Rarely"/>
    <n v="267"/>
    <s v="Research &amp; Development"/>
    <n v="21"/>
    <s v="Medical"/>
    <s v="Male"/>
    <n v="79"/>
    <n v="1"/>
    <s v="Laboratory Technician"/>
    <n v="2"/>
    <s v="Married"/>
    <n v="2028"/>
    <n v="1"/>
    <s v="No"/>
    <n v="3"/>
  </r>
  <r>
    <n v="37"/>
    <x v="0"/>
    <s v="No"/>
    <s v="Travel_Frequently"/>
    <n v="1278"/>
    <s v="Sales"/>
    <n v="1"/>
    <s v="Medical"/>
    <s v="Male"/>
    <n v="31"/>
    <n v="2"/>
    <s v="Sales Executive"/>
    <n v="4"/>
    <s v="Divorced"/>
    <n v="9525"/>
    <n v="1"/>
    <s v="No"/>
    <n v="3"/>
  </r>
  <r>
    <n v="34"/>
    <x v="0"/>
    <s v="No"/>
    <s v="Travel_Rarely"/>
    <n v="678"/>
    <s v="Research &amp; Development"/>
    <n v="19"/>
    <s v="Life Sciences"/>
    <s v="Female"/>
    <n v="35"/>
    <n v="1"/>
    <s v="Research Scientist"/>
    <n v="4"/>
    <s v="Married"/>
    <n v="2929"/>
    <n v="1"/>
    <s v="No"/>
    <n v="3"/>
  </r>
  <r>
    <n v="23"/>
    <x v="2"/>
    <s v="Yes"/>
    <s v="Travel_Rarely"/>
    <n v="427"/>
    <s v="Sales"/>
    <n v="7"/>
    <s v="Life Sciences"/>
    <s v="Male"/>
    <n v="99"/>
    <n v="1"/>
    <s v="Sales Representative"/>
    <n v="4"/>
    <s v="Divorced"/>
    <n v="2275"/>
    <n v="1"/>
    <s v="Yes"/>
    <n v="4"/>
  </r>
  <r>
    <n v="44"/>
    <x v="0"/>
    <s v="No"/>
    <s v="Travel_Rarely"/>
    <n v="921"/>
    <s v="Research &amp; Development"/>
    <n v="2"/>
    <s v="Life Sciences"/>
    <s v="Female"/>
    <n v="96"/>
    <n v="3"/>
    <s v="Healthcare Representative"/>
    <n v="4"/>
    <s v="Married"/>
    <n v="7879"/>
    <n v="1"/>
    <s v="Yes"/>
    <n v="3"/>
  </r>
  <r>
    <n v="35"/>
    <x v="0"/>
    <s v="No"/>
    <s v="Travel_Frequently"/>
    <n v="146"/>
    <s v="Research &amp; Development"/>
    <n v="2"/>
    <s v="Medical"/>
    <s v="Male"/>
    <n v="79"/>
    <n v="1"/>
    <s v="Research Scientist"/>
    <n v="4"/>
    <s v="Single"/>
    <n v="4930"/>
    <n v="0"/>
    <s v="Yes"/>
    <n v="3"/>
  </r>
  <r>
    <n v="43"/>
    <x v="0"/>
    <s v="No"/>
    <s v="Travel_Rarely"/>
    <n v="1179"/>
    <s v="Sales"/>
    <n v="2"/>
    <s v="Medical"/>
    <s v="Male"/>
    <n v="73"/>
    <n v="2"/>
    <s v="Sales Executive"/>
    <n v="4"/>
    <s v="Married"/>
    <n v="7847"/>
    <n v="1"/>
    <s v="Yes"/>
    <n v="3"/>
  </r>
  <r>
    <n v="24"/>
    <x v="2"/>
    <s v="No"/>
    <s v="Travel_Rarely"/>
    <n v="581"/>
    <s v="Research &amp; Development"/>
    <n v="9"/>
    <s v="Medical"/>
    <s v="Male"/>
    <n v="62"/>
    <n v="1"/>
    <s v="Research Scientist"/>
    <n v="3"/>
    <s v="Married"/>
    <n v="4401"/>
    <n v="1"/>
    <s v="No"/>
    <n v="3"/>
  </r>
  <r>
    <n v="41"/>
    <x v="0"/>
    <s v="No"/>
    <s v="Travel_Rarely"/>
    <n v="918"/>
    <s v="Sales"/>
    <n v="6"/>
    <s v="Marketing"/>
    <s v="Male"/>
    <n v="35"/>
    <n v="3"/>
    <s v="Sales Executive"/>
    <n v="3"/>
    <s v="Single"/>
    <n v="9241"/>
    <n v="1"/>
    <s v="No"/>
    <n v="3"/>
  </r>
  <r>
    <n v="29"/>
    <x v="2"/>
    <s v="No"/>
    <s v="Travel_Rarely"/>
    <n v="1082"/>
    <s v="Research &amp; Development"/>
    <n v="9"/>
    <s v="Medical"/>
    <s v="Female"/>
    <n v="43"/>
    <n v="1"/>
    <s v="Laboratory Technician"/>
    <n v="3"/>
    <s v="Married"/>
    <n v="2974"/>
    <n v="9"/>
    <s v="No"/>
    <n v="3"/>
  </r>
  <r>
    <n v="36"/>
    <x v="0"/>
    <s v="No"/>
    <s v="Travel_Rarely"/>
    <n v="530"/>
    <s v="Sales"/>
    <n v="2"/>
    <s v="Life Sciences"/>
    <s v="Female"/>
    <n v="51"/>
    <n v="2"/>
    <s v="Sales Representative"/>
    <n v="4"/>
    <s v="Single"/>
    <n v="4502"/>
    <n v="3"/>
    <s v="No"/>
    <n v="3"/>
  </r>
  <r>
    <n v="45"/>
    <x v="0"/>
    <s v="No"/>
    <s v="Non-Travel"/>
    <n v="1238"/>
    <s v="Research &amp; Development"/>
    <n v="1"/>
    <s v="Life Sciences"/>
    <s v="Male"/>
    <n v="74"/>
    <n v="3"/>
    <s v="Healthcare Representative"/>
    <n v="3"/>
    <s v="Married"/>
    <n v="10748"/>
    <n v="3"/>
    <s v="No"/>
    <n v="4"/>
  </r>
  <r>
    <n v="24"/>
    <x v="2"/>
    <s v="Yes"/>
    <s v="Travel_Rarely"/>
    <n v="240"/>
    <s v="Human Resources"/>
    <n v="22"/>
    <s v="Human Resources"/>
    <s v="Male"/>
    <n v="58"/>
    <n v="1"/>
    <s v="Human Resources"/>
    <n v="3"/>
    <s v="Married"/>
    <n v="1555"/>
    <n v="1"/>
    <s v="No"/>
    <n v="3"/>
  </r>
  <r>
    <n v="47"/>
    <x v="1"/>
    <s v="Yes"/>
    <s v="Travel_Frequently"/>
    <n v="1093"/>
    <s v="Sales"/>
    <n v="9"/>
    <s v="Life Sciences"/>
    <s v="Male"/>
    <n v="82"/>
    <n v="4"/>
    <s v="Sales Executive"/>
    <n v="3"/>
    <s v="Married"/>
    <n v="12936"/>
    <n v="7"/>
    <s v="No"/>
    <n v="3"/>
  </r>
  <r>
    <n v="26"/>
    <x v="2"/>
    <s v="No"/>
    <s v="Travel_Rarely"/>
    <n v="390"/>
    <s v="Research &amp; Development"/>
    <n v="17"/>
    <s v="Medical"/>
    <s v="Male"/>
    <n v="62"/>
    <n v="1"/>
    <s v="Laboratory Technician"/>
    <n v="3"/>
    <s v="Married"/>
    <n v="2305"/>
    <n v="1"/>
    <s v="No"/>
    <n v="3"/>
  </r>
  <r>
    <n v="45"/>
    <x v="0"/>
    <s v="No"/>
    <s v="Travel_Rarely"/>
    <n v="1005"/>
    <s v="Research &amp; Development"/>
    <n v="28"/>
    <s v="Technical Degree"/>
    <s v="Female"/>
    <n v="48"/>
    <n v="4"/>
    <s v="Research Director"/>
    <n v="2"/>
    <s v="Single"/>
    <n v="16704"/>
    <n v="1"/>
    <s v="No"/>
    <n v="3"/>
  </r>
  <r>
    <n v="32"/>
    <x v="0"/>
    <s v="No"/>
    <s v="Travel_Frequently"/>
    <n v="585"/>
    <s v="Research &amp; Development"/>
    <n v="10"/>
    <s v="Life Sciences"/>
    <s v="Male"/>
    <n v="56"/>
    <n v="1"/>
    <s v="Research Scientist"/>
    <n v="3"/>
    <s v="Married"/>
    <n v="3433"/>
    <n v="6"/>
    <s v="No"/>
    <n v="3"/>
  </r>
  <r>
    <n v="31"/>
    <x v="0"/>
    <s v="No"/>
    <s v="Travel_Rarely"/>
    <n v="741"/>
    <s v="Research &amp; Development"/>
    <n v="2"/>
    <s v="Life Sciences"/>
    <s v="Male"/>
    <n v="69"/>
    <n v="1"/>
    <s v="Laboratory Technician"/>
    <n v="3"/>
    <s v="Married"/>
    <n v="3477"/>
    <n v="1"/>
    <s v="No"/>
    <n v="3"/>
  </r>
  <r>
    <n v="41"/>
    <x v="0"/>
    <s v="No"/>
    <s v="Non-Travel"/>
    <n v="552"/>
    <s v="Human Resources"/>
    <n v="4"/>
    <s v="Human Resources"/>
    <s v="Male"/>
    <n v="60"/>
    <n v="2"/>
    <s v="Human Resources"/>
    <n v="2"/>
    <s v="Married"/>
    <n v="6430"/>
    <n v="6"/>
    <s v="No"/>
    <n v="3"/>
  </r>
  <r>
    <n v="40"/>
    <x v="0"/>
    <s v="No"/>
    <s v="Travel_Rarely"/>
    <n v="369"/>
    <s v="Research &amp; Development"/>
    <n v="8"/>
    <s v="Life Sciences"/>
    <s v="Female"/>
    <n v="92"/>
    <n v="2"/>
    <s v="Manufacturing Director"/>
    <n v="1"/>
    <s v="Married"/>
    <n v="6516"/>
    <n v="2"/>
    <s v="Yes"/>
    <n v="3"/>
  </r>
  <r>
    <n v="24"/>
    <x v="2"/>
    <s v="No"/>
    <s v="Travel_Rarely"/>
    <n v="506"/>
    <s v="Research &amp; Development"/>
    <n v="29"/>
    <s v="Medical"/>
    <s v="Male"/>
    <n v="91"/>
    <n v="1"/>
    <s v="Laboratory Technician"/>
    <n v="1"/>
    <s v="Divorced"/>
    <n v="3907"/>
    <n v="1"/>
    <s v="No"/>
    <n v="3"/>
  </r>
  <r>
    <n v="46"/>
    <x v="1"/>
    <s v="No"/>
    <s v="Travel_Rarely"/>
    <n v="717"/>
    <s v="Research &amp; Development"/>
    <n v="13"/>
    <s v="Life Sciences"/>
    <s v="Male"/>
    <n v="34"/>
    <n v="2"/>
    <s v="Healthcare Representative"/>
    <n v="2"/>
    <s v="Single"/>
    <n v="5562"/>
    <n v="6"/>
    <s v="No"/>
    <n v="3"/>
  </r>
  <r>
    <n v="35"/>
    <x v="0"/>
    <s v="No"/>
    <s v="Travel_Rarely"/>
    <n v="1370"/>
    <s v="Research &amp; Development"/>
    <n v="27"/>
    <s v="Life Sciences"/>
    <s v="Male"/>
    <n v="49"/>
    <n v="2"/>
    <s v="Manufacturing Director"/>
    <n v="3"/>
    <s v="Married"/>
    <n v="6883"/>
    <n v="2"/>
    <s v="No"/>
    <n v="3"/>
  </r>
  <r>
    <n v="30"/>
    <x v="2"/>
    <s v="No"/>
    <s v="Travel_Rarely"/>
    <n v="793"/>
    <s v="Research &amp; Development"/>
    <n v="16"/>
    <s v="Life Sciences"/>
    <s v="Male"/>
    <n v="33"/>
    <n v="1"/>
    <s v="Research Scientist"/>
    <n v="4"/>
    <s v="Married"/>
    <n v="2862"/>
    <n v="1"/>
    <s v="No"/>
    <n v="3"/>
  </r>
  <r>
    <n v="47"/>
    <x v="1"/>
    <s v="No"/>
    <s v="Non-Travel"/>
    <n v="543"/>
    <s v="Sales"/>
    <n v="2"/>
    <s v="Marketing"/>
    <s v="Male"/>
    <n v="87"/>
    <n v="2"/>
    <s v="Sales Executive"/>
    <n v="2"/>
    <s v="Married"/>
    <n v="4978"/>
    <n v="7"/>
    <s v="No"/>
    <n v="3"/>
  </r>
  <r>
    <n v="46"/>
    <x v="1"/>
    <s v="No"/>
    <s v="Travel_Rarely"/>
    <n v="1277"/>
    <s v="Sales"/>
    <n v="2"/>
    <s v="Life Sciences"/>
    <s v="Male"/>
    <n v="74"/>
    <n v="3"/>
    <s v="Sales Executive"/>
    <n v="4"/>
    <s v="Divorced"/>
    <n v="10368"/>
    <n v="4"/>
    <s v="Yes"/>
    <n v="3"/>
  </r>
  <r>
    <n v="36"/>
    <x v="0"/>
    <s v="Yes"/>
    <s v="Travel_Rarely"/>
    <n v="1456"/>
    <s v="Sales"/>
    <n v="13"/>
    <s v="Marketing"/>
    <s v="Male"/>
    <n v="96"/>
    <n v="2"/>
    <s v="Sales Executive"/>
    <n v="1"/>
    <s v="Divorced"/>
    <n v="6134"/>
    <n v="5"/>
    <s v="Yes"/>
    <n v="3"/>
  </r>
  <r>
    <n v="32"/>
    <x v="0"/>
    <s v="Yes"/>
    <s v="Travel_Rarely"/>
    <n v="964"/>
    <s v="Sales"/>
    <n v="1"/>
    <s v="Life Sciences"/>
    <s v="Male"/>
    <n v="34"/>
    <n v="2"/>
    <s v="Sales Executive"/>
    <n v="2"/>
    <s v="Single"/>
    <n v="6735"/>
    <n v="6"/>
    <s v="No"/>
    <n v="3"/>
  </r>
  <r>
    <n v="23"/>
    <x v="2"/>
    <s v="No"/>
    <s v="Travel_Rarely"/>
    <n v="160"/>
    <s v="Research &amp; Development"/>
    <n v="4"/>
    <s v="Medical"/>
    <s v="Female"/>
    <n v="51"/>
    <n v="1"/>
    <s v="Laboratory Technician"/>
    <n v="2"/>
    <s v="Single"/>
    <n v="3295"/>
    <n v="1"/>
    <s v="No"/>
    <n v="3"/>
  </r>
  <r>
    <n v="31"/>
    <x v="0"/>
    <s v="No"/>
    <s v="Travel_Frequently"/>
    <n v="163"/>
    <s v="Research &amp; Development"/>
    <n v="24"/>
    <s v="Technical Degree"/>
    <s v="Female"/>
    <n v="30"/>
    <n v="2"/>
    <s v="Manufacturing Director"/>
    <n v="4"/>
    <s v="Single"/>
    <n v="5238"/>
    <n v="2"/>
    <s v="No"/>
    <n v="4"/>
  </r>
  <r>
    <n v="39"/>
    <x v="0"/>
    <s v="No"/>
    <s v="Non-Travel"/>
    <n v="792"/>
    <s v="Research &amp; Development"/>
    <n v="1"/>
    <s v="Life Sciences"/>
    <s v="Male"/>
    <n v="77"/>
    <n v="2"/>
    <s v="Laboratory Technician"/>
    <n v="4"/>
    <s v="Married"/>
    <n v="6472"/>
    <n v="1"/>
    <s v="Yes"/>
    <n v="3"/>
  </r>
  <r>
    <n v="32"/>
    <x v="0"/>
    <s v="No"/>
    <s v="Travel_Rarely"/>
    <n v="371"/>
    <s v="Sales"/>
    <n v="19"/>
    <s v="Life Sciences"/>
    <s v="Male"/>
    <n v="80"/>
    <n v="3"/>
    <s v="Sales Executive"/>
    <n v="3"/>
    <s v="Married"/>
    <n v="9610"/>
    <n v="3"/>
    <s v="No"/>
    <n v="3"/>
  </r>
  <r>
    <n v="40"/>
    <x v="0"/>
    <s v="No"/>
    <s v="Travel_Rarely"/>
    <n v="611"/>
    <s v="Sales"/>
    <n v="7"/>
    <s v="Medical"/>
    <s v="Male"/>
    <n v="88"/>
    <n v="5"/>
    <s v="Manager"/>
    <n v="2"/>
    <s v="Single"/>
    <n v="19833"/>
    <n v="1"/>
    <s v="No"/>
    <n v="3"/>
  </r>
  <r>
    <n v="45"/>
    <x v="0"/>
    <s v="No"/>
    <s v="Travel_Rarely"/>
    <n v="176"/>
    <s v="Human Resources"/>
    <n v="4"/>
    <s v="Life Sciences"/>
    <s v="Female"/>
    <n v="56"/>
    <n v="3"/>
    <s v="Human Resources"/>
    <n v="3"/>
    <s v="Married"/>
    <n v="9756"/>
    <n v="4"/>
    <s v="No"/>
    <n v="4"/>
  </r>
  <r>
    <n v="30"/>
    <x v="2"/>
    <s v="No"/>
    <s v="Travel_Frequently"/>
    <n v="1312"/>
    <s v="Research &amp; Development"/>
    <n v="2"/>
    <s v="Technical Degree"/>
    <s v="Female"/>
    <n v="78"/>
    <n v="1"/>
    <s v="Research Scientist"/>
    <n v="1"/>
    <s v="Single"/>
    <n v="4968"/>
    <n v="0"/>
    <s v="No"/>
    <n v="3"/>
  </r>
  <r>
    <n v="24"/>
    <x v="2"/>
    <s v="No"/>
    <s v="Travel_Frequently"/>
    <n v="897"/>
    <s v="Human Resources"/>
    <n v="10"/>
    <s v="Medical"/>
    <s v="Male"/>
    <n v="59"/>
    <n v="1"/>
    <s v="Human Resources"/>
    <n v="4"/>
    <s v="Married"/>
    <n v="2145"/>
    <n v="0"/>
    <s v="No"/>
    <n v="3"/>
  </r>
  <r>
    <n v="30"/>
    <x v="2"/>
    <s v="Yes"/>
    <s v="Travel_Frequently"/>
    <n v="600"/>
    <s v="Human Resources"/>
    <n v="8"/>
    <s v="Human Resources"/>
    <s v="Female"/>
    <n v="66"/>
    <n v="1"/>
    <s v="Human Resources"/>
    <n v="4"/>
    <s v="Divorced"/>
    <n v="2180"/>
    <n v="6"/>
    <s v="No"/>
    <n v="3"/>
  </r>
  <r>
    <n v="31"/>
    <x v="0"/>
    <s v="No"/>
    <s v="Travel_Rarely"/>
    <n v="1003"/>
    <s v="Sales"/>
    <n v="5"/>
    <s v="Technical Degree"/>
    <s v="Male"/>
    <n v="51"/>
    <n v="2"/>
    <s v="Sales Executive"/>
    <n v="3"/>
    <s v="Married"/>
    <n v="8346"/>
    <n v="1"/>
    <s v="No"/>
    <n v="3"/>
  </r>
  <r>
    <n v="27"/>
    <x v="2"/>
    <s v="No"/>
    <s v="Travel_Rarely"/>
    <n v="1054"/>
    <s v="Research &amp; Development"/>
    <n v="8"/>
    <s v="Medical"/>
    <s v="Female"/>
    <n v="67"/>
    <n v="1"/>
    <s v="Research Scientist"/>
    <n v="4"/>
    <s v="Single"/>
    <n v="3445"/>
    <n v="1"/>
    <s v="No"/>
    <n v="3"/>
  </r>
  <r>
    <n v="29"/>
    <x v="2"/>
    <s v="Yes"/>
    <s v="Travel_Rarely"/>
    <n v="428"/>
    <s v="Sales"/>
    <n v="9"/>
    <s v="Marketing"/>
    <s v="Female"/>
    <n v="52"/>
    <n v="1"/>
    <s v="Sales Representative"/>
    <n v="2"/>
    <s v="Single"/>
    <n v="2760"/>
    <n v="1"/>
    <s v="No"/>
    <n v="3"/>
  </r>
  <r>
    <n v="29"/>
    <x v="2"/>
    <s v="No"/>
    <s v="Travel_Frequently"/>
    <n v="461"/>
    <s v="Research &amp; Development"/>
    <n v="1"/>
    <s v="Life Sciences"/>
    <s v="Male"/>
    <n v="70"/>
    <n v="2"/>
    <s v="Healthcare Representative"/>
    <n v="3"/>
    <s v="Single"/>
    <n v="6294"/>
    <n v="8"/>
    <s v="Yes"/>
    <n v="3"/>
  </r>
  <r>
    <n v="30"/>
    <x v="2"/>
    <s v="No"/>
    <s v="Travel_Rarely"/>
    <n v="979"/>
    <s v="Sales"/>
    <n v="15"/>
    <s v="Marketing"/>
    <s v="Male"/>
    <n v="94"/>
    <n v="3"/>
    <s v="Sales Executive"/>
    <n v="1"/>
    <s v="Divorced"/>
    <n v="7140"/>
    <n v="2"/>
    <s v="No"/>
    <n v="3"/>
  </r>
  <r>
    <n v="34"/>
    <x v="0"/>
    <s v="No"/>
    <s v="Travel_Rarely"/>
    <n v="181"/>
    <s v="Research &amp; Development"/>
    <n v="2"/>
    <s v="Medical"/>
    <s v="Male"/>
    <n v="97"/>
    <n v="1"/>
    <s v="Research Scientist"/>
    <n v="4"/>
    <s v="Married"/>
    <n v="2932"/>
    <n v="0"/>
    <s v="Yes"/>
    <n v="3"/>
  </r>
  <r>
    <n v="33"/>
    <x v="0"/>
    <s v="No"/>
    <s v="Non-Travel"/>
    <n v="1283"/>
    <s v="Sales"/>
    <n v="2"/>
    <s v="Marketing"/>
    <s v="Female"/>
    <n v="62"/>
    <n v="2"/>
    <s v="Sales Executive"/>
    <n v="2"/>
    <s v="Single"/>
    <n v="5147"/>
    <n v="8"/>
    <s v="No"/>
    <n v="3"/>
  </r>
  <r>
    <n v="49"/>
    <x v="1"/>
    <s v="No"/>
    <s v="Travel_Rarely"/>
    <n v="1313"/>
    <s v="Sales"/>
    <n v="11"/>
    <s v="Marketing"/>
    <s v="Female"/>
    <n v="80"/>
    <n v="2"/>
    <s v="Sales Executive"/>
    <n v="4"/>
    <s v="Single"/>
    <n v="4507"/>
    <n v="3"/>
    <s v="No"/>
    <n v="3"/>
  </r>
  <r>
    <n v="33"/>
    <x v="0"/>
    <s v="Yes"/>
    <s v="Travel_Rarely"/>
    <n v="211"/>
    <s v="Sales"/>
    <n v="16"/>
    <s v="Life Sciences"/>
    <s v="Female"/>
    <n v="74"/>
    <n v="3"/>
    <s v="Sales Executive"/>
    <n v="1"/>
    <s v="Single"/>
    <n v="8564"/>
    <n v="2"/>
    <s v="Yes"/>
    <n v="4"/>
  </r>
  <r>
    <n v="38"/>
    <x v="0"/>
    <s v="No"/>
    <s v="Travel_Frequently"/>
    <n v="594"/>
    <s v="Research &amp; Development"/>
    <n v="2"/>
    <s v="Medical"/>
    <s v="Female"/>
    <n v="75"/>
    <n v="1"/>
    <s v="Laboratory Technician"/>
    <n v="2"/>
    <s v="Married"/>
    <n v="2468"/>
    <n v="4"/>
    <s v="No"/>
    <n v="3"/>
  </r>
  <r>
    <n v="31"/>
    <x v="0"/>
    <s v="Yes"/>
    <s v="Travel_Rarely"/>
    <n v="1079"/>
    <s v="Sales"/>
    <n v="16"/>
    <s v="Marketing"/>
    <s v="Male"/>
    <n v="70"/>
    <n v="3"/>
    <s v="Sales Executive"/>
    <n v="3"/>
    <s v="Married"/>
    <n v="8161"/>
    <n v="2"/>
    <s v="No"/>
    <n v="3"/>
  </r>
  <r>
    <n v="29"/>
    <x v="2"/>
    <s v="No"/>
    <s v="Travel_Rarely"/>
    <n v="590"/>
    <s v="Research &amp; Development"/>
    <n v="4"/>
    <s v="Technical Degree"/>
    <s v="Female"/>
    <n v="91"/>
    <n v="1"/>
    <s v="Research Scientist"/>
    <n v="1"/>
    <s v="Divorced"/>
    <n v="2109"/>
    <n v="1"/>
    <s v="No"/>
    <n v="3"/>
  </r>
  <r>
    <n v="30"/>
    <x v="2"/>
    <s v="No"/>
    <s v="Travel_Rarely"/>
    <n v="305"/>
    <s v="Research &amp; Development"/>
    <n v="16"/>
    <s v="Life Sciences"/>
    <s v="Male"/>
    <n v="58"/>
    <n v="2"/>
    <s v="Healthcare Representative"/>
    <n v="3"/>
    <s v="Married"/>
    <n v="5294"/>
    <n v="3"/>
    <s v="No"/>
    <n v="3"/>
  </r>
  <r>
    <n v="32"/>
    <x v="0"/>
    <s v="No"/>
    <s v="Non-Travel"/>
    <n v="953"/>
    <s v="Research &amp; Development"/>
    <n v="5"/>
    <s v="Technical Degree"/>
    <s v="Male"/>
    <n v="65"/>
    <n v="1"/>
    <s v="Research Scientist"/>
    <n v="2"/>
    <s v="Single"/>
    <n v="2718"/>
    <n v="2"/>
    <s v="No"/>
    <n v="3"/>
  </r>
  <r>
    <n v="38"/>
    <x v="0"/>
    <s v="No"/>
    <s v="Travel_Rarely"/>
    <n v="833"/>
    <s v="Research &amp; Development"/>
    <n v="18"/>
    <s v="Medical"/>
    <s v="Male"/>
    <n v="60"/>
    <n v="2"/>
    <s v="Healthcare Representative"/>
    <n v="4"/>
    <s v="Married"/>
    <n v="5811"/>
    <n v="3"/>
    <s v="Yes"/>
    <n v="3"/>
  </r>
  <r>
    <n v="43"/>
    <x v="0"/>
    <s v="Yes"/>
    <s v="Travel_Frequently"/>
    <n v="807"/>
    <s v="Research &amp; Development"/>
    <n v="17"/>
    <s v="Technical Degree"/>
    <s v="Male"/>
    <n v="38"/>
    <n v="1"/>
    <s v="Research Scientist"/>
    <n v="3"/>
    <s v="Married"/>
    <n v="2437"/>
    <n v="9"/>
    <s v="Yes"/>
    <n v="3"/>
  </r>
  <r>
    <n v="42"/>
    <x v="0"/>
    <s v="No"/>
    <s v="Travel_Rarely"/>
    <n v="855"/>
    <s v="Research &amp; Development"/>
    <n v="12"/>
    <s v="Medical"/>
    <s v="Male"/>
    <n v="57"/>
    <n v="1"/>
    <s v="Laboratory Technician"/>
    <n v="2"/>
    <s v="Divorced"/>
    <n v="2766"/>
    <n v="8"/>
    <s v="No"/>
    <n v="4"/>
  </r>
  <r>
    <n v="55"/>
    <x v="1"/>
    <s v="No"/>
    <s v="Travel_Rarely"/>
    <n v="478"/>
    <s v="Research &amp; Development"/>
    <n v="2"/>
    <s v="Medical"/>
    <s v="Male"/>
    <n v="60"/>
    <n v="5"/>
    <s v="Research Director"/>
    <n v="1"/>
    <s v="Married"/>
    <n v="19038"/>
    <n v="8"/>
    <s v="No"/>
    <n v="3"/>
  </r>
  <r>
    <n v="33"/>
    <x v="0"/>
    <s v="No"/>
    <s v="Non-Travel"/>
    <n v="775"/>
    <s v="Research &amp; Development"/>
    <n v="4"/>
    <s v="Technical Degree"/>
    <s v="Male"/>
    <n v="90"/>
    <n v="2"/>
    <s v="Research Scientist"/>
    <n v="2"/>
    <s v="Divorced"/>
    <n v="3055"/>
    <n v="5"/>
    <s v="No"/>
    <n v="3"/>
  </r>
  <r>
    <n v="41"/>
    <x v="0"/>
    <s v="No"/>
    <s v="Travel_Rarely"/>
    <n v="548"/>
    <s v="Research &amp; Development"/>
    <n v="9"/>
    <s v="Life Sciences"/>
    <s v="Male"/>
    <n v="94"/>
    <n v="1"/>
    <s v="Laboratory Technician"/>
    <n v="1"/>
    <s v="Divorced"/>
    <n v="2289"/>
    <n v="1"/>
    <s v="No"/>
    <n v="4"/>
  </r>
  <r>
    <n v="34"/>
    <x v="0"/>
    <s v="No"/>
    <s v="Non-Travel"/>
    <n v="1375"/>
    <s v="Sales"/>
    <n v="10"/>
    <s v="Life Sciences"/>
    <s v="Male"/>
    <n v="87"/>
    <n v="2"/>
    <s v="Sales Executive"/>
    <n v="3"/>
    <s v="Divorced"/>
    <n v="4001"/>
    <n v="1"/>
    <s v="Yes"/>
    <n v="3"/>
  </r>
  <r>
    <n v="53"/>
    <x v="1"/>
    <s v="No"/>
    <s v="Non-Travel"/>
    <n v="661"/>
    <s v="Research &amp; Development"/>
    <n v="1"/>
    <s v="Medical"/>
    <s v="Female"/>
    <n v="60"/>
    <n v="4"/>
    <s v="Manufacturing Director"/>
    <n v="3"/>
    <s v="Married"/>
    <n v="12965"/>
    <n v="4"/>
    <s v="Yes"/>
    <n v="4"/>
  </r>
  <r>
    <n v="43"/>
    <x v="0"/>
    <s v="No"/>
    <s v="Travel_Rarely"/>
    <n v="244"/>
    <s v="Human Resources"/>
    <n v="2"/>
    <s v="Life Sciences"/>
    <s v="Male"/>
    <n v="97"/>
    <n v="1"/>
    <s v="Human Resources"/>
    <n v="4"/>
    <s v="Single"/>
    <n v="3539"/>
    <n v="0"/>
    <s v="No"/>
    <n v="3"/>
  </r>
  <r>
    <n v="34"/>
    <x v="0"/>
    <s v="No"/>
    <s v="Travel_Rarely"/>
    <n v="511"/>
    <s v="Sales"/>
    <n v="3"/>
    <s v="Life Sciences"/>
    <s v="Female"/>
    <n v="32"/>
    <n v="2"/>
    <s v="Sales Executive"/>
    <n v="4"/>
    <s v="Single"/>
    <n v="6029"/>
    <n v="5"/>
    <s v="No"/>
    <n v="3"/>
  </r>
  <r>
    <n v="21"/>
    <x v="2"/>
    <s v="Yes"/>
    <s v="Travel_Rarely"/>
    <n v="337"/>
    <s v="Sales"/>
    <n v="7"/>
    <s v="Marketing"/>
    <s v="Male"/>
    <n v="31"/>
    <n v="1"/>
    <s v="Sales Representative"/>
    <n v="2"/>
    <s v="Single"/>
    <n v="2679"/>
    <n v="1"/>
    <s v="No"/>
    <n v="3"/>
  </r>
  <r>
    <n v="38"/>
    <x v="0"/>
    <s v="No"/>
    <s v="Travel_Rarely"/>
    <n v="1153"/>
    <s v="Research &amp; Development"/>
    <n v="6"/>
    <s v="Other"/>
    <s v="Female"/>
    <n v="40"/>
    <n v="1"/>
    <s v="Laboratory Technician"/>
    <n v="3"/>
    <s v="Married"/>
    <n v="3702"/>
    <n v="1"/>
    <s v="No"/>
    <n v="3"/>
  </r>
  <r>
    <n v="22"/>
    <x v="2"/>
    <s v="Yes"/>
    <s v="Travel_Rarely"/>
    <n v="1294"/>
    <s v="Research &amp; Development"/>
    <n v="8"/>
    <s v="Medical"/>
    <s v="Female"/>
    <n v="79"/>
    <n v="1"/>
    <s v="Laboratory Technician"/>
    <n v="1"/>
    <s v="Married"/>
    <n v="2398"/>
    <n v="1"/>
    <s v="Yes"/>
    <n v="3"/>
  </r>
  <r>
    <n v="31"/>
    <x v="0"/>
    <s v="No"/>
    <s v="Travel_Rarely"/>
    <n v="196"/>
    <s v="Sales"/>
    <n v="29"/>
    <s v="Marketing"/>
    <s v="Female"/>
    <n v="91"/>
    <n v="2"/>
    <s v="Sales Executive"/>
    <n v="4"/>
    <s v="Married"/>
    <n v="5468"/>
    <n v="1"/>
    <s v="No"/>
    <n v="3"/>
  </r>
  <r>
    <n v="51"/>
    <x v="1"/>
    <s v="No"/>
    <s v="Travel_Rarely"/>
    <n v="942"/>
    <s v="Research &amp; Development"/>
    <n v="3"/>
    <s v="Technical Degree"/>
    <s v="Female"/>
    <n v="53"/>
    <n v="3"/>
    <s v="Manager"/>
    <n v="3"/>
    <s v="Married"/>
    <n v="13116"/>
    <n v="2"/>
    <s v="No"/>
    <n v="3"/>
  </r>
  <r>
    <n v="37"/>
    <x v="0"/>
    <s v="No"/>
    <s v="Travel_Rarely"/>
    <n v="589"/>
    <s v="Sales"/>
    <n v="9"/>
    <s v="Marketing"/>
    <s v="Male"/>
    <n v="46"/>
    <n v="2"/>
    <s v="Sales Executive"/>
    <n v="2"/>
    <s v="Married"/>
    <n v="4189"/>
    <n v="1"/>
    <s v="No"/>
    <n v="3"/>
  </r>
  <r>
    <n v="46"/>
    <x v="1"/>
    <s v="No"/>
    <s v="Travel_Rarely"/>
    <n v="734"/>
    <s v="Research &amp; Development"/>
    <n v="2"/>
    <s v="Medical"/>
    <s v="Male"/>
    <n v="46"/>
    <n v="5"/>
    <s v="Research Director"/>
    <n v="4"/>
    <s v="Divorced"/>
    <n v="19328"/>
    <n v="7"/>
    <s v="Yes"/>
    <n v="3"/>
  </r>
  <r>
    <n v="36"/>
    <x v="0"/>
    <s v="No"/>
    <s v="Travel_Rarely"/>
    <n v="1383"/>
    <s v="Research &amp; Development"/>
    <n v="10"/>
    <s v="Life Sciences"/>
    <s v="Male"/>
    <n v="90"/>
    <n v="3"/>
    <s v="Healthcare Representative"/>
    <n v="1"/>
    <s v="Married"/>
    <n v="8321"/>
    <n v="7"/>
    <s v="Yes"/>
    <n v="3"/>
  </r>
  <r>
    <n v="44"/>
    <x v="0"/>
    <s v="Yes"/>
    <s v="Travel_Frequently"/>
    <n v="429"/>
    <s v="Research &amp; Development"/>
    <n v="1"/>
    <s v="Medical"/>
    <s v="Male"/>
    <n v="99"/>
    <n v="1"/>
    <s v="Research Scientist"/>
    <n v="2"/>
    <s v="Divorced"/>
    <n v="2342"/>
    <n v="1"/>
    <s v="Yes"/>
    <n v="3"/>
  </r>
  <r>
    <n v="37"/>
    <x v="0"/>
    <s v="No"/>
    <s v="Travel_Rarely"/>
    <n v="1239"/>
    <s v="Human Resources"/>
    <n v="8"/>
    <s v="Other"/>
    <s v="Male"/>
    <n v="89"/>
    <n v="2"/>
    <s v="Human Resources"/>
    <n v="2"/>
    <s v="Divorced"/>
    <n v="4071"/>
    <n v="2"/>
    <s v="No"/>
    <n v="3"/>
  </r>
  <r>
    <n v="35"/>
    <x v="0"/>
    <s v="Yes"/>
    <s v="Travel_Rarely"/>
    <n v="303"/>
    <s v="Sales"/>
    <n v="27"/>
    <s v="Life Sciences"/>
    <s v="Male"/>
    <n v="84"/>
    <n v="2"/>
    <s v="Sales Executive"/>
    <n v="4"/>
    <s v="Single"/>
    <n v="5813"/>
    <n v="1"/>
    <s v="Yes"/>
    <n v="3"/>
  </r>
  <r>
    <n v="33"/>
    <x v="0"/>
    <s v="No"/>
    <s v="Travel_Rarely"/>
    <n v="867"/>
    <s v="Research &amp; Development"/>
    <n v="8"/>
    <s v="Life Sciences"/>
    <s v="Male"/>
    <n v="90"/>
    <n v="1"/>
    <s v="Research Scientist"/>
    <n v="1"/>
    <s v="Married"/>
    <n v="3143"/>
    <n v="6"/>
    <s v="No"/>
    <n v="3"/>
  </r>
  <r>
    <n v="28"/>
    <x v="2"/>
    <s v="No"/>
    <s v="Travel_Rarely"/>
    <n v="1181"/>
    <s v="Research &amp; Development"/>
    <n v="1"/>
    <s v="Life Sciences"/>
    <s v="Male"/>
    <n v="82"/>
    <n v="1"/>
    <s v="Research Scientist"/>
    <n v="4"/>
    <s v="Married"/>
    <n v="2044"/>
    <n v="1"/>
    <s v="No"/>
    <n v="3"/>
  </r>
  <r>
    <n v="39"/>
    <x v="0"/>
    <s v="No"/>
    <s v="Travel_Rarely"/>
    <n v="1253"/>
    <s v="Research &amp; Development"/>
    <n v="10"/>
    <s v="Medical"/>
    <s v="Male"/>
    <n v="65"/>
    <n v="3"/>
    <s v="Research Director"/>
    <n v="3"/>
    <s v="Single"/>
    <n v="13464"/>
    <n v="7"/>
    <s v="No"/>
    <n v="4"/>
  </r>
  <r>
    <n v="46"/>
    <x v="1"/>
    <s v="No"/>
    <s v="Non-Travel"/>
    <n v="849"/>
    <s v="Sales"/>
    <n v="26"/>
    <s v="Life Sciences"/>
    <s v="Male"/>
    <n v="98"/>
    <n v="2"/>
    <s v="Sales Executive"/>
    <n v="2"/>
    <s v="Single"/>
    <n v="7991"/>
    <n v="8"/>
    <s v="No"/>
    <n v="3"/>
  </r>
  <r>
    <n v="40"/>
    <x v="0"/>
    <s v="No"/>
    <s v="Travel_Rarely"/>
    <n v="616"/>
    <s v="Research &amp; Development"/>
    <n v="2"/>
    <s v="Life Sciences"/>
    <s v="Female"/>
    <n v="99"/>
    <n v="1"/>
    <s v="Laboratory Technician"/>
    <n v="1"/>
    <s v="Married"/>
    <n v="3377"/>
    <n v="4"/>
    <s v="No"/>
    <n v="3"/>
  </r>
  <r>
    <n v="42"/>
    <x v="0"/>
    <s v="No"/>
    <s v="Travel_Rarely"/>
    <n v="1128"/>
    <s v="Research &amp; Development"/>
    <n v="13"/>
    <s v="Medical"/>
    <s v="Male"/>
    <n v="95"/>
    <n v="2"/>
    <s v="Healthcare Representative"/>
    <n v="1"/>
    <s v="Married"/>
    <n v="5538"/>
    <n v="5"/>
    <s v="No"/>
    <n v="3"/>
  </r>
  <r>
    <n v="35"/>
    <x v="0"/>
    <s v="No"/>
    <s v="Non-Travel"/>
    <n v="1180"/>
    <s v="Research &amp; Development"/>
    <n v="2"/>
    <s v="Medical"/>
    <s v="Male"/>
    <n v="90"/>
    <n v="2"/>
    <s v="Manufacturing Director"/>
    <n v="4"/>
    <s v="Divorced"/>
    <n v="5762"/>
    <n v="2"/>
    <s v="No"/>
    <n v="3"/>
  </r>
  <r>
    <n v="38"/>
    <x v="0"/>
    <s v="No"/>
    <s v="Non-Travel"/>
    <n v="1336"/>
    <s v="Human Resources"/>
    <n v="2"/>
    <s v="Human Resources"/>
    <s v="Male"/>
    <n v="100"/>
    <n v="1"/>
    <s v="Human Resources"/>
    <n v="2"/>
    <s v="Divorced"/>
    <n v="2592"/>
    <n v="5"/>
    <s v="No"/>
    <n v="3"/>
  </r>
  <r>
    <n v="34"/>
    <x v="0"/>
    <s v="Yes"/>
    <s v="Travel_Frequently"/>
    <n v="234"/>
    <s v="Research &amp; Development"/>
    <n v="9"/>
    <s v="Life Sciences"/>
    <s v="Male"/>
    <n v="93"/>
    <n v="2"/>
    <s v="Laboratory Technician"/>
    <n v="1"/>
    <s v="Married"/>
    <n v="5346"/>
    <n v="4"/>
    <s v="No"/>
    <n v="3"/>
  </r>
  <r>
    <n v="37"/>
    <x v="0"/>
    <s v="Yes"/>
    <s v="Travel_Rarely"/>
    <n v="370"/>
    <s v="Research &amp; Development"/>
    <n v="10"/>
    <s v="Medical"/>
    <s v="Male"/>
    <n v="58"/>
    <n v="2"/>
    <s v="Manufacturing Director"/>
    <n v="1"/>
    <s v="Single"/>
    <n v="4213"/>
    <n v="1"/>
    <s v="No"/>
    <n v="3"/>
  </r>
  <r>
    <n v="39"/>
    <x v="0"/>
    <s v="No"/>
    <s v="Travel_Frequently"/>
    <n v="766"/>
    <s v="Sales"/>
    <n v="20"/>
    <s v="Life Sciences"/>
    <s v="Male"/>
    <n v="83"/>
    <n v="2"/>
    <s v="Sales Executive"/>
    <n v="4"/>
    <s v="Divorced"/>
    <n v="4127"/>
    <n v="2"/>
    <s v="No"/>
    <n v="3"/>
  </r>
  <r>
    <n v="43"/>
    <x v="0"/>
    <s v="No"/>
    <s v="Non-Travel"/>
    <n v="343"/>
    <s v="Research &amp; Development"/>
    <n v="9"/>
    <s v="Life Sciences"/>
    <s v="Male"/>
    <n v="52"/>
    <n v="1"/>
    <s v="Research Scientist"/>
    <n v="3"/>
    <s v="Single"/>
    <n v="2438"/>
    <n v="4"/>
    <s v="No"/>
    <n v="3"/>
  </r>
  <r>
    <n v="41"/>
    <x v="0"/>
    <s v="No"/>
    <s v="Travel_Rarely"/>
    <n v="447"/>
    <s v="Research &amp; Development"/>
    <n v="5"/>
    <s v="Life Sciences"/>
    <s v="Male"/>
    <n v="85"/>
    <n v="2"/>
    <s v="Healthcare Representative"/>
    <n v="2"/>
    <s v="Single"/>
    <n v="6870"/>
    <n v="3"/>
    <s v="No"/>
    <n v="3"/>
  </r>
  <r>
    <n v="41"/>
    <x v="0"/>
    <s v="No"/>
    <s v="Travel_Rarely"/>
    <n v="796"/>
    <s v="Sales"/>
    <n v="4"/>
    <s v="Marketing"/>
    <s v="Female"/>
    <n v="81"/>
    <n v="3"/>
    <s v="Sales Executive"/>
    <n v="3"/>
    <s v="Divorced"/>
    <n v="10447"/>
    <n v="0"/>
    <s v="Yes"/>
    <n v="3"/>
  </r>
  <r>
    <n v="30"/>
    <x v="2"/>
    <s v="No"/>
    <s v="Travel_Rarely"/>
    <n v="1092"/>
    <s v="Research &amp; Development"/>
    <n v="10"/>
    <s v="Medical"/>
    <s v="Female"/>
    <n v="64"/>
    <n v="3"/>
    <s v="Manufacturing Director"/>
    <n v="3"/>
    <s v="Single"/>
    <n v="9667"/>
    <n v="9"/>
    <s v="No"/>
    <n v="3"/>
  </r>
  <r>
    <n v="26"/>
    <x v="2"/>
    <s v="Yes"/>
    <s v="Travel_Rarely"/>
    <n v="920"/>
    <s v="Human Resources"/>
    <n v="20"/>
    <s v="Medical"/>
    <s v="Female"/>
    <n v="69"/>
    <n v="1"/>
    <s v="Human Resources"/>
    <n v="2"/>
    <s v="Married"/>
    <n v="2148"/>
    <n v="0"/>
    <s v="Yes"/>
    <n v="3"/>
  </r>
  <r>
    <n v="46"/>
    <x v="1"/>
    <s v="Yes"/>
    <s v="Travel_Rarely"/>
    <n v="261"/>
    <s v="Research &amp; Development"/>
    <n v="21"/>
    <s v="Medical"/>
    <s v="Female"/>
    <n v="66"/>
    <n v="2"/>
    <s v="Healthcare Representative"/>
    <n v="2"/>
    <s v="Married"/>
    <n v="8926"/>
    <n v="4"/>
    <s v="No"/>
    <n v="4"/>
  </r>
  <r>
    <n v="40"/>
    <x v="0"/>
    <s v="No"/>
    <s v="Travel_Rarely"/>
    <n v="1194"/>
    <s v="Research &amp; Development"/>
    <n v="1"/>
    <s v="Life Sciences"/>
    <s v="Female"/>
    <n v="52"/>
    <n v="2"/>
    <s v="Healthcare Representative"/>
    <n v="4"/>
    <s v="Divorced"/>
    <n v="6513"/>
    <n v="4"/>
    <s v="No"/>
    <n v="3"/>
  </r>
  <r>
    <n v="34"/>
    <x v="0"/>
    <s v="No"/>
    <s v="Travel_Rarely"/>
    <n v="810"/>
    <s v="Sales"/>
    <n v="8"/>
    <s v="Technical Degree"/>
    <s v="Male"/>
    <n v="92"/>
    <n v="2"/>
    <s v="Sales Executive"/>
    <n v="3"/>
    <s v="Married"/>
    <n v="6799"/>
    <n v="1"/>
    <s v="No"/>
    <n v="4"/>
  </r>
  <r>
    <n v="58"/>
    <x v="1"/>
    <s v="No"/>
    <s v="Non-Travel"/>
    <n v="350"/>
    <s v="Sales"/>
    <n v="2"/>
    <s v="Medical"/>
    <s v="Male"/>
    <n v="52"/>
    <n v="4"/>
    <s v="Manager"/>
    <n v="2"/>
    <s v="Divorced"/>
    <n v="16291"/>
    <n v="4"/>
    <s v="No"/>
    <n v="4"/>
  </r>
  <r>
    <n v="35"/>
    <x v="0"/>
    <s v="No"/>
    <s v="Travel_Rarely"/>
    <n v="185"/>
    <s v="Research &amp; Development"/>
    <n v="23"/>
    <s v="Medical"/>
    <s v="Male"/>
    <n v="91"/>
    <n v="1"/>
    <s v="Laboratory Technician"/>
    <n v="3"/>
    <s v="Married"/>
    <n v="2705"/>
    <n v="0"/>
    <s v="No"/>
    <n v="3"/>
  </r>
  <r>
    <n v="47"/>
    <x v="1"/>
    <s v="No"/>
    <s v="Travel_Rarely"/>
    <n v="1001"/>
    <s v="Research &amp; Development"/>
    <n v="4"/>
    <s v="Life Sciences"/>
    <s v="Female"/>
    <n v="92"/>
    <n v="3"/>
    <s v="Manufacturing Director"/>
    <n v="2"/>
    <s v="Divorced"/>
    <n v="10333"/>
    <n v="8"/>
    <s v="Yes"/>
    <n v="3"/>
  </r>
  <r>
    <n v="40"/>
    <x v="0"/>
    <s v="No"/>
    <s v="Travel_Rarely"/>
    <n v="750"/>
    <s v="Research &amp; Development"/>
    <n v="12"/>
    <s v="Life Sciences"/>
    <s v="Female"/>
    <n v="47"/>
    <n v="2"/>
    <s v="Healthcare Representative"/>
    <n v="1"/>
    <s v="Divorced"/>
    <n v="4448"/>
    <n v="2"/>
    <s v="No"/>
    <n v="3"/>
  </r>
  <r>
    <n v="54"/>
    <x v="1"/>
    <s v="No"/>
    <s v="Travel_Rarely"/>
    <n v="431"/>
    <s v="Research &amp; Development"/>
    <n v="7"/>
    <s v="Medical"/>
    <s v="Female"/>
    <n v="68"/>
    <n v="2"/>
    <s v="Research Scientist"/>
    <n v="4"/>
    <s v="Married"/>
    <n v="6854"/>
    <n v="4"/>
    <s v="No"/>
    <n v="3"/>
  </r>
  <r>
    <n v="31"/>
    <x v="0"/>
    <s v="No"/>
    <s v="Travel_Frequently"/>
    <n v="1125"/>
    <s v="Sales"/>
    <n v="7"/>
    <s v="Marketing"/>
    <s v="Female"/>
    <n v="68"/>
    <n v="3"/>
    <s v="Sales Executive"/>
    <n v="1"/>
    <s v="Married"/>
    <n v="9637"/>
    <n v="2"/>
    <s v="No"/>
    <n v="3"/>
  </r>
  <r>
    <n v="28"/>
    <x v="2"/>
    <s v="No"/>
    <s v="Travel_Rarely"/>
    <n v="1217"/>
    <s v="Research &amp; Development"/>
    <n v="1"/>
    <s v="Medical"/>
    <s v="Female"/>
    <n v="67"/>
    <n v="1"/>
    <s v="Research Scientist"/>
    <n v="1"/>
    <s v="Married"/>
    <n v="3591"/>
    <n v="1"/>
    <s v="No"/>
    <n v="4"/>
  </r>
  <r>
    <n v="38"/>
    <x v="0"/>
    <s v="No"/>
    <s v="Travel_Rarely"/>
    <n v="723"/>
    <s v="Sales"/>
    <n v="2"/>
    <s v="Marketing"/>
    <s v="Female"/>
    <n v="77"/>
    <n v="2"/>
    <s v="Sales Representative"/>
    <n v="4"/>
    <s v="Married"/>
    <n v="5405"/>
    <n v="2"/>
    <s v="Yes"/>
    <n v="4"/>
  </r>
  <r>
    <n v="26"/>
    <x v="2"/>
    <s v="No"/>
    <s v="Travel_Rarely"/>
    <n v="572"/>
    <s v="Sales"/>
    <n v="10"/>
    <s v="Medical"/>
    <s v="Male"/>
    <n v="46"/>
    <n v="2"/>
    <s v="Sales Executive"/>
    <n v="4"/>
    <s v="Single"/>
    <n v="4684"/>
    <n v="1"/>
    <s v="No"/>
    <n v="3"/>
  </r>
  <r>
    <n v="58"/>
    <x v="1"/>
    <s v="No"/>
    <s v="Travel_Frequently"/>
    <n v="1216"/>
    <s v="Research &amp; Development"/>
    <n v="15"/>
    <s v="Life Sciences"/>
    <s v="Male"/>
    <n v="87"/>
    <n v="4"/>
    <s v="Research Director"/>
    <n v="3"/>
    <s v="Married"/>
    <n v="15787"/>
    <n v="2"/>
    <s v="Yes"/>
    <n v="3"/>
  </r>
  <r>
    <n v="18"/>
    <x v="2"/>
    <s v="No"/>
    <s v="Non-Travel"/>
    <n v="1431"/>
    <s v="Research &amp; Development"/>
    <n v="14"/>
    <s v="Medical"/>
    <s v="Female"/>
    <n v="33"/>
    <n v="1"/>
    <s v="Research Scientist"/>
    <n v="3"/>
    <s v="Single"/>
    <n v="1514"/>
    <n v="1"/>
    <s v="No"/>
    <n v="3"/>
  </r>
  <r>
    <n v="31"/>
    <x v="0"/>
    <s v="Yes"/>
    <s v="Travel_Rarely"/>
    <n v="359"/>
    <s v="Human Resources"/>
    <n v="18"/>
    <s v="Human Resources"/>
    <s v="Male"/>
    <n v="89"/>
    <n v="1"/>
    <s v="Human Resources"/>
    <n v="1"/>
    <s v="Married"/>
    <n v="2956"/>
    <n v="0"/>
    <s v="No"/>
    <n v="3"/>
  </r>
  <r>
    <n v="29"/>
    <x v="2"/>
    <s v="Yes"/>
    <s v="Travel_Rarely"/>
    <n v="350"/>
    <s v="Human Resources"/>
    <n v="13"/>
    <s v="Human Resources"/>
    <s v="Male"/>
    <n v="56"/>
    <n v="1"/>
    <s v="Human Resources"/>
    <n v="1"/>
    <s v="Divorced"/>
    <n v="2335"/>
    <n v="4"/>
    <s v="Yes"/>
    <n v="3"/>
  </r>
  <r>
    <n v="45"/>
    <x v="0"/>
    <s v="No"/>
    <s v="Non-Travel"/>
    <n v="589"/>
    <s v="Sales"/>
    <n v="2"/>
    <s v="Life Sciences"/>
    <s v="Female"/>
    <n v="67"/>
    <n v="2"/>
    <s v="Sales Executive"/>
    <n v="3"/>
    <s v="Married"/>
    <n v="5154"/>
    <n v="4"/>
    <s v="No"/>
    <n v="4"/>
  </r>
  <r>
    <n v="36"/>
    <x v="0"/>
    <s v="No"/>
    <s v="Travel_Rarely"/>
    <n v="430"/>
    <s v="Research &amp; Development"/>
    <n v="2"/>
    <s v="Other"/>
    <s v="Female"/>
    <n v="73"/>
    <n v="2"/>
    <s v="Research Scientist"/>
    <n v="2"/>
    <s v="Married"/>
    <n v="6962"/>
    <n v="4"/>
    <s v="Yes"/>
    <n v="4"/>
  </r>
  <r>
    <n v="43"/>
    <x v="0"/>
    <s v="No"/>
    <s v="Travel_Frequently"/>
    <n v="1422"/>
    <s v="Sales"/>
    <n v="2"/>
    <s v="Life Sciences"/>
    <s v="Male"/>
    <n v="92"/>
    <n v="2"/>
    <s v="Sales Executive"/>
    <n v="4"/>
    <s v="Married"/>
    <n v="5675"/>
    <n v="1"/>
    <s v="No"/>
    <n v="4"/>
  </r>
  <r>
    <n v="27"/>
    <x v="2"/>
    <s v="No"/>
    <s v="Travel_Frequently"/>
    <n v="1297"/>
    <s v="Research &amp; Development"/>
    <n v="5"/>
    <s v="Life Sciences"/>
    <s v="Female"/>
    <n v="53"/>
    <n v="1"/>
    <s v="Laboratory Technician"/>
    <n v="4"/>
    <s v="Single"/>
    <n v="2379"/>
    <n v="0"/>
    <s v="Yes"/>
    <n v="3"/>
  </r>
  <r>
    <n v="29"/>
    <x v="2"/>
    <s v="No"/>
    <s v="Travel_Frequently"/>
    <n v="574"/>
    <s v="Research &amp; Development"/>
    <n v="20"/>
    <s v="Medical"/>
    <s v="Male"/>
    <n v="40"/>
    <n v="1"/>
    <s v="Laboratory Technician"/>
    <n v="4"/>
    <s v="Married"/>
    <n v="3812"/>
    <n v="1"/>
    <s v="No"/>
    <n v="3"/>
  </r>
  <r>
    <n v="32"/>
    <x v="0"/>
    <s v="No"/>
    <s v="Travel_Frequently"/>
    <n v="1318"/>
    <s v="Sales"/>
    <n v="10"/>
    <s v="Marketing"/>
    <s v="Male"/>
    <n v="79"/>
    <n v="2"/>
    <s v="Sales Executive"/>
    <n v="4"/>
    <s v="Single"/>
    <n v="4648"/>
    <n v="8"/>
    <s v="No"/>
    <n v="3"/>
  </r>
  <r>
    <n v="42"/>
    <x v="0"/>
    <s v="No"/>
    <s v="Non-Travel"/>
    <n v="355"/>
    <s v="Research &amp; Development"/>
    <n v="10"/>
    <s v="Technical Degree"/>
    <s v="Male"/>
    <n v="38"/>
    <n v="1"/>
    <s v="Research Scientist"/>
    <n v="3"/>
    <s v="Married"/>
    <n v="2936"/>
    <n v="3"/>
    <s v="No"/>
    <n v="4"/>
  </r>
  <r>
    <n v="47"/>
    <x v="1"/>
    <s v="No"/>
    <s v="Travel_Rarely"/>
    <n v="207"/>
    <s v="Research &amp; Development"/>
    <n v="9"/>
    <s v="Life Sciences"/>
    <s v="Female"/>
    <n v="64"/>
    <n v="1"/>
    <s v="Laboratory Technician"/>
    <n v="3"/>
    <s v="Single"/>
    <n v="2105"/>
    <n v="4"/>
    <s v="No"/>
    <n v="3"/>
  </r>
  <r>
    <n v="46"/>
    <x v="1"/>
    <s v="No"/>
    <s v="Travel_Rarely"/>
    <n v="706"/>
    <s v="Research &amp; Development"/>
    <n v="2"/>
    <s v="Life Sciences"/>
    <s v="Male"/>
    <n v="82"/>
    <n v="3"/>
    <s v="Manufacturing Director"/>
    <n v="4"/>
    <s v="Divorced"/>
    <n v="8578"/>
    <n v="3"/>
    <s v="No"/>
    <n v="3"/>
  </r>
  <r>
    <n v="28"/>
    <x v="2"/>
    <s v="No"/>
    <s v="Non-Travel"/>
    <n v="280"/>
    <s v="Human Resources"/>
    <n v="1"/>
    <s v="Life Sciences"/>
    <s v="Male"/>
    <n v="43"/>
    <n v="1"/>
    <s v="Human Resources"/>
    <n v="4"/>
    <s v="Divorced"/>
    <n v="2706"/>
    <n v="1"/>
    <s v="No"/>
    <n v="3"/>
  </r>
  <r>
    <n v="29"/>
    <x v="2"/>
    <s v="No"/>
    <s v="Travel_Rarely"/>
    <n v="726"/>
    <s v="Research &amp; Development"/>
    <n v="29"/>
    <s v="Life Sciences"/>
    <s v="Male"/>
    <n v="93"/>
    <n v="2"/>
    <s v="Healthcare Representative"/>
    <n v="3"/>
    <s v="Divorced"/>
    <n v="6384"/>
    <n v="8"/>
    <s v="No"/>
    <n v="3"/>
  </r>
  <r>
    <n v="42"/>
    <x v="0"/>
    <s v="No"/>
    <s v="Travel_Rarely"/>
    <n v="1142"/>
    <s v="Research &amp; Development"/>
    <n v="8"/>
    <s v="Life Sciences"/>
    <s v="Male"/>
    <n v="81"/>
    <n v="1"/>
    <s v="Laboratory Technician"/>
    <n v="3"/>
    <s v="Single"/>
    <n v="3968"/>
    <n v="4"/>
    <s v="No"/>
    <n v="3"/>
  </r>
  <r>
    <n v="32"/>
    <x v="0"/>
    <s v="Yes"/>
    <s v="Travel_Rarely"/>
    <n v="414"/>
    <s v="Sales"/>
    <n v="2"/>
    <s v="Marketing"/>
    <s v="Male"/>
    <n v="82"/>
    <n v="2"/>
    <s v="Sales Executive"/>
    <n v="2"/>
    <s v="Single"/>
    <n v="9907"/>
    <n v="7"/>
    <s v="Yes"/>
    <n v="3"/>
  </r>
  <r>
    <n v="46"/>
    <x v="1"/>
    <s v="No"/>
    <s v="Travel_Rarely"/>
    <n v="1319"/>
    <s v="Sales"/>
    <n v="3"/>
    <s v="Technical Degree"/>
    <s v="Female"/>
    <n v="45"/>
    <n v="4"/>
    <s v="Sales Executive"/>
    <n v="1"/>
    <s v="Divorced"/>
    <n v="13225"/>
    <n v="2"/>
    <s v="No"/>
    <n v="3"/>
  </r>
  <r>
    <n v="27"/>
    <x v="2"/>
    <s v="No"/>
    <s v="Travel_Rarely"/>
    <n v="728"/>
    <s v="Sales"/>
    <n v="23"/>
    <s v="Medical"/>
    <s v="Female"/>
    <n v="36"/>
    <n v="2"/>
    <s v="Sales Representative"/>
    <n v="3"/>
    <s v="Married"/>
    <n v="3540"/>
    <n v="1"/>
    <s v="No"/>
    <n v="4"/>
  </r>
  <r>
    <n v="29"/>
    <x v="2"/>
    <s v="No"/>
    <s v="Travel_Rarely"/>
    <n v="352"/>
    <s v="Human Resources"/>
    <n v="6"/>
    <s v="Medical"/>
    <s v="Male"/>
    <n v="87"/>
    <n v="1"/>
    <s v="Human Resources"/>
    <n v="2"/>
    <s v="Married"/>
    <n v="2804"/>
    <n v="1"/>
    <s v="No"/>
    <n v="3"/>
  </r>
  <r>
    <n v="43"/>
    <x v="0"/>
    <s v="No"/>
    <s v="Travel_Rarely"/>
    <n v="823"/>
    <s v="Research &amp; Development"/>
    <n v="6"/>
    <s v="Medical"/>
    <s v="Female"/>
    <n v="81"/>
    <n v="5"/>
    <s v="Manager"/>
    <n v="3"/>
    <s v="Married"/>
    <n v="19392"/>
    <n v="7"/>
    <s v="No"/>
    <n v="3"/>
  </r>
  <r>
    <n v="48"/>
    <x v="1"/>
    <s v="No"/>
    <s v="Travel_Rarely"/>
    <n v="1224"/>
    <s v="Research &amp; Development"/>
    <n v="10"/>
    <s v="Life Sciences"/>
    <s v="Male"/>
    <n v="91"/>
    <n v="5"/>
    <s v="Research Director"/>
    <n v="2"/>
    <s v="Married"/>
    <n v="19665"/>
    <n v="4"/>
    <s v="No"/>
    <n v="3"/>
  </r>
  <r>
    <n v="29"/>
    <x v="2"/>
    <s v="Yes"/>
    <s v="Travel_Frequently"/>
    <n v="459"/>
    <s v="Research &amp; Development"/>
    <n v="24"/>
    <s v="Life Sciences"/>
    <s v="Male"/>
    <n v="73"/>
    <n v="1"/>
    <s v="Research Scientist"/>
    <n v="4"/>
    <s v="Single"/>
    <n v="2439"/>
    <n v="1"/>
    <s v="Yes"/>
    <n v="4"/>
  </r>
  <r>
    <n v="46"/>
    <x v="1"/>
    <s v="Yes"/>
    <s v="Travel_Rarely"/>
    <n v="1254"/>
    <s v="Sales"/>
    <n v="10"/>
    <s v="Life Sciences"/>
    <s v="Female"/>
    <n v="64"/>
    <n v="3"/>
    <s v="Sales Executive"/>
    <n v="2"/>
    <s v="Married"/>
    <n v="7314"/>
    <n v="5"/>
    <s v="No"/>
    <n v="4"/>
  </r>
  <r>
    <n v="27"/>
    <x v="2"/>
    <s v="No"/>
    <s v="Travel_Frequently"/>
    <n v="1131"/>
    <s v="Research &amp; Development"/>
    <n v="15"/>
    <s v="Life Sciences"/>
    <s v="Female"/>
    <n v="77"/>
    <n v="1"/>
    <s v="Research Scientist"/>
    <n v="1"/>
    <s v="Married"/>
    <n v="4774"/>
    <n v="0"/>
    <s v="No"/>
    <n v="3"/>
  </r>
  <r>
    <n v="39"/>
    <x v="0"/>
    <s v="No"/>
    <s v="Travel_Rarely"/>
    <n v="835"/>
    <s v="Research &amp; Development"/>
    <n v="19"/>
    <s v="Other"/>
    <s v="Male"/>
    <n v="41"/>
    <n v="2"/>
    <s v="Research Scientist"/>
    <n v="4"/>
    <s v="Divorced"/>
    <n v="3902"/>
    <n v="8"/>
    <s v="No"/>
    <n v="3"/>
  </r>
  <r>
    <n v="55"/>
    <x v="1"/>
    <s v="No"/>
    <s v="Travel_Rarely"/>
    <n v="836"/>
    <s v="Research &amp; Development"/>
    <n v="2"/>
    <s v="Technical Degree"/>
    <s v="Male"/>
    <n v="98"/>
    <n v="1"/>
    <s v="Research Scientist"/>
    <n v="4"/>
    <s v="Married"/>
    <n v="2662"/>
    <n v="8"/>
    <s v="No"/>
    <n v="4"/>
  </r>
  <r>
    <n v="28"/>
    <x v="2"/>
    <s v="No"/>
    <s v="Travel_Rarely"/>
    <n v="1172"/>
    <s v="Sales"/>
    <n v="3"/>
    <s v="Medical"/>
    <s v="Female"/>
    <n v="78"/>
    <n v="1"/>
    <s v="Sales Representative"/>
    <n v="2"/>
    <s v="Married"/>
    <n v="2856"/>
    <n v="1"/>
    <s v="No"/>
    <n v="3"/>
  </r>
  <r>
    <n v="30"/>
    <x v="2"/>
    <s v="Yes"/>
    <s v="Travel_Rarely"/>
    <n v="945"/>
    <s v="Sales"/>
    <n v="9"/>
    <s v="Medical"/>
    <s v="Male"/>
    <n v="89"/>
    <n v="1"/>
    <s v="Sales Representative"/>
    <n v="4"/>
    <s v="Single"/>
    <n v="1081"/>
    <n v="1"/>
    <s v="No"/>
    <n v="3"/>
  </r>
  <r>
    <n v="22"/>
    <x v="2"/>
    <s v="Yes"/>
    <s v="Travel_Rarely"/>
    <n v="391"/>
    <s v="Research &amp; Development"/>
    <n v="7"/>
    <s v="Life Sciences"/>
    <s v="Male"/>
    <n v="75"/>
    <n v="1"/>
    <s v="Research Scientist"/>
    <n v="2"/>
    <s v="Single"/>
    <n v="2472"/>
    <n v="1"/>
    <s v="Yes"/>
    <n v="4"/>
  </r>
  <r>
    <n v="36"/>
    <x v="0"/>
    <s v="No"/>
    <s v="Travel_Rarely"/>
    <n v="1266"/>
    <s v="Sales"/>
    <n v="10"/>
    <s v="Technical Degree"/>
    <s v="Female"/>
    <n v="63"/>
    <n v="2"/>
    <s v="Sales Executive"/>
    <n v="3"/>
    <s v="Married"/>
    <n v="5673"/>
    <n v="1"/>
    <s v="Yes"/>
    <n v="3"/>
  </r>
  <r>
    <n v="31"/>
    <x v="0"/>
    <s v="No"/>
    <s v="Travel_Rarely"/>
    <n v="311"/>
    <s v="Research &amp; Development"/>
    <n v="20"/>
    <s v="Life Sciences"/>
    <s v="Male"/>
    <n v="89"/>
    <n v="2"/>
    <s v="Laboratory Technician"/>
    <n v="3"/>
    <s v="Divorced"/>
    <n v="4197"/>
    <n v="1"/>
    <s v="No"/>
    <n v="3"/>
  </r>
  <r>
    <n v="34"/>
    <x v="0"/>
    <s v="No"/>
    <s v="Travel_Rarely"/>
    <n v="1480"/>
    <s v="Sales"/>
    <n v="4"/>
    <s v="Life Sciences"/>
    <s v="Male"/>
    <n v="64"/>
    <n v="3"/>
    <s v="Sales Executive"/>
    <n v="4"/>
    <s v="Married"/>
    <n v="9713"/>
    <n v="2"/>
    <s v="Yes"/>
    <n v="3"/>
  </r>
  <r>
    <n v="29"/>
    <x v="2"/>
    <s v="No"/>
    <s v="Travel_Rarely"/>
    <n v="592"/>
    <s v="Research &amp; Development"/>
    <n v="7"/>
    <s v="Life Sciences"/>
    <s v="Male"/>
    <n v="59"/>
    <n v="1"/>
    <s v="Laboratory Technician"/>
    <n v="1"/>
    <s v="Single"/>
    <n v="2062"/>
    <n v="3"/>
    <s v="No"/>
    <n v="3"/>
  </r>
  <r>
    <n v="37"/>
    <x v="0"/>
    <s v="No"/>
    <s v="Travel_Rarely"/>
    <n v="783"/>
    <s v="Research &amp; Development"/>
    <n v="7"/>
    <s v="Medical"/>
    <s v="Male"/>
    <n v="78"/>
    <n v="2"/>
    <s v="Research Scientist"/>
    <n v="1"/>
    <s v="Married"/>
    <n v="4284"/>
    <n v="5"/>
    <s v="Yes"/>
    <n v="4"/>
  </r>
  <r>
    <n v="35"/>
    <x v="0"/>
    <s v="No"/>
    <s v="Travel_Rarely"/>
    <n v="219"/>
    <s v="Research &amp; Development"/>
    <n v="16"/>
    <s v="Other"/>
    <s v="Female"/>
    <n v="44"/>
    <n v="2"/>
    <s v="Manufacturing Director"/>
    <n v="2"/>
    <s v="Married"/>
    <n v="4788"/>
    <n v="0"/>
    <s v="Yes"/>
    <n v="3"/>
  </r>
  <r>
    <n v="45"/>
    <x v="0"/>
    <s v="No"/>
    <s v="Travel_Rarely"/>
    <n v="556"/>
    <s v="Research &amp; Development"/>
    <n v="25"/>
    <s v="Life Sciences"/>
    <s v="Female"/>
    <n v="93"/>
    <n v="2"/>
    <s v="Manufacturing Director"/>
    <n v="4"/>
    <s v="Married"/>
    <n v="5906"/>
    <n v="0"/>
    <s v="No"/>
    <n v="3"/>
  </r>
  <r>
    <n v="36"/>
    <x v="0"/>
    <s v="No"/>
    <s v="Travel_Frequently"/>
    <n v="1213"/>
    <s v="Human Resources"/>
    <n v="2"/>
    <s v="Human Resources"/>
    <s v="Male"/>
    <n v="94"/>
    <n v="2"/>
    <s v="Human Resources"/>
    <n v="4"/>
    <s v="Single"/>
    <n v="3886"/>
    <n v="1"/>
    <s v="No"/>
    <n v="4"/>
  </r>
  <r>
    <n v="40"/>
    <x v="0"/>
    <s v="No"/>
    <s v="Travel_Rarely"/>
    <n v="1137"/>
    <s v="Research &amp; Development"/>
    <n v="1"/>
    <s v="Life Sciences"/>
    <s v="Male"/>
    <n v="98"/>
    <n v="4"/>
    <s v="Manager"/>
    <n v="1"/>
    <s v="Divorced"/>
    <n v="16823"/>
    <n v="2"/>
    <s v="No"/>
    <n v="3"/>
  </r>
  <r>
    <n v="26"/>
    <x v="2"/>
    <s v="No"/>
    <s v="Travel_Rarely"/>
    <n v="482"/>
    <s v="Research &amp; Development"/>
    <n v="1"/>
    <s v="Life Sciences"/>
    <s v="Female"/>
    <n v="90"/>
    <n v="1"/>
    <s v="Research Scientist"/>
    <n v="3"/>
    <s v="Married"/>
    <n v="2933"/>
    <n v="1"/>
    <s v="Yes"/>
    <n v="3"/>
  </r>
  <r>
    <n v="27"/>
    <x v="2"/>
    <s v="No"/>
    <s v="Travel_Rarely"/>
    <n v="511"/>
    <s v="Sales"/>
    <n v="2"/>
    <s v="Medical"/>
    <s v="Female"/>
    <n v="89"/>
    <n v="2"/>
    <s v="Sales Executive"/>
    <n v="3"/>
    <s v="Single"/>
    <n v="6500"/>
    <n v="0"/>
    <s v="No"/>
    <n v="3"/>
  </r>
  <r>
    <n v="48"/>
    <x v="1"/>
    <s v="No"/>
    <s v="Travel_Frequently"/>
    <n v="117"/>
    <s v="Research &amp; Development"/>
    <n v="22"/>
    <s v="Medical"/>
    <s v="Female"/>
    <n v="58"/>
    <n v="4"/>
    <s v="Manager"/>
    <n v="4"/>
    <s v="Divorced"/>
    <n v="17174"/>
    <n v="3"/>
    <s v="No"/>
    <n v="3"/>
  </r>
  <r>
    <n v="44"/>
    <x v="0"/>
    <s v="No"/>
    <s v="Travel_Rarely"/>
    <n v="170"/>
    <s v="Research &amp; Development"/>
    <n v="1"/>
    <s v="Life Sciences"/>
    <s v="Male"/>
    <n v="78"/>
    <n v="2"/>
    <s v="Healthcare Representative"/>
    <n v="1"/>
    <s v="Married"/>
    <n v="5033"/>
    <n v="2"/>
    <s v="No"/>
    <n v="3"/>
  </r>
  <r>
    <n v="34"/>
    <x v="0"/>
    <s v="Yes"/>
    <s v="Non-Travel"/>
    <n v="967"/>
    <s v="Research &amp; Development"/>
    <n v="16"/>
    <s v="Technical Degree"/>
    <s v="Male"/>
    <n v="85"/>
    <n v="1"/>
    <s v="Research Scientist"/>
    <n v="1"/>
    <s v="Married"/>
    <n v="2307"/>
    <n v="1"/>
    <s v="Yes"/>
    <n v="4"/>
  </r>
  <r>
    <n v="56"/>
    <x v="1"/>
    <s v="Yes"/>
    <s v="Travel_Rarely"/>
    <n v="1162"/>
    <s v="Research &amp; Development"/>
    <n v="24"/>
    <s v="Life Sciences"/>
    <s v="Male"/>
    <n v="97"/>
    <n v="1"/>
    <s v="Laboratory Technician"/>
    <n v="4"/>
    <s v="Single"/>
    <n v="2587"/>
    <n v="1"/>
    <s v="No"/>
    <n v="3"/>
  </r>
  <r>
    <n v="36"/>
    <x v="0"/>
    <s v="No"/>
    <s v="Travel_Rarely"/>
    <n v="335"/>
    <s v="Sales"/>
    <n v="17"/>
    <s v="Marketing"/>
    <s v="Male"/>
    <n v="33"/>
    <n v="2"/>
    <s v="Sales Executive"/>
    <n v="2"/>
    <s v="Married"/>
    <n v="5507"/>
    <n v="2"/>
    <s v="No"/>
    <n v="3"/>
  </r>
  <r>
    <n v="41"/>
    <x v="0"/>
    <s v="No"/>
    <s v="Travel_Rarely"/>
    <n v="337"/>
    <s v="Sales"/>
    <n v="8"/>
    <s v="Marketing"/>
    <s v="Female"/>
    <n v="54"/>
    <n v="2"/>
    <s v="Sales Executive"/>
    <n v="2"/>
    <s v="Married"/>
    <n v="4393"/>
    <n v="5"/>
    <s v="No"/>
    <n v="4"/>
  </r>
  <r>
    <n v="42"/>
    <x v="0"/>
    <s v="No"/>
    <s v="Travel_Rarely"/>
    <n v="1396"/>
    <s v="Research &amp; Development"/>
    <n v="6"/>
    <s v="Medical"/>
    <s v="Male"/>
    <n v="83"/>
    <n v="3"/>
    <s v="Research Director"/>
    <n v="1"/>
    <s v="Married"/>
    <n v="13348"/>
    <n v="9"/>
    <s v="No"/>
    <n v="3"/>
  </r>
  <r>
    <n v="31"/>
    <x v="0"/>
    <s v="No"/>
    <s v="Travel_Rarely"/>
    <n v="1079"/>
    <s v="Sales"/>
    <n v="10"/>
    <s v="Medical"/>
    <s v="Female"/>
    <n v="86"/>
    <n v="2"/>
    <s v="Sales Executive"/>
    <n v="4"/>
    <s v="Divorced"/>
    <n v="6583"/>
    <n v="2"/>
    <s v="Yes"/>
    <n v="3"/>
  </r>
  <r>
    <n v="34"/>
    <x v="0"/>
    <s v="No"/>
    <s v="Travel_Rarely"/>
    <n v="735"/>
    <s v="Sales"/>
    <n v="3"/>
    <s v="Medical"/>
    <s v="Female"/>
    <n v="75"/>
    <n v="2"/>
    <s v="Sales Executive"/>
    <n v="4"/>
    <s v="Married"/>
    <n v="8103"/>
    <n v="3"/>
    <s v="Yes"/>
    <n v="3"/>
  </r>
  <r>
    <n v="31"/>
    <x v="0"/>
    <s v="No"/>
    <s v="Travel_Rarely"/>
    <n v="471"/>
    <s v="Research &amp; Development"/>
    <n v="4"/>
    <s v="Medical"/>
    <s v="Female"/>
    <n v="62"/>
    <n v="1"/>
    <s v="Laboratory Technician"/>
    <n v="3"/>
    <s v="Divorced"/>
    <n v="3978"/>
    <n v="8"/>
    <s v="No"/>
    <n v="3"/>
  </r>
  <r>
    <n v="26"/>
    <x v="2"/>
    <s v="No"/>
    <s v="Travel_Frequently"/>
    <n v="1096"/>
    <s v="Research &amp; Development"/>
    <n v="6"/>
    <s v="Other"/>
    <s v="Male"/>
    <n v="61"/>
    <n v="1"/>
    <s v="Laboratory Technician"/>
    <n v="4"/>
    <s v="Married"/>
    <n v="2544"/>
    <n v="0"/>
    <s v="No"/>
    <n v="3"/>
  </r>
  <r>
    <n v="45"/>
    <x v="0"/>
    <s v="No"/>
    <s v="Travel_Frequently"/>
    <n v="1297"/>
    <s v="Research &amp; Development"/>
    <n v="1"/>
    <s v="Medical"/>
    <s v="Male"/>
    <n v="44"/>
    <n v="2"/>
    <s v="Healthcare Representative"/>
    <n v="3"/>
    <s v="Single"/>
    <n v="5399"/>
    <n v="4"/>
    <s v="No"/>
    <n v="3"/>
  </r>
  <r>
    <n v="33"/>
    <x v="0"/>
    <s v="No"/>
    <s v="Travel_Rarely"/>
    <n v="217"/>
    <s v="Sales"/>
    <n v="10"/>
    <s v="Marketing"/>
    <s v="Male"/>
    <n v="43"/>
    <n v="2"/>
    <s v="Sales Executive"/>
    <n v="3"/>
    <s v="Single"/>
    <n v="5487"/>
    <n v="1"/>
    <s v="No"/>
    <n v="3"/>
  </r>
  <r>
    <n v="28"/>
    <x v="2"/>
    <s v="No"/>
    <s v="Travel_Frequently"/>
    <n v="783"/>
    <s v="Sales"/>
    <n v="1"/>
    <s v="Life Sciences"/>
    <s v="Male"/>
    <n v="42"/>
    <n v="2"/>
    <s v="Sales Executive"/>
    <n v="4"/>
    <s v="Married"/>
    <n v="6834"/>
    <n v="1"/>
    <s v="Yes"/>
    <n v="3"/>
  </r>
  <r>
    <n v="29"/>
    <x v="2"/>
    <s v="Yes"/>
    <s v="Travel_Frequently"/>
    <n v="746"/>
    <s v="Sales"/>
    <n v="24"/>
    <s v="Technical Degree"/>
    <s v="Male"/>
    <n v="45"/>
    <n v="1"/>
    <s v="Sales Representative"/>
    <n v="1"/>
    <s v="Single"/>
    <n v="1091"/>
    <n v="1"/>
    <s v="No"/>
    <n v="3"/>
  </r>
  <r>
    <n v="39"/>
    <x v="0"/>
    <s v="No"/>
    <s v="Non-Travel"/>
    <n v="1251"/>
    <s v="Sales"/>
    <n v="21"/>
    <s v="Life Sciences"/>
    <s v="Female"/>
    <n v="32"/>
    <n v="2"/>
    <s v="Sales Executive"/>
    <n v="3"/>
    <s v="Married"/>
    <n v="5736"/>
    <n v="6"/>
    <s v="No"/>
    <n v="3"/>
  </r>
  <r>
    <n v="27"/>
    <x v="2"/>
    <s v="No"/>
    <s v="Travel_Rarely"/>
    <n v="1354"/>
    <s v="Research &amp; Development"/>
    <n v="2"/>
    <s v="Technical Degree"/>
    <s v="Male"/>
    <n v="41"/>
    <n v="1"/>
    <s v="Research Scientist"/>
    <n v="2"/>
    <s v="Married"/>
    <n v="2226"/>
    <n v="1"/>
    <s v="No"/>
    <n v="3"/>
  </r>
  <r>
    <n v="34"/>
    <x v="0"/>
    <s v="No"/>
    <s v="Travel_Frequently"/>
    <n v="735"/>
    <s v="Research &amp; Development"/>
    <n v="22"/>
    <s v="Other"/>
    <s v="Male"/>
    <n v="86"/>
    <n v="2"/>
    <s v="Research Scientist"/>
    <n v="4"/>
    <s v="Married"/>
    <n v="5747"/>
    <n v="1"/>
    <s v="Yes"/>
    <n v="3"/>
  </r>
  <r>
    <n v="28"/>
    <x v="2"/>
    <s v="Yes"/>
    <s v="Travel_Rarely"/>
    <n v="1475"/>
    <s v="Sales"/>
    <n v="13"/>
    <s v="Marketing"/>
    <s v="Female"/>
    <n v="84"/>
    <n v="2"/>
    <s v="Sales Executive"/>
    <n v="3"/>
    <s v="Single"/>
    <n v="9854"/>
    <n v="3"/>
    <s v="Yes"/>
    <n v="3"/>
  </r>
  <r>
    <n v="47"/>
    <x v="1"/>
    <s v="No"/>
    <s v="Non-Travel"/>
    <n v="1169"/>
    <s v="Research &amp; Development"/>
    <n v="14"/>
    <s v="Technical Degree"/>
    <s v="Male"/>
    <n v="64"/>
    <n v="2"/>
    <s v="Research Scientist"/>
    <n v="2"/>
    <s v="Married"/>
    <n v="5467"/>
    <n v="8"/>
    <s v="No"/>
    <n v="3"/>
  </r>
  <r>
    <n v="56"/>
    <x v="1"/>
    <s v="No"/>
    <s v="Travel_Rarely"/>
    <n v="1443"/>
    <s v="Sales"/>
    <n v="11"/>
    <s v="Marketing"/>
    <s v="Female"/>
    <n v="89"/>
    <n v="2"/>
    <s v="Sales Executive"/>
    <n v="1"/>
    <s v="Married"/>
    <n v="5380"/>
    <n v="4"/>
    <s v="No"/>
    <n v="3"/>
  </r>
  <r>
    <n v="39"/>
    <x v="0"/>
    <s v="No"/>
    <s v="Travel_Rarely"/>
    <n v="867"/>
    <s v="Research &amp; Development"/>
    <n v="9"/>
    <s v="Medical"/>
    <s v="Male"/>
    <n v="87"/>
    <n v="2"/>
    <s v="Manufacturing Director"/>
    <n v="1"/>
    <s v="Married"/>
    <n v="5151"/>
    <n v="1"/>
    <s v="No"/>
    <n v="4"/>
  </r>
  <r>
    <n v="38"/>
    <x v="0"/>
    <s v="No"/>
    <s v="Travel_Frequently"/>
    <n v="1394"/>
    <s v="Research &amp; Development"/>
    <n v="8"/>
    <s v="Medical"/>
    <s v="Female"/>
    <n v="58"/>
    <n v="2"/>
    <s v="Research Scientist"/>
    <n v="2"/>
    <s v="Divorced"/>
    <n v="2133"/>
    <n v="1"/>
    <s v="Yes"/>
    <n v="3"/>
  </r>
  <r>
    <n v="58"/>
    <x v="1"/>
    <s v="No"/>
    <s v="Travel_Rarely"/>
    <n v="605"/>
    <s v="Sales"/>
    <n v="21"/>
    <s v="Life Sciences"/>
    <s v="Female"/>
    <n v="72"/>
    <n v="4"/>
    <s v="Manager"/>
    <n v="4"/>
    <s v="Married"/>
    <n v="17875"/>
    <n v="4"/>
    <s v="Yes"/>
    <n v="3"/>
  </r>
  <r>
    <n v="32"/>
    <x v="0"/>
    <s v="Yes"/>
    <s v="Travel_Frequently"/>
    <n v="238"/>
    <s v="Research &amp; Development"/>
    <n v="5"/>
    <s v="Life Sciences"/>
    <s v="Female"/>
    <n v="47"/>
    <n v="1"/>
    <s v="Research Scientist"/>
    <n v="3"/>
    <s v="Single"/>
    <n v="2432"/>
    <n v="3"/>
    <s v="Yes"/>
    <n v="3"/>
  </r>
  <r>
    <n v="38"/>
    <x v="0"/>
    <s v="No"/>
    <s v="Travel_Rarely"/>
    <n v="1206"/>
    <s v="Research &amp; Development"/>
    <n v="9"/>
    <s v="Life Sciences"/>
    <s v="Male"/>
    <n v="71"/>
    <n v="1"/>
    <s v="Research Scientist"/>
    <n v="4"/>
    <s v="Divorced"/>
    <n v="4771"/>
    <n v="2"/>
    <s v="No"/>
    <n v="3"/>
  </r>
  <r>
    <n v="49"/>
    <x v="1"/>
    <s v="No"/>
    <s v="Travel_Frequently"/>
    <n v="1064"/>
    <s v="Research &amp; Development"/>
    <n v="2"/>
    <s v="Life Sciences"/>
    <s v="Male"/>
    <n v="42"/>
    <n v="5"/>
    <s v="Research Director"/>
    <n v="4"/>
    <s v="Married"/>
    <n v="19161"/>
    <n v="3"/>
    <s v="No"/>
    <n v="3"/>
  </r>
  <r>
    <n v="42"/>
    <x v="0"/>
    <s v="No"/>
    <s v="Travel_Rarely"/>
    <n v="419"/>
    <s v="Sales"/>
    <n v="12"/>
    <s v="Marketing"/>
    <s v="Male"/>
    <n v="77"/>
    <n v="2"/>
    <s v="Sales Executive"/>
    <n v="4"/>
    <s v="Divorced"/>
    <n v="5087"/>
    <n v="3"/>
    <s v="Yes"/>
    <n v="3"/>
  </r>
  <r>
    <n v="27"/>
    <x v="2"/>
    <s v="Yes"/>
    <s v="Travel_Frequently"/>
    <n v="1337"/>
    <s v="Human Resources"/>
    <n v="22"/>
    <s v="Human Resources"/>
    <s v="Female"/>
    <n v="58"/>
    <n v="1"/>
    <s v="Human Resources"/>
    <n v="2"/>
    <s v="Married"/>
    <n v="2863"/>
    <n v="1"/>
    <s v="No"/>
    <n v="3"/>
  </r>
  <r>
    <n v="35"/>
    <x v="0"/>
    <s v="No"/>
    <s v="Travel_Rarely"/>
    <n v="682"/>
    <s v="Sales"/>
    <n v="18"/>
    <s v="Medical"/>
    <s v="Male"/>
    <n v="71"/>
    <n v="2"/>
    <s v="Sales Executive"/>
    <n v="1"/>
    <s v="Married"/>
    <n v="5561"/>
    <n v="0"/>
    <s v="No"/>
    <n v="3"/>
  </r>
  <r>
    <n v="28"/>
    <x v="2"/>
    <s v="No"/>
    <s v="Non-Travel"/>
    <n v="1103"/>
    <s v="Research &amp; Development"/>
    <n v="16"/>
    <s v="Medical"/>
    <s v="Male"/>
    <n v="49"/>
    <n v="1"/>
    <s v="Research Scientist"/>
    <n v="3"/>
    <s v="Single"/>
    <n v="2144"/>
    <n v="1"/>
    <s v="No"/>
    <n v="3"/>
  </r>
  <r>
    <n v="31"/>
    <x v="0"/>
    <s v="No"/>
    <s v="Non-Travel"/>
    <n v="976"/>
    <s v="Research &amp; Development"/>
    <n v="3"/>
    <s v="Medical"/>
    <s v="Male"/>
    <n v="48"/>
    <n v="1"/>
    <s v="Research Scientist"/>
    <n v="1"/>
    <s v="Divorced"/>
    <n v="3065"/>
    <n v="1"/>
    <s v="Yes"/>
    <n v="3"/>
  </r>
  <r>
    <n v="36"/>
    <x v="0"/>
    <s v="No"/>
    <s v="Non-Travel"/>
    <n v="1351"/>
    <s v="Research &amp; Development"/>
    <n v="9"/>
    <s v="Life Sciences"/>
    <s v="Male"/>
    <n v="66"/>
    <n v="1"/>
    <s v="Laboratory Technician"/>
    <n v="2"/>
    <s v="Married"/>
    <n v="2810"/>
    <n v="1"/>
    <s v="No"/>
    <n v="4"/>
  </r>
  <r>
    <n v="34"/>
    <x v="0"/>
    <s v="No"/>
    <s v="Travel_Rarely"/>
    <n v="937"/>
    <s v="Sales"/>
    <n v="1"/>
    <s v="Marketing"/>
    <s v="Male"/>
    <n v="32"/>
    <n v="3"/>
    <s v="Sales Executive"/>
    <n v="4"/>
    <s v="Single"/>
    <n v="9888"/>
    <n v="1"/>
    <s v="No"/>
    <n v="4"/>
  </r>
  <r>
    <n v="34"/>
    <x v="0"/>
    <s v="No"/>
    <s v="Travel_Rarely"/>
    <n v="1239"/>
    <s v="Sales"/>
    <n v="13"/>
    <s v="Medical"/>
    <s v="Male"/>
    <n v="39"/>
    <n v="3"/>
    <s v="Sales Executive"/>
    <n v="3"/>
    <s v="Divorced"/>
    <n v="8628"/>
    <n v="1"/>
    <s v="No"/>
    <n v="3"/>
  </r>
  <r>
    <n v="26"/>
    <x v="2"/>
    <s v="No"/>
    <s v="Travel_Rarely"/>
    <n v="157"/>
    <s v="Research &amp; Development"/>
    <n v="1"/>
    <s v="Medical"/>
    <s v="Male"/>
    <n v="95"/>
    <n v="1"/>
    <s v="Laboratory Technician"/>
    <n v="1"/>
    <s v="Single"/>
    <n v="2867"/>
    <n v="0"/>
    <s v="No"/>
    <n v="3"/>
  </r>
  <r>
    <n v="29"/>
    <x v="2"/>
    <s v="No"/>
    <s v="Travel_Rarely"/>
    <n v="136"/>
    <s v="Research &amp; Development"/>
    <n v="1"/>
    <s v="Life Sciences"/>
    <s v="Male"/>
    <n v="89"/>
    <n v="2"/>
    <s v="Healthcare Representative"/>
    <n v="1"/>
    <s v="Married"/>
    <n v="5373"/>
    <n v="0"/>
    <s v="No"/>
    <n v="3"/>
  </r>
  <r>
    <n v="32"/>
    <x v="0"/>
    <s v="No"/>
    <s v="Non-Travel"/>
    <n v="1146"/>
    <s v="Research &amp; Development"/>
    <n v="15"/>
    <s v="Medical"/>
    <s v="Female"/>
    <n v="34"/>
    <n v="2"/>
    <s v="Healthcare Representative"/>
    <n v="4"/>
    <s v="Divorced"/>
    <n v="6667"/>
    <n v="5"/>
    <s v="No"/>
    <n v="3"/>
  </r>
  <r>
    <n v="31"/>
    <x v="0"/>
    <s v="No"/>
    <s v="Travel_Frequently"/>
    <n v="1125"/>
    <s v="Research &amp; Development"/>
    <n v="1"/>
    <s v="Life Sciences"/>
    <s v="Male"/>
    <n v="48"/>
    <n v="2"/>
    <s v="Research Scientist"/>
    <n v="1"/>
    <s v="Married"/>
    <n v="5003"/>
    <n v="1"/>
    <s v="No"/>
    <n v="4"/>
  </r>
  <r>
    <n v="28"/>
    <x v="2"/>
    <s v="Yes"/>
    <s v="Travel_Rarely"/>
    <n v="1404"/>
    <s v="Research &amp; Development"/>
    <n v="17"/>
    <s v="Technical Degree"/>
    <s v="Male"/>
    <n v="32"/>
    <n v="1"/>
    <s v="Laboratory Technician"/>
    <n v="4"/>
    <s v="Divorced"/>
    <n v="2367"/>
    <n v="5"/>
    <s v="No"/>
    <n v="3"/>
  </r>
  <r>
    <n v="38"/>
    <x v="0"/>
    <s v="No"/>
    <s v="Travel_Rarely"/>
    <n v="1404"/>
    <s v="Sales"/>
    <n v="1"/>
    <s v="Life Sciences"/>
    <s v="Male"/>
    <n v="59"/>
    <n v="1"/>
    <s v="Sales Representative"/>
    <n v="1"/>
    <s v="Single"/>
    <n v="2858"/>
    <n v="4"/>
    <s v="No"/>
    <n v="3"/>
  </r>
  <r>
    <n v="35"/>
    <x v="0"/>
    <s v="No"/>
    <s v="Travel_Rarely"/>
    <n v="1224"/>
    <s v="Sales"/>
    <n v="7"/>
    <s v="Life Sciences"/>
    <s v="Female"/>
    <n v="55"/>
    <n v="2"/>
    <s v="Sales Executive"/>
    <n v="4"/>
    <s v="Married"/>
    <n v="5204"/>
    <n v="1"/>
    <s v="Yes"/>
    <n v="3"/>
  </r>
  <r>
    <n v="27"/>
    <x v="2"/>
    <s v="No"/>
    <s v="Travel_Rarely"/>
    <n v="954"/>
    <s v="Sales"/>
    <n v="9"/>
    <s v="Marketing"/>
    <s v="Male"/>
    <n v="44"/>
    <n v="2"/>
    <s v="Sales Executive"/>
    <n v="4"/>
    <s v="Single"/>
    <n v="4105"/>
    <n v="1"/>
    <s v="No"/>
    <n v="3"/>
  </r>
  <r>
    <n v="32"/>
    <x v="0"/>
    <s v="No"/>
    <s v="Travel_Rarely"/>
    <n v="1373"/>
    <s v="Research &amp; Development"/>
    <n v="5"/>
    <s v="Life Sciences"/>
    <s v="Male"/>
    <n v="56"/>
    <n v="2"/>
    <s v="Manufacturing Director"/>
    <n v="4"/>
    <s v="Single"/>
    <n v="9679"/>
    <n v="8"/>
    <s v="No"/>
    <n v="4"/>
  </r>
  <r>
    <n v="31"/>
    <x v="0"/>
    <s v="Yes"/>
    <s v="Travel_Frequently"/>
    <n v="754"/>
    <s v="Sales"/>
    <n v="26"/>
    <s v="Marketing"/>
    <s v="Male"/>
    <n v="63"/>
    <n v="2"/>
    <s v="Sales Executive"/>
    <n v="4"/>
    <s v="Married"/>
    <n v="5617"/>
    <n v="1"/>
    <s v="Yes"/>
    <n v="3"/>
  </r>
  <r>
    <n v="53"/>
    <x v="1"/>
    <s v="Yes"/>
    <s v="Travel_Rarely"/>
    <n v="1168"/>
    <s v="Sales"/>
    <n v="24"/>
    <s v="Life Sciences"/>
    <s v="Male"/>
    <n v="66"/>
    <n v="3"/>
    <s v="Sales Executive"/>
    <n v="1"/>
    <s v="Single"/>
    <n v="10448"/>
    <n v="6"/>
    <s v="Yes"/>
    <n v="3"/>
  </r>
  <r>
    <n v="54"/>
    <x v="1"/>
    <s v="No"/>
    <s v="Travel_Rarely"/>
    <n v="155"/>
    <s v="Research &amp; Development"/>
    <n v="9"/>
    <s v="Life Sciences"/>
    <s v="Female"/>
    <n v="67"/>
    <n v="2"/>
    <s v="Research Scientist"/>
    <n v="3"/>
    <s v="Married"/>
    <n v="2897"/>
    <n v="3"/>
    <s v="No"/>
    <n v="3"/>
  </r>
  <r>
    <n v="33"/>
    <x v="0"/>
    <s v="No"/>
    <s v="Travel_Frequently"/>
    <n v="1303"/>
    <s v="Research &amp; Development"/>
    <n v="7"/>
    <s v="Life Sciences"/>
    <s v="Male"/>
    <n v="36"/>
    <n v="2"/>
    <s v="Healthcare Representative"/>
    <n v="3"/>
    <s v="Divorced"/>
    <n v="5968"/>
    <n v="1"/>
    <s v="No"/>
    <n v="4"/>
  </r>
  <r>
    <n v="43"/>
    <x v="0"/>
    <s v="No"/>
    <s v="Travel_Rarely"/>
    <n v="574"/>
    <s v="Research &amp; Development"/>
    <n v="11"/>
    <s v="Life Sciences"/>
    <s v="Male"/>
    <n v="30"/>
    <n v="3"/>
    <s v="Healthcare Representative"/>
    <n v="3"/>
    <s v="Married"/>
    <n v="7510"/>
    <n v="1"/>
    <s v="No"/>
    <n v="3"/>
  </r>
  <r>
    <n v="38"/>
    <x v="0"/>
    <s v="No"/>
    <s v="Travel_Frequently"/>
    <n v="1444"/>
    <s v="Human Resources"/>
    <n v="1"/>
    <s v="Other"/>
    <s v="Male"/>
    <n v="88"/>
    <n v="1"/>
    <s v="Human Resources"/>
    <n v="2"/>
    <s v="Married"/>
    <n v="2991"/>
    <n v="0"/>
    <s v="Yes"/>
    <n v="3"/>
  </r>
  <r>
    <n v="55"/>
    <x v="1"/>
    <s v="No"/>
    <s v="Travel_Rarely"/>
    <n v="189"/>
    <s v="Human Resources"/>
    <n v="26"/>
    <s v="Human Resources"/>
    <s v="Male"/>
    <n v="71"/>
    <n v="5"/>
    <s v="Manager"/>
    <n v="2"/>
    <s v="Married"/>
    <n v="19636"/>
    <n v="4"/>
    <s v="Yes"/>
    <n v="3"/>
  </r>
  <r>
    <n v="31"/>
    <x v="0"/>
    <s v="No"/>
    <s v="Travel_Rarely"/>
    <n v="1276"/>
    <s v="Research &amp; Development"/>
    <n v="2"/>
    <s v="Medical"/>
    <s v="Female"/>
    <n v="59"/>
    <n v="1"/>
    <s v="Laboratory Technician"/>
    <n v="4"/>
    <s v="Divorced"/>
    <n v="1129"/>
    <n v="1"/>
    <s v="Yes"/>
    <n v="3"/>
  </r>
  <r>
    <n v="39"/>
    <x v="0"/>
    <s v="No"/>
    <s v="Travel_Rarely"/>
    <n v="119"/>
    <s v="Sales"/>
    <n v="15"/>
    <s v="Marketing"/>
    <s v="Male"/>
    <n v="77"/>
    <n v="4"/>
    <s v="Sales Executive"/>
    <n v="1"/>
    <s v="Single"/>
    <n v="13341"/>
    <n v="0"/>
    <s v="No"/>
    <n v="3"/>
  </r>
  <r>
    <n v="42"/>
    <x v="0"/>
    <s v="No"/>
    <s v="Non-Travel"/>
    <n v="335"/>
    <s v="Research &amp; Development"/>
    <n v="23"/>
    <s v="Life Sciences"/>
    <s v="Male"/>
    <n v="37"/>
    <n v="2"/>
    <s v="Research Scientist"/>
    <n v="3"/>
    <s v="Single"/>
    <n v="4332"/>
    <n v="1"/>
    <s v="No"/>
    <n v="3"/>
  </r>
  <r>
    <n v="31"/>
    <x v="0"/>
    <s v="No"/>
    <s v="Non-Travel"/>
    <n v="697"/>
    <s v="Research &amp; Development"/>
    <n v="10"/>
    <s v="Medical"/>
    <s v="Female"/>
    <n v="40"/>
    <n v="3"/>
    <s v="Research Director"/>
    <n v="3"/>
    <s v="Married"/>
    <n v="11031"/>
    <n v="4"/>
    <s v="No"/>
    <n v="4"/>
  </r>
  <r>
    <n v="54"/>
    <x v="1"/>
    <s v="No"/>
    <s v="Travel_Rarely"/>
    <n v="157"/>
    <s v="Research &amp; Development"/>
    <n v="10"/>
    <s v="Medical"/>
    <s v="Female"/>
    <n v="77"/>
    <n v="2"/>
    <s v="Manufacturing Director"/>
    <n v="1"/>
    <s v="Single"/>
    <n v="4440"/>
    <n v="6"/>
    <s v="Yes"/>
    <n v="3"/>
  </r>
  <r>
    <n v="24"/>
    <x v="2"/>
    <s v="No"/>
    <s v="Travel_Rarely"/>
    <n v="771"/>
    <s v="Research &amp; Development"/>
    <n v="1"/>
    <s v="Life Sciences"/>
    <s v="Male"/>
    <n v="45"/>
    <n v="2"/>
    <s v="Healthcare Representative"/>
    <n v="3"/>
    <s v="Single"/>
    <n v="4617"/>
    <n v="1"/>
    <s v="No"/>
    <n v="3"/>
  </r>
  <r>
    <n v="23"/>
    <x v="2"/>
    <s v="No"/>
    <s v="Travel_Rarely"/>
    <n v="571"/>
    <s v="Research &amp; Development"/>
    <n v="12"/>
    <s v="Other"/>
    <s v="Male"/>
    <n v="78"/>
    <n v="1"/>
    <s v="Laboratory Technician"/>
    <n v="4"/>
    <s v="Single"/>
    <n v="2647"/>
    <n v="1"/>
    <s v="No"/>
    <n v="3"/>
  </r>
  <r>
    <n v="40"/>
    <x v="0"/>
    <s v="No"/>
    <s v="Travel_Frequently"/>
    <n v="692"/>
    <s v="Research &amp; Development"/>
    <n v="11"/>
    <s v="Technical Degree"/>
    <s v="Female"/>
    <n v="73"/>
    <n v="2"/>
    <s v="Laboratory Technician"/>
    <n v="3"/>
    <s v="Married"/>
    <n v="6323"/>
    <n v="1"/>
    <s v="No"/>
    <n v="3"/>
  </r>
  <r>
    <n v="40"/>
    <x v="0"/>
    <s v="No"/>
    <s v="Travel_Rarely"/>
    <n v="444"/>
    <s v="Sales"/>
    <n v="2"/>
    <s v="Marketing"/>
    <s v="Female"/>
    <n v="92"/>
    <n v="2"/>
    <s v="Sales Executive"/>
    <n v="2"/>
    <s v="Married"/>
    <n v="5677"/>
    <n v="3"/>
    <s v="No"/>
    <n v="3"/>
  </r>
  <r>
    <n v="25"/>
    <x v="2"/>
    <s v="No"/>
    <s v="Travel_Rarely"/>
    <n v="309"/>
    <s v="Human Resources"/>
    <n v="2"/>
    <s v="Human Resources"/>
    <s v="Female"/>
    <n v="82"/>
    <n v="1"/>
    <s v="Human Resources"/>
    <n v="2"/>
    <s v="Married"/>
    <n v="2187"/>
    <n v="4"/>
    <s v="No"/>
    <n v="3"/>
  </r>
  <r>
    <n v="30"/>
    <x v="2"/>
    <s v="No"/>
    <s v="Travel_Rarely"/>
    <n v="911"/>
    <s v="Research &amp; Development"/>
    <n v="1"/>
    <s v="Medical"/>
    <s v="Male"/>
    <n v="76"/>
    <n v="1"/>
    <s v="Laboratory Technician"/>
    <n v="2"/>
    <s v="Married"/>
    <n v="3748"/>
    <n v="1"/>
    <s v="No"/>
    <n v="3"/>
  </r>
  <r>
    <n v="25"/>
    <x v="2"/>
    <s v="No"/>
    <s v="Travel_Rarely"/>
    <n v="977"/>
    <s v="Research &amp; Development"/>
    <n v="2"/>
    <s v="Other"/>
    <s v="Male"/>
    <n v="57"/>
    <n v="1"/>
    <s v="Laboratory Technician"/>
    <n v="3"/>
    <s v="Divorced"/>
    <n v="3977"/>
    <n v="6"/>
    <s v="Yes"/>
    <n v="3"/>
  </r>
  <r>
    <n v="47"/>
    <x v="1"/>
    <s v="No"/>
    <s v="Travel_Rarely"/>
    <n v="1180"/>
    <s v="Research &amp; Development"/>
    <n v="25"/>
    <s v="Medical"/>
    <s v="Male"/>
    <n v="84"/>
    <n v="3"/>
    <s v="Healthcare Representative"/>
    <n v="3"/>
    <s v="Single"/>
    <n v="8633"/>
    <n v="2"/>
    <s v="No"/>
    <n v="4"/>
  </r>
  <r>
    <n v="33"/>
    <x v="0"/>
    <s v="No"/>
    <s v="Non-Travel"/>
    <n v="1313"/>
    <s v="Research &amp; Development"/>
    <n v="1"/>
    <s v="Medical"/>
    <s v="Male"/>
    <n v="59"/>
    <n v="1"/>
    <s v="Laboratory Technician"/>
    <n v="3"/>
    <s v="Divorced"/>
    <n v="2008"/>
    <n v="1"/>
    <s v="No"/>
    <n v="3"/>
  </r>
  <r>
    <n v="38"/>
    <x v="0"/>
    <s v="No"/>
    <s v="Travel_Rarely"/>
    <n v="1321"/>
    <s v="Sales"/>
    <n v="1"/>
    <s v="Life Sciences"/>
    <s v="Male"/>
    <n v="86"/>
    <n v="2"/>
    <s v="Sales Executive"/>
    <n v="2"/>
    <s v="Married"/>
    <n v="4440"/>
    <n v="0"/>
    <s v="No"/>
    <n v="3"/>
  </r>
  <r>
    <n v="31"/>
    <x v="0"/>
    <s v="No"/>
    <s v="Travel_Rarely"/>
    <n v="1154"/>
    <s v="Sales"/>
    <n v="2"/>
    <s v="Life Sciences"/>
    <s v="Male"/>
    <n v="54"/>
    <n v="1"/>
    <s v="Sales Representative"/>
    <n v="3"/>
    <s v="Married"/>
    <n v="3067"/>
    <n v="0"/>
    <s v="No"/>
    <n v="3"/>
  </r>
  <r>
    <n v="38"/>
    <x v="0"/>
    <s v="No"/>
    <s v="Travel_Frequently"/>
    <n v="508"/>
    <s v="Research &amp; Development"/>
    <n v="6"/>
    <s v="Life Sciences"/>
    <s v="Male"/>
    <n v="72"/>
    <n v="2"/>
    <s v="Manufacturing Director"/>
    <n v="3"/>
    <s v="Married"/>
    <n v="5321"/>
    <n v="2"/>
    <s v="No"/>
    <n v="3"/>
  </r>
  <r>
    <n v="42"/>
    <x v="0"/>
    <s v="No"/>
    <s v="Travel_Rarely"/>
    <n v="557"/>
    <s v="Research &amp; Development"/>
    <n v="18"/>
    <s v="Life Sciences"/>
    <s v="Male"/>
    <n v="35"/>
    <n v="2"/>
    <s v="Research Scientist"/>
    <n v="1"/>
    <s v="Divorced"/>
    <n v="5410"/>
    <n v="6"/>
    <s v="Yes"/>
    <n v="3"/>
  </r>
  <r>
    <n v="41"/>
    <x v="0"/>
    <s v="No"/>
    <s v="Travel_Rarely"/>
    <n v="642"/>
    <s v="Research &amp; Development"/>
    <n v="1"/>
    <s v="Life Sciences"/>
    <s v="Male"/>
    <n v="76"/>
    <n v="1"/>
    <s v="Research Scientist"/>
    <n v="4"/>
    <s v="Married"/>
    <n v="2782"/>
    <n v="3"/>
    <s v="No"/>
    <n v="4"/>
  </r>
  <r>
    <n v="47"/>
    <x v="1"/>
    <s v="No"/>
    <s v="Non-Travel"/>
    <n v="1162"/>
    <s v="Research &amp; Development"/>
    <n v="1"/>
    <s v="Medical"/>
    <s v="Female"/>
    <n v="98"/>
    <n v="3"/>
    <s v="Research Director"/>
    <n v="2"/>
    <s v="Married"/>
    <n v="11957"/>
    <n v="0"/>
    <s v="No"/>
    <n v="3"/>
  </r>
  <r>
    <n v="35"/>
    <x v="0"/>
    <s v="No"/>
    <s v="Travel_Rarely"/>
    <n v="1490"/>
    <s v="Research &amp; Development"/>
    <n v="11"/>
    <s v="Medical"/>
    <s v="Male"/>
    <n v="43"/>
    <n v="1"/>
    <s v="Laboratory Technician"/>
    <n v="3"/>
    <s v="Married"/>
    <n v="2660"/>
    <n v="7"/>
    <s v="Yes"/>
    <n v="3"/>
  </r>
  <r>
    <n v="22"/>
    <x v="2"/>
    <s v="No"/>
    <s v="Travel_Rarely"/>
    <n v="581"/>
    <s v="Research &amp; Development"/>
    <n v="1"/>
    <s v="Life Sciences"/>
    <s v="Male"/>
    <n v="63"/>
    <n v="1"/>
    <s v="Research Scientist"/>
    <n v="3"/>
    <s v="Single"/>
    <n v="3375"/>
    <n v="0"/>
    <s v="No"/>
    <n v="3"/>
  </r>
  <r>
    <n v="35"/>
    <x v="0"/>
    <s v="No"/>
    <s v="Travel_Rarely"/>
    <n v="1395"/>
    <s v="Research &amp; Development"/>
    <n v="9"/>
    <s v="Medical"/>
    <s v="Male"/>
    <n v="48"/>
    <n v="2"/>
    <s v="Research Scientist"/>
    <n v="3"/>
    <s v="Single"/>
    <n v="5098"/>
    <n v="1"/>
    <s v="No"/>
    <n v="3"/>
  </r>
  <r>
    <n v="33"/>
    <x v="0"/>
    <s v="No"/>
    <s v="Travel_Rarely"/>
    <n v="501"/>
    <s v="Research &amp; Development"/>
    <n v="15"/>
    <s v="Medical"/>
    <s v="Female"/>
    <n v="95"/>
    <n v="2"/>
    <s v="Healthcare Representative"/>
    <n v="4"/>
    <s v="Married"/>
    <n v="4878"/>
    <n v="0"/>
    <s v="Yes"/>
    <n v="3"/>
  </r>
  <r>
    <n v="32"/>
    <x v="0"/>
    <s v="No"/>
    <s v="Travel_Rarely"/>
    <n v="267"/>
    <s v="Research &amp; Development"/>
    <n v="29"/>
    <s v="Life Sciences"/>
    <s v="Female"/>
    <n v="49"/>
    <n v="1"/>
    <s v="Laboratory Technician"/>
    <n v="2"/>
    <s v="Single"/>
    <n v="2837"/>
    <n v="1"/>
    <s v="No"/>
    <n v="3"/>
  </r>
  <r>
    <n v="40"/>
    <x v="0"/>
    <s v="No"/>
    <s v="Travel_Rarely"/>
    <n v="543"/>
    <s v="Research &amp; Development"/>
    <n v="1"/>
    <s v="Life Sciences"/>
    <s v="Male"/>
    <n v="83"/>
    <n v="1"/>
    <s v="Laboratory Technician"/>
    <n v="4"/>
    <s v="Married"/>
    <n v="2406"/>
    <n v="8"/>
    <s v="No"/>
    <n v="3"/>
  </r>
  <r>
    <n v="32"/>
    <x v="0"/>
    <s v="No"/>
    <s v="Travel_Rarely"/>
    <n v="234"/>
    <s v="Sales"/>
    <n v="1"/>
    <s v="Medical"/>
    <s v="Male"/>
    <n v="68"/>
    <n v="1"/>
    <s v="Sales Representative"/>
    <n v="2"/>
    <s v="Married"/>
    <n v="2269"/>
    <n v="0"/>
    <s v="No"/>
    <n v="3"/>
  </r>
  <r>
    <n v="39"/>
    <x v="0"/>
    <s v="No"/>
    <s v="Travel_Rarely"/>
    <n v="116"/>
    <s v="Research &amp; Development"/>
    <n v="24"/>
    <s v="Life Sciences"/>
    <s v="Male"/>
    <n v="52"/>
    <n v="2"/>
    <s v="Research Scientist"/>
    <n v="4"/>
    <s v="Single"/>
    <n v="4108"/>
    <n v="7"/>
    <s v="No"/>
    <n v="3"/>
  </r>
  <r>
    <n v="38"/>
    <x v="0"/>
    <s v="No"/>
    <s v="Travel_Rarely"/>
    <n v="201"/>
    <s v="Research &amp; Development"/>
    <n v="10"/>
    <s v="Medical"/>
    <s v="Female"/>
    <n v="99"/>
    <n v="3"/>
    <s v="Research Director"/>
    <n v="3"/>
    <s v="Married"/>
    <n v="13206"/>
    <n v="3"/>
    <s v="No"/>
    <n v="3"/>
  </r>
  <r>
    <n v="32"/>
    <x v="0"/>
    <s v="No"/>
    <s v="Travel_Rarely"/>
    <n v="801"/>
    <s v="Sales"/>
    <n v="1"/>
    <s v="Marketing"/>
    <s v="Female"/>
    <n v="48"/>
    <n v="3"/>
    <s v="Sales Executive"/>
    <n v="4"/>
    <s v="Married"/>
    <n v="10422"/>
    <n v="1"/>
    <s v="No"/>
    <n v="3"/>
  </r>
  <r>
    <n v="37"/>
    <x v="0"/>
    <s v="No"/>
    <s v="Travel_Rarely"/>
    <n v="161"/>
    <s v="Research &amp; Development"/>
    <n v="10"/>
    <s v="Life Sciences"/>
    <s v="Female"/>
    <n v="42"/>
    <n v="3"/>
    <s v="Research Director"/>
    <n v="4"/>
    <s v="Married"/>
    <n v="13744"/>
    <n v="1"/>
    <s v="Yes"/>
    <n v="4"/>
  </r>
  <r>
    <n v="25"/>
    <x v="2"/>
    <s v="No"/>
    <s v="Travel_Rarely"/>
    <n v="1382"/>
    <s v="Sales"/>
    <n v="8"/>
    <s v="Other"/>
    <s v="Female"/>
    <n v="85"/>
    <n v="2"/>
    <s v="Sales Executive"/>
    <n v="3"/>
    <s v="Divorced"/>
    <n v="4907"/>
    <n v="0"/>
    <s v="Yes"/>
    <n v="4"/>
  </r>
  <r>
    <n v="52"/>
    <x v="1"/>
    <s v="No"/>
    <s v="Non-Travel"/>
    <n v="585"/>
    <s v="Sales"/>
    <n v="29"/>
    <s v="Life Sciences"/>
    <s v="Male"/>
    <n v="40"/>
    <n v="1"/>
    <s v="Sales Representative"/>
    <n v="4"/>
    <s v="Divorced"/>
    <n v="3482"/>
    <n v="2"/>
    <s v="No"/>
    <n v="3"/>
  </r>
  <r>
    <n v="44"/>
    <x v="0"/>
    <s v="No"/>
    <s v="Travel_Rarely"/>
    <n v="1037"/>
    <s v="Research &amp; Development"/>
    <n v="1"/>
    <s v="Medical"/>
    <s v="Male"/>
    <n v="42"/>
    <n v="1"/>
    <s v="Research Scientist"/>
    <n v="4"/>
    <s v="Single"/>
    <n v="2436"/>
    <n v="6"/>
    <s v="Yes"/>
    <n v="3"/>
  </r>
  <r>
    <n v="21"/>
    <x v="2"/>
    <s v="No"/>
    <s v="Travel_Rarely"/>
    <n v="501"/>
    <s v="Sales"/>
    <n v="5"/>
    <s v="Medical"/>
    <s v="Male"/>
    <n v="58"/>
    <n v="1"/>
    <s v="Sales Representative"/>
    <n v="1"/>
    <s v="Single"/>
    <n v="2380"/>
    <n v="1"/>
    <s v="Yes"/>
    <n v="3"/>
  </r>
  <r>
    <n v="39"/>
    <x v="0"/>
    <s v="No"/>
    <s v="Non-Travel"/>
    <n v="105"/>
    <s v="Research &amp; Development"/>
    <n v="9"/>
    <s v="Life Sciences"/>
    <s v="Male"/>
    <n v="87"/>
    <n v="5"/>
    <s v="Manager"/>
    <n v="4"/>
    <s v="Single"/>
    <n v="19431"/>
    <n v="2"/>
    <s v="No"/>
    <n v="3"/>
  </r>
  <r>
    <n v="23"/>
    <x v="2"/>
    <s v="Yes"/>
    <s v="Travel_Frequently"/>
    <n v="638"/>
    <s v="Sales"/>
    <n v="9"/>
    <s v="Marketing"/>
    <s v="Male"/>
    <n v="33"/>
    <n v="1"/>
    <s v="Sales Representative"/>
    <n v="1"/>
    <s v="Married"/>
    <n v="1790"/>
    <n v="1"/>
    <s v="No"/>
    <n v="3"/>
  </r>
  <r>
    <n v="36"/>
    <x v="0"/>
    <s v="No"/>
    <s v="Travel_Rarely"/>
    <n v="557"/>
    <s v="Sales"/>
    <n v="3"/>
    <s v="Medical"/>
    <s v="Female"/>
    <n v="94"/>
    <n v="3"/>
    <s v="Sales Executive"/>
    <n v="4"/>
    <s v="Married"/>
    <n v="7644"/>
    <n v="0"/>
    <s v="No"/>
    <n v="3"/>
  </r>
  <r>
    <n v="36"/>
    <x v="0"/>
    <s v="No"/>
    <s v="Travel_Frequently"/>
    <n v="688"/>
    <s v="Research &amp; Development"/>
    <n v="4"/>
    <s v="Life Sciences"/>
    <s v="Female"/>
    <n v="97"/>
    <n v="2"/>
    <s v="Manufacturing Director"/>
    <n v="2"/>
    <s v="Divorced"/>
    <n v="5131"/>
    <n v="7"/>
    <s v="No"/>
    <n v="3"/>
  </r>
  <r>
    <n v="56"/>
    <x v="1"/>
    <s v="No"/>
    <s v="Non-Travel"/>
    <n v="667"/>
    <s v="Research &amp; Development"/>
    <n v="1"/>
    <s v="Life Sciences"/>
    <s v="Male"/>
    <n v="57"/>
    <n v="2"/>
    <s v="Healthcare Representative"/>
    <n v="3"/>
    <s v="Divorced"/>
    <n v="6306"/>
    <n v="1"/>
    <s v="No"/>
    <n v="4"/>
  </r>
  <r>
    <n v="29"/>
    <x v="2"/>
    <s v="Yes"/>
    <s v="Travel_Rarely"/>
    <n v="1092"/>
    <s v="Research &amp; Development"/>
    <n v="1"/>
    <s v="Medical"/>
    <s v="Male"/>
    <n v="36"/>
    <n v="1"/>
    <s v="Research Scientist"/>
    <n v="4"/>
    <s v="Married"/>
    <n v="4787"/>
    <n v="9"/>
    <s v="Yes"/>
    <n v="3"/>
  </r>
  <r>
    <n v="42"/>
    <x v="0"/>
    <s v="No"/>
    <s v="Travel_Rarely"/>
    <n v="300"/>
    <s v="Research &amp; Development"/>
    <n v="2"/>
    <s v="Life Sciences"/>
    <s v="Male"/>
    <n v="56"/>
    <n v="5"/>
    <s v="Manager"/>
    <n v="3"/>
    <s v="Married"/>
    <n v="18880"/>
    <n v="5"/>
    <s v="No"/>
    <n v="3"/>
  </r>
  <r>
    <n v="56"/>
    <x v="1"/>
    <s v="Yes"/>
    <s v="Travel_Rarely"/>
    <n v="310"/>
    <s v="Research &amp; Development"/>
    <n v="7"/>
    <s v="Technical Degree"/>
    <s v="Male"/>
    <n v="72"/>
    <n v="1"/>
    <s v="Laboratory Technician"/>
    <n v="3"/>
    <s v="Married"/>
    <n v="2339"/>
    <n v="8"/>
    <s v="No"/>
    <n v="3"/>
  </r>
  <r>
    <n v="41"/>
    <x v="0"/>
    <s v="No"/>
    <s v="Travel_Rarely"/>
    <n v="582"/>
    <s v="Research &amp; Development"/>
    <n v="28"/>
    <s v="Life Sciences"/>
    <s v="Female"/>
    <n v="60"/>
    <n v="4"/>
    <s v="Manufacturing Director"/>
    <n v="2"/>
    <s v="Married"/>
    <n v="13570"/>
    <n v="0"/>
    <s v="No"/>
    <n v="4"/>
  </r>
  <r>
    <n v="34"/>
    <x v="0"/>
    <s v="No"/>
    <s v="Travel_Rarely"/>
    <n v="704"/>
    <s v="Sales"/>
    <n v="28"/>
    <s v="Marketing"/>
    <s v="Female"/>
    <n v="95"/>
    <n v="2"/>
    <s v="Sales Executive"/>
    <n v="3"/>
    <s v="Married"/>
    <n v="6712"/>
    <n v="1"/>
    <s v="No"/>
    <n v="4"/>
  </r>
  <r>
    <n v="36"/>
    <x v="0"/>
    <s v="No"/>
    <s v="Non-Travel"/>
    <n v="301"/>
    <s v="Sales"/>
    <n v="15"/>
    <s v="Marketing"/>
    <s v="Male"/>
    <n v="88"/>
    <n v="2"/>
    <s v="Sales Executive"/>
    <n v="4"/>
    <s v="Divorced"/>
    <n v="5406"/>
    <n v="1"/>
    <s v="No"/>
    <n v="4"/>
  </r>
  <r>
    <n v="41"/>
    <x v="0"/>
    <s v="No"/>
    <s v="Travel_Rarely"/>
    <n v="930"/>
    <s v="Sales"/>
    <n v="3"/>
    <s v="Life Sciences"/>
    <s v="Male"/>
    <n v="57"/>
    <n v="2"/>
    <s v="Sales Executive"/>
    <n v="2"/>
    <s v="Divorced"/>
    <n v="8938"/>
    <n v="2"/>
    <s v="No"/>
    <n v="3"/>
  </r>
  <r>
    <n v="32"/>
    <x v="0"/>
    <s v="No"/>
    <s v="Travel_Rarely"/>
    <n v="529"/>
    <s v="Research &amp; Development"/>
    <n v="2"/>
    <s v="Technical Degree"/>
    <s v="Male"/>
    <n v="78"/>
    <n v="1"/>
    <s v="Research Scientist"/>
    <n v="1"/>
    <s v="Single"/>
    <n v="2439"/>
    <n v="1"/>
    <s v="No"/>
    <n v="3"/>
  </r>
  <r>
    <n v="35"/>
    <x v="0"/>
    <s v="No"/>
    <s v="Travel_Rarely"/>
    <n v="1146"/>
    <s v="Human Resources"/>
    <n v="26"/>
    <s v="Life Sciences"/>
    <s v="Female"/>
    <n v="31"/>
    <n v="3"/>
    <s v="Human Resources"/>
    <n v="4"/>
    <s v="Single"/>
    <n v="8837"/>
    <n v="1"/>
    <s v="Yes"/>
    <n v="3"/>
  </r>
  <r>
    <n v="38"/>
    <x v="0"/>
    <s v="No"/>
    <s v="Travel_Rarely"/>
    <n v="345"/>
    <s v="Sales"/>
    <n v="10"/>
    <s v="Life Sciences"/>
    <s v="Female"/>
    <n v="100"/>
    <n v="2"/>
    <s v="Sales Executive"/>
    <n v="4"/>
    <s v="Married"/>
    <n v="5343"/>
    <n v="1"/>
    <s v="No"/>
    <n v="3"/>
  </r>
  <r>
    <n v="50"/>
    <x v="1"/>
    <s v="Yes"/>
    <s v="Travel_Frequently"/>
    <n v="878"/>
    <s v="Sales"/>
    <n v="1"/>
    <s v="Life Sciences"/>
    <s v="Male"/>
    <n v="94"/>
    <n v="2"/>
    <s v="Sales Executive"/>
    <n v="3"/>
    <s v="Divorced"/>
    <n v="6728"/>
    <n v="7"/>
    <s v="No"/>
    <n v="3"/>
  </r>
  <r>
    <n v="36"/>
    <x v="0"/>
    <s v="No"/>
    <s v="Travel_Rarely"/>
    <n v="1120"/>
    <s v="Sales"/>
    <n v="11"/>
    <s v="Marketing"/>
    <s v="Female"/>
    <n v="100"/>
    <n v="2"/>
    <s v="Sales Executive"/>
    <n v="4"/>
    <s v="Married"/>
    <n v="6652"/>
    <n v="4"/>
    <s v="No"/>
    <n v="3"/>
  </r>
  <r>
    <n v="45"/>
    <x v="0"/>
    <s v="No"/>
    <s v="Travel_Rarely"/>
    <n v="374"/>
    <s v="Sales"/>
    <n v="20"/>
    <s v="Life Sciences"/>
    <s v="Female"/>
    <n v="50"/>
    <n v="2"/>
    <s v="Sales Executive"/>
    <n v="3"/>
    <s v="Single"/>
    <n v="4850"/>
    <n v="8"/>
    <s v="No"/>
    <n v="3"/>
  </r>
  <r>
    <n v="40"/>
    <x v="0"/>
    <s v="No"/>
    <s v="Travel_Rarely"/>
    <n v="1322"/>
    <s v="Research &amp; Development"/>
    <n v="2"/>
    <s v="Life Sciences"/>
    <s v="Male"/>
    <n v="52"/>
    <n v="1"/>
    <s v="Research Scientist"/>
    <n v="3"/>
    <s v="Single"/>
    <n v="2809"/>
    <n v="2"/>
    <s v="No"/>
    <n v="3"/>
  </r>
  <r>
    <n v="35"/>
    <x v="0"/>
    <s v="No"/>
    <s v="Travel_Frequently"/>
    <n v="1199"/>
    <s v="Research &amp; Development"/>
    <n v="18"/>
    <s v="Life Sciences"/>
    <s v="Male"/>
    <n v="80"/>
    <n v="2"/>
    <s v="Healthcare Representative"/>
    <n v="3"/>
    <s v="Married"/>
    <n v="5689"/>
    <n v="1"/>
    <s v="Yes"/>
    <n v="3"/>
  </r>
  <r>
    <n v="40"/>
    <x v="0"/>
    <s v="No"/>
    <s v="Travel_Rarely"/>
    <n v="1194"/>
    <s v="Research &amp; Development"/>
    <n v="2"/>
    <s v="Medical"/>
    <s v="Female"/>
    <n v="98"/>
    <n v="1"/>
    <s v="Research Scientist"/>
    <n v="3"/>
    <s v="Married"/>
    <n v="2001"/>
    <n v="2"/>
    <s v="No"/>
    <n v="3"/>
  </r>
  <r>
    <n v="35"/>
    <x v="0"/>
    <s v="No"/>
    <s v="Travel_Rarely"/>
    <n v="287"/>
    <s v="Research &amp; Development"/>
    <n v="1"/>
    <s v="Life Sciences"/>
    <s v="Female"/>
    <n v="62"/>
    <n v="1"/>
    <s v="Research Scientist"/>
    <n v="4"/>
    <s v="Married"/>
    <n v="2977"/>
    <n v="1"/>
    <s v="No"/>
    <n v="3"/>
  </r>
  <r>
    <n v="29"/>
    <x v="2"/>
    <s v="No"/>
    <s v="Travel_Rarely"/>
    <n v="1378"/>
    <s v="Research &amp; Development"/>
    <n v="13"/>
    <s v="Other"/>
    <s v="Male"/>
    <n v="46"/>
    <n v="2"/>
    <s v="Laboratory Technician"/>
    <n v="2"/>
    <s v="Married"/>
    <n v="4025"/>
    <n v="4"/>
    <s v="Yes"/>
    <n v="3"/>
  </r>
  <r>
    <n v="29"/>
    <x v="2"/>
    <s v="No"/>
    <s v="Travel_Rarely"/>
    <n v="468"/>
    <s v="Research &amp; Development"/>
    <n v="28"/>
    <s v="Medical"/>
    <s v="Female"/>
    <n v="73"/>
    <n v="1"/>
    <s v="Research Scientist"/>
    <n v="1"/>
    <s v="Single"/>
    <n v="3785"/>
    <n v="1"/>
    <s v="No"/>
    <n v="3"/>
  </r>
  <r>
    <n v="50"/>
    <x v="1"/>
    <s v="Yes"/>
    <s v="Travel_Rarely"/>
    <n v="410"/>
    <s v="Sales"/>
    <n v="28"/>
    <s v="Marketing"/>
    <s v="Male"/>
    <n v="39"/>
    <n v="3"/>
    <s v="Sales Executive"/>
    <n v="1"/>
    <s v="Divorced"/>
    <n v="10854"/>
    <n v="4"/>
    <s v="Yes"/>
    <n v="3"/>
  </r>
  <r>
    <n v="39"/>
    <x v="0"/>
    <s v="No"/>
    <s v="Travel_Rarely"/>
    <n v="722"/>
    <s v="Sales"/>
    <n v="24"/>
    <s v="Marketing"/>
    <s v="Female"/>
    <n v="60"/>
    <n v="4"/>
    <s v="Sales Executive"/>
    <n v="4"/>
    <s v="Married"/>
    <n v="12031"/>
    <n v="0"/>
    <s v="No"/>
    <n v="3"/>
  </r>
  <r>
    <n v="31"/>
    <x v="0"/>
    <s v="No"/>
    <s v="Non-Travel"/>
    <n v="325"/>
    <s v="Research &amp; Development"/>
    <n v="5"/>
    <s v="Medical"/>
    <s v="Male"/>
    <n v="74"/>
    <n v="2"/>
    <s v="Manufacturing Director"/>
    <n v="1"/>
    <s v="Single"/>
    <n v="9936"/>
    <n v="0"/>
    <s v="No"/>
    <n v="3"/>
  </r>
  <r>
    <n v="26"/>
    <x v="2"/>
    <s v="No"/>
    <s v="Travel_Rarely"/>
    <n v="1167"/>
    <s v="Sales"/>
    <n v="5"/>
    <s v="Other"/>
    <s v="Female"/>
    <n v="30"/>
    <n v="1"/>
    <s v="Sales Representative"/>
    <n v="3"/>
    <s v="Single"/>
    <n v="2966"/>
    <n v="0"/>
    <s v="No"/>
    <n v="3"/>
  </r>
  <r>
    <n v="36"/>
    <x v="0"/>
    <s v="No"/>
    <s v="Travel_Frequently"/>
    <n v="884"/>
    <s v="Research &amp; Development"/>
    <n v="23"/>
    <s v="Medical"/>
    <s v="Male"/>
    <n v="41"/>
    <n v="2"/>
    <s v="Laboratory Technician"/>
    <n v="4"/>
    <s v="Married"/>
    <n v="2571"/>
    <n v="4"/>
    <s v="No"/>
    <n v="3"/>
  </r>
  <r>
    <n v="39"/>
    <x v="0"/>
    <s v="No"/>
    <s v="Travel_Rarely"/>
    <n v="613"/>
    <s v="Research &amp; Development"/>
    <n v="6"/>
    <s v="Medical"/>
    <s v="Male"/>
    <n v="42"/>
    <n v="3"/>
    <s v="Healthcare Representative"/>
    <n v="1"/>
    <s v="Married"/>
    <n v="9991"/>
    <n v="4"/>
    <s v="No"/>
    <n v="3"/>
  </r>
  <r>
    <n v="27"/>
    <x v="2"/>
    <s v="No"/>
    <s v="Travel_Rarely"/>
    <n v="155"/>
    <s v="Research &amp; Development"/>
    <n v="4"/>
    <s v="Life Sciences"/>
    <s v="Male"/>
    <n v="87"/>
    <n v="2"/>
    <s v="Manufacturing Director"/>
    <n v="2"/>
    <s v="Married"/>
    <n v="6142"/>
    <n v="1"/>
    <s v="Yes"/>
    <n v="4"/>
  </r>
  <r>
    <n v="49"/>
    <x v="1"/>
    <s v="No"/>
    <s v="Travel_Frequently"/>
    <n v="1023"/>
    <s v="Sales"/>
    <n v="2"/>
    <s v="Medical"/>
    <s v="Male"/>
    <n v="63"/>
    <n v="2"/>
    <s v="Sales Executive"/>
    <n v="2"/>
    <s v="Married"/>
    <n v="5390"/>
    <n v="2"/>
    <s v="No"/>
    <n v="3"/>
  </r>
  <r>
    <n v="34"/>
    <x v="0"/>
    <s v="No"/>
    <s v="Travel_Rarely"/>
    <n v="628"/>
    <s v="Research &amp; Development"/>
    <n v="8"/>
    <s v="Medical"/>
    <s v="Male"/>
    <n v="82"/>
    <n v="2"/>
    <s v="Laboratory Technician"/>
    <n v="3"/>
    <s v="Married"/>
    <n v="4404"/>
    <n v="2"/>
    <s v="No"/>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64256D-85E6-4D1B-915F-ACB66A12F3B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B28:C32" firstHeaderRow="1" firstDataRow="1" firstDataCol="1"/>
  <pivotFields count="17">
    <pivotField showAll="0"/>
    <pivotField showAll="0"/>
    <pivotField showAll="0"/>
    <pivotField numFmtId="3" showAll="0"/>
    <pivotField axis="axisRow"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Count of Department" fld="4" subtotal="count" baseField="4" baseItem="0"/>
  </dataFields>
  <formats count="8">
    <format dxfId="7">
      <pivotArea type="all" dataOnly="0" outline="0" fieldPosition="0"/>
    </format>
    <format dxfId="6">
      <pivotArea outline="0" collapsedLevelsAreSubtotals="1" fieldPosition="0"/>
    </format>
    <format dxfId="5">
      <pivotArea field="4" type="button" dataOnly="0" labelOnly="1" outline="0" axis="axisRow" fieldPosition="0"/>
    </format>
    <format dxfId="4">
      <pivotArea dataOnly="0" labelOnly="1" fieldPosition="0">
        <references count="1">
          <reference field="4" count="0"/>
        </references>
      </pivotArea>
    </format>
    <format dxfId="3">
      <pivotArea dataOnly="0" labelOnly="1" grandRow="1" outline="0" fieldPosition="0"/>
    </format>
    <format dxfId="2">
      <pivotArea dataOnly="0" labelOnly="1" outline="0" axis="axisValues" fieldPosition="0"/>
    </format>
    <format dxfId="1">
      <pivotArea field="4" type="button" dataOnly="0" labelOnly="1" outline="0" axis="axisRow" fieldPosition="0"/>
    </format>
    <format dxfId="0">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4" count="1" selected="0">
            <x v="0"/>
          </reference>
        </references>
      </pivotArea>
    </chartFormat>
    <chartFormat chart="25" format="2">
      <pivotArea type="data" outline="0" fieldPosition="0">
        <references count="2">
          <reference field="4294967294" count="1" selected="0">
            <x v="0"/>
          </reference>
          <reference field="4" count="1" selected="0">
            <x v="1"/>
          </reference>
        </references>
      </pivotArea>
    </chartFormat>
    <chartFormat chart="25"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44E96B8-8DDC-4B75-B3B9-5389C7C73BFA}"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5">
  <location ref="R28:S31" firstHeaderRow="1" firstDataRow="1" firstDataCol="1"/>
  <pivotFields count="18">
    <pivotField compact="0" outline="0" showAll="0" defaultSubtotal="0">
      <extLst>
        <ext xmlns:x14="http://schemas.microsoft.com/office/spreadsheetml/2009/9/main" uri="{2946ED86-A175-432a-8AC1-64E0C546D7DE}">
          <x14:pivotField fillDownLabels="1"/>
        </ext>
      </extLst>
    </pivotField>
    <pivotField axis="axisRow" dataField="1"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3"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
  </rowFields>
  <rowItems count="3">
    <i>
      <x/>
    </i>
    <i>
      <x v="1"/>
    </i>
    <i>
      <x v="2"/>
    </i>
  </rowItems>
  <colItems count="1">
    <i/>
  </colItems>
  <dataFields count="1">
    <dataField name="Count of Age Class" fld="1" subtotal="count" baseField="0" baseItem="0"/>
  </dataFields>
  <formats count="7">
    <format dxfId="14">
      <pivotArea type="all" dataOnly="0" outline="0" fieldPosition="0"/>
    </format>
    <format dxfId="13">
      <pivotArea outline="0" collapsedLevelsAreSubtotals="1" fieldPosition="0"/>
    </format>
    <format dxfId="12">
      <pivotArea field="1" type="button" dataOnly="0" labelOnly="1" outline="0" axis="axisRow" fieldPosition="0"/>
    </format>
    <format dxfId="11">
      <pivotArea dataOnly="0" labelOnly="1" outline="0" fieldPosition="0">
        <references count="1">
          <reference field="1" count="0"/>
        </references>
      </pivotArea>
    </format>
    <format dxfId="10">
      <pivotArea dataOnly="0" labelOnly="1" outline="0" axis="axisValues" fieldPosition="0"/>
    </format>
    <format dxfId="9">
      <pivotArea field="1" type="button" dataOnly="0" labelOnly="1" outline="0" axis="axisRow" fieldPosition="0"/>
    </format>
    <format dxfId="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1"/>
          </reference>
        </references>
      </pivotArea>
    </chartFormat>
    <chartFormat chart="4"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D6476A-AA5E-4741-9F04-8617426FA17A}"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K28:L35" firstHeaderRow="1" firstDataRow="1" firstDataCol="1"/>
  <pivotFields count="17">
    <pivotField showAll="0"/>
    <pivotField showAll="0"/>
    <pivotField showAll="0"/>
    <pivotField numFmtId="3" showAll="0"/>
    <pivotField showAll="0"/>
    <pivotField showAll="0"/>
    <pivotField axis="axisRow" dataField="1"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s>
  <rowFields count="1">
    <field x="6"/>
  </rowFields>
  <rowItems count="7">
    <i>
      <x/>
    </i>
    <i>
      <x v="1"/>
    </i>
    <i>
      <x v="2"/>
    </i>
    <i>
      <x v="3"/>
    </i>
    <i>
      <x v="4"/>
    </i>
    <i>
      <x v="5"/>
    </i>
    <i t="grand">
      <x/>
    </i>
  </rowItems>
  <colItems count="1">
    <i/>
  </colItems>
  <dataFields count="1">
    <dataField name="Count of EducationField" fld="6" subtotal="count" baseField="0" baseItem="0"/>
  </dataFields>
  <formats count="8">
    <format dxfId="22">
      <pivotArea type="all" dataOnly="0" outline="0" fieldPosition="0"/>
    </format>
    <format dxfId="21">
      <pivotArea outline="0" collapsedLevelsAreSubtotals="1" fieldPosition="0"/>
    </format>
    <format dxfId="20">
      <pivotArea field="6" type="button" dataOnly="0" labelOnly="1" outline="0" axis="axisRow" fieldPosition="0"/>
    </format>
    <format dxfId="19">
      <pivotArea dataOnly="0" labelOnly="1" fieldPosition="0">
        <references count="1">
          <reference field="6" count="0"/>
        </references>
      </pivotArea>
    </format>
    <format dxfId="18">
      <pivotArea dataOnly="0" labelOnly="1" grandRow="1" outline="0" fieldPosition="0"/>
    </format>
    <format dxfId="17">
      <pivotArea dataOnly="0" labelOnly="1" outline="0" axis="axisValues" fieldPosition="0"/>
    </format>
    <format dxfId="16">
      <pivotArea field="6" type="button" dataOnly="0" labelOnly="1" outline="0" axis="axisRow" fieldPosition="0"/>
    </format>
    <format dxfId="15">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6" count="1" selected="0">
            <x v="0"/>
          </reference>
        </references>
      </pivotArea>
    </chartFormat>
    <chartFormat chart="2" format="2">
      <pivotArea type="data" outline="0" fieldPosition="0">
        <references count="2">
          <reference field="4294967294" count="1" selected="0">
            <x v="0"/>
          </reference>
          <reference field="6" count="1" selected="0">
            <x v="1"/>
          </reference>
        </references>
      </pivotArea>
    </chartFormat>
    <chartFormat chart="2" format="3">
      <pivotArea type="data" outline="0" fieldPosition="0">
        <references count="2">
          <reference field="4294967294" count="1" selected="0">
            <x v="0"/>
          </reference>
          <reference field="6" count="1" selected="0">
            <x v="2"/>
          </reference>
        </references>
      </pivotArea>
    </chartFormat>
    <chartFormat chart="2" format="4">
      <pivotArea type="data" outline="0" fieldPosition="0">
        <references count="2">
          <reference field="4294967294" count="1" selected="0">
            <x v="0"/>
          </reference>
          <reference field="6" count="1" selected="0">
            <x v="3"/>
          </reference>
        </references>
      </pivotArea>
    </chartFormat>
    <chartFormat chart="2" format="5">
      <pivotArea type="data" outline="0" fieldPosition="0">
        <references count="2">
          <reference field="4294967294" count="1" selected="0">
            <x v="0"/>
          </reference>
          <reference field="6" count="1" selected="0">
            <x v="4"/>
          </reference>
        </references>
      </pivotArea>
    </chartFormat>
    <chartFormat chart="2"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DFDD4C-53E9-4C91-AAA1-C27DFDEB4FE3}"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G28:H38" firstHeaderRow="1" firstDataRow="1" firstDataCol="1"/>
  <pivotFields count="17">
    <pivotField showAll="0"/>
    <pivotField showAll="0"/>
    <pivotField showAll="0"/>
    <pivotField numFmtId="3" showAll="0"/>
    <pivotField showAll="0">
      <items count="4">
        <item x="2"/>
        <item x="1"/>
        <item x="0"/>
        <item t="default"/>
      </items>
    </pivotField>
    <pivotField showAll="0"/>
    <pivotField showAll="0"/>
    <pivotField showAll="0"/>
    <pivotField showAll="0">
      <items count="72">
        <item x="37"/>
        <item x="11"/>
        <item x="47"/>
        <item x="30"/>
        <item x="61"/>
        <item x="58"/>
        <item x="34"/>
        <item x="31"/>
        <item x="70"/>
        <item x="56"/>
        <item x="4"/>
        <item x="26"/>
        <item x="25"/>
        <item x="38"/>
        <item x="8"/>
        <item x="18"/>
        <item x="55"/>
        <item x="35"/>
        <item x="24"/>
        <item x="10"/>
        <item x="13"/>
        <item x="14"/>
        <item x="48"/>
        <item x="20"/>
        <item x="60"/>
        <item x="46"/>
        <item x="3"/>
        <item x="42"/>
        <item x="22"/>
        <item x="40"/>
        <item x="53"/>
        <item x="1"/>
        <item x="50"/>
        <item x="52"/>
        <item x="51"/>
        <item x="63"/>
        <item x="45"/>
        <item x="7"/>
        <item x="67"/>
        <item x="68"/>
        <item x="49"/>
        <item x="36"/>
        <item x="23"/>
        <item x="32"/>
        <item x="69"/>
        <item x="29"/>
        <item x="43"/>
        <item x="57"/>
        <item x="17"/>
        <item x="5"/>
        <item x="15"/>
        <item x="6"/>
        <item x="19"/>
        <item x="21"/>
        <item x="9"/>
        <item x="65"/>
        <item x="27"/>
        <item x="44"/>
        <item x="64"/>
        <item x="66"/>
        <item x="62"/>
        <item x="59"/>
        <item x="2"/>
        <item x="12"/>
        <item x="0"/>
        <item x="41"/>
        <item x="16"/>
        <item x="28"/>
        <item x="33"/>
        <item x="39"/>
        <item x="54"/>
        <item t="default"/>
      </items>
    </pivotField>
    <pivotField showAll="0"/>
    <pivotField axis="axisRow" dataField="1" showAll="0">
      <items count="10">
        <item x="4"/>
        <item x="8"/>
        <item x="2"/>
        <item x="5"/>
        <item x="3"/>
        <item x="7"/>
        <item x="1"/>
        <item x="0"/>
        <item x="6"/>
        <item t="default"/>
      </items>
    </pivotField>
    <pivotField showAll="0"/>
    <pivotField showAll="0"/>
    <pivotField showAll="0"/>
    <pivotField showAll="0"/>
    <pivotField showAll="0"/>
    <pivotField showAll="0"/>
  </pivotFields>
  <rowFields count="1">
    <field x="10"/>
  </rowFields>
  <rowItems count="10">
    <i>
      <x/>
    </i>
    <i>
      <x v="1"/>
    </i>
    <i>
      <x v="2"/>
    </i>
    <i>
      <x v="3"/>
    </i>
    <i>
      <x v="4"/>
    </i>
    <i>
      <x v="5"/>
    </i>
    <i>
      <x v="6"/>
    </i>
    <i>
      <x v="7"/>
    </i>
    <i>
      <x v="8"/>
    </i>
    <i t="grand">
      <x/>
    </i>
  </rowItems>
  <colItems count="1">
    <i/>
  </colItems>
  <dataFields count="1">
    <dataField name="Count of JobRole" fld="10" subtotal="count" baseField="0" baseItem="0"/>
  </dataFields>
  <formats count="8">
    <format dxfId="30">
      <pivotArea type="all" dataOnly="0" outline="0" fieldPosition="0"/>
    </format>
    <format dxfId="29">
      <pivotArea outline="0" collapsedLevelsAreSubtotals="1" fieldPosition="0"/>
    </format>
    <format dxfId="28">
      <pivotArea field="10" type="button" dataOnly="0" labelOnly="1" outline="0" axis="axisRow" fieldPosition="0"/>
    </format>
    <format dxfId="27">
      <pivotArea dataOnly="0" labelOnly="1" fieldPosition="0">
        <references count="1">
          <reference field="10" count="0"/>
        </references>
      </pivotArea>
    </format>
    <format dxfId="26">
      <pivotArea dataOnly="0" labelOnly="1" grandRow="1" outline="0" fieldPosition="0"/>
    </format>
    <format dxfId="25">
      <pivotArea dataOnly="0" labelOnly="1" outline="0" axis="axisValues" fieldPosition="0"/>
    </format>
    <format dxfId="24">
      <pivotArea field="10" type="button" dataOnly="0" labelOnly="1" outline="0" axis="axisRow" fieldPosition="0"/>
    </format>
    <format dxfId="23">
      <pivotArea dataOnly="0" labelOnly="1" outline="0" axis="axisValues" fieldPosition="0"/>
    </format>
  </formats>
  <chartFormats count="13">
    <chartFormat chart="22" format="5"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10" count="1" selected="0">
            <x v="0"/>
          </reference>
        </references>
      </pivotArea>
    </chartFormat>
    <chartFormat chart="27" format="2">
      <pivotArea type="data" outline="0" fieldPosition="0">
        <references count="2">
          <reference field="4294967294" count="1" selected="0">
            <x v="0"/>
          </reference>
          <reference field="10" count="1" selected="0">
            <x v="1"/>
          </reference>
        </references>
      </pivotArea>
    </chartFormat>
    <chartFormat chart="27" format="3">
      <pivotArea type="data" outline="0" fieldPosition="0">
        <references count="2">
          <reference field="4294967294" count="1" selected="0">
            <x v="0"/>
          </reference>
          <reference field="10" count="1" selected="0">
            <x v="2"/>
          </reference>
        </references>
      </pivotArea>
    </chartFormat>
    <chartFormat chart="27" format="4">
      <pivotArea type="data" outline="0" fieldPosition="0">
        <references count="2">
          <reference field="4294967294" count="1" selected="0">
            <x v="0"/>
          </reference>
          <reference field="10" count="1" selected="0">
            <x v="3"/>
          </reference>
        </references>
      </pivotArea>
    </chartFormat>
    <chartFormat chart="27" format="5">
      <pivotArea type="data" outline="0" fieldPosition="0">
        <references count="2">
          <reference field="4294967294" count="1" selected="0">
            <x v="0"/>
          </reference>
          <reference field="10" count="1" selected="0">
            <x v="4"/>
          </reference>
        </references>
      </pivotArea>
    </chartFormat>
    <chartFormat chart="27" format="6">
      <pivotArea type="data" outline="0" fieldPosition="0">
        <references count="2">
          <reference field="4294967294" count="1" selected="0">
            <x v="0"/>
          </reference>
          <reference field="10" count="1" selected="0">
            <x v="5"/>
          </reference>
        </references>
      </pivotArea>
    </chartFormat>
    <chartFormat chart="27" format="7">
      <pivotArea type="data" outline="0" fieldPosition="0">
        <references count="2">
          <reference field="4294967294" count="1" selected="0">
            <x v="0"/>
          </reference>
          <reference field="10" count="1" selected="0">
            <x v="6"/>
          </reference>
        </references>
      </pivotArea>
    </chartFormat>
    <chartFormat chart="27" format="8">
      <pivotArea type="data" outline="0" fieldPosition="0">
        <references count="2">
          <reference field="4294967294" count="1" selected="0">
            <x v="0"/>
          </reference>
          <reference field="10" count="1" selected="0">
            <x v="7"/>
          </reference>
        </references>
      </pivotArea>
    </chartFormat>
    <chartFormat chart="27" format="9">
      <pivotArea type="data" outline="0" fieldPosition="0">
        <references count="2">
          <reference field="4294967294" count="1" selected="0">
            <x v="0"/>
          </reference>
          <reference field="1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4619D-D1B8-4F07-B38B-E4E944444CB9}">
  <dimension ref="A1:AI1471"/>
  <sheetViews>
    <sheetView topLeftCell="K1" workbookViewId="0">
      <selection activeCell="AF1" sqref="AF1:AF1048576"/>
    </sheetView>
  </sheetViews>
  <sheetFormatPr defaultRowHeight="15" x14ac:dyDescent="0.25"/>
  <sheetData>
    <row r="1" spans="1:35" x14ac:dyDescent="0.25">
      <c r="A1" t="s">
        <v>0</v>
      </c>
      <c r="B1" t="s">
        <v>1</v>
      </c>
      <c r="C1" t="s">
        <v>2</v>
      </c>
      <c r="D1" t="s">
        <v>3</v>
      </c>
      <c r="E1" t="s">
        <v>4</v>
      </c>
      <c r="F1" t="s">
        <v>5</v>
      </c>
      <c r="G1" t="s">
        <v>48</v>
      </c>
      <c r="H1" t="s">
        <v>6</v>
      </c>
      <c r="I1" t="s">
        <v>49</v>
      </c>
      <c r="J1" t="s">
        <v>50</v>
      </c>
      <c r="K1" t="s">
        <v>51</v>
      </c>
      <c r="L1" t="s">
        <v>7</v>
      </c>
      <c r="M1" t="s">
        <v>8</v>
      </c>
      <c r="N1" t="s">
        <v>52</v>
      </c>
      <c r="O1" t="s">
        <v>9</v>
      </c>
      <c r="P1" t="s">
        <v>10</v>
      </c>
      <c r="Q1" t="s">
        <v>11</v>
      </c>
      <c r="R1" t="s">
        <v>12</v>
      </c>
      <c r="S1" t="s">
        <v>13</v>
      </c>
      <c r="T1" t="s">
        <v>53</v>
      </c>
      <c r="U1" t="s">
        <v>14</v>
      </c>
      <c r="V1" t="s">
        <v>54</v>
      </c>
      <c r="W1" t="s">
        <v>15</v>
      </c>
      <c r="X1" t="s">
        <v>16</v>
      </c>
      <c r="Y1" t="s">
        <v>17</v>
      </c>
      <c r="Z1" t="s">
        <v>55</v>
      </c>
      <c r="AA1" t="s">
        <v>56</v>
      </c>
      <c r="AB1" t="s">
        <v>57</v>
      </c>
      <c r="AC1" t="s">
        <v>18</v>
      </c>
      <c r="AD1" t="s">
        <v>58</v>
      </c>
      <c r="AE1" t="s">
        <v>19</v>
      </c>
      <c r="AF1" t="s">
        <v>20</v>
      </c>
      <c r="AG1" t="s">
        <v>21</v>
      </c>
      <c r="AH1" t="s">
        <v>59</v>
      </c>
      <c r="AI1" t="s">
        <v>60</v>
      </c>
    </row>
    <row r="2" spans="1:35" x14ac:dyDescent="0.25">
      <c r="A2">
        <v>41</v>
      </c>
      <c r="B2" t="s">
        <v>22</v>
      </c>
      <c r="C2" t="s">
        <v>23</v>
      </c>
      <c r="D2">
        <v>1102</v>
      </c>
      <c r="E2" t="s">
        <v>24</v>
      </c>
      <c r="F2">
        <v>1</v>
      </c>
      <c r="G2">
        <v>2</v>
      </c>
      <c r="H2" t="s">
        <v>25</v>
      </c>
      <c r="I2">
        <v>1</v>
      </c>
      <c r="J2">
        <v>1</v>
      </c>
      <c r="K2">
        <v>2</v>
      </c>
      <c r="L2" t="s">
        <v>26</v>
      </c>
      <c r="M2">
        <v>94</v>
      </c>
      <c r="N2">
        <v>3</v>
      </c>
      <c r="O2">
        <v>2</v>
      </c>
      <c r="P2" t="s">
        <v>27</v>
      </c>
      <c r="Q2">
        <v>4</v>
      </c>
      <c r="R2" t="s">
        <v>28</v>
      </c>
      <c r="S2">
        <v>5993</v>
      </c>
      <c r="T2">
        <v>19479</v>
      </c>
      <c r="U2">
        <v>8</v>
      </c>
      <c r="V2" t="s">
        <v>61</v>
      </c>
      <c r="W2" t="s">
        <v>22</v>
      </c>
      <c r="X2">
        <v>11</v>
      </c>
      <c r="Y2">
        <v>3</v>
      </c>
      <c r="Z2">
        <v>1</v>
      </c>
      <c r="AA2">
        <v>80</v>
      </c>
      <c r="AB2">
        <v>0</v>
      </c>
      <c r="AC2">
        <v>8</v>
      </c>
      <c r="AD2">
        <v>0</v>
      </c>
      <c r="AE2">
        <v>1</v>
      </c>
      <c r="AF2">
        <v>6</v>
      </c>
      <c r="AG2">
        <v>4</v>
      </c>
      <c r="AH2">
        <v>0</v>
      </c>
      <c r="AI2">
        <v>5</v>
      </c>
    </row>
    <row r="3" spans="1:35" x14ac:dyDescent="0.25">
      <c r="A3">
        <v>49</v>
      </c>
      <c r="B3" t="s">
        <v>29</v>
      </c>
      <c r="C3" t="s">
        <v>30</v>
      </c>
      <c r="D3">
        <v>279</v>
      </c>
      <c r="E3" t="s">
        <v>31</v>
      </c>
      <c r="F3">
        <v>8</v>
      </c>
      <c r="G3">
        <v>1</v>
      </c>
      <c r="H3" t="s">
        <v>25</v>
      </c>
      <c r="I3">
        <v>1</v>
      </c>
      <c r="J3">
        <v>2</v>
      </c>
      <c r="K3">
        <v>3</v>
      </c>
      <c r="L3" t="s">
        <v>32</v>
      </c>
      <c r="M3">
        <v>61</v>
      </c>
      <c r="N3">
        <v>2</v>
      </c>
      <c r="O3">
        <v>2</v>
      </c>
      <c r="P3" t="s">
        <v>33</v>
      </c>
      <c r="Q3">
        <v>2</v>
      </c>
      <c r="R3" t="s">
        <v>34</v>
      </c>
      <c r="S3">
        <v>5130</v>
      </c>
      <c r="T3">
        <v>24907</v>
      </c>
      <c r="U3">
        <v>1</v>
      </c>
      <c r="V3" t="s">
        <v>61</v>
      </c>
      <c r="W3" t="s">
        <v>29</v>
      </c>
      <c r="X3">
        <v>23</v>
      </c>
      <c r="Y3">
        <v>4</v>
      </c>
      <c r="Z3">
        <v>4</v>
      </c>
      <c r="AA3">
        <v>80</v>
      </c>
      <c r="AB3">
        <v>1</v>
      </c>
      <c r="AC3">
        <v>10</v>
      </c>
      <c r="AD3">
        <v>3</v>
      </c>
      <c r="AE3">
        <v>3</v>
      </c>
      <c r="AF3">
        <v>10</v>
      </c>
      <c r="AG3">
        <v>7</v>
      </c>
      <c r="AH3">
        <v>1</v>
      </c>
      <c r="AI3">
        <v>7</v>
      </c>
    </row>
    <row r="4" spans="1:35" x14ac:dyDescent="0.25">
      <c r="A4">
        <v>37</v>
      </c>
      <c r="B4" t="s">
        <v>22</v>
      </c>
      <c r="C4" t="s">
        <v>23</v>
      </c>
      <c r="D4">
        <v>1373</v>
      </c>
      <c r="E4" t="s">
        <v>31</v>
      </c>
      <c r="F4">
        <v>2</v>
      </c>
      <c r="G4">
        <v>2</v>
      </c>
      <c r="H4" t="s">
        <v>35</v>
      </c>
      <c r="I4">
        <v>1</v>
      </c>
      <c r="J4">
        <v>4</v>
      </c>
      <c r="K4">
        <v>4</v>
      </c>
      <c r="L4" t="s">
        <v>32</v>
      </c>
      <c r="M4">
        <v>92</v>
      </c>
      <c r="N4">
        <v>2</v>
      </c>
      <c r="O4">
        <v>1</v>
      </c>
      <c r="P4" t="s">
        <v>36</v>
      </c>
      <c r="Q4">
        <v>3</v>
      </c>
      <c r="R4" t="s">
        <v>28</v>
      </c>
      <c r="S4">
        <v>2090</v>
      </c>
      <c r="T4">
        <v>2396</v>
      </c>
      <c r="U4">
        <v>6</v>
      </c>
      <c r="V4" t="s">
        <v>61</v>
      </c>
      <c r="W4" t="s">
        <v>22</v>
      </c>
      <c r="X4">
        <v>15</v>
      </c>
      <c r="Y4">
        <v>3</v>
      </c>
      <c r="Z4">
        <v>2</v>
      </c>
      <c r="AA4">
        <v>80</v>
      </c>
      <c r="AB4">
        <v>0</v>
      </c>
      <c r="AC4">
        <v>7</v>
      </c>
      <c r="AD4">
        <v>3</v>
      </c>
      <c r="AE4">
        <v>3</v>
      </c>
      <c r="AF4">
        <v>0</v>
      </c>
      <c r="AG4">
        <v>0</v>
      </c>
      <c r="AH4">
        <v>0</v>
      </c>
      <c r="AI4">
        <v>0</v>
      </c>
    </row>
    <row r="5" spans="1:35" x14ac:dyDescent="0.25">
      <c r="A5">
        <v>33</v>
      </c>
      <c r="B5" t="s">
        <v>29</v>
      </c>
      <c r="C5" t="s">
        <v>30</v>
      </c>
      <c r="D5">
        <v>1392</v>
      </c>
      <c r="E5" t="s">
        <v>31</v>
      </c>
      <c r="F5">
        <v>3</v>
      </c>
      <c r="G5">
        <v>4</v>
      </c>
      <c r="H5" t="s">
        <v>25</v>
      </c>
      <c r="I5">
        <v>1</v>
      </c>
      <c r="J5">
        <v>5</v>
      </c>
      <c r="K5">
        <v>4</v>
      </c>
      <c r="L5" t="s">
        <v>26</v>
      </c>
      <c r="M5">
        <v>56</v>
      </c>
      <c r="N5">
        <v>3</v>
      </c>
      <c r="O5">
        <v>1</v>
      </c>
      <c r="P5" t="s">
        <v>33</v>
      </c>
      <c r="Q5">
        <v>3</v>
      </c>
      <c r="R5" t="s">
        <v>34</v>
      </c>
      <c r="S5">
        <v>2909</v>
      </c>
      <c r="T5">
        <v>23159</v>
      </c>
      <c r="U5">
        <v>1</v>
      </c>
      <c r="V5" t="s">
        <v>61</v>
      </c>
      <c r="W5" t="s">
        <v>22</v>
      </c>
      <c r="X5">
        <v>11</v>
      </c>
      <c r="Y5">
        <v>3</v>
      </c>
      <c r="Z5">
        <v>3</v>
      </c>
      <c r="AA5">
        <v>80</v>
      </c>
      <c r="AB5">
        <v>0</v>
      </c>
      <c r="AC5">
        <v>8</v>
      </c>
      <c r="AD5">
        <v>3</v>
      </c>
      <c r="AE5">
        <v>3</v>
      </c>
      <c r="AF5">
        <v>8</v>
      </c>
      <c r="AG5">
        <v>7</v>
      </c>
      <c r="AH5">
        <v>3</v>
      </c>
      <c r="AI5">
        <v>0</v>
      </c>
    </row>
    <row r="6" spans="1:35" x14ac:dyDescent="0.25">
      <c r="A6">
        <v>27</v>
      </c>
      <c r="B6" t="s">
        <v>29</v>
      </c>
      <c r="C6" t="s">
        <v>23</v>
      </c>
      <c r="D6">
        <v>591</v>
      </c>
      <c r="E6" t="s">
        <v>31</v>
      </c>
      <c r="F6">
        <v>2</v>
      </c>
      <c r="G6">
        <v>1</v>
      </c>
      <c r="H6" t="s">
        <v>37</v>
      </c>
      <c r="I6">
        <v>1</v>
      </c>
      <c r="J6">
        <v>7</v>
      </c>
      <c r="K6">
        <v>1</v>
      </c>
      <c r="L6" t="s">
        <v>32</v>
      </c>
      <c r="M6">
        <v>40</v>
      </c>
      <c r="N6">
        <v>3</v>
      </c>
      <c r="O6">
        <v>1</v>
      </c>
      <c r="P6" t="s">
        <v>36</v>
      </c>
      <c r="Q6">
        <v>2</v>
      </c>
      <c r="R6" t="s">
        <v>34</v>
      </c>
      <c r="S6">
        <v>3468</v>
      </c>
      <c r="T6">
        <v>16632</v>
      </c>
      <c r="U6">
        <v>9</v>
      </c>
      <c r="V6" t="s">
        <v>61</v>
      </c>
      <c r="W6" t="s">
        <v>29</v>
      </c>
      <c r="X6">
        <v>12</v>
      </c>
      <c r="Y6">
        <v>3</v>
      </c>
      <c r="Z6">
        <v>4</v>
      </c>
      <c r="AA6">
        <v>80</v>
      </c>
      <c r="AB6">
        <v>1</v>
      </c>
      <c r="AC6">
        <v>6</v>
      </c>
      <c r="AD6">
        <v>3</v>
      </c>
      <c r="AE6">
        <v>3</v>
      </c>
      <c r="AF6">
        <v>2</v>
      </c>
      <c r="AG6">
        <v>2</v>
      </c>
      <c r="AH6">
        <v>2</v>
      </c>
      <c r="AI6">
        <v>2</v>
      </c>
    </row>
    <row r="7" spans="1:35" x14ac:dyDescent="0.25">
      <c r="A7">
        <v>32</v>
      </c>
      <c r="B7" t="s">
        <v>29</v>
      </c>
      <c r="C7" t="s">
        <v>30</v>
      </c>
      <c r="D7">
        <v>1005</v>
      </c>
      <c r="E7" t="s">
        <v>31</v>
      </c>
      <c r="F7">
        <v>2</v>
      </c>
      <c r="G7">
        <v>2</v>
      </c>
      <c r="H7" t="s">
        <v>25</v>
      </c>
      <c r="I7">
        <v>1</v>
      </c>
      <c r="J7">
        <v>8</v>
      </c>
      <c r="K7">
        <v>4</v>
      </c>
      <c r="L7" t="s">
        <v>32</v>
      </c>
      <c r="M7">
        <v>79</v>
      </c>
      <c r="N7">
        <v>3</v>
      </c>
      <c r="O7">
        <v>1</v>
      </c>
      <c r="P7" t="s">
        <v>36</v>
      </c>
      <c r="Q7">
        <v>4</v>
      </c>
      <c r="R7" t="s">
        <v>28</v>
      </c>
      <c r="S7">
        <v>3068</v>
      </c>
      <c r="T7">
        <v>11864</v>
      </c>
      <c r="U7">
        <v>0</v>
      </c>
      <c r="V7" t="s">
        <v>61</v>
      </c>
      <c r="W7" t="s">
        <v>29</v>
      </c>
      <c r="X7">
        <v>13</v>
      </c>
      <c r="Y7">
        <v>3</v>
      </c>
      <c r="Z7">
        <v>3</v>
      </c>
      <c r="AA7">
        <v>80</v>
      </c>
      <c r="AB7">
        <v>0</v>
      </c>
      <c r="AC7">
        <v>8</v>
      </c>
      <c r="AD7">
        <v>2</v>
      </c>
      <c r="AE7">
        <v>2</v>
      </c>
      <c r="AF7">
        <v>7</v>
      </c>
      <c r="AG7">
        <v>7</v>
      </c>
      <c r="AH7">
        <v>3</v>
      </c>
      <c r="AI7">
        <v>6</v>
      </c>
    </row>
    <row r="8" spans="1:35" x14ac:dyDescent="0.25">
      <c r="A8">
        <v>59</v>
      </c>
      <c r="B8" t="s">
        <v>29</v>
      </c>
      <c r="C8" t="s">
        <v>23</v>
      </c>
      <c r="D8">
        <v>1324</v>
      </c>
      <c r="E8" t="s">
        <v>31</v>
      </c>
      <c r="F8">
        <v>3</v>
      </c>
      <c r="G8">
        <v>3</v>
      </c>
      <c r="H8" t="s">
        <v>37</v>
      </c>
      <c r="I8">
        <v>1</v>
      </c>
      <c r="J8">
        <v>10</v>
      </c>
      <c r="K8">
        <v>3</v>
      </c>
      <c r="L8" t="s">
        <v>26</v>
      </c>
      <c r="M8">
        <v>81</v>
      </c>
      <c r="N8">
        <v>4</v>
      </c>
      <c r="O8">
        <v>1</v>
      </c>
      <c r="P8" t="s">
        <v>36</v>
      </c>
      <c r="Q8">
        <v>1</v>
      </c>
      <c r="R8" t="s">
        <v>34</v>
      </c>
      <c r="S8">
        <v>2670</v>
      </c>
      <c r="T8">
        <v>9964</v>
      </c>
      <c r="U8">
        <v>4</v>
      </c>
      <c r="V8" t="s">
        <v>61</v>
      </c>
      <c r="W8" t="s">
        <v>22</v>
      </c>
      <c r="X8">
        <v>20</v>
      </c>
      <c r="Y8">
        <v>4</v>
      </c>
      <c r="Z8">
        <v>1</v>
      </c>
      <c r="AA8">
        <v>80</v>
      </c>
      <c r="AB8">
        <v>3</v>
      </c>
      <c r="AC8">
        <v>12</v>
      </c>
      <c r="AD8">
        <v>3</v>
      </c>
      <c r="AE8">
        <v>2</v>
      </c>
      <c r="AF8">
        <v>1</v>
      </c>
      <c r="AG8">
        <v>0</v>
      </c>
      <c r="AH8">
        <v>0</v>
      </c>
      <c r="AI8">
        <v>0</v>
      </c>
    </row>
    <row r="9" spans="1:35" x14ac:dyDescent="0.25">
      <c r="A9">
        <v>30</v>
      </c>
      <c r="B9" t="s">
        <v>29</v>
      </c>
      <c r="C9" t="s">
        <v>23</v>
      </c>
      <c r="D9">
        <v>1358</v>
      </c>
      <c r="E9" t="s">
        <v>31</v>
      </c>
      <c r="F9">
        <v>24</v>
      </c>
      <c r="G9">
        <v>1</v>
      </c>
      <c r="H9" t="s">
        <v>25</v>
      </c>
      <c r="I9">
        <v>1</v>
      </c>
      <c r="J9">
        <v>11</v>
      </c>
      <c r="K9">
        <v>4</v>
      </c>
      <c r="L9" t="s">
        <v>32</v>
      </c>
      <c r="M9">
        <v>67</v>
      </c>
      <c r="N9">
        <v>3</v>
      </c>
      <c r="O9">
        <v>1</v>
      </c>
      <c r="P9" t="s">
        <v>36</v>
      </c>
      <c r="Q9">
        <v>3</v>
      </c>
      <c r="R9" t="s">
        <v>38</v>
      </c>
      <c r="S9">
        <v>2693</v>
      </c>
      <c r="T9">
        <v>13335</v>
      </c>
      <c r="U9">
        <v>1</v>
      </c>
      <c r="V9" t="s">
        <v>61</v>
      </c>
      <c r="W9" t="s">
        <v>29</v>
      </c>
      <c r="X9">
        <v>22</v>
      </c>
      <c r="Y9">
        <v>4</v>
      </c>
      <c r="Z9">
        <v>2</v>
      </c>
      <c r="AA9">
        <v>80</v>
      </c>
      <c r="AB9">
        <v>1</v>
      </c>
      <c r="AC9">
        <v>1</v>
      </c>
      <c r="AD9">
        <v>2</v>
      </c>
      <c r="AE9">
        <v>3</v>
      </c>
      <c r="AF9">
        <v>1</v>
      </c>
      <c r="AG9">
        <v>0</v>
      </c>
      <c r="AH9">
        <v>0</v>
      </c>
      <c r="AI9">
        <v>0</v>
      </c>
    </row>
    <row r="10" spans="1:35" x14ac:dyDescent="0.25">
      <c r="A10">
        <v>38</v>
      </c>
      <c r="B10" t="s">
        <v>29</v>
      </c>
      <c r="C10" t="s">
        <v>30</v>
      </c>
      <c r="D10">
        <v>216</v>
      </c>
      <c r="E10" t="s">
        <v>31</v>
      </c>
      <c r="F10">
        <v>23</v>
      </c>
      <c r="G10">
        <v>3</v>
      </c>
      <c r="H10" t="s">
        <v>25</v>
      </c>
      <c r="I10">
        <v>1</v>
      </c>
      <c r="J10">
        <v>12</v>
      </c>
      <c r="K10">
        <v>4</v>
      </c>
      <c r="L10" t="s">
        <v>32</v>
      </c>
      <c r="M10">
        <v>44</v>
      </c>
      <c r="N10">
        <v>2</v>
      </c>
      <c r="O10">
        <v>3</v>
      </c>
      <c r="P10" t="s">
        <v>39</v>
      </c>
      <c r="Q10">
        <v>3</v>
      </c>
      <c r="R10" t="s">
        <v>28</v>
      </c>
      <c r="S10">
        <v>9526</v>
      </c>
      <c r="T10">
        <v>8787</v>
      </c>
      <c r="U10">
        <v>0</v>
      </c>
      <c r="V10" t="s">
        <v>61</v>
      </c>
      <c r="W10" t="s">
        <v>29</v>
      </c>
      <c r="X10">
        <v>21</v>
      </c>
      <c r="Y10">
        <v>4</v>
      </c>
      <c r="Z10">
        <v>2</v>
      </c>
      <c r="AA10">
        <v>80</v>
      </c>
      <c r="AB10">
        <v>0</v>
      </c>
      <c r="AC10">
        <v>10</v>
      </c>
      <c r="AD10">
        <v>2</v>
      </c>
      <c r="AE10">
        <v>3</v>
      </c>
      <c r="AF10">
        <v>9</v>
      </c>
      <c r="AG10">
        <v>7</v>
      </c>
      <c r="AH10">
        <v>1</v>
      </c>
      <c r="AI10">
        <v>8</v>
      </c>
    </row>
    <row r="11" spans="1:35" x14ac:dyDescent="0.25">
      <c r="A11">
        <v>36</v>
      </c>
      <c r="B11" t="s">
        <v>29</v>
      </c>
      <c r="C11" t="s">
        <v>23</v>
      </c>
      <c r="D11">
        <v>1299</v>
      </c>
      <c r="E11" t="s">
        <v>31</v>
      </c>
      <c r="F11">
        <v>27</v>
      </c>
      <c r="G11">
        <v>3</v>
      </c>
      <c r="H11" t="s">
        <v>37</v>
      </c>
      <c r="I11">
        <v>1</v>
      </c>
      <c r="J11">
        <v>13</v>
      </c>
      <c r="K11">
        <v>3</v>
      </c>
      <c r="L11" t="s">
        <v>32</v>
      </c>
      <c r="M11">
        <v>94</v>
      </c>
      <c r="N11">
        <v>3</v>
      </c>
      <c r="O11">
        <v>2</v>
      </c>
      <c r="P11" t="s">
        <v>40</v>
      </c>
      <c r="Q11">
        <v>3</v>
      </c>
      <c r="R11" t="s">
        <v>34</v>
      </c>
      <c r="S11">
        <v>5237</v>
      </c>
      <c r="T11">
        <v>16577</v>
      </c>
      <c r="U11">
        <v>6</v>
      </c>
      <c r="V11" t="s">
        <v>61</v>
      </c>
      <c r="W11" t="s">
        <v>29</v>
      </c>
      <c r="X11">
        <v>13</v>
      </c>
      <c r="Y11">
        <v>3</v>
      </c>
      <c r="Z11">
        <v>2</v>
      </c>
      <c r="AA11">
        <v>80</v>
      </c>
      <c r="AB11">
        <v>2</v>
      </c>
      <c r="AC11">
        <v>17</v>
      </c>
      <c r="AD11">
        <v>3</v>
      </c>
      <c r="AE11">
        <v>2</v>
      </c>
      <c r="AF11">
        <v>7</v>
      </c>
      <c r="AG11">
        <v>7</v>
      </c>
      <c r="AH11">
        <v>7</v>
      </c>
      <c r="AI11">
        <v>7</v>
      </c>
    </row>
    <row r="12" spans="1:35" x14ac:dyDescent="0.25">
      <c r="A12">
        <v>35</v>
      </c>
      <c r="B12" t="s">
        <v>29</v>
      </c>
      <c r="C12" t="s">
        <v>23</v>
      </c>
      <c r="D12">
        <v>809</v>
      </c>
      <c r="E12" t="s">
        <v>31</v>
      </c>
      <c r="F12">
        <v>16</v>
      </c>
      <c r="G12">
        <v>3</v>
      </c>
      <c r="H12" t="s">
        <v>37</v>
      </c>
      <c r="I12">
        <v>1</v>
      </c>
      <c r="J12">
        <v>14</v>
      </c>
      <c r="K12">
        <v>1</v>
      </c>
      <c r="L12" t="s">
        <v>32</v>
      </c>
      <c r="M12">
        <v>84</v>
      </c>
      <c r="N12">
        <v>4</v>
      </c>
      <c r="O12">
        <v>1</v>
      </c>
      <c r="P12" t="s">
        <v>36</v>
      </c>
      <c r="Q12">
        <v>2</v>
      </c>
      <c r="R12" t="s">
        <v>34</v>
      </c>
      <c r="S12">
        <v>2426</v>
      </c>
      <c r="T12">
        <v>16479</v>
      </c>
      <c r="U12">
        <v>0</v>
      </c>
      <c r="V12" t="s">
        <v>61</v>
      </c>
      <c r="W12" t="s">
        <v>29</v>
      </c>
      <c r="X12">
        <v>13</v>
      </c>
      <c r="Y12">
        <v>3</v>
      </c>
      <c r="Z12">
        <v>3</v>
      </c>
      <c r="AA12">
        <v>80</v>
      </c>
      <c r="AB12">
        <v>1</v>
      </c>
      <c r="AC12">
        <v>6</v>
      </c>
      <c r="AD12">
        <v>5</v>
      </c>
      <c r="AE12">
        <v>3</v>
      </c>
      <c r="AF12">
        <v>5</v>
      </c>
      <c r="AG12">
        <v>4</v>
      </c>
      <c r="AH12">
        <v>0</v>
      </c>
      <c r="AI12">
        <v>3</v>
      </c>
    </row>
    <row r="13" spans="1:35" x14ac:dyDescent="0.25">
      <c r="A13">
        <v>29</v>
      </c>
      <c r="B13" t="s">
        <v>29</v>
      </c>
      <c r="C13" t="s">
        <v>23</v>
      </c>
      <c r="D13">
        <v>153</v>
      </c>
      <c r="E13" t="s">
        <v>31</v>
      </c>
      <c r="F13">
        <v>15</v>
      </c>
      <c r="G13">
        <v>2</v>
      </c>
      <c r="H13" t="s">
        <v>25</v>
      </c>
      <c r="I13">
        <v>1</v>
      </c>
      <c r="J13">
        <v>15</v>
      </c>
      <c r="K13">
        <v>4</v>
      </c>
      <c r="L13" t="s">
        <v>26</v>
      </c>
      <c r="M13">
        <v>49</v>
      </c>
      <c r="N13">
        <v>2</v>
      </c>
      <c r="O13">
        <v>2</v>
      </c>
      <c r="P13" t="s">
        <v>36</v>
      </c>
      <c r="Q13">
        <v>3</v>
      </c>
      <c r="R13" t="s">
        <v>28</v>
      </c>
      <c r="S13">
        <v>4193</v>
      </c>
      <c r="T13">
        <v>12682</v>
      </c>
      <c r="U13">
        <v>0</v>
      </c>
      <c r="V13" t="s">
        <v>61</v>
      </c>
      <c r="W13" t="s">
        <v>22</v>
      </c>
      <c r="X13">
        <v>12</v>
      </c>
      <c r="Y13">
        <v>3</v>
      </c>
      <c r="Z13">
        <v>4</v>
      </c>
      <c r="AA13">
        <v>80</v>
      </c>
      <c r="AB13">
        <v>0</v>
      </c>
      <c r="AC13">
        <v>10</v>
      </c>
      <c r="AD13">
        <v>3</v>
      </c>
      <c r="AE13">
        <v>3</v>
      </c>
      <c r="AF13">
        <v>9</v>
      </c>
      <c r="AG13">
        <v>5</v>
      </c>
      <c r="AH13">
        <v>0</v>
      </c>
      <c r="AI13">
        <v>8</v>
      </c>
    </row>
    <row r="14" spans="1:35" x14ac:dyDescent="0.25">
      <c r="A14">
        <v>31</v>
      </c>
      <c r="B14" t="s">
        <v>29</v>
      </c>
      <c r="C14" t="s">
        <v>23</v>
      </c>
      <c r="D14">
        <v>670</v>
      </c>
      <c r="E14" t="s">
        <v>31</v>
      </c>
      <c r="F14">
        <v>26</v>
      </c>
      <c r="G14">
        <v>1</v>
      </c>
      <c r="H14" t="s">
        <v>25</v>
      </c>
      <c r="I14">
        <v>1</v>
      </c>
      <c r="J14">
        <v>16</v>
      </c>
      <c r="K14">
        <v>1</v>
      </c>
      <c r="L14" t="s">
        <v>32</v>
      </c>
      <c r="M14">
        <v>31</v>
      </c>
      <c r="N14">
        <v>3</v>
      </c>
      <c r="O14">
        <v>1</v>
      </c>
      <c r="P14" t="s">
        <v>33</v>
      </c>
      <c r="Q14">
        <v>3</v>
      </c>
      <c r="R14" t="s">
        <v>38</v>
      </c>
      <c r="S14">
        <v>2911</v>
      </c>
      <c r="T14">
        <v>15170</v>
      </c>
      <c r="U14">
        <v>1</v>
      </c>
      <c r="V14" t="s">
        <v>61</v>
      </c>
      <c r="W14" t="s">
        <v>29</v>
      </c>
      <c r="X14">
        <v>17</v>
      </c>
      <c r="Y14">
        <v>3</v>
      </c>
      <c r="Z14">
        <v>4</v>
      </c>
      <c r="AA14">
        <v>80</v>
      </c>
      <c r="AB14">
        <v>1</v>
      </c>
      <c r="AC14">
        <v>5</v>
      </c>
      <c r="AD14">
        <v>1</v>
      </c>
      <c r="AE14">
        <v>2</v>
      </c>
      <c r="AF14">
        <v>5</v>
      </c>
      <c r="AG14">
        <v>2</v>
      </c>
      <c r="AH14">
        <v>4</v>
      </c>
      <c r="AI14">
        <v>3</v>
      </c>
    </row>
    <row r="15" spans="1:35" x14ac:dyDescent="0.25">
      <c r="A15">
        <v>34</v>
      </c>
      <c r="B15" t="s">
        <v>29</v>
      </c>
      <c r="C15" t="s">
        <v>23</v>
      </c>
      <c r="D15">
        <v>1346</v>
      </c>
      <c r="E15" t="s">
        <v>31</v>
      </c>
      <c r="F15">
        <v>19</v>
      </c>
      <c r="G15">
        <v>2</v>
      </c>
      <c r="H15" t="s">
        <v>37</v>
      </c>
      <c r="I15">
        <v>1</v>
      </c>
      <c r="J15">
        <v>18</v>
      </c>
      <c r="K15">
        <v>2</v>
      </c>
      <c r="L15" t="s">
        <v>32</v>
      </c>
      <c r="M15">
        <v>93</v>
      </c>
      <c r="N15">
        <v>3</v>
      </c>
      <c r="O15">
        <v>1</v>
      </c>
      <c r="P15" t="s">
        <v>36</v>
      </c>
      <c r="Q15">
        <v>4</v>
      </c>
      <c r="R15" t="s">
        <v>38</v>
      </c>
      <c r="S15">
        <v>2661</v>
      </c>
      <c r="T15">
        <v>8758</v>
      </c>
      <c r="U15">
        <v>0</v>
      </c>
      <c r="V15" t="s">
        <v>61</v>
      </c>
      <c r="W15" t="s">
        <v>29</v>
      </c>
      <c r="X15">
        <v>11</v>
      </c>
      <c r="Y15">
        <v>3</v>
      </c>
      <c r="Z15">
        <v>3</v>
      </c>
      <c r="AA15">
        <v>80</v>
      </c>
      <c r="AB15">
        <v>1</v>
      </c>
      <c r="AC15">
        <v>3</v>
      </c>
      <c r="AD15">
        <v>2</v>
      </c>
      <c r="AE15">
        <v>3</v>
      </c>
      <c r="AF15">
        <v>2</v>
      </c>
      <c r="AG15">
        <v>2</v>
      </c>
      <c r="AH15">
        <v>1</v>
      </c>
      <c r="AI15">
        <v>2</v>
      </c>
    </row>
    <row r="16" spans="1:35" x14ac:dyDescent="0.25">
      <c r="A16">
        <v>28</v>
      </c>
      <c r="B16" t="s">
        <v>22</v>
      </c>
      <c r="C16" t="s">
        <v>23</v>
      </c>
      <c r="D16">
        <v>103</v>
      </c>
      <c r="E16" t="s">
        <v>31</v>
      </c>
      <c r="F16">
        <v>24</v>
      </c>
      <c r="G16">
        <v>3</v>
      </c>
      <c r="H16" t="s">
        <v>25</v>
      </c>
      <c r="I16">
        <v>1</v>
      </c>
      <c r="J16">
        <v>19</v>
      </c>
      <c r="K16">
        <v>3</v>
      </c>
      <c r="L16" t="s">
        <v>32</v>
      </c>
      <c r="M16">
        <v>50</v>
      </c>
      <c r="N16">
        <v>2</v>
      </c>
      <c r="O16">
        <v>1</v>
      </c>
      <c r="P16" t="s">
        <v>36</v>
      </c>
      <c r="Q16">
        <v>3</v>
      </c>
      <c r="R16" t="s">
        <v>28</v>
      </c>
      <c r="S16">
        <v>2028</v>
      </c>
      <c r="T16">
        <v>12947</v>
      </c>
      <c r="U16">
        <v>5</v>
      </c>
      <c r="V16" t="s">
        <v>61</v>
      </c>
      <c r="W16" t="s">
        <v>22</v>
      </c>
      <c r="X16">
        <v>14</v>
      </c>
      <c r="Y16">
        <v>3</v>
      </c>
      <c r="Z16">
        <v>2</v>
      </c>
      <c r="AA16">
        <v>80</v>
      </c>
      <c r="AB16">
        <v>0</v>
      </c>
      <c r="AC16">
        <v>6</v>
      </c>
      <c r="AD16">
        <v>4</v>
      </c>
      <c r="AE16">
        <v>3</v>
      </c>
      <c r="AF16">
        <v>4</v>
      </c>
      <c r="AG16">
        <v>2</v>
      </c>
      <c r="AH16">
        <v>0</v>
      </c>
      <c r="AI16">
        <v>3</v>
      </c>
    </row>
    <row r="17" spans="1:35" x14ac:dyDescent="0.25">
      <c r="A17">
        <v>29</v>
      </c>
      <c r="B17" t="s">
        <v>29</v>
      </c>
      <c r="C17" t="s">
        <v>23</v>
      </c>
      <c r="D17">
        <v>1389</v>
      </c>
      <c r="E17" t="s">
        <v>31</v>
      </c>
      <c r="F17">
        <v>21</v>
      </c>
      <c r="G17">
        <v>4</v>
      </c>
      <c r="H17" t="s">
        <v>25</v>
      </c>
      <c r="I17">
        <v>1</v>
      </c>
      <c r="J17">
        <v>20</v>
      </c>
      <c r="K17">
        <v>2</v>
      </c>
      <c r="L17" t="s">
        <v>26</v>
      </c>
      <c r="M17">
        <v>51</v>
      </c>
      <c r="N17">
        <v>4</v>
      </c>
      <c r="O17">
        <v>3</v>
      </c>
      <c r="P17" t="s">
        <v>39</v>
      </c>
      <c r="Q17">
        <v>1</v>
      </c>
      <c r="R17" t="s">
        <v>38</v>
      </c>
      <c r="S17">
        <v>9980</v>
      </c>
      <c r="T17">
        <v>10195</v>
      </c>
      <c r="U17">
        <v>1</v>
      </c>
      <c r="V17" t="s">
        <v>61</v>
      </c>
      <c r="W17" t="s">
        <v>29</v>
      </c>
      <c r="X17">
        <v>11</v>
      </c>
      <c r="Y17">
        <v>3</v>
      </c>
      <c r="Z17">
        <v>3</v>
      </c>
      <c r="AA17">
        <v>80</v>
      </c>
      <c r="AB17">
        <v>1</v>
      </c>
      <c r="AC17">
        <v>10</v>
      </c>
      <c r="AD17">
        <v>1</v>
      </c>
      <c r="AE17">
        <v>3</v>
      </c>
      <c r="AF17">
        <v>10</v>
      </c>
      <c r="AG17">
        <v>9</v>
      </c>
      <c r="AH17">
        <v>8</v>
      </c>
      <c r="AI17">
        <v>8</v>
      </c>
    </row>
    <row r="18" spans="1:35" x14ac:dyDescent="0.25">
      <c r="A18">
        <v>32</v>
      </c>
      <c r="B18" t="s">
        <v>29</v>
      </c>
      <c r="C18" t="s">
        <v>23</v>
      </c>
      <c r="D18">
        <v>334</v>
      </c>
      <c r="E18" t="s">
        <v>31</v>
      </c>
      <c r="F18">
        <v>5</v>
      </c>
      <c r="G18">
        <v>2</v>
      </c>
      <c r="H18" t="s">
        <v>25</v>
      </c>
      <c r="I18">
        <v>1</v>
      </c>
      <c r="J18">
        <v>21</v>
      </c>
      <c r="K18">
        <v>1</v>
      </c>
      <c r="L18" t="s">
        <v>32</v>
      </c>
      <c r="M18">
        <v>80</v>
      </c>
      <c r="N18">
        <v>4</v>
      </c>
      <c r="O18">
        <v>1</v>
      </c>
      <c r="P18" t="s">
        <v>33</v>
      </c>
      <c r="Q18">
        <v>2</v>
      </c>
      <c r="R18" t="s">
        <v>38</v>
      </c>
      <c r="S18">
        <v>3298</v>
      </c>
      <c r="T18">
        <v>15053</v>
      </c>
      <c r="U18">
        <v>0</v>
      </c>
      <c r="V18" t="s">
        <v>61</v>
      </c>
      <c r="W18" t="s">
        <v>22</v>
      </c>
      <c r="X18">
        <v>12</v>
      </c>
      <c r="Y18">
        <v>3</v>
      </c>
      <c r="Z18">
        <v>4</v>
      </c>
      <c r="AA18">
        <v>80</v>
      </c>
      <c r="AB18">
        <v>2</v>
      </c>
      <c r="AC18">
        <v>7</v>
      </c>
      <c r="AD18">
        <v>5</v>
      </c>
      <c r="AE18">
        <v>2</v>
      </c>
      <c r="AF18">
        <v>6</v>
      </c>
      <c r="AG18">
        <v>2</v>
      </c>
      <c r="AH18">
        <v>0</v>
      </c>
      <c r="AI18">
        <v>5</v>
      </c>
    </row>
    <row r="19" spans="1:35" x14ac:dyDescent="0.25">
      <c r="A19">
        <v>22</v>
      </c>
      <c r="B19" t="s">
        <v>29</v>
      </c>
      <c r="C19" t="s">
        <v>41</v>
      </c>
      <c r="D19">
        <v>1123</v>
      </c>
      <c r="E19" t="s">
        <v>31</v>
      </c>
      <c r="F19">
        <v>16</v>
      </c>
      <c r="G19">
        <v>2</v>
      </c>
      <c r="H19" t="s">
        <v>37</v>
      </c>
      <c r="I19">
        <v>1</v>
      </c>
      <c r="J19">
        <v>22</v>
      </c>
      <c r="K19">
        <v>4</v>
      </c>
      <c r="L19" t="s">
        <v>32</v>
      </c>
      <c r="M19">
        <v>96</v>
      </c>
      <c r="N19">
        <v>4</v>
      </c>
      <c r="O19">
        <v>1</v>
      </c>
      <c r="P19" t="s">
        <v>36</v>
      </c>
      <c r="Q19">
        <v>4</v>
      </c>
      <c r="R19" t="s">
        <v>38</v>
      </c>
      <c r="S19">
        <v>2935</v>
      </c>
      <c r="T19">
        <v>7324</v>
      </c>
      <c r="U19">
        <v>1</v>
      </c>
      <c r="V19" t="s">
        <v>61</v>
      </c>
      <c r="W19" t="s">
        <v>22</v>
      </c>
      <c r="X19">
        <v>13</v>
      </c>
      <c r="Y19">
        <v>3</v>
      </c>
      <c r="Z19">
        <v>2</v>
      </c>
      <c r="AA19">
        <v>80</v>
      </c>
      <c r="AB19">
        <v>2</v>
      </c>
      <c r="AC19">
        <v>1</v>
      </c>
      <c r="AD19">
        <v>2</v>
      </c>
      <c r="AE19">
        <v>2</v>
      </c>
      <c r="AF19">
        <v>1</v>
      </c>
      <c r="AG19">
        <v>0</v>
      </c>
      <c r="AH19">
        <v>0</v>
      </c>
      <c r="AI19">
        <v>0</v>
      </c>
    </row>
    <row r="20" spans="1:35" x14ac:dyDescent="0.25">
      <c r="A20">
        <v>53</v>
      </c>
      <c r="B20" t="s">
        <v>29</v>
      </c>
      <c r="C20" t="s">
        <v>23</v>
      </c>
      <c r="D20">
        <v>1219</v>
      </c>
      <c r="E20" t="s">
        <v>24</v>
      </c>
      <c r="F20">
        <v>2</v>
      </c>
      <c r="G20">
        <v>4</v>
      </c>
      <c r="H20" t="s">
        <v>25</v>
      </c>
      <c r="I20">
        <v>1</v>
      </c>
      <c r="J20">
        <v>23</v>
      </c>
      <c r="K20">
        <v>1</v>
      </c>
      <c r="L20" t="s">
        <v>26</v>
      </c>
      <c r="M20">
        <v>78</v>
      </c>
      <c r="N20">
        <v>2</v>
      </c>
      <c r="O20">
        <v>4</v>
      </c>
      <c r="P20" t="s">
        <v>42</v>
      </c>
      <c r="Q20">
        <v>4</v>
      </c>
      <c r="R20" t="s">
        <v>34</v>
      </c>
      <c r="S20">
        <v>15427</v>
      </c>
      <c r="T20">
        <v>22021</v>
      </c>
      <c r="U20">
        <v>2</v>
      </c>
      <c r="V20" t="s">
        <v>61</v>
      </c>
      <c r="W20" t="s">
        <v>29</v>
      </c>
      <c r="X20">
        <v>16</v>
      </c>
      <c r="Y20">
        <v>3</v>
      </c>
      <c r="Z20">
        <v>3</v>
      </c>
      <c r="AA20">
        <v>80</v>
      </c>
      <c r="AB20">
        <v>0</v>
      </c>
      <c r="AC20">
        <v>31</v>
      </c>
      <c r="AD20">
        <v>3</v>
      </c>
      <c r="AE20">
        <v>3</v>
      </c>
      <c r="AF20">
        <v>25</v>
      </c>
      <c r="AG20">
        <v>8</v>
      </c>
      <c r="AH20">
        <v>3</v>
      </c>
      <c r="AI20">
        <v>7</v>
      </c>
    </row>
    <row r="21" spans="1:35" x14ac:dyDescent="0.25">
      <c r="A21">
        <v>38</v>
      </c>
      <c r="B21" t="s">
        <v>29</v>
      </c>
      <c r="C21" t="s">
        <v>23</v>
      </c>
      <c r="D21">
        <v>371</v>
      </c>
      <c r="E21" t="s">
        <v>31</v>
      </c>
      <c r="F21">
        <v>2</v>
      </c>
      <c r="G21">
        <v>3</v>
      </c>
      <c r="H21" t="s">
        <v>25</v>
      </c>
      <c r="I21">
        <v>1</v>
      </c>
      <c r="J21">
        <v>24</v>
      </c>
      <c r="K21">
        <v>4</v>
      </c>
      <c r="L21" t="s">
        <v>32</v>
      </c>
      <c r="M21">
        <v>45</v>
      </c>
      <c r="N21">
        <v>3</v>
      </c>
      <c r="O21">
        <v>1</v>
      </c>
      <c r="P21" t="s">
        <v>33</v>
      </c>
      <c r="Q21">
        <v>4</v>
      </c>
      <c r="R21" t="s">
        <v>28</v>
      </c>
      <c r="S21">
        <v>3944</v>
      </c>
      <c r="T21">
        <v>4306</v>
      </c>
      <c r="U21">
        <v>5</v>
      </c>
      <c r="V21" t="s">
        <v>61</v>
      </c>
      <c r="W21" t="s">
        <v>22</v>
      </c>
      <c r="X21">
        <v>11</v>
      </c>
      <c r="Y21">
        <v>3</v>
      </c>
      <c r="Z21">
        <v>3</v>
      </c>
      <c r="AA21">
        <v>80</v>
      </c>
      <c r="AB21">
        <v>0</v>
      </c>
      <c r="AC21">
        <v>6</v>
      </c>
      <c r="AD21">
        <v>3</v>
      </c>
      <c r="AE21">
        <v>3</v>
      </c>
      <c r="AF21">
        <v>3</v>
      </c>
      <c r="AG21">
        <v>2</v>
      </c>
      <c r="AH21">
        <v>1</v>
      </c>
      <c r="AI21">
        <v>2</v>
      </c>
    </row>
    <row r="22" spans="1:35" x14ac:dyDescent="0.25">
      <c r="A22">
        <v>24</v>
      </c>
      <c r="B22" t="s">
        <v>29</v>
      </c>
      <c r="C22" t="s">
        <v>41</v>
      </c>
      <c r="D22">
        <v>673</v>
      </c>
      <c r="E22" t="s">
        <v>31</v>
      </c>
      <c r="F22">
        <v>11</v>
      </c>
      <c r="G22">
        <v>2</v>
      </c>
      <c r="H22" t="s">
        <v>35</v>
      </c>
      <c r="I22">
        <v>1</v>
      </c>
      <c r="J22">
        <v>26</v>
      </c>
      <c r="K22">
        <v>1</v>
      </c>
      <c r="L22" t="s">
        <v>26</v>
      </c>
      <c r="M22">
        <v>96</v>
      </c>
      <c r="N22">
        <v>4</v>
      </c>
      <c r="O22">
        <v>2</v>
      </c>
      <c r="P22" t="s">
        <v>39</v>
      </c>
      <c r="Q22">
        <v>3</v>
      </c>
      <c r="R22" t="s">
        <v>38</v>
      </c>
      <c r="S22">
        <v>4011</v>
      </c>
      <c r="T22">
        <v>8232</v>
      </c>
      <c r="U22">
        <v>0</v>
      </c>
      <c r="V22" t="s">
        <v>61</v>
      </c>
      <c r="W22" t="s">
        <v>29</v>
      </c>
      <c r="X22">
        <v>18</v>
      </c>
      <c r="Y22">
        <v>3</v>
      </c>
      <c r="Z22">
        <v>4</v>
      </c>
      <c r="AA22">
        <v>80</v>
      </c>
      <c r="AB22">
        <v>1</v>
      </c>
      <c r="AC22">
        <v>5</v>
      </c>
      <c r="AD22">
        <v>5</v>
      </c>
      <c r="AE22">
        <v>2</v>
      </c>
      <c r="AF22">
        <v>4</v>
      </c>
      <c r="AG22">
        <v>2</v>
      </c>
      <c r="AH22">
        <v>1</v>
      </c>
      <c r="AI22">
        <v>3</v>
      </c>
    </row>
    <row r="23" spans="1:35" x14ac:dyDescent="0.25">
      <c r="A23">
        <v>36</v>
      </c>
      <c r="B23" t="s">
        <v>22</v>
      </c>
      <c r="C23" t="s">
        <v>23</v>
      </c>
      <c r="D23">
        <v>1218</v>
      </c>
      <c r="E23" t="s">
        <v>24</v>
      </c>
      <c r="F23">
        <v>9</v>
      </c>
      <c r="G23">
        <v>4</v>
      </c>
      <c r="H23" t="s">
        <v>25</v>
      </c>
      <c r="I23">
        <v>1</v>
      </c>
      <c r="J23">
        <v>27</v>
      </c>
      <c r="K23">
        <v>3</v>
      </c>
      <c r="L23" t="s">
        <v>32</v>
      </c>
      <c r="M23">
        <v>82</v>
      </c>
      <c r="N23">
        <v>2</v>
      </c>
      <c r="O23">
        <v>1</v>
      </c>
      <c r="P23" t="s">
        <v>43</v>
      </c>
      <c r="Q23">
        <v>1</v>
      </c>
      <c r="R23" t="s">
        <v>28</v>
      </c>
      <c r="S23">
        <v>3407</v>
      </c>
      <c r="T23">
        <v>6986</v>
      </c>
      <c r="U23">
        <v>7</v>
      </c>
      <c r="V23" t="s">
        <v>61</v>
      </c>
      <c r="W23" t="s">
        <v>29</v>
      </c>
      <c r="X23">
        <v>23</v>
      </c>
      <c r="Y23">
        <v>4</v>
      </c>
      <c r="Z23">
        <v>2</v>
      </c>
      <c r="AA23">
        <v>80</v>
      </c>
      <c r="AB23">
        <v>0</v>
      </c>
      <c r="AC23">
        <v>10</v>
      </c>
      <c r="AD23">
        <v>4</v>
      </c>
      <c r="AE23">
        <v>3</v>
      </c>
      <c r="AF23">
        <v>5</v>
      </c>
      <c r="AG23">
        <v>3</v>
      </c>
      <c r="AH23">
        <v>0</v>
      </c>
      <c r="AI23">
        <v>3</v>
      </c>
    </row>
    <row r="24" spans="1:35" x14ac:dyDescent="0.25">
      <c r="A24">
        <v>34</v>
      </c>
      <c r="B24" t="s">
        <v>29</v>
      </c>
      <c r="C24" t="s">
        <v>23</v>
      </c>
      <c r="D24">
        <v>419</v>
      </c>
      <c r="E24" t="s">
        <v>31</v>
      </c>
      <c r="F24">
        <v>7</v>
      </c>
      <c r="G24">
        <v>4</v>
      </c>
      <c r="H24" t="s">
        <v>25</v>
      </c>
      <c r="I24">
        <v>1</v>
      </c>
      <c r="J24">
        <v>28</v>
      </c>
      <c r="K24">
        <v>1</v>
      </c>
      <c r="L24" t="s">
        <v>26</v>
      </c>
      <c r="M24">
        <v>53</v>
      </c>
      <c r="N24">
        <v>3</v>
      </c>
      <c r="O24">
        <v>3</v>
      </c>
      <c r="P24" t="s">
        <v>44</v>
      </c>
      <c r="Q24">
        <v>2</v>
      </c>
      <c r="R24" t="s">
        <v>28</v>
      </c>
      <c r="S24">
        <v>11994</v>
      </c>
      <c r="T24">
        <v>21293</v>
      </c>
      <c r="U24">
        <v>0</v>
      </c>
      <c r="V24" t="s">
        <v>61</v>
      </c>
      <c r="W24" t="s">
        <v>29</v>
      </c>
      <c r="X24">
        <v>11</v>
      </c>
      <c r="Y24">
        <v>3</v>
      </c>
      <c r="Z24">
        <v>3</v>
      </c>
      <c r="AA24">
        <v>80</v>
      </c>
      <c r="AB24">
        <v>0</v>
      </c>
      <c r="AC24">
        <v>13</v>
      </c>
      <c r="AD24">
        <v>4</v>
      </c>
      <c r="AE24">
        <v>3</v>
      </c>
      <c r="AF24">
        <v>12</v>
      </c>
      <c r="AG24">
        <v>6</v>
      </c>
      <c r="AH24">
        <v>2</v>
      </c>
      <c r="AI24">
        <v>11</v>
      </c>
    </row>
    <row r="25" spans="1:35" x14ac:dyDescent="0.25">
      <c r="A25">
        <v>21</v>
      </c>
      <c r="B25" t="s">
        <v>29</v>
      </c>
      <c r="C25" t="s">
        <v>23</v>
      </c>
      <c r="D25">
        <v>391</v>
      </c>
      <c r="E25" t="s">
        <v>31</v>
      </c>
      <c r="F25">
        <v>15</v>
      </c>
      <c r="G25">
        <v>2</v>
      </c>
      <c r="H25" t="s">
        <v>25</v>
      </c>
      <c r="I25">
        <v>1</v>
      </c>
      <c r="J25">
        <v>30</v>
      </c>
      <c r="K25">
        <v>3</v>
      </c>
      <c r="L25" t="s">
        <v>32</v>
      </c>
      <c r="M25">
        <v>96</v>
      </c>
      <c r="N25">
        <v>3</v>
      </c>
      <c r="O25">
        <v>1</v>
      </c>
      <c r="P25" t="s">
        <v>33</v>
      </c>
      <c r="Q25">
        <v>4</v>
      </c>
      <c r="R25" t="s">
        <v>28</v>
      </c>
      <c r="S25">
        <v>1232</v>
      </c>
      <c r="T25">
        <v>19281</v>
      </c>
      <c r="U25">
        <v>1</v>
      </c>
      <c r="V25" t="s">
        <v>61</v>
      </c>
      <c r="W25" t="s">
        <v>29</v>
      </c>
      <c r="X25">
        <v>14</v>
      </c>
      <c r="Y25">
        <v>3</v>
      </c>
      <c r="Z25">
        <v>4</v>
      </c>
      <c r="AA25">
        <v>80</v>
      </c>
      <c r="AB25">
        <v>0</v>
      </c>
      <c r="AC25">
        <v>0</v>
      </c>
      <c r="AD25">
        <v>6</v>
      </c>
      <c r="AE25">
        <v>3</v>
      </c>
      <c r="AF25">
        <v>0</v>
      </c>
      <c r="AG25">
        <v>0</v>
      </c>
      <c r="AH25">
        <v>0</v>
      </c>
      <c r="AI25">
        <v>0</v>
      </c>
    </row>
    <row r="26" spans="1:35" x14ac:dyDescent="0.25">
      <c r="A26">
        <v>34</v>
      </c>
      <c r="B26" t="s">
        <v>22</v>
      </c>
      <c r="C26" t="s">
        <v>23</v>
      </c>
      <c r="D26">
        <v>699</v>
      </c>
      <c r="E26" t="s">
        <v>31</v>
      </c>
      <c r="F26">
        <v>6</v>
      </c>
      <c r="G26">
        <v>1</v>
      </c>
      <c r="H26" t="s">
        <v>37</v>
      </c>
      <c r="I26">
        <v>1</v>
      </c>
      <c r="J26">
        <v>31</v>
      </c>
      <c r="K26">
        <v>2</v>
      </c>
      <c r="L26" t="s">
        <v>32</v>
      </c>
      <c r="M26">
        <v>83</v>
      </c>
      <c r="N26">
        <v>3</v>
      </c>
      <c r="O26">
        <v>1</v>
      </c>
      <c r="P26" t="s">
        <v>33</v>
      </c>
      <c r="Q26">
        <v>1</v>
      </c>
      <c r="R26" t="s">
        <v>28</v>
      </c>
      <c r="S26">
        <v>2960</v>
      </c>
      <c r="T26">
        <v>17102</v>
      </c>
      <c r="U26">
        <v>2</v>
      </c>
      <c r="V26" t="s">
        <v>61</v>
      </c>
      <c r="W26" t="s">
        <v>29</v>
      </c>
      <c r="X26">
        <v>11</v>
      </c>
      <c r="Y26">
        <v>3</v>
      </c>
      <c r="Z26">
        <v>3</v>
      </c>
      <c r="AA26">
        <v>80</v>
      </c>
      <c r="AB26">
        <v>0</v>
      </c>
      <c r="AC26">
        <v>8</v>
      </c>
      <c r="AD26">
        <v>2</v>
      </c>
      <c r="AE26">
        <v>3</v>
      </c>
      <c r="AF26">
        <v>4</v>
      </c>
      <c r="AG26">
        <v>2</v>
      </c>
      <c r="AH26">
        <v>1</v>
      </c>
      <c r="AI26">
        <v>3</v>
      </c>
    </row>
    <row r="27" spans="1:35" x14ac:dyDescent="0.25">
      <c r="A27">
        <v>53</v>
      </c>
      <c r="B27" t="s">
        <v>29</v>
      </c>
      <c r="C27" t="s">
        <v>23</v>
      </c>
      <c r="D27">
        <v>1282</v>
      </c>
      <c r="E27" t="s">
        <v>31</v>
      </c>
      <c r="F27">
        <v>5</v>
      </c>
      <c r="G27">
        <v>3</v>
      </c>
      <c r="H27" t="s">
        <v>35</v>
      </c>
      <c r="I27">
        <v>1</v>
      </c>
      <c r="J27">
        <v>32</v>
      </c>
      <c r="K27">
        <v>3</v>
      </c>
      <c r="L27" t="s">
        <v>26</v>
      </c>
      <c r="M27">
        <v>58</v>
      </c>
      <c r="N27">
        <v>3</v>
      </c>
      <c r="O27">
        <v>5</v>
      </c>
      <c r="P27" t="s">
        <v>42</v>
      </c>
      <c r="Q27">
        <v>3</v>
      </c>
      <c r="R27" t="s">
        <v>38</v>
      </c>
      <c r="S27">
        <v>19094</v>
      </c>
      <c r="T27">
        <v>10735</v>
      </c>
      <c r="U27">
        <v>4</v>
      </c>
      <c r="V27" t="s">
        <v>61</v>
      </c>
      <c r="W27" t="s">
        <v>29</v>
      </c>
      <c r="X27">
        <v>11</v>
      </c>
      <c r="Y27">
        <v>3</v>
      </c>
      <c r="Z27">
        <v>4</v>
      </c>
      <c r="AA27">
        <v>80</v>
      </c>
      <c r="AB27">
        <v>1</v>
      </c>
      <c r="AC27">
        <v>26</v>
      </c>
      <c r="AD27">
        <v>3</v>
      </c>
      <c r="AE27">
        <v>2</v>
      </c>
      <c r="AF27">
        <v>14</v>
      </c>
      <c r="AG27">
        <v>13</v>
      </c>
      <c r="AH27">
        <v>4</v>
      </c>
      <c r="AI27">
        <v>8</v>
      </c>
    </row>
    <row r="28" spans="1:35" x14ac:dyDescent="0.25">
      <c r="A28">
        <v>32</v>
      </c>
      <c r="B28" t="s">
        <v>22</v>
      </c>
      <c r="C28" t="s">
        <v>30</v>
      </c>
      <c r="D28">
        <v>1125</v>
      </c>
      <c r="E28" t="s">
        <v>31</v>
      </c>
      <c r="F28">
        <v>16</v>
      </c>
      <c r="G28">
        <v>1</v>
      </c>
      <c r="H28" t="s">
        <v>25</v>
      </c>
      <c r="I28">
        <v>1</v>
      </c>
      <c r="J28">
        <v>33</v>
      </c>
      <c r="K28">
        <v>2</v>
      </c>
      <c r="L28" t="s">
        <v>26</v>
      </c>
      <c r="M28">
        <v>72</v>
      </c>
      <c r="N28">
        <v>1</v>
      </c>
      <c r="O28">
        <v>1</v>
      </c>
      <c r="P28" t="s">
        <v>33</v>
      </c>
      <c r="Q28">
        <v>1</v>
      </c>
      <c r="R28" t="s">
        <v>28</v>
      </c>
      <c r="S28">
        <v>3919</v>
      </c>
      <c r="T28">
        <v>4681</v>
      </c>
      <c r="U28">
        <v>1</v>
      </c>
      <c r="V28" t="s">
        <v>61</v>
      </c>
      <c r="W28" t="s">
        <v>22</v>
      </c>
      <c r="X28">
        <v>22</v>
      </c>
      <c r="Y28">
        <v>4</v>
      </c>
      <c r="Z28">
        <v>2</v>
      </c>
      <c r="AA28">
        <v>80</v>
      </c>
      <c r="AB28">
        <v>0</v>
      </c>
      <c r="AC28">
        <v>10</v>
      </c>
      <c r="AD28">
        <v>5</v>
      </c>
      <c r="AE28">
        <v>3</v>
      </c>
      <c r="AF28">
        <v>10</v>
      </c>
      <c r="AG28">
        <v>2</v>
      </c>
      <c r="AH28">
        <v>6</v>
      </c>
      <c r="AI28">
        <v>7</v>
      </c>
    </row>
    <row r="29" spans="1:35" x14ac:dyDescent="0.25">
      <c r="A29">
        <v>42</v>
      </c>
      <c r="B29" t="s">
        <v>29</v>
      </c>
      <c r="C29" t="s">
        <v>23</v>
      </c>
      <c r="D29">
        <v>691</v>
      </c>
      <c r="E29" t="s">
        <v>24</v>
      </c>
      <c r="F29">
        <v>8</v>
      </c>
      <c r="G29">
        <v>4</v>
      </c>
      <c r="H29" t="s">
        <v>45</v>
      </c>
      <c r="I29">
        <v>1</v>
      </c>
      <c r="J29">
        <v>35</v>
      </c>
      <c r="K29">
        <v>3</v>
      </c>
      <c r="L29" t="s">
        <v>32</v>
      </c>
      <c r="M29">
        <v>48</v>
      </c>
      <c r="N29">
        <v>3</v>
      </c>
      <c r="O29">
        <v>2</v>
      </c>
      <c r="P29" t="s">
        <v>27</v>
      </c>
      <c r="Q29">
        <v>2</v>
      </c>
      <c r="R29" t="s">
        <v>34</v>
      </c>
      <c r="S29">
        <v>6825</v>
      </c>
      <c r="T29">
        <v>21173</v>
      </c>
      <c r="U29">
        <v>0</v>
      </c>
      <c r="V29" t="s">
        <v>61</v>
      </c>
      <c r="W29" t="s">
        <v>29</v>
      </c>
      <c r="X29">
        <v>11</v>
      </c>
      <c r="Y29">
        <v>3</v>
      </c>
      <c r="Z29">
        <v>4</v>
      </c>
      <c r="AA29">
        <v>80</v>
      </c>
      <c r="AB29">
        <v>1</v>
      </c>
      <c r="AC29">
        <v>10</v>
      </c>
      <c r="AD29">
        <v>2</v>
      </c>
      <c r="AE29">
        <v>3</v>
      </c>
      <c r="AF29">
        <v>9</v>
      </c>
      <c r="AG29">
        <v>7</v>
      </c>
      <c r="AH29">
        <v>4</v>
      </c>
      <c r="AI29">
        <v>2</v>
      </c>
    </row>
    <row r="30" spans="1:35" x14ac:dyDescent="0.25">
      <c r="A30">
        <v>44</v>
      </c>
      <c r="B30" t="s">
        <v>29</v>
      </c>
      <c r="C30" t="s">
        <v>23</v>
      </c>
      <c r="D30">
        <v>477</v>
      </c>
      <c r="E30" t="s">
        <v>31</v>
      </c>
      <c r="F30">
        <v>7</v>
      </c>
      <c r="G30">
        <v>4</v>
      </c>
      <c r="H30" t="s">
        <v>37</v>
      </c>
      <c r="I30">
        <v>1</v>
      </c>
      <c r="J30">
        <v>36</v>
      </c>
      <c r="K30">
        <v>1</v>
      </c>
      <c r="L30" t="s">
        <v>26</v>
      </c>
      <c r="M30">
        <v>42</v>
      </c>
      <c r="N30">
        <v>2</v>
      </c>
      <c r="O30">
        <v>3</v>
      </c>
      <c r="P30" t="s">
        <v>40</v>
      </c>
      <c r="Q30">
        <v>4</v>
      </c>
      <c r="R30" t="s">
        <v>34</v>
      </c>
      <c r="S30">
        <v>10248</v>
      </c>
      <c r="T30">
        <v>2094</v>
      </c>
      <c r="U30">
        <v>3</v>
      </c>
      <c r="V30" t="s">
        <v>61</v>
      </c>
      <c r="W30" t="s">
        <v>29</v>
      </c>
      <c r="X30">
        <v>14</v>
      </c>
      <c r="Y30">
        <v>3</v>
      </c>
      <c r="Z30">
        <v>4</v>
      </c>
      <c r="AA30">
        <v>80</v>
      </c>
      <c r="AB30">
        <v>1</v>
      </c>
      <c r="AC30">
        <v>24</v>
      </c>
      <c r="AD30">
        <v>4</v>
      </c>
      <c r="AE30">
        <v>3</v>
      </c>
      <c r="AF30">
        <v>22</v>
      </c>
      <c r="AG30">
        <v>6</v>
      </c>
      <c r="AH30">
        <v>5</v>
      </c>
      <c r="AI30">
        <v>17</v>
      </c>
    </row>
    <row r="31" spans="1:35" x14ac:dyDescent="0.25">
      <c r="A31">
        <v>46</v>
      </c>
      <c r="B31" t="s">
        <v>29</v>
      </c>
      <c r="C31" t="s">
        <v>23</v>
      </c>
      <c r="D31">
        <v>705</v>
      </c>
      <c r="E31" t="s">
        <v>24</v>
      </c>
      <c r="F31">
        <v>2</v>
      </c>
      <c r="G31">
        <v>4</v>
      </c>
      <c r="H31" t="s">
        <v>45</v>
      </c>
      <c r="I31">
        <v>1</v>
      </c>
      <c r="J31">
        <v>38</v>
      </c>
      <c r="K31">
        <v>2</v>
      </c>
      <c r="L31" t="s">
        <v>26</v>
      </c>
      <c r="M31">
        <v>83</v>
      </c>
      <c r="N31">
        <v>3</v>
      </c>
      <c r="O31">
        <v>5</v>
      </c>
      <c r="P31" t="s">
        <v>42</v>
      </c>
      <c r="Q31">
        <v>1</v>
      </c>
      <c r="R31" t="s">
        <v>28</v>
      </c>
      <c r="S31">
        <v>18947</v>
      </c>
      <c r="T31">
        <v>22822</v>
      </c>
      <c r="U31">
        <v>3</v>
      </c>
      <c r="V31" t="s">
        <v>61</v>
      </c>
      <c r="W31" t="s">
        <v>29</v>
      </c>
      <c r="X31">
        <v>12</v>
      </c>
      <c r="Y31">
        <v>3</v>
      </c>
      <c r="Z31">
        <v>4</v>
      </c>
      <c r="AA31">
        <v>80</v>
      </c>
      <c r="AB31">
        <v>0</v>
      </c>
      <c r="AC31">
        <v>22</v>
      </c>
      <c r="AD31">
        <v>2</v>
      </c>
      <c r="AE31">
        <v>2</v>
      </c>
      <c r="AF31">
        <v>2</v>
      </c>
      <c r="AG31">
        <v>2</v>
      </c>
      <c r="AH31">
        <v>2</v>
      </c>
      <c r="AI31">
        <v>1</v>
      </c>
    </row>
    <row r="32" spans="1:35" x14ac:dyDescent="0.25">
      <c r="A32">
        <v>33</v>
      </c>
      <c r="B32" t="s">
        <v>29</v>
      </c>
      <c r="C32" t="s">
        <v>23</v>
      </c>
      <c r="D32">
        <v>924</v>
      </c>
      <c r="E32" t="s">
        <v>31</v>
      </c>
      <c r="F32">
        <v>2</v>
      </c>
      <c r="G32">
        <v>3</v>
      </c>
      <c r="H32" t="s">
        <v>37</v>
      </c>
      <c r="I32">
        <v>1</v>
      </c>
      <c r="J32">
        <v>39</v>
      </c>
      <c r="K32">
        <v>3</v>
      </c>
      <c r="L32" t="s">
        <v>32</v>
      </c>
      <c r="M32">
        <v>78</v>
      </c>
      <c r="N32">
        <v>3</v>
      </c>
      <c r="O32">
        <v>1</v>
      </c>
      <c r="P32" t="s">
        <v>36</v>
      </c>
      <c r="Q32">
        <v>4</v>
      </c>
      <c r="R32" t="s">
        <v>28</v>
      </c>
      <c r="S32">
        <v>2496</v>
      </c>
      <c r="T32">
        <v>6670</v>
      </c>
      <c r="U32">
        <v>4</v>
      </c>
      <c r="V32" t="s">
        <v>61</v>
      </c>
      <c r="W32" t="s">
        <v>29</v>
      </c>
      <c r="X32">
        <v>11</v>
      </c>
      <c r="Y32">
        <v>3</v>
      </c>
      <c r="Z32">
        <v>4</v>
      </c>
      <c r="AA32">
        <v>80</v>
      </c>
      <c r="AB32">
        <v>0</v>
      </c>
      <c r="AC32">
        <v>7</v>
      </c>
      <c r="AD32">
        <v>3</v>
      </c>
      <c r="AE32">
        <v>3</v>
      </c>
      <c r="AF32">
        <v>1</v>
      </c>
      <c r="AG32">
        <v>1</v>
      </c>
      <c r="AH32">
        <v>0</v>
      </c>
      <c r="AI32">
        <v>0</v>
      </c>
    </row>
    <row r="33" spans="1:35" x14ac:dyDescent="0.25">
      <c r="A33">
        <v>44</v>
      </c>
      <c r="B33" t="s">
        <v>29</v>
      </c>
      <c r="C33" t="s">
        <v>23</v>
      </c>
      <c r="D33">
        <v>1459</v>
      </c>
      <c r="E33" t="s">
        <v>31</v>
      </c>
      <c r="F33">
        <v>10</v>
      </c>
      <c r="G33">
        <v>4</v>
      </c>
      <c r="H33" t="s">
        <v>35</v>
      </c>
      <c r="I33">
        <v>1</v>
      </c>
      <c r="J33">
        <v>40</v>
      </c>
      <c r="K33">
        <v>4</v>
      </c>
      <c r="L33" t="s">
        <v>32</v>
      </c>
      <c r="M33">
        <v>41</v>
      </c>
      <c r="N33">
        <v>3</v>
      </c>
      <c r="O33">
        <v>2</v>
      </c>
      <c r="P33" t="s">
        <v>40</v>
      </c>
      <c r="Q33">
        <v>4</v>
      </c>
      <c r="R33" t="s">
        <v>34</v>
      </c>
      <c r="S33">
        <v>6465</v>
      </c>
      <c r="T33">
        <v>19121</v>
      </c>
      <c r="U33">
        <v>2</v>
      </c>
      <c r="V33" t="s">
        <v>61</v>
      </c>
      <c r="W33" t="s">
        <v>22</v>
      </c>
      <c r="X33">
        <v>13</v>
      </c>
      <c r="Y33">
        <v>3</v>
      </c>
      <c r="Z33">
        <v>4</v>
      </c>
      <c r="AA33">
        <v>80</v>
      </c>
      <c r="AB33">
        <v>0</v>
      </c>
      <c r="AC33">
        <v>9</v>
      </c>
      <c r="AD33">
        <v>5</v>
      </c>
      <c r="AE33">
        <v>4</v>
      </c>
      <c r="AF33">
        <v>4</v>
      </c>
      <c r="AG33">
        <v>2</v>
      </c>
      <c r="AH33">
        <v>1</v>
      </c>
      <c r="AI33">
        <v>3</v>
      </c>
    </row>
    <row r="34" spans="1:35" x14ac:dyDescent="0.25">
      <c r="A34">
        <v>30</v>
      </c>
      <c r="B34" t="s">
        <v>29</v>
      </c>
      <c r="C34" t="s">
        <v>23</v>
      </c>
      <c r="D34">
        <v>125</v>
      </c>
      <c r="E34" t="s">
        <v>31</v>
      </c>
      <c r="F34">
        <v>9</v>
      </c>
      <c r="G34">
        <v>2</v>
      </c>
      <c r="H34" t="s">
        <v>37</v>
      </c>
      <c r="I34">
        <v>1</v>
      </c>
      <c r="J34">
        <v>41</v>
      </c>
      <c r="K34">
        <v>4</v>
      </c>
      <c r="L34" t="s">
        <v>32</v>
      </c>
      <c r="M34">
        <v>83</v>
      </c>
      <c r="N34">
        <v>2</v>
      </c>
      <c r="O34">
        <v>1</v>
      </c>
      <c r="P34" t="s">
        <v>36</v>
      </c>
      <c r="Q34">
        <v>3</v>
      </c>
      <c r="R34" t="s">
        <v>28</v>
      </c>
      <c r="S34">
        <v>2206</v>
      </c>
      <c r="T34">
        <v>16117</v>
      </c>
      <c r="U34">
        <v>1</v>
      </c>
      <c r="V34" t="s">
        <v>61</v>
      </c>
      <c r="W34" t="s">
        <v>29</v>
      </c>
      <c r="X34">
        <v>13</v>
      </c>
      <c r="Y34">
        <v>3</v>
      </c>
      <c r="Z34">
        <v>1</v>
      </c>
      <c r="AA34">
        <v>80</v>
      </c>
      <c r="AB34">
        <v>0</v>
      </c>
      <c r="AC34">
        <v>10</v>
      </c>
      <c r="AD34">
        <v>5</v>
      </c>
      <c r="AE34">
        <v>3</v>
      </c>
      <c r="AF34">
        <v>10</v>
      </c>
      <c r="AG34">
        <v>0</v>
      </c>
      <c r="AH34">
        <v>1</v>
      </c>
      <c r="AI34">
        <v>8</v>
      </c>
    </row>
    <row r="35" spans="1:35" x14ac:dyDescent="0.25">
      <c r="A35">
        <v>39</v>
      </c>
      <c r="B35" t="s">
        <v>22</v>
      </c>
      <c r="C35" t="s">
        <v>23</v>
      </c>
      <c r="D35">
        <v>895</v>
      </c>
      <c r="E35" t="s">
        <v>24</v>
      </c>
      <c r="F35">
        <v>5</v>
      </c>
      <c r="G35">
        <v>3</v>
      </c>
      <c r="H35" t="s">
        <v>46</v>
      </c>
      <c r="I35">
        <v>1</v>
      </c>
      <c r="J35">
        <v>42</v>
      </c>
      <c r="K35">
        <v>4</v>
      </c>
      <c r="L35" t="s">
        <v>32</v>
      </c>
      <c r="M35">
        <v>56</v>
      </c>
      <c r="N35">
        <v>3</v>
      </c>
      <c r="O35">
        <v>2</v>
      </c>
      <c r="P35" t="s">
        <v>43</v>
      </c>
      <c r="Q35">
        <v>4</v>
      </c>
      <c r="R35" t="s">
        <v>34</v>
      </c>
      <c r="S35">
        <v>2086</v>
      </c>
      <c r="T35">
        <v>3335</v>
      </c>
      <c r="U35">
        <v>3</v>
      </c>
      <c r="V35" t="s">
        <v>61</v>
      </c>
      <c r="W35" t="s">
        <v>29</v>
      </c>
      <c r="X35">
        <v>14</v>
      </c>
      <c r="Y35">
        <v>3</v>
      </c>
      <c r="Z35">
        <v>3</v>
      </c>
      <c r="AA35">
        <v>80</v>
      </c>
      <c r="AB35">
        <v>1</v>
      </c>
      <c r="AC35">
        <v>19</v>
      </c>
      <c r="AD35">
        <v>6</v>
      </c>
      <c r="AE35">
        <v>4</v>
      </c>
      <c r="AF35">
        <v>1</v>
      </c>
      <c r="AG35">
        <v>0</v>
      </c>
      <c r="AH35">
        <v>0</v>
      </c>
      <c r="AI35">
        <v>0</v>
      </c>
    </row>
    <row r="36" spans="1:35" x14ac:dyDescent="0.25">
      <c r="A36">
        <v>24</v>
      </c>
      <c r="B36" t="s">
        <v>22</v>
      </c>
      <c r="C36" t="s">
        <v>23</v>
      </c>
      <c r="D36">
        <v>813</v>
      </c>
      <c r="E36" t="s">
        <v>31</v>
      </c>
      <c r="F36">
        <v>1</v>
      </c>
      <c r="G36">
        <v>3</v>
      </c>
      <c r="H36" t="s">
        <v>37</v>
      </c>
      <c r="I36">
        <v>1</v>
      </c>
      <c r="J36">
        <v>45</v>
      </c>
      <c r="K36">
        <v>2</v>
      </c>
      <c r="L36" t="s">
        <v>32</v>
      </c>
      <c r="M36">
        <v>61</v>
      </c>
      <c r="N36">
        <v>3</v>
      </c>
      <c r="O36">
        <v>1</v>
      </c>
      <c r="P36" t="s">
        <v>33</v>
      </c>
      <c r="Q36">
        <v>4</v>
      </c>
      <c r="R36" t="s">
        <v>34</v>
      </c>
      <c r="S36">
        <v>2293</v>
      </c>
      <c r="T36">
        <v>3020</v>
      </c>
      <c r="U36">
        <v>2</v>
      </c>
      <c r="V36" t="s">
        <v>61</v>
      </c>
      <c r="W36" t="s">
        <v>22</v>
      </c>
      <c r="X36">
        <v>16</v>
      </c>
      <c r="Y36">
        <v>3</v>
      </c>
      <c r="Z36">
        <v>1</v>
      </c>
      <c r="AA36">
        <v>80</v>
      </c>
      <c r="AB36">
        <v>1</v>
      </c>
      <c r="AC36">
        <v>6</v>
      </c>
      <c r="AD36">
        <v>2</v>
      </c>
      <c r="AE36">
        <v>2</v>
      </c>
      <c r="AF36">
        <v>2</v>
      </c>
      <c r="AG36">
        <v>0</v>
      </c>
      <c r="AH36">
        <v>2</v>
      </c>
      <c r="AI36">
        <v>0</v>
      </c>
    </row>
    <row r="37" spans="1:35" x14ac:dyDescent="0.25">
      <c r="A37">
        <v>43</v>
      </c>
      <c r="B37" t="s">
        <v>29</v>
      </c>
      <c r="C37" t="s">
        <v>23</v>
      </c>
      <c r="D37">
        <v>1273</v>
      </c>
      <c r="E37" t="s">
        <v>31</v>
      </c>
      <c r="F37">
        <v>2</v>
      </c>
      <c r="G37">
        <v>2</v>
      </c>
      <c r="H37" t="s">
        <v>37</v>
      </c>
      <c r="I37">
        <v>1</v>
      </c>
      <c r="J37">
        <v>46</v>
      </c>
      <c r="K37">
        <v>4</v>
      </c>
      <c r="L37" t="s">
        <v>26</v>
      </c>
      <c r="M37">
        <v>72</v>
      </c>
      <c r="N37">
        <v>4</v>
      </c>
      <c r="O37">
        <v>1</v>
      </c>
      <c r="P37" t="s">
        <v>33</v>
      </c>
      <c r="Q37">
        <v>3</v>
      </c>
      <c r="R37" t="s">
        <v>38</v>
      </c>
      <c r="S37">
        <v>2645</v>
      </c>
      <c r="T37">
        <v>21923</v>
      </c>
      <c r="U37">
        <v>1</v>
      </c>
      <c r="V37" t="s">
        <v>61</v>
      </c>
      <c r="W37" t="s">
        <v>29</v>
      </c>
      <c r="X37">
        <v>12</v>
      </c>
      <c r="Y37">
        <v>3</v>
      </c>
      <c r="Z37">
        <v>4</v>
      </c>
      <c r="AA37">
        <v>80</v>
      </c>
      <c r="AB37">
        <v>2</v>
      </c>
      <c r="AC37">
        <v>6</v>
      </c>
      <c r="AD37">
        <v>3</v>
      </c>
      <c r="AE37">
        <v>2</v>
      </c>
      <c r="AF37">
        <v>5</v>
      </c>
      <c r="AG37">
        <v>3</v>
      </c>
      <c r="AH37">
        <v>1</v>
      </c>
      <c r="AI37">
        <v>4</v>
      </c>
    </row>
    <row r="38" spans="1:35" x14ac:dyDescent="0.25">
      <c r="A38">
        <v>50</v>
      </c>
      <c r="B38" t="s">
        <v>22</v>
      </c>
      <c r="C38" t="s">
        <v>23</v>
      </c>
      <c r="D38">
        <v>869</v>
      </c>
      <c r="E38" t="s">
        <v>24</v>
      </c>
      <c r="F38">
        <v>3</v>
      </c>
      <c r="G38">
        <v>2</v>
      </c>
      <c r="H38" t="s">
        <v>45</v>
      </c>
      <c r="I38">
        <v>1</v>
      </c>
      <c r="J38">
        <v>47</v>
      </c>
      <c r="K38">
        <v>1</v>
      </c>
      <c r="L38" t="s">
        <v>32</v>
      </c>
      <c r="M38">
        <v>86</v>
      </c>
      <c r="N38">
        <v>2</v>
      </c>
      <c r="O38">
        <v>1</v>
      </c>
      <c r="P38" t="s">
        <v>43</v>
      </c>
      <c r="Q38">
        <v>3</v>
      </c>
      <c r="R38" t="s">
        <v>34</v>
      </c>
      <c r="S38">
        <v>2683</v>
      </c>
      <c r="T38">
        <v>3810</v>
      </c>
      <c r="U38">
        <v>1</v>
      </c>
      <c r="V38" t="s">
        <v>61</v>
      </c>
      <c r="W38" t="s">
        <v>22</v>
      </c>
      <c r="X38">
        <v>14</v>
      </c>
      <c r="Y38">
        <v>3</v>
      </c>
      <c r="Z38">
        <v>3</v>
      </c>
      <c r="AA38">
        <v>80</v>
      </c>
      <c r="AB38">
        <v>0</v>
      </c>
      <c r="AC38">
        <v>3</v>
      </c>
      <c r="AD38">
        <v>2</v>
      </c>
      <c r="AE38">
        <v>3</v>
      </c>
      <c r="AF38">
        <v>3</v>
      </c>
      <c r="AG38">
        <v>2</v>
      </c>
      <c r="AH38">
        <v>0</v>
      </c>
      <c r="AI38">
        <v>2</v>
      </c>
    </row>
    <row r="39" spans="1:35" x14ac:dyDescent="0.25">
      <c r="A39">
        <v>35</v>
      </c>
      <c r="B39" t="s">
        <v>29</v>
      </c>
      <c r="C39" t="s">
        <v>23</v>
      </c>
      <c r="D39">
        <v>890</v>
      </c>
      <c r="E39" t="s">
        <v>24</v>
      </c>
      <c r="F39">
        <v>2</v>
      </c>
      <c r="G39">
        <v>3</v>
      </c>
      <c r="H39" t="s">
        <v>45</v>
      </c>
      <c r="I39">
        <v>1</v>
      </c>
      <c r="J39">
        <v>49</v>
      </c>
      <c r="K39">
        <v>4</v>
      </c>
      <c r="L39" t="s">
        <v>26</v>
      </c>
      <c r="M39">
        <v>97</v>
      </c>
      <c r="N39">
        <v>3</v>
      </c>
      <c r="O39">
        <v>1</v>
      </c>
      <c r="P39" t="s">
        <v>43</v>
      </c>
      <c r="Q39">
        <v>4</v>
      </c>
      <c r="R39" t="s">
        <v>34</v>
      </c>
      <c r="S39">
        <v>2014</v>
      </c>
      <c r="T39">
        <v>9687</v>
      </c>
      <c r="U39">
        <v>1</v>
      </c>
      <c r="V39" t="s">
        <v>61</v>
      </c>
      <c r="W39" t="s">
        <v>29</v>
      </c>
      <c r="X39">
        <v>13</v>
      </c>
      <c r="Y39">
        <v>3</v>
      </c>
      <c r="Z39">
        <v>1</v>
      </c>
      <c r="AA39">
        <v>80</v>
      </c>
      <c r="AB39">
        <v>0</v>
      </c>
      <c r="AC39">
        <v>2</v>
      </c>
      <c r="AD39">
        <v>3</v>
      </c>
      <c r="AE39">
        <v>3</v>
      </c>
      <c r="AF39">
        <v>2</v>
      </c>
      <c r="AG39">
        <v>2</v>
      </c>
      <c r="AH39">
        <v>2</v>
      </c>
      <c r="AI39">
        <v>2</v>
      </c>
    </row>
    <row r="40" spans="1:35" x14ac:dyDescent="0.25">
      <c r="A40">
        <v>36</v>
      </c>
      <c r="B40" t="s">
        <v>29</v>
      </c>
      <c r="C40" t="s">
        <v>23</v>
      </c>
      <c r="D40">
        <v>852</v>
      </c>
      <c r="E40" t="s">
        <v>31</v>
      </c>
      <c r="F40">
        <v>5</v>
      </c>
      <c r="G40">
        <v>4</v>
      </c>
      <c r="H40" t="s">
        <v>25</v>
      </c>
      <c r="I40">
        <v>1</v>
      </c>
      <c r="J40">
        <v>51</v>
      </c>
      <c r="K40">
        <v>2</v>
      </c>
      <c r="L40" t="s">
        <v>26</v>
      </c>
      <c r="M40">
        <v>82</v>
      </c>
      <c r="N40">
        <v>2</v>
      </c>
      <c r="O40">
        <v>1</v>
      </c>
      <c r="P40" t="s">
        <v>33</v>
      </c>
      <c r="Q40">
        <v>1</v>
      </c>
      <c r="R40" t="s">
        <v>34</v>
      </c>
      <c r="S40">
        <v>3419</v>
      </c>
      <c r="T40">
        <v>13072</v>
      </c>
      <c r="U40">
        <v>9</v>
      </c>
      <c r="V40" t="s">
        <v>61</v>
      </c>
      <c r="W40" t="s">
        <v>22</v>
      </c>
      <c r="X40">
        <v>14</v>
      </c>
      <c r="Y40">
        <v>3</v>
      </c>
      <c r="Z40">
        <v>4</v>
      </c>
      <c r="AA40">
        <v>80</v>
      </c>
      <c r="AB40">
        <v>1</v>
      </c>
      <c r="AC40">
        <v>6</v>
      </c>
      <c r="AD40">
        <v>3</v>
      </c>
      <c r="AE40">
        <v>4</v>
      </c>
      <c r="AF40">
        <v>1</v>
      </c>
      <c r="AG40">
        <v>1</v>
      </c>
      <c r="AH40">
        <v>0</v>
      </c>
      <c r="AI40">
        <v>0</v>
      </c>
    </row>
    <row r="41" spans="1:35" x14ac:dyDescent="0.25">
      <c r="A41">
        <v>33</v>
      </c>
      <c r="B41" t="s">
        <v>29</v>
      </c>
      <c r="C41" t="s">
        <v>30</v>
      </c>
      <c r="D41">
        <v>1141</v>
      </c>
      <c r="E41" t="s">
        <v>24</v>
      </c>
      <c r="F41">
        <v>1</v>
      </c>
      <c r="G41">
        <v>3</v>
      </c>
      <c r="H41" t="s">
        <v>25</v>
      </c>
      <c r="I41">
        <v>1</v>
      </c>
      <c r="J41">
        <v>52</v>
      </c>
      <c r="K41">
        <v>3</v>
      </c>
      <c r="L41" t="s">
        <v>26</v>
      </c>
      <c r="M41">
        <v>42</v>
      </c>
      <c r="N41">
        <v>4</v>
      </c>
      <c r="O41">
        <v>2</v>
      </c>
      <c r="P41" t="s">
        <v>27</v>
      </c>
      <c r="Q41">
        <v>1</v>
      </c>
      <c r="R41" t="s">
        <v>34</v>
      </c>
      <c r="S41">
        <v>5376</v>
      </c>
      <c r="T41">
        <v>3193</v>
      </c>
      <c r="U41">
        <v>2</v>
      </c>
      <c r="V41" t="s">
        <v>61</v>
      </c>
      <c r="W41" t="s">
        <v>29</v>
      </c>
      <c r="X41">
        <v>19</v>
      </c>
      <c r="Y41">
        <v>3</v>
      </c>
      <c r="Z41">
        <v>1</v>
      </c>
      <c r="AA41">
        <v>80</v>
      </c>
      <c r="AB41">
        <v>2</v>
      </c>
      <c r="AC41">
        <v>10</v>
      </c>
      <c r="AD41">
        <v>3</v>
      </c>
      <c r="AE41">
        <v>3</v>
      </c>
      <c r="AF41">
        <v>5</v>
      </c>
      <c r="AG41">
        <v>3</v>
      </c>
      <c r="AH41">
        <v>1</v>
      </c>
      <c r="AI41">
        <v>3</v>
      </c>
    </row>
    <row r="42" spans="1:35" x14ac:dyDescent="0.25">
      <c r="A42">
        <v>35</v>
      </c>
      <c r="B42" t="s">
        <v>29</v>
      </c>
      <c r="C42" t="s">
        <v>23</v>
      </c>
      <c r="D42">
        <v>464</v>
      </c>
      <c r="E42" t="s">
        <v>31</v>
      </c>
      <c r="F42">
        <v>4</v>
      </c>
      <c r="G42">
        <v>2</v>
      </c>
      <c r="H42" t="s">
        <v>35</v>
      </c>
      <c r="I42">
        <v>1</v>
      </c>
      <c r="J42">
        <v>53</v>
      </c>
      <c r="K42">
        <v>3</v>
      </c>
      <c r="L42" t="s">
        <v>32</v>
      </c>
      <c r="M42">
        <v>75</v>
      </c>
      <c r="N42">
        <v>3</v>
      </c>
      <c r="O42">
        <v>1</v>
      </c>
      <c r="P42" t="s">
        <v>36</v>
      </c>
      <c r="Q42">
        <v>4</v>
      </c>
      <c r="R42" t="s">
        <v>38</v>
      </c>
      <c r="S42">
        <v>1951</v>
      </c>
      <c r="T42">
        <v>10910</v>
      </c>
      <c r="U42">
        <v>1</v>
      </c>
      <c r="V42" t="s">
        <v>61</v>
      </c>
      <c r="W42" t="s">
        <v>29</v>
      </c>
      <c r="X42">
        <v>12</v>
      </c>
      <c r="Y42">
        <v>3</v>
      </c>
      <c r="Z42">
        <v>3</v>
      </c>
      <c r="AA42">
        <v>80</v>
      </c>
      <c r="AB42">
        <v>1</v>
      </c>
      <c r="AC42">
        <v>1</v>
      </c>
      <c r="AD42">
        <v>3</v>
      </c>
      <c r="AE42">
        <v>3</v>
      </c>
      <c r="AF42">
        <v>1</v>
      </c>
      <c r="AG42">
        <v>0</v>
      </c>
      <c r="AH42">
        <v>0</v>
      </c>
      <c r="AI42">
        <v>0</v>
      </c>
    </row>
    <row r="43" spans="1:35" x14ac:dyDescent="0.25">
      <c r="A43">
        <v>27</v>
      </c>
      <c r="B43" t="s">
        <v>29</v>
      </c>
      <c r="C43" t="s">
        <v>23</v>
      </c>
      <c r="D43">
        <v>1240</v>
      </c>
      <c r="E43" t="s">
        <v>31</v>
      </c>
      <c r="F43">
        <v>2</v>
      </c>
      <c r="G43">
        <v>4</v>
      </c>
      <c r="H43" t="s">
        <v>25</v>
      </c>
      <c r="I43">
        <v>1</v>
      </c>
      <c r="J43">
        <v>54</v>
      </c>
      <c r="K43">
        <v>4</v>
      </c>
      <c r="L43" t="s">
        <v>26</v>
      </c>
      <c r="M43">
        <v>33</v>
      </c>
      <c r="N43">
        <v>3</v>
      </c>
      <c r="O43">
        <v>1</v>
      </c>
      <c r="P43" t="s">
        <v>36</v>
      </c>
      <c r="Q43">
        <v>1</v>
      </c>
      <c r="R43" t="s">
        <v>38</v>
      </c>
      <c r="S43">
        <v>2341</v>
      </c>
      <c r="T43">
        <v>19715</v>
      </c>
      <c r="U43">
        <v>1</v>
      </c>
      <c r="V43" t="s">
        <v>61</v>
      </c>
      <c r="W43" t="s">
        <v>29</v>
      </c>
      <c r="X43">
        <v>13</v>
      </c>
      <c r="Y43">
        <v>3</v>
      </c>
      <c r="Z43">
        <v>4</v>
      </c>
      <c r="AA43">
        <v>80</v>
      </c>
      <c r="AB43">
        <v>1</v>
      </c>
      <c r="AC43">
        <v>1</v>
      </c>
      <c r="AD43">
        <v>6</v>
      </c>
      <c r="AE43">
        <v>3</v>
      </c>
      <c r="AF43">
        <v>1</v>
      </c>
      <c r="AG43">
        <v>0</v>
      </c>
      <c r="AH43">
        <v>0</v>
      </c>
      <c r="AI43">
        <v>0</v>
      </c>
    </row>
    <row r="44" spans="1:35" x14ac:dyDescent="0.25">
      <c r="A44">
        <v>26</v>
      </c>
      <c r="B44" t="s">
        <v>22</v>
      </c>
      <c r="C44" t="s">
        <v>23</v>
      </c>
      <c r="D44">
        <v>1357</v>
      </c>
      <c r="E44" t="s">
        <v>31</v>
      </c>
      <c r="F44">
        <v>25</v>
      </c>
      <c r="G44">
        <v>3</v>
      </c>
      <c r="H44" t="s">
        <v>25</v>
      </c>
      <c r="I44">
        <v>1</v>
      </c>
      <c r="J44">
        <v>55</v>
      </c>
      <c r="K44">
        <v>1</v>
      </c>
      <c r="L44" t="s">
        <v>32</v>
      </c>
      <c r="M44">
        <v>48</v>
      </c>
      <c r="N44">
        <v>1</v>
      </c>
      <c r="O44">
        <v>1</v>
      </c>
      <c r="P44" t="s">
        <v>36</v>
      </c>
      <c r="Q44">
        <v>3</v>
      </c>
      <c r="R44" t="s">
        <v>28</v>
      </c>
      <c r="S44">
        <v>2293</v>
      </c>
      <c r="T44">
        <v>10558</v>
      </c>
      <c r="U44">
        <v>1</v>
      </c>
      <c r="V44" t="s">
        <v>61</v>
      </c>
      <c r="W44" t="s">
        <v>29</v>
      </c>
      <c r="X44">
        <v>12</v>
      </c>
      <c r="Y44">
        <v>3</v>
      </c>
      <c r="Z44">
        <v>3</v>
      </c>
      <c r="AA44">
        <v>80</v>
      </c>
      <c r="AB44">
        <v>0</v>
      </c>
      <c r="AC44">
        <v>1</v>
      </c>
      <c r="AD44">
        <v>2</v>
      </c>
      <c r="AE44">
        <v>2</v>
      </c>
      <c r="AF44">
        <v>1</v>
      </c>
      <c r="AG44">
        <v>0</v>
      </c>
      <c r="AH44">
        <v>0</v>
      </c>
      <c r="AI44">
        <v>1</v>
      </c>
    </row>
    <row r="45" spans="1:35" x14ac:dyDescent="0.25">
      <c r="A45">
        <v>27</v>
      </c>
      <c r="B45" t="s">
        <v>29</v>
      </c>
      <c r="C45" t="s">
        <v>30</v>
      </c>
      <c r="D45">
        <v>994</v>
      </c>
      <c r="E45" t="s">
        <v>24</v>
      </c>
      <c r="F45">
        <v>8</v>
      </c>
      <c r="G45">
        <v>3</v>
      </c>
      <c r="H45" t="s">
        <v>25</v>
      </c>
      <c r="I45">
        <v>1</v>
      </c>
      <c r="J45">
        <v>56</v>
      </c>
      <c r="K45">
        <v>4</v>
      </c>
      <c r="L45" t="s">
        <v>32</v>
      </c>
      <c r="M45">
        <v>37</v>
      </c>
      <c r="N45">
        <v>3</v>
      </c>
      <c r="O45">
        <v>3</v>
      </c>
      <c r="P45" t="s">
        <v>27</v>
      </c>
      <c r="Q45">
        <v>3</v>
      </c>
      <c r="R45" t="s">
        <v>28</v>
      </c>
      <c r="S45">
        <v>8726</v>
      </c>
      <c r="T45">
        <v>2975</v>
      </c>
      <c r="U45">
        <v>1</v>
      </c>
      <c r="V45" t="s">
        <v>61</v>
      </c>
      <c r="W45" t="s">
        <v>29</v>
      </c>
      <c r="X45">
        <v>15</v>
      </c>
      <c r="Y45">
        <v>3</v>
      </c>
      <c r="Z45">
        <v>4</v>
      </c>
      <c r="AA45">
        <v>80</v>
      </c>
      <c r="AB45">
        <v>0</v>
      </c>
      <c r="AC45">
        <v>9</v>
      </c>
      <c r="AD45">
        <v>0</v>
      </c>
      <c r="AE45">
        <v>3</v>
      </c>
      <c r="AF45">
        <v>9</v>
      </c>
      <c r="AG45">
        <v>8</v>
      </c>
      <c r="AH45">
        <v>1</v>
      </c>
      <c r="AI45">
        <v>7</v>
      </c>
    </row>
    <row r="46" spans="1:35" x14ac:dyDescent="0.25">
      <c r="A46">
        <v>30</v>
      </c>
      <c r="B46" t="s">
        <v>29</v>
      </c>
      <c r="C46" t="s">
        <v>30</v>
      </c>
      <c r="D46">
        <v>721</v>
      </c>
      <c r="E46" t="s">
        <v>31</v>
      </c>
      <c r="F46">
        <v>1</v>
      </c>
      <c r="G46">
        <v>2</v>
      </c>
      <c r="H46" t="s">
        <v>37</v>
      </c>
      <c r="I46">
        <v>1</v>
      </c>
      <c r="J46">
        <v>57</v>
      </c>
      <c r="K46">
        <v>3</v>
      </c>
      <c r="L46" t="s">
        <v>26</v>
      </c>
      <c r="M46">
        <v>58</v>
      </c>
      <c r="N46">
        <v>3</v>
      </c>
      <c r="O46">
        <v>2</v>
      </c>
      <c r="P46" t="s">
        <v>36</v>
      </c>
      <c r="Q46">
        <v>4</v>
      </c>
      <c r="R46" t="s">
        <v>28</v>
      </c>
      <c r="S46">
        <v>4011</v>
      </c>
      <c r="T46">
        <v>10781</v>
      </c>
      <c r="U46">
        <v>1</v>
      </c>
      <c r="V46" t="s">
        <v>61</v>
      </c>
      <c r="W46" t="s">
        <v>29</v>
      </c>
      <c r="X46">
        <v>23</v>
      </c>
      <c r="Y46">
        <v>4</v>
      </c>
      <c r="Z46">
        <v>4</v>
      </c>
      <c r="AA46">
        <v>80</v>
      </c>
      <c r="AB46">
        <v>0</v>
      </c>
      <c r="AC46">
        <v>12</v>
      </c>
      <c r="AD46">
        <v>2</v>
      </c>
      <c r="AE46">
        <v>3</v>
      </c>
      <c r="AF46">
        <v>12</v>
      </c>
      <c r="AG46">
        <v>8</v>
      </c>
      <c r="AH46">
        <v>3</v>
      </c>
      <c r="AI46">
        <v>7</v>
      </c>
    </row>
    <row r="47" spans="1:35" x14ac:dyDescent="0.25">
      <c r="A47">
        <v>41</v>
      </c>
      <c r="B47" t="s">
        <v>22</v>
      </c>
      <c r="C47" t="s">
        <v>23</v>
      </c>
      <c r="D47">
        <v>1360</v>
      </c>
      <c r="E47" t="s">
        <v>31</v>
      </c>
      <c r="F47">
        <v>12</v>
      </c>
      <c r="G47">
        <v>3</v>
      </c>
      <c r="H47" t="s">
        <v>46</v>
      </c>
      <c r="I47">
        <v>1</v>
      </c>
      <c r="J47">
        <v>58</v>
      </c>
      <c r="K47">
        <v>2</v>
      </c>
      <c r="L47" t="s">
        <v>26</v>
      </c>
      <c r="M47">
        <v>49</v>
      </c>
      <c r="N47">
        <v>3</v>
      </c>
      <c r="O47">
        <v>5</v>
      </c>
      <c r="P47" t="s">
        <v>44</v>
      </c>
      <c r="Q47">
        <v>3</v>
      </c>
      <c r="R47" t="s">
        <v>34</v>
      </c>
      <c r="S47">
        <v>19545</v>
      </c>
      <c r="T47">
        <v>16280</v>
      </c>
      <c r="U47">
        <v>1</v>
      </c>
      <c r="V47" t="s">
        <v>61</v>
      </c>
      <c r="W47" t="s">
        <v>29</v>
      </c>
      <c r="X47">
        <v>12</v>
      </c>
      <c r="Y47">
        <v>3</v>
      </c>
      <c r="Z47">
        <v>4</v>
      </c>
      <c r="AA47">
        <v>80</v>
      </c>
      <c r="AB47">
        <v>0</v>
      </c>
      <c r="AC47">
        <v>23</v>
      </c>
      <c r="AD47">
        <v>0</v>
      </c>
      <c r="AE47">
        <v>3</v>
      </c>
      <c r="AF47">
        <v>22</v>
      </c>
      <c r="AG47">
        <v>15</v>
      </c>
      <c r="AH47">
        <v>15</v>
      </c>
      <c r="AI47">
        <v>8</v>
      </c>
    </row>
    <row r="48" spans="1:35" x14ac:dyDescent="0.25">
      <c r="A48">
        <v>34</v>
      </c>
      <c r="B48" t="s">
        <v>29</v>
      </c>
      <c r="C48" t="s">
        <v>41</v>
      </c>
      <c r="D48">
        <v>1065</v>
      </c>
      <c r="E48" t="s">
        <v>24</v>
      </c>
      <c r="F48">
        <v>23</v>
      </c>
      <c r="G48">
        <v>4</v>
      </c>
      <c r="H48" t="s">
        <v>45</v>
      </c>
      <c r="I48">
        <v>1</v>
      </c>
      <c r="J48">
        <v>60</v>
      </c>
      <c r="K48">
        <v>2</v>
      </c>
      <c r="L48" t="s">
        <v>32</v>
      </c>
      <c r="M48">
        <v>72</v>
      </c>
      <c r="N48">
        <v>3</v>
      </c>
      <c r="O48">
        <v>2</v>
      </c>
      <c r="P48" t="s">
        <v>27</v>
      </c>
      <c r="Q48">
        <v>3</v>
      </c>
      <c r="R48" t="s">
        <v>28</v>
      </c>
      <c r="S48">
        <v>4568</v>
      </c>
      <c r="T48">
        <v>10034</v>
      </c>
      <c r="U48">
        <v>0</v>
      </c>
      <c r="V48" t="s">
        <v>61</v>
      </c>
      <c r="W48" t="s">
        <v>29</v>
      </c>
      <c r="X48">
        <v>20</v>
      </c>
      <c r="Y48">
        <v>4</v>
      </c>
      <c r="Z48">
        <v>3</v>
      </c>
      <c r="AA48">
        <v>80</v>
      </c>
      <c r="AB48">
        <v>0</v>
      </c>
      <c r="AC48">
        <v>10</v>
      </c>
      <c r="AD48">
        <v>2</v>
      </c>
      <c r="AE48">
        <v>3</v>
      </c>
      <c r="AF48">
        <v>9</v>
      </c>
      <c r="AG48">
        <v>5</v>
      </c>
      <c r="AH48">
        <v>8</v>
      </c>
      <c r="AI48">
        <v>7</v>
      </c>
    </row>
    <row r="49" spans="1:35" x14ac:dyDescent="0.25">
      <c r="A49">
        <v>37</v>
      </c>
      <c r="B49" t="s">
        <v>29</v>
      </c>
      <c r="C49" t="s">
        <v>23</v>
      </c>
      <c r="D49">
        <v>408</v>
      </c>
      <c r="E49" t="s">
        <v>31</v>
      </c>
      <c r="F49">
        <v>19</v>
      </c>
      <c r="G49">
        <v>2</v>
      </c>
      <c r="H49" t="s">
        <v>25</v>
      </c>
      <c r="I49">
        <v>1</v>
      </c>
      <c r="J49">
        <v>61</v>
      </c>
      <c r="K49">
        <v>2</v>
      </c>
      <c r="L49" t="s">
        <v>32</v>
      </c>
      <c r="M49">
        <v>73</v>
      </c>
      <c r="N49">
        <v>3</v>
      </c>
      <c r="O49">
        <v>1</v>
      </c>
      <c r="P49" t="s">
        <v>33</v>
      </c>
      <c r="Q49">
        <v>2</v>
      </c>
      <c r="R49" t="s">
        <v>34</v>
      </c>
      <c r="S49">
        <v>3022</v>
      </c>
      <c r="T49">
        <v>10227</v>
      </c>
      <c r="U49">
        <v>4</v>
      </c>
      <c r="V49" t="s">
        <v>61</v>
      </c>
      <c r="W49" t="s">
        <v>29</v>
      </c>
      <c r="X49">
        <v>21</v>
      </c>
      <c r="Y49">
        <v>4</v>
      </c>
      <c r="Z49">
        <v>1</v>
      </c>
      <c r="AA49">
        <v>80</v>
      </c>
      <c r="AB49">
        <v>0</v>
      </c>
      <c r="AC49">
        <v>8</v>
      </c>
      <c r="AD49">
        <v>1</v>
      </c>
      <c r="AE49">
        <v>3</v>
      </c>
      <c r="AF49">
        <v>1</v>
      </c>
      <c r="AG49">
        <v>0</v>
      </c>
      <c r="AH49">
        <v>0</v>
      </c>
      <c r="AI49">
        <v>0</v>
      </c>
    </row>
    <row r="50" spans="1:35" x14ac:dyDescent="0.25">
      <c r="A50">
        <v>46</v>
      </c>
      <c r="B50" t="s">
        <v>29</v>
      </c>
      <c r="C50" t="s">
        <v>30</v>
      </c>
      <c r="D50">
        <v>1211</v>
      </c>
      <c r="E50" t="s">
        <v>24</v>
      </c>
      <c r="F50">
        <v>5</v>
      </c>
      <c r="G50">
        <v>4</v>
      </c>
      <c r="H50" t="s">
        <v>45</v>
      </c>
      <c r="I50">
        <v>1</v>
      </c>
      <c r="J50">
        <v>62</v>
      </c>
      <c r="K50">
        <v>1</v>
      </c>
      <c r="L50" t="s">
        <v>32</v>
      </c>
      <c r="M50">
        <v>98</v>
      </c>
      <c r="N50">
        <v>3</v>
      </c>
      <c r="O50">
        <v>2</v>
      </c>
      <c r="P50" t="s">
        <v>27</v>
      </c>
      <c r="Q50">
        <v>4</v>
      </c>
      <c r="R50" t="s">
        <v>28</v>
      </c>
      <c r="S50">
        <v>5772</v>
      </c>
      <c r="T50">
        <v>20445</v>
      </c>
      <c r="U50">
        <v>4</v>
      </c>
      <c r="V50" t="s">
        <v>61</v>
      </c>
      <c r="W50" t="s">
        <v>22</v>
      </c>
      <c r="X50">
        <v>21</v>
      </c>
      <c r="Y50">
        <v>4</v>
      </c>
      <c r="Z50">
        <v>3</v>
      </c>
      <c r="AA50">
        <v>80</v>
      </c>
      <c r="AB50">
        <v>0</v>
      </c>
      <c r="AC50">
        <v>14</v>
      </c>
      <c r="AD50">
        <v>4</v>
      </c>
      <c r="AE50">
        <v>3</v>
      </c>
      <c r="AF50">
        <v>9</v>
      </c>
      <c r="AG50">
        <v>6</v>
      </c>
      <c r="AH50">
        <v>0</v>
      </c>
      <c r="AI50">
        <v>8</v>
      </c>
    </row>
    <row r="51" spans="1:35" x14ac:dyDescent="0.25">
      <c r="A51">
        <v>35</v>
      </c>
      <c r="B51" t="s">
        <v>29</v>
      </c>
      <c r="C51" t="s">
        <v>23</v>
      </c>
      <c r="D51">
        <v>1229</v>
      </c>
      <c r="E51" t="s">
        <v>31</v>
      </c>
      <c r="F51">
        <v>8</v>
      </c>
      <c r="G51">
        <v>1</v>
      </c>
      <c r="H51" t="s">
        <v>25</v>
      </c>
      <c r="I51">
        <v>1</v>
      </c>
      <c r="J51">
        <v>63</v>
      </c>
      <c r="K51">
        <v>4</v>
      </c>
      <c r="L51" t="s">
        <v>32</v>
      </c>
      <c r="M51">
        <v>36</v>
      </c>
      <c r="N51">
        <v>4</v>
      </c>
      <c r="O51">
        <v>1</v>
      </c>
      <c r="P51" t="s">
        <v>36</v>
      </c>
      <c r="Q51">
        <v>4</v>
      </c>
      <c r="R51" t="s">
        <v>34</v>
      </c>
      <c r="S51">
        <v>2269</v>
      </c>
      <c r="T51">
        <v>4892</v>
      </c>
      <c r="U51">
        <v>1</v>
      </c>
      <c r="V51" t="s">
        <v>61</v>
      </c>
      <c r="W51" t="s">
        <v>29</v>
      </c>
      <c r="X51">
        <v>19</v>
      </c>
      <c r="Y51">
        <v>3</v>
      </c>
      <c r="Z51">
        <v>4</v>
      </c>
      <c r="AA51">
        <v>80</v>
      </c>
      <c r="AB51">
        <v>0</v>
      </c>
      <c r="AC51">
        <v>1</v>
      </c>
      <c r="AD51">
        <v>2</v>
      </c>
      <c r="AE51">
        <v>3</v>
      </c>
      <c r="AF51">
        <v>1</v>
      </c>
      <c r="AG51">
        <v>0</v>
      </c>
      <c r="AH51">
        <v>0</v>
      </c>
      <c r="AI51">
        <v>1</v>
      </c>
    </row>
    <row r="52" spans="1:35" x14ac:dyDescent="0.25">
      <c r="A52">
        <v>48</v>
      </c>
      <c r="B52" t="s">
        <v>22</v>
      </c>
      <c r="C52" t="s">
        <v>23</v>
      </c>
      <c r="D52">
        <v>626</v>
      </c>
      <c r="E52" t="s">
        <v>31</v>
      </c>
      <c r="F52">
        <v>1</v>
      </c>
      <c r="G52">
        <v>2</v>
      </c>
      <c r="H52" t="s">
        <v>25</v>
      </c>
      <c r="I52">
        <v>1</v>
      </c>
      <c r="J52">
        <v>64</v>
      </c>
      <c r="K52">
        <v>1</v>
      </c>
      <c r="L52" t="s">
        <v>32</v>
      </c>
      <c r="M52">
        <v>98</v>
      </c>
      <c r="N52">
        <v>2</v>
      </c>
      <c r="O52">
        <v>3</v>
      </c>
      <c r="P52" t="s">
        <v>36</v>
      </c>
      <c r="Q52">
        <v>3</v>
      </c>
      <c r="R52" t="s">
        <v>28</v>
      </c>
      <c r="S52">
        <v>5381</v>
      </c>
      <c r="T52">
        <v>19294</v>
      </c>
      <c r="U52">
        <v>9</v>
      </c>
      <c r="V52" t="s">
        <v>61</v>
      </c>
      <c r="W52" t="s">
        <v>22</v>
      </c>
      <c r="X52">
        <v>13</v>
      </c>
      <c r="Y52">
        <v>3</v>
      </c>
      <c r="Z52">
        <v>4</v>
      </c>
      <c r="AA52">
        <v>80</v>
      </c>
      <c r="AB52">
        <v>0</v>
      </c>
      <c r="AC52">
        <v>23</v>
      </c>
      <c r="AD52">
        <v>2</v>
      </c>
      <c r="AE52">
        <v>3</v>
      </c>
      <c r="AF52">
        <v>1</v>
      </c>
      <c r="AG52">
        <v>0</v>
      </c>
      <c r="AH52">
        <v>0</v>
      </c>
      <c r="AI52">
        <v>0</v>
      </c>
    </row>
    <row r="53" spans="1:35" x14ac:dyDescent="0.25">
      <c r="A53">
        <v>28</v>
      </c>
      <c r="B53" t="s">
        <v>22</v>
      </c>
      <c r="C53" t="s">
        <v>23</v>
      </c>
      <c r="D53">
        <v>1434</v>
      </c>
      <c r="E53" t="s">
        <v>31</v>
      </c>
      <c r="F53">
        <v>5</v>
      </c>
      <c r="G53">
        <v>4</v>
      </c>
      <c r="H53" t="s">
        <v>46</v>
      </c>
      <c r="I53">
        <v>1</v>
      </c>
      <c r="J53">
        <v>65</v>
      </c>
      <c r="K53">
        <v>3</v>
      </c>
      <c r="L53" t="s">
        <v>32</v>
      </c>
      <c r="M53">
        <v>50</v>
      </c>
      <c r="N53">
        <v>3</v>
      </c>
      <c r="O53">
        <v>1</v>
      </c>
      <c r="P53" t="s">
        <v>36</v>
      </c>
      <c r="Q53">
        <v>3</v>
      </c>
      <c r="R53" t="s">
        <v>28</v>
      </c>
      <c r="S53">
        <v>3441</v>
      </c>
      <c r="T53">
        <v>11179</v>
      </c>
      <c r="U53">
        <v>1</v>
      </c>
      <c r="V53" t="s">
        <v>61</v>
      </c>
      <c r="W53" t="s">
        <v>22</v>
      </c>
      <c r="X53">
        <v>13</v>
      </c>
      <c r="Y53">
        <v>3</v>
      </c>
      <c r="Z53">
        <v>3</v>
      </c>
      <c r="AA53">
        <v>80</v>
      </c>
      <c r="AB53">
        <v>0</v>
      </c>
      <c r="AC53">
        <v>2</v>
      </c>
      <c r="AD53">
        <v>3</v>
      </c>
      <c r="AE53">
        <v>2</v>
      </c>
      <c r="AF53">
        <v>2</v>
      </c>
      <c r="AG53">
        <v>2</v>
      </c>
      <c r="AH53">
        <v>2</v>
      </c>
      <c r="AI53">
        <v>2</v>
      </c>
    </row>
    <row r="54" spans="1:35" x14ac:dyDescent="0.25">
      <c r="A54">
        <v>44</v>
      </c>
      <c r="B54" t="s">
        <v>29</v>
      </c>
      <c r="C54" t="s">
        <v>23</v>
      </c>
      <c r="D54">
        <v>1488</v>
      </c>
      <c r="E54" t="s">
        <v>24</v>
      </c>
      <c r="F54">
        <v>1</v>
      </c>
      <c r="G54">
        <v>5</v>
      </c>
      <c r="H54" t="s">
        <v>45</v>
      </c>
      <c r="I54">
        <v>1</v>
      </c>
      <c r="J54">
        <v>68</v>
      </c>
      <c r="K54">
        <v>2</v>
      </c>
      <c r="L54" t="s">
        <v>26</v>
      </c>
      <c r="M54">
        <v>75</v>
      </c>
      <c r="N54">
        <v>3</v>
      </c>
      <c r="O54">
        <v>2</v>
      </c>
      <c r="P54" t="s">
        <v>27</v>
      </c>
      <c r="Q54">
        <v>1</v>
      </c>
      <c r="R54" t="s">
        <v>38</v>
      </c>
      <c r="S54">
        <v>5454</v>
      </c>
      <c r="T54">
        <v>4009</v>
      </c>
      <c r="U54">
        <v>5</v>
      </c>
      <c r="V54" t="s">
        <v>61</v>
      </c>
      <c r="W54" t="s">
        <v>22</v>
      </c>
      <c r="X54">
        <v>21</v>
      </c>
      <c r="Y54">
        <v>4</v>
      </c>
      <c r="Z54">
        <v>3</v>
      </c>
      <c r="AA54">
        <v>80</v>
      </c>
      <c r="AB54">
        <v>1</v>
      </c>
      <c r="AC54">
        <v>9</v>
      </c>
      <c r="AD54">
        <v>2</v>
      </c>
      <c r="AE54">
        <v>2</v>
      </c>
      <c r="AF54">
        <v>4</v>
      </c>
      <c r="AG54">
        <v>3</v>
      </c>
      <c r="AH54">
        <v>1</v>
      </c>
      <c r="AI54">
        <v>3</v>
      </c>
    </row>
    <row r="55" spans="1:35" x14ac:dyDescent="0.25">
      <c r="A55">
        <v>35</v>
      </c>
      <c r="B55" t="s">
        <v>29</v>
      </c>
      <c r="C55" t="s">
        <v>41</v>
      </c>
      <c r="D55">
        <v>1097</v>
      </c>
      <c r="E55" t="s">
        <v>31</v>
      </c>
      <c r="F55">
        <v>11</v>
      </c>
      <c r="G55">
        <v>2</v>
      </c>
      <c r="H55" t="s">
        <v>37</v>
      </c>
      <c r="I55">
        <v>1</v>
      </c>
      <c r="J55">
        <v>70</v>
      </c>
      <c r="K55">
        <v>3</v>
      </c>
      <c r="L55" t="s">
        <v>32</v>
      </c>
      <c r="M55">
        <v>79</v>
      </c>
      <c r="N55">
        <v>2</v>
      </c>
      <c r="O55">
        <v>3</v>
      </c>
      <c r="P55" t="s">
        <v>40</v>
      </c>
      <c r="Q55">
        <v>1</v>
      </c>
      <c r="R55" t="s">
        <v>34</v>
      </c>
      <c r="S55">
        <v>9884</v>
      </c>
      <c r="T55">
        <v>8302</v>
      </c>
      <c r="U55">
        <v>2</v>
      </c>
      <c r="V55" t="s">
        <v>61</v>
      </c>
      <c r="W55" t="s">
        <v>22</v>
      </c>
      <c r="X55">
        <v>13</v>
      </c>
      <c r="Y55">
        <v>3</v>
      </c>
      <c r="Z55">
        <v>3</v>
      </c>
      <c r="AA55">
        <v>80</v>
      </c>
      <c r="AB55">
        <v>1</v>
      </c>
      <c r="AC55">
        <v>10</v>
      </c>
      <c r="AD55">
        <v>3</v>
      </c>
      <c r="AE55">
        <v>3</v>
      </c>
      <c r="AF55">
        <v>4</v>
      </c>
      <c r="AG55">
        <v>0</v>
      </c>
      <c r="AH55">
        <v>2</v>
      </c>
      <c r="AI55">
        <v>3</v>
      </c>
    </row>
    <row r="56" spans="1:35" x14ac:dyDescent="0.25">
      <c r="A56">
        <v>26</v>
      </c>
      <c r="B56" t="s">
        <v>29</v>
      </c>
      <c r="C56" t="s">
        <v>23</v>
      </c>
      <c r="D56">
        <v>1443</v>
      </c>
      <c r="E56" t="s">
        <v>24</v>
      </c>
      <c r="F56">
        <v>23</v>
      </c>
      <c r="G56">
        <v>3</v>
      </c>
      <c r="H56" t="s">
        <v>45</v>
      </c>
      <c r="I56">
        <v>1</v>
      </c>
      <c r="J56">
        <v>72</v>
      </c>
      <c r="K56">
        <v>3</v>
      </c>
      <c r="L56" t="s">
        <v>26</v>
      </c>
      <c r="M56">
        <v>47</v>
      </c>
      <c r="N56">
        <v>2</v>
      </c>
      <c r="O56">
        <v>2</v>
      </c>
      <c r="P56" t="s">
        <v>27</v>
      </c>
      <c r="Q56">
        <v>4</v>
      </c>
      <c r="R56" t="s">
        <v>34</v>
      </c>
      <c r="S56">
        <v>4157</v>
      </c>
      <c r="T56">
        <v>21436</v>
      </c>
      <c r="U56">
        <v>7</v>
      </c>
      <c r="V56" t="s">
        <v>61</v>
      </c>
      <c r="W56" t="s">
        <v>22</v>
      </c>
      <c r="X56">
        <v>19</v>
      </c>
      <c r="Y56">
        <v>3</v>
      </c>
      <c r="Z56">
        <v>3</v>
      </c>
      <c r="AA56">
        <v>80</v>
      </c>
      <c r="AB56">
        <v>1</v>
      </c>
      <c r="AC56">
        <v>5</v>
      </c>
      <c r="AD56">
        <v>2</v>
      </c>
      <c r="AE56">
        <v>2</v>
      </c>
      <c r="AF56">
        <v>2</v>
      </c>
      <c r="AG56">
        <v>2</v>
      </c>
      <c r="AH56">
        <v>0</v>
      </c>
      <c r="AI56">
        <v>0</v>
      </c>
    </row>
    <row r="57" spans="1:35" x14ac:dyDescent="0.25">
      <c r="A57">
        <v>33</v>
      </c>
      <c r="B57" t="s">
        <v>29</v>
      </c>
      <c r="C57" t="s">
        <v>30</v>
      </c>
      <c r="D57">
        <v>515</v>
      </c>
      <c r="E57" t="s">
        <v>31</v>
      </c>
      <c r="F57">
        <v>1</v>
      </c>
      <c r="G57">
        <v>2</v>
      </c>
      <c r="H57" t="s">
        <v>25</v>
      </c>
      <c r="I57">
        <v>1</v>
      </c>
      <c r="J57">
        <v>73</v>
      </c>
      <c r="K57">
        <v>1</v>
      </c>
      <c r="L57" t="s">
        <v>26</v>
      </c>
      <c r="M57">
        <v>98</v>
      </c>
      <c r="N57">
        <v>3</v>
      </c>
      <c r="O57">
        <v>3</v>
      </c>
      <c r="P57" t="s">
        <v>44</v>
      </c>
      <c r="Q57">
        <v>4</v>
      </c>
      <c r="R57" t="s">
        <v>28</v>
      </c>
      <c r="S57">
        <v>13458</v>
      </c>
      <c r="T57">
        <v>15146</v>
      </c>
      <c r="U57">
        <v>1</v>
      </c>
      <c r="V57" t="s">
        <v>61</v>
      </c>
      <c r="W57" t="s">
        <v>22</v>
      </c>
      <c r="X57">
        <v>12</v>
      </c>
      <c r="Y57">
        <v>3</v>
      </c>
      <c r="Z57">
        <v>3</v>
      </c>
      <c r="AA57">
        <v>80</v>
      </c>
      <c r="AB57">
        <v>0</v>
      </c>
      <c r="AC57">
        <v>15</v>
      </c>
      <c r="AD57">
        <v>1</v>
      </c>
      <c r="AE57">
        <v>3</v>
      </c>
      <c r="AF57">
        <v>15</v>
      </c>
      <c r="AG57">
        <v>14</v>
      </c>
      <c r="AH57">
        <v>8</v>
      </c>
      <c r="AI57">
        <v>12</v>
      </c>
    </row>
    <row r="58" spans="1:35" x14ac:dyDescent="0.25">
      <c r="A58">
        <v>35</v>
      </c>
      <c r="B58" t="s">
        <v>29</v>
      </c>
      <c r="C58" t="s">
        <v>30</v>
      </c>
      <c r="D58">
        <v>853</v>
      </c>
      <c r="E58" t="s">
        <v>24</v>
      </c>
      <c r="F58">
        <v>18</v>
      </c>
      <c r="G58">
        <v>5</v>
      </c>
      <c r="H58" t="s">
        <v>25</v>
      </c>
      <c r="I58">
        <v>1</v>
      </c>
      <c r="J58">
        <v>74</v>
      </c>
      <c r="K58">
        <v>2</v>
      </c>
      <c r="L58" t="s">
        <v>32</v>
      </c>
      <c r="M58">
        <v>71</v>
      </c>
      <c r="N58">
        <v>3</v>
      </c>
      <c r="O58">
        <v>3</v>
      </c>
      <c r="P58" t="s">
        <v>27</v>
      </c>
      <c r="Q58">
        <v>1</v>
      </c>
      <c r="R58" t="s">
        <v>34</v>
      </c>
      <c r="S58">
        <v>9069</v>
      </c>
      <c r="T58">
        <v>11031</v>
      </c>
      <c r="U58">
        <v>1</v>
      </c>
      <c r="V58" t="s">
        <v>61</v>
      </c>
      <c r="W58" t="s">
        <v>29</v>
      </c>
      <c r="X58">
        <v>22</v>
      </c>
      <c r="Y58">
        <v>4</v>
      </c>
      <c r="Z58">
        <v>4</v>
      </c>
      <c r="AA58">
        <v>80</v>
      </c>
      <c r="AB58">
        <v>1</v>
      </c>
      <c r="AC58">
        <v>9</v>
      </c>
      <c r="AD58">
        <v>3</v>
      </c>
      <c r="AE58">
        <v>2</v>
      </c>
      <c r="AF58">
        <v>9</v>
      </c>
      <c r="AG58">
        <v>8</v>
      </c>
      <c r="AH58">
        <v>1</v>
      </c>
      <c r="AI58">
        <v>8</v>
      </c>
    </row>
    <row r="59" spans="1:35" x14ac:dyDescent="0.25">
      <c r="A59">
        <v>35</v>
      </c>
      <c r="B59" t="s">
        <v>29</v>
      </c>
      <c r="C59" t="s">
        <v>23</v>
      </c>
      <c r="D59">
        <v>1142</v>
      </c>
      <c r="E59" t="s">
        <v>31</v>
      </c>
      <c r="F59">
        <v>23</v>
      </c>
      <c r="G59">
        <v>4</v>
      </c>
      <c r="H59" t="s">
        <v>37</v>
      </c>
      <c r="I59">
        <v>1</v>
      </c>
      <c r="J59">
        <v>75</v>
      </c>
      <c r="K59">
        <v>3</v>
      </c>
      <c r="L59" t="s">
        <v>26</v>
      </c>
      <c r="M59">
        <v>30</v>
      </c>
      <c r="N59">
        <v>3</v>
      </c>
      <c r="O59">
        <v>1</v>
      </c>
      <c r="P59" t="s">
        <v>36</v>
      </c>
      <c r="Q59">
        <v>1</v>
      </c>
      <c r="R59" t="s">
        <v>34</v>
      </c>
      <c r="S59">
        <v>4014</v>
      </c>
      <c r="T59">
        <v>16002</v>
      </c>
      <c r="U59">
        <v>3</v>
      </c>
      <c r="V59" t="s">
        <v>61</v>
      </c>
      <c r="W59" t="s">
        <v>22</v>
      </c>
      <c r="X59">
        <v>15</v>
      </c>
      <c r="Y59">
        <v>3</v>
      </c>
      <c r="Z59">
        <v>3</v>
      </c>
      <c r="AA59">
        <v>80</v>
      </c>
      <c r="AB59">
        <v>1</v>
      </c>
      <c r="AC59">
        <v>4</v>
      </c>
      <c r="AD59">
        <v>3</v>
      </c>
      <c r="AE59">
        <v>3</v>
      </c>
      <c r="AF59">
        <v>2</v>
      </c>
      <c r="AG59">
        <v>2</v>
      </c>
      <c r="AH59">
        <v>2</v>
      </c>
      <c r="AI59">
        <v>2</v>
      </c>
    </row>
    <row r="60" spans="1:35" x14ac:dyDescent="0.25">
      <c r="A60">
        <v>31</v>
      </c>
      <c r="B60" t="s">
        <v>29</v>
      </c>
      <c r="C60" t="s">
        <v>23</v>
      </c>
      <c r="D60">
        <v>655</v>
      </c>
      <c r="E60" t="s">
        <v>31</v>
      </c>
      <c r="F60">
        <v>7</v>
      </c>
      <c r="G60">
        <v>4</v>
      </c>
      <c r="H60" t="s">
        <v>25</v>
      </c>
      <c r="I60">
        <v>1</v>
      </c>
      <c r="J60">
        <v>76</v>
      </c>
      <c r="K60">
        <v>4</v>
      </c>
      <c r="L60" t="s">
        <v>32</v>
      </c>
      <c r="M60">
        <v>48</v>
      </c>
      <c r="N60">
        <v>3</v>
      </c>
      <c r="O60">
        <v>2</v>
      </c>
      <c r="P60" t="s">
        <v>36</v>
      </c>
      <c r="Q60">
        <v>4</v>
      </c>
      <c r="R60" t="s">
        <v>38</v>
      </c>
      <c r="S60">
        <v>5915</v>
      </c>
      <c r="T60">
        <v>9528</v>
      </c>
      <c r="U60">
        <v>3</v>
      </c>
      <c r="V60" t="s">
        <v>61</v>
      </c>
      <c r="W60" t="s">
        <v>29</v>
      </c>
      <c r="X60">
        <v>22</v>
      </c>
      <c r="Y60">
        <v>4</v>
      </c>
      <c r="Z60">
        <v>4</v>
      </c>
      <c r="AA60">
        <v>80</v>
      </c>
      <c r="AB60">
        <v>1</v>
      </c>
      <c r="AC60">
        <v>10</v>
      </c>
      <c r="AD60">
        <v>3</v>
      </c>
      <c r="AE60">
        <v>2</v>
      </c>
      <c r="AF60">
        <v>7</v>
      </c>
      <c r="AG60">
        <v>7</v>
      </c>
      <c r="AH60">
        <v>1</v>
      </c>
      <c r="AI60">
        <v>7</v>
      </c>
    </row>
    <row r="61" spans="1:35" x14ac:dyDescent="0.25">
      <c r="A61">
        <v>37</v>
      </c>
      <c r="B61" t="s">
        <v>29</v>
      </c>
      <c r="C61" t="s">
        <v>23</v>
      </c>
      <c r="D61">
        <v>1115</v>
      </c>
      <c r="E61" t="s">
        <v>31</v>
      </c>
      <c r="F61">
        <v>1</v>
      </c>
      <c r="G61">
        <v>4</v>
      </c>
      <c r="H61" t="s">
        <v>25</v>
      </c>
      <c r="I61">
        <v>1</v>
      </c>
      <c r="J61">
        <v>77</v>
      </c>
      <c r="K61">
        <v>1</v>
      </c>
      <c r="L61" t="s">
        <v>32</v>
      </c>
      <c r="M61">
        <v>51</v>
      </c>
      <c r="N61">
        <v>2</v>
      </c>
      <c r="O61">
        <v>2</v>
      </c>
      <c r="P61" t="s">
        <v>39</v>
      </c>
      <c r="Q61">
        <v>3</v>
      </c>
      <c r="R61" t="s">
        <v>38</v>
      </c>
      <c r="S61">
        <v>5993</v>
      </c>
      <c r="T61">
        <v>2689</v>
      </c>
      <c r="U61">
        <v>1</v>
      </c>
      <c r="V61" t="s">
        <v>61</v>
      </c>
      <c r="W61" t="s">
        <v>29</v>
      </c>
      <c r="X61">
        <v>18</v>
      </c>
      <c r="Y61">
        <v>3</v>
      </c>
      <c r="Z61">
        <v>3</v>
      </c>
      <c r="AA61">
        <v>80</v>
      </c>
      <c r="AB61">
        <v>1</v>
      </c>
      <c r="AC61">
        <v>7</v>
      </c>
      <c r="AD61">
        <v>2</v>
      </c>
      <c r="AE61">
        <v>4</v>
      </c>
      <c r="AF61">
        <v>7</v>
      </c>
      <c r="AG61">
        <v>5</v>
      </c>
      <c r="AH61">
        <v>0</v>
      </c>
      <c r="AI61">
        <v>7</v>
      </c>
    </row>
    <row r="62" spans="1:35" x14ac:dyDescent="0.25">
      <c r="A62">
        <v>32</v>
      </c>
      <c r="B62" t="s">
        <v>29</v>
      </c>
      <c r="C62" t="s">
        <v>23</v>
      </c>
      <c r="D62">
        <v>427</v>
      </c>
      <c r="E62" t="s">
        <v>31</v>
      </c>
      <c r="F62">
        <v>1</v>
      </c>
      <c r="G62">
        <v>3</v>
      </c>
      <c r="H62" t="s">
        <v>37</v>
      </c>
      <c r="I62">
        <v>1</v>
      </c>
      <c r="J62">
        <v>78</v>
      </c>
      <c r="K62">
        <v>1</v>
      </c>
      <c r="L62" t="s">
        <v>32</v>
      </c>
      <c r="M62">
        <v>33</v>
      </c>
      <c r="N62">
        <v>3</v>
      </c>
      <c r="O62">
        <v>2</v>
      </c>
      <c r="P62" t="s">
        <v>39</v>
      </c>
      <c r="Q62">
        <v>4</v>
      </c>
      <c r="R62" t="s">
        <v>34</v>
      </c>
      <c r="S62">
        <v>6162</v>
      </c>
      <c r="T62">
        <v>10877</v>
      </c>
      <c r="U62">
        <v>1</v>
      </c>
      <c r="V62" t="s">
        <v>61</v>
      </c>
      <c r="W62" t="s">
        <v>22</v>
      </c>
      <c r="X62">
        <v>22</v>
      </c>
      <c r="Y62">
        <v>4</v>
      </c>
      <c r="Z62">
        <v>2</v>
      </c>
      <c r="AA62">
        <v>80</v>
      </c>
      <c r="AB62">
        <v>1</v>
      </c>
      <c r="AC62">
        <v>9</v>
      </c>
      <c r="AD62">
        <v>3</v>
      </c>
      <c r="AE62">
        <v>3</v>
      </c>
      <c r="AF62">
        <v>9</v>
      </c>
      <c r="AG62">
        <v>8</v>
      </c>
      <c r="AH62">
        <v>7</v>
      </c>
      <c r="AI62">
        <v>8</v>
      </c>
    </row>
    <row r="63" spans="1:35" x14ac:dyDescent="0.25">
      <c r="A63">
        <v>38</v>
      </c>
      <c r="B63" t="s">
        <v>29</v>
      </c>
      <c r="C63" t="s">
        <v>30</v>
      </c>
      <c r="D63">
        <v>653</v>
      </c>
      <c r="E63" t="s">
        <v>31</v>
      </c>
      <c r="F63">
        <v>29</v>
      </c>
      <c r="G63">
        <v>5</v>
      </c>
      <c r="H63" t="s">
        <v>25</v>
      </c>
      <c r="I63">
        <v>1</v>
      </c>
      <c r="J63">
        <v>79</v>
      </c>
      <c r="K63">
        <v>4</v>
      </c>
      <c r="L63" t="s">
        <v>26</v>
      </c>
      <c r="M63">
        <v>50</v>
      </c>
      <c r="N63">
        <v>3</v>
      </c>
      <c r="O63">
        <v>2</v>
      </c>
      <c r="P63" t="s">
        <v>36</v>
      </c>
      <c r="Q63">
        <v>4</v>
      </c>
      <c r="R63" t="s">
        <v>28</v>
      </c>
      <c r="S63">
        <v>2406</v>
      </c>
      <c r="T63">
        <v>5456</v>
      </c>
      <c r="U63">
        <v>1</v>
      </c>
      <c r="V63" t="s">
        <v>61</v>
      </c>
      <c r="W63" t="s">
        <v>29</v>
      </c>
      <c r="X63">
        <v>11</v>
      </c>
      <c r="Y63">
        <v>3</v>
      </c>
      <c r="Z63">
        <v>4</v>
      </c>
      <c r="AA63">
        <v>80</v>
      </c>
      <c r="AB63">
        <v>0</v>
      </c>
      <c r="AC63">
        <v>10</v>
      </c>
      <c r="AD63">
        <v>2</v>
      </c>
      <c r="AE63">
        <v>3</v>
      </c>
      <c r="AF63">
        <v>10</v>
      </c>
      <c r="AG63">
        <v>3</v>
      </c>
      <c r="AH63">
        <v>9</v>
      </c>
      <c r="AI63">
        <v>9</v>
      </c>
    </row>
    <row r="64" spans="1:35" x14ac:dyDescent="0.25">
      <c r="A64">
        <v>50</v>
      </c>
      <c r="B64" t="s">
        <v>29</v>
      </c>
      <c r="C64" t="s">
        <v>23</v>
      </c>
      <c r="D64">
        <v>989</v>
      </c>
      <c r="E64" t="s">
        <v>31</v>
      </c>
      <c r="F64">
        <v>7</v>
      </c>
      <c r="G64">
        <v>2</v>
      </c>
      <c r="H64" t="s">
        <v>37</v>
      </c>
      <c r="I64">
        <v>1</v>
      </c>
      <c r="J64">
        <v>80</v>
      </c>
      <c r="K64">
        <v>2</v>
      </c>
      <c r="L64" t="s">
        <v>26</v>
      </c>
      <c r="M64">
        <v>43</v>
      </c>
      <c r="N64">
        <v>2</v>
      </c>
      <c r="O64">
        <v>5</v>
      </c>
      <c r="P64" t="s">
        <v>44</v>
      </c>
      <c r="Q64">
        <v>3</v>
      </c>
      <c r="R64" t="s">
        <v>38</v>
      </c>
      <c r="S64">
        <v>18740</v>
      </c>
      <c r="T64">
        <v>16701</v>
      </c>
      <c r="U64">
        <v>5</v>
      </c>
      <c r="V64" t="s">
        <v>61</v>
      </c>
      <c r="W64" t="s">
        <v>22</v>
      </c>
      <c r="X64">
        <v>12</v>
      </c>
      <c r="Y64">
        <v>3</v>
      </c>
      <c r="Z64">
        <v>4</v>
      </c>
      <c r="AA64">
        <v>80</v>
      </c>
      <c r="AB64">
        <v>1</v>
      </c>
      <c r="AC64">
        <v>29</v>
      </c>
      <c r="AD64">
        <v>2</v>
      </c>
      <c r="AE64">
        <v>2</v>
      </c>
      <c r="AF64">
        <v>27</v>
      </c>
      <c r="AG64">
        <v>3</v>
      </c>
      <c r="AH64">
        <v>13</v>
      </c>
      <c r="AI64">
        <v>8</v>
      </c>
    </row>
    <row r="65" spans="1:35" x14ac:dyDescent="0.25">
      <c r="A65">
        <v>59</v>
      </c>
      <c r="B65" t="s">
        <v>29</v>
      </c>
      <c r="C65" t="s">
        <v>23</v>
      </c>
      <c r="D65">
        <v>1435</v>
      </c>
      <c r="E65" t="s">
        <v>24</v>
      </c>
      <c r="F65">
        <v>25</v>
      </c>
      <c r="G65">
        <v>3</v>
      </c>
      <c r="H65" t="s">
        <v>25</v>
      </c>
      <c r="I65">
        <v>1</v>
      </c>
      <c r="J65">
        <v>81</v>
      </c>
      <c r="K65">
        <v>1</v>
      </c>
      <c r="L65" t="s">
        <v>26</v>
      </c>
      <c r="M65">
        <v>99</v>
      </c>
      <c r="N65">
        <v>3</v>
      </c>
      <c r="O65">
        <v>3</v>
      </c>
      <c r="P65" t="s">
        <v>27</v>
      </c>
      <c r="Q65">
        <v>1</v>
      </c>
      <c r="R65" t="s">
        <v>28</v>
      </c>
      <c r="S65">
        <v>7637</v>
      </c>
      <c r="T65">
        <v>2354</v>
      </c>
      <c r="U65">
        <v>7</v>
      </c>
      <c r="V65" t="s">
        <v>61</v>
      </c>
      <c r="W65" t="s">
        <v>29</v>
      </c>
      <c r="X65">
        <v>11</v>
      </c>
      <c r="Y65">
        <v>3</v>
      </c>
      <c r="Z65">
        <v>4</v>
      </c>
      <c r="AA65">
        <v>80</v>
      </c>
      <c r="AB65">
        <v>0</v>
      </c>
      <c r="AC65">
        <v>28</v>
      </c>
      <c r="AD65">
        <v>3</v>
      </c>
      <c r="AE65">
        <v>2</v>
      </c>
      <c r="AF65">
        <v>21</v>
      </c>
      <c r="AG65">
        <v>16</v>
      </c>
      <c r="AH65">
        <v>7</v>
      </c>
      <c r="AI65">
        <v>9</v>
      </c>
    </row>
    <row r="66" spans="1:35" x14ac:dyDescent="0.25">
      <c r="A66">
        <v>36</v>
      </c>
      <c r="B66" t="s">
        <v>29</v>
      </c>
      <c r="C66" t="s">
        <v>23</v>
      </c>
      <c r="D66">
        <v>1223</v>
      </c>
      <c r="E66" t="s">
        <v>31</v>
      </c>
      <c r="F66">
        <v>8</v>
      </c>
      <c r="G66">
        <v>3</v>
      </c>
      <c r="H66" t="s">
        <v>46</v>
      </c>
      <c r="I66">
        <v>1</v>
      </c>
      <c r="J66">
        <v>83</v>
      </c>
      <c r="K66">
        <v>3</v>
      </c>
      <c r="L66" t="s">
        <v>26</v>
      </c>
      <c r="M66">
        <v>59</v>
      </c>
      <c r="N66">
        <v>3</v>
      </c>
      <c r="O66">
        <v>3</v>
      </c>
      <c r="P66" t="s">
        <v>40</v>
      </c>
      <c r="Q66">
        <v>3</v>
      </c>
      <c r="R66" t="s">
        <v>38</v>
      </c>
      <c r="S66">
        <v>10096</v>
      </c>
      <c r="T66">
        <v>8202</v>
      </c>
      <c r="U66">
        <v>1</v>
      </c>
      <c r="V66" t="s">
        <v>61</v>
      </c>
      <c r="W66" t="s">
        <v>29</v>
      </c>
      <c r="X66">
        <v>13</v>
      </c>
      <c r="Y66">
        <v>3</v>
      </c>
      <c r="Z66">
        <v>2</v>
      </c>
      <c r="AA66">
        <v>80</v>
      </c>
      <c r="AB66">
        <v>3</v>
      </c>
      <c r="AC66">
        <v>17</v>
      </c>
      <c r="AD66">
        <v>2</v>
      </c>
      <c r="AE66">
        <v>3</v>
      </c>
      <c r="AF66">
        <v>17</v>
      </c>
      <c r="AG66">
        <v>14</v>
      </c>
      <c r="AH66">
        <v>12</v>
      </c>
      <c r="AI66">
        <v>8</v>
      </c>
    </row>
    <row r="67" spans="1:35" x14ac:dyDescent="0.25">
      <c r="A67">
        <v>55</v>
      </c>
      <c r="B67" t="s">
        <v>29</v>
      </c>
      <c r="C67" t="s">
        <v>23</v>
      </c>
      <c r="D67">
        <v>836</v>
      </c>
      <c r="E67" t="s">
        <v>31</v>
      </c>
      <c r="F67">
        <v>8</v>
      </c>
      <c r="G67">
        <v>3</v>
      </c>
      <c r="H67" t="s">
        <v>37</v>
      </c>
      <c r="I67">
        <v>1</v>
      </c>
      <c r="J67">
        <v>84</v>
      </c>
      <c r="K67">
        <v>4</v>
      </c>
      <c r="L67" t="s">
        <v>26</v>
      </c>
      <c r="M67">
        <v>33</v>
      </c>
      <c r="N67">
        <v>3</v>
      </c>
      <c r="O67">
        <v>4</v>
      </c>
      <c r="P67" t="s">
        <v>42</v>
      </c>
      <c r="Q67">
        <v>3</v>
      </c>
      <c r="R67" t="s">
        <v>38</v>
      </c>
      <c r="S67">
        <v>14756</v>
      </c>
      <c r="T67">
        <v>19730</v>
      </c>
      <c r="U67">
        <v>2</v>
      </c>
      <c r="V67" t="s">
        <v>61</v>
      </c>
      <c r="W67" t="s">
        <v>22</v>
      </c>
      <c r="X67">
        <v>14</v>
      </c>
      <c r="Y67">
        <v>3</v>
      </c>
      <c r="Z67">
        <v>3</v>
      </c>
      <c r="AA67">
        <v>80</v>
      </c>
      <c r="AB67">
        <v>3</v>
      </c>
      <c r="AC67">
        <v>21</v>
      </c>
      <c r="AD67">
        <v>2</v>
      </c>
      <c r="AE67">
        <v>3</v>
      </c>
      <c r="AF67">
        <v>5</v>
      </c>
      <c r="AG67">
        <v>0</v>
      </c>
      <c r="AH67">
        <v>0</v>
      </c>
      <c r="AI67">
        <v>2</v>
      </c>
    </row>
    <row r="68" spans="1:35" x14ac:dyDescent="0.25">
      <c r="A68">
        <v>36</v>
      </c>
      <c r="B68" t="s">
        <v>29</v>
      </c>
      <c r="C68" t="s">
        <v>30</v>
      </c>
      <c r="D68">
        <v>1195</v>
      </c>
      <c r="E68" t="s">
        <v>31</v>
      </c>
      <c r="F68">
        <v>11</v>
      </c>
      <c r="G68">
        <v>3</v>
      </c>
      <c r="H68" t="s">
        <v>25</v>
      </c>
      <c r="I68">
        <v>1</v>
      </c>
      <c r="J68">
        <v>85</v>
      </c>
      <c r="K68">
        <v>2</v>
      </c>
      <c r="L68" t="s">
        <v>32</v>
      </c>
      <c r="M68">
        <v>95</v>
      </c>
      <c r="N68">
        <v>2</v>
      </c>
      <c r="O68">
        <v>2</v>
      </c>
      <c r="P68" t="s">
        <v>39</v>
      </c>
      <c r="Q68">
        <v>2</v>
      </c>
      <c r="R68" t="s">
        <v>28</v>
      </c>
      <c r="S68">
        <v>6499</v>
      </c>
      <c r="T68">
        <v>22656</v>
      </c>
      <c r="U68">
        <v>1</v>
      </c>
      <c r="V68" t="s">
        <v>61</v>
      </c>
      <c r="W68" t="s">
        <v>29</v>
      </c>
      <c r="X68">
        <v>13</v>
      </c>
      <c r="Y68">
        <v>3</v>
      </c>
      <c r="Z68">
        <v>3</v>
      </c>
      <c r="AA68">
        <v>80</v>
      </c>
      <c r="AB68">
        <v>0</v>
      </c>
      <c r="AC68">
        <v>6</v>
      </c>
      <c r="AD68">
        <v>3</v>
      </c>
      <c r="AE68">
        <v>3</v>
      </c>
      <c r="AF68">
        <v>6</v>
      </c>
      <c r="AG68">
        <v>5</v>
      </c>
      <c r="AH68">
        <v>0</v>
      </c>
      <c r="AI68">
        <v>3</v>
      </c>
    </row>
    <row r="69" spans="1:35" x14ac:dyDescent="0.25">
      <c r="A69">
        <v>45</v>
      </c>
      <c r="B69" t="s">
        <v>29</v>
      </c>
      <c r="C69" t="s">
        <v>23</v>
      </c>
      <c r="D69">
        <v>1339</v>
      </c>
      <c r="E69" t="s">
        <v>31</v>
      </c>
      <c r="F69">
        <v>7</v>
      </c>
      <c r="G69">
        <v>3</v>
      </c>
      <c r="H69" t="s">
        <v>25</v>
      </c>
      <c r="I69">
        <v>1</v>
      </c>
      <c r="J69">
        <v>86</v>
      </c>
      <c r="K69">
        <v>2</v>
      </c>
      <c r="L69" t="s">
        <v>32</v>
      </c>
      <c r="M69">
        <v>59</v>
      </c>
      <c r="N69">
        <v>3</v>
      </c>
      <c r="O69">
        <v>3</v>
      </c>
      <c r="P69" t="s">
        <v>33</v>
      </c>
      <c r="Q69">
        <v>1</v>
      </c>
      <c r="R69" t="s">
        <v>38</v>
      </c>
      <c r="S69">
        <v>9724</v>
      </c>
      <c r="T69">
        <v>18787</v>
      </c>
      <c r="U69">
        <v>2</v>
      </c>
      <c r="V69" t="s">
        <v>61</v>
      </c>
      <c r="W69" t="s">
        <v>29</v>
      </c>
      <c r="X69">
        <v>17</v>
      </c>
      <c r="Y69">
        <v>3</v>
      </c>
      <c r="Z69">
        <v>3</v>
      </c>
      <c r="AA69">
        <v>80</v>
      </c>
      <c r="AB69">
        <v>1</v>
      </c>
      <c r="AC69">
        <v>25</v>
      </c>
      <c r="AD69">
        <v>2</v>
      </c>
      <c r="AE69">
        <v>3</v>
      </c>
      <c r="AF69">
        <v>1</v>
      </c>
      <c r="AG69">
        <v>0</v>
      </c>
      <c r="AH69">
        <v>0</v>
      </c>
      <c r="AI69">
        <v>0</v>
      </c>
    </row>
    <row r="70" spans="1:35" x14ac:dyDescent="0.25">
      <c r="A70">
        <v>35</v>
      </c>
      <c r="B70" t="s">
        <v>29</v>
      </c>
      <c r="C70" t="s">
        <v>30</v>
      </c>
      <c r="D70">
        <v>664</v>
      </c>
      <c r="E70" t="s">
        <v>31</v>
      </c>
      <c r="F70">
        <v>1</v>
      </c>
      <c r="G70">
        <v>3</v>
      </c>
      <c r="H70" t="s">
        <v>37</v>
      </c>
      <c r="I70">
        <v>1</v>
      </c>
      <c r="J70">
        <v>88</v>
      </c>
      <c r="K70">
        <v>2</v>
      </c>
      <c r="L70" t="s">
        <v>32</v>
      </c>
      <c r="M70">
        <v>79</v>
      </c>
      <c r="N70">
        <v>3</v>
      </c>
      <c r="O70">
        <v>1</v>
      </c>
      <c r="P70" t="s">
        <v>33</v>
      </c>
      <c r="Q70">
        <v>1</v>
      </c>
      <c r="R70" t="s">
        <v>34</v>
      </c>
      <c r="S70">
        <v>2194</v>
      </c>
      <c r="T70">
        <v>5868</v>
      </c>
      <c r="U70">
        <v>4</v>
      </c>
      <c r="V70" t="s">
        <v>61</v>
      </c>
      <c r="W70" t="s">
        <v>29</v>
      </c>
      <c r="X70">
        <v>13</v>
      </c>
      <c r="Y70">
        <v>3</v>
      </c>
      <c r="Z70">
        <v>4</v>
      </c>
      <c r="AA70">
        <v>80</v>
      </c>
      <c r="AB70">
        <v>1</v>
      </c>
      <c r="AC70">
        <v>5</v>
      </c>
      <c r="AD70">
        <v>2</v>
      </c>
      <c r="AE70">
        <v>2</v>
      </c>
      <c r="AF70">
        <v>3</v>
      </c>
      <c r="AG70">
        <v>2</v>
      </c>
      <c r="AH70">
        <v>1</v>
      </c>
      <c r="AI70">
        <v>2</v>
      </c>
    </row>
    <row r="71" spans="1:35" x14ac:dyDescent="0.25">
      <c r="A71">
        <v>36</v>
      </c>
      <c r="B71" t="s">
        <v>22</v>
      </c>
      <c r="C71" t="s">
        <v>23</v>
      </c>
      <c r="D71">
        <v>318</v>
      </c>
      <c r="E71" t="s">
        <v>31</v>
      </c>
      <c r="F71">
        <v>9</v>
      </c>
      <c r="G71">
        <v>3</v>
      </c>
      <c r="H71" t="s">
        <v>37</v>
      </c>
      <c r="I71">
        <v>1</v>
      </c>
      <c r="J71">
        <v>90</v>
      </c>
      <c r="K71">
        <v>4</v>
      </c>
      <c r="L71" t="s">
        <v>32</v>
      </c>
      <c r="M71">
        <v>79</v>
      </c>
      <c r="N71">
        <v>2</v>
      </c>
      <c r="O71">
        <v>1</v>
      </c>
      <c r="P71" t="s">
        <v>33</v>
      </c>
      <c r="Q71">
        <v>3</v>
      </c>
      <c r="R71" t="s">
        <v>34</v>
      </c>
      <c r="S71">
        <v>3388</v>
      </c>
      <c r="T71">
        <v>21777</v>
      </c>
      <c r="U71">
        <v>0</v>
      </c>
      <c r="V71" t="s">
        <v>61</v>
      </c>
      <c r="W71" t="s">
        <v>22</v>
      </c>
      <c r="X71">
        <v>17</v>
      </c>
      <c r="Y71">
        <v>3</v>
      </c>
      <c r="Z71">
        <v>1</v>
      </c>
      <c r="AA71">
        <v>80</v>
      </c>
      <c r="AB71">
        <v>1</v>
      </c>
      <c r="AC71">
        <v>2</v>
      </c>
      <c r="AD71">
        <v>0</v>
      </c>
      <c r="AE71">
        <v>2</v>
      </c>
      <c r="AF71">
        <v>1</v>
      </c>
      <c r="AG71">
        <v>0</v>
      </c>
      <c r="AH71">
        <v>0</v>
      </c>
      <c r="AI71">
        <v>0</v>
      </c>
    </row>
    <row r="72" spans="1:35" x14ac:dyDescent="0.25">
      <c r="A72">
        <v>59</v>
      </c>
      <c r="B72" t="s">
        <v>29</v>
      </c>
      <c r="C72" t="s">
        <v>30</v>
      </c>
      <c r="D72">
        <v>1225</v>
      </c>
      <c r="E72" t="s">
        <v>24</v>
      </c>
      <c r="F72">
        <v>1</v>
      </c>
      <c r="G72">
        <v>1</v>
      </c>
      <c r="H72" t="s">
        <v>25</v>
      </c>
      <c r="I72">
        <v>1</v>
      </c>
      <c r="J72">
        <v>91</v>
      </c>
      <c r="K72">
        <v>1</v>
      </c>
      <c r="L72" t="s">
        <v>26</v>
      </c>
      <c r="M72">
        <v>57</v>
      </c>
      <c r="N72">
        <v>2</v>
      </c>
      <c r="O72">
        <v>2</v>
      </c>
      <c r="P72" t="s">
        <v>27</v>
      </c>
      <c r="Q72">
        <v>3</v>
      </c>
      <c r="R72" t="s">
        <v>28</v>
      </c>
      <c r="S72">
        <v>5473</v>
      </c>
      <c r="T72">
        <v>24668</v>
      </c>
      <c r="U72">
        <v>7</v>
      </c>
      <c r="V72" t="s">
        <v>61</v>
      </c>
      <c r="W72" t="s">
        <v>29</v>
      </c>
      <c r="X72">
        <v>11</v>
      </c>
      <c r="Y72">
        <v>3</v>
      </c>
      <c r="Z72">
        <v>4</v>
      </c>
      <c r="AA72">
        <v>80</v>
      </c>
      <c r="AB72">
        <v>0</v>
      </c>
      <c r="AC72">
        <v>20</v>
      </c>
      <c r="AD72">
        <v>2</v>
      </c>
      <c r="AE72">
        <v>2</v>
      </c>
      <c r="AF72">
        <v>4</v>
      </c>
      <c r="AG72">
        <v>3</v>
      </c>
      <c r="AH72">
        <v>1</v>
      </c>
      <c r="AI72">
        <v>3</v>
      </c>
    </row>
    <row r="73" spans="1:35" x14ac:dyDescent="0.25">
      <c r="A73">
        <v>29</v>
      </c>
      <c r="B73" t="s">
        <v>29</v>
      </c>
      <c r="C73" t="s">
        <v>23</v>
      </c>
      <c r="D73">
        <v>1328</v>
      </c>
      <c r="E73" t="s">
        <v>31</v>
      </c>
      <c r="F73">
        <v>2</v>
      </c>
      <c r="G73">
        <v>3</v>
      </c>
      <c r="H73" t="s">
        <v>25</v>
      </c>
      <c r="I73">
        <v>1</v>
      </c>
      <c r="J73">
        <v>94</v>
      </c>
      <c r="K73">
        <v>3</v>
      </c>
      <c r="L73" t="s">
        <v>32</v>
      </c>
      <c r="M73">
        <v>76</v>
      </c>
      <c r="N73">
        <v>3</v>
      </c>
      <c r="O73">
        <v>1</v>
      </c>
      <c r="P73" t="s">
        <v>33</v>
      </c>
      <c r="Q73">
        <v>2</v>
      </c>
      <c r="R73" t="s">
        <v>34</v>
      </c>
      <c r="S73">
        <v>2703</v>
      </c>
      <c r="T73">
        <v>4956</v>
      </c>
      <c r="U73">
        <v>0</v>
      </c>
      <c r="V73" t="s">
        <v>61</v>
      </c>
      <c r="W73" t="s">
        <v>29</v>
      </c>
      <c r="X73">
        <v>23</v>
      </c>
      <c r="Y73">
        <v>4</v>
      </c>
      <c r="Z73">
        <v>4</v>
      </c>
      <c r="AA73">
        <v>80</v>
      </c>
      <c r="AB73">
        <v>1</v>
      </c>
      <c r="AC73">
        <v>6</v>
      </c>
      <c r="AD73">
        <v>3</v>
      </c>
      <c r="AE73">
        <v>3</v>
      </c>
      <c r="AF73">
        <v>5</v>
      </c>
      <c r="AG73">
        <v>4</v>
      </c>
      <c r="AH73">
        <v>0</v>
      </c>
      <c r="AI73">
        <v>4</v>
      </c>
    </row>
    <row r="74" spans="1:35" x14ac:dyDescent="0.25">
      <c r="A74">
        <v>31</v>
      </c>
      <c r="B74" t="s">
        <v>29</v>
      </c>
      <c r="C74" t="s">
        <v>23</v>
      </c>
      <c r="D74">
        <v>1082</v>
      </c>
      <c r="E74" t="s">
        <v>31</v>
      </c>
      <c r="F74">
        <v>1</v>
      </c>
      <c r="G74">
        <v>4</v>
      </c>
      <c r="H74" t="s">
        <v>37</v>
      </c>
      <c r="I74">
        <v>1</v>
      </c>
      <c r="J74">
        <v>95</v>
      </c>
      <c r="K74">
        <v>3</v>
      </c>
      <c r="L74" t="s">
        <v>32</v>
      </c>
      <c r="M74">
        <v>87</v>
      </c>
      <c r="N74">
        <v>3</v>
      </c>
      <c r="O74">
        <v>1</v>
      </c>
      <c r="P74" t="s">
        <v>33</v>
      </c>
      <c r="Q74">
        <v>2</v>
      </c>
      <c r="R74" t="s">
        <v>28</v>
      </c>
      <c r="S74">
        <v>2501</v>
      </c>
      <c r="T74">
        <v>18775</v>
      </c>
      <c r="U74">
        <v>1</v>
      </c>
      <c r="V74" t="s">
        <v>61</v>
      </c>
      <c r="W74" t="s">
        <v>29</v>
      </c>
      <c r="X74">
        <v>17</v>
      </c>
      <c r="Y74">
        <v>3</v>
      </c>
      <c r="Z74">
        <v>2</v>
      </c>
      <c r="AA74">
        <v>80</v>
      </c>
      <c r="AB74">
        <v>0</v>
      </c>
      <c r="AC74">
        <v>1</v>
      </c>
      <c r="AD74">
        <v>4</v>
      </c>
      <c r="AE74">
        <v>3</v>
      </c>
      <c r="AF74">
        <v>1</v>
      </c>
      <c r="AG74">
        <v>1</v>
      </c>
      <c r="AH74">
        <v>1</v>
      </c>
      <c r="AI74">
        <v>0</v>
      </c>
    </row>
    <row r="75" spans="1:35" x14ac:dyDescent="0.25">
      <c r="A75">
        <v>32</v>
      </c>
      <c r="B75" t="s">
        <v>29</v>
      </c>
      <c r="C75" t="s">
        <v>23</v>
      </c>
      <c r="D75">
        <v>548</v>
      </c>
      <c r="E75" t="s">
        <v>31</v>
      </c>
      <c r="F75">
        <v>1</v>
      </c>
      <c r="G75">
        <v>3</v>
      </c>
      <c r="H75" t="s">
        <v>25</v>
      </c>
      <c r="I75">
        <v>1</v>
      </c>
      <c r="J75">
        <v>96</v>
      </c>
      <c r="K75">
        <v>2</v>
      </c>
      <c r="L75" t="s">
        <v>32</v>
      </c>
      <c r="M75">
        <v>66</v>
      </c>
      <c r="N75">
        <v>3</v>
      </c>
      <c r="O75">
        <v>2</v>
      </c>
      <c r="P75" t="s">
        <v>33</v>
      </c>
      <c r="Q75">
        <v>2</v>
      </c>
      <c r="R75" t="s">
        <v>34</v>
      </c>
      <c r="S75">
        <v>6220</v>
      </c>
      <c r="T75">
        <v>7346</v>
      </c>
      <c r="U75">
        <v>1</v>
      </c>
      <c r="V75" t="s">
        <v>61</v>
      </c>
      <c r="W75" t="s">
        <v>29</v>
      </c>
      <c r="X75">
        <v>17</v>
      </c>
      <c r="Y75">
        <v>3</v>
      </c>
      <c r="Z75">
        <v>2</v>
      </c>
      <c r="AA75">
        <v>80</v>
      </c>
      <c r="AB75">
        <v>2</v>
      </c>
      <c r="AC75">
        <v>10</v>
      </c>
      <c r="AD75">
        <v>3</v>
      </c>
      <c r="AE75">
        <v>3</v>
      </c>
      <c r="AF75">
        <v>10</v>
      </c>
      <c r="AG75">
        <v>4</v>
      </c>
      <c r="AH75">
        <v>0</v>
      </c>
      <c r="AI75">
        <v>9</v>
      </c>
    </row>
    <row r="76" spans="1:35" x14ac:dyDescent="0.25">
      <c r="A76">
        <v>36</v>
      </c>
      <c r="B76" t="s">
        <v>29</v>
      </c>
      <c r="C76" t="s">
        <v>23</v>
      </c>
      <c r="D76">
        <v>132</v>
      </c>
      <c r="E76" t="s">
        <v>31</v>
      </c>
      <c r="F76">
        <v>6</v>
      </c>
      <c r="G76">
        <v>3</v>
      </c>
      <c r="H76" t="s">
        <v>25</v>
      </c>
      <c r="I76">
        <v>1</v>
      </c>
      <c r="J76">
        <v>97</v>
      </c>
      <c r="K76">
        <v>2</v>
      </c>
      <c r="L76" t="s">
        <v>26</v>
      </c>
      <c r="M76">
        <v>55</v>
      </c>
      <c r="N76">
        <v>4</v>
      </c>
      <c r="O76">
        <v>1</v>
      </c>
      <c r="P76" t="s">
        <v>36</v>
      </c>
      <c r="Q76">
        <v>4</v>
      </c>
      <c r="R76" t="s">
        <v>34</v>
      </c>
      <c r="S76">
        <v>3038</v>
      </c>
      <c r="T76">
        <v>22002</v>
      </c>
      <c r="U76">
        <v>3</v>
      </c>
      <c r="V76" t="s">
        <v>61</v>
      </c>
      <c r="W76" t="s">
        <v>29</v>
      </c>
      <c r="X76">
        <v>12</v>
      </c>
      <c r="Y76">
        <v>3</v>
      </c>
      <c r="Z76">
        <v>2</v>
      </c>
      <c r="AA76">
        <v>80</v>
      </c>
      <c r="AB76">
        <v>0</v>
      </c>
      <c r="AC76">
        <v>5</v>
      </c>
      <c r="AD76">
        <v>3</v>
      </c>
      <c r="AE76">
        <v>3</v>
      </c>
      <c r="AF76">
        <v>1</v>
      </c>
      <c r="AG76">
        <v>0</v>
      </c>
      <c r="AH76">
        <v>0</v>
      </c>
      <c r="AI76">
        <v>0</v>
      </c>
    </row>
    <row r="77" spans="1:35" x14ac:dyDescent="0.25">
      <c r="A77">
        <v>31</v>
      </c>
      <c r="B77" t="s">
        <v>29</v>
      </c>
      <c r="C77" t="s">
        <v>23</v>
      </c>
      <c r="D77">
        <v>746</v>
      </c>
      <c r="E77" t="s">
        <v>31</v>
      </c>
      <c r="F77">
        <v>8</v>
      </c>
      <c r="G77">
        <v>4</v>
      </c>
      <c r="H77" t="s">
        <v>25</v>
      </c>
      <c r="I77">
        <v>1</v>
      </c>
      <c r="J77">
        <v>98</v>
      </c>
      <c r="K77">
        <v>3</v>
      </c>
      <c r="L77" t="s">
        <v>26</v>
      </c>
      <c r="M77">
        <v>61</v>
      </c>
      <c r="N77">
        <v>3</v>
      </c>
      <c r="O77">
        <v>2</v>
      </c>
      <c r="P77" t="s">
        <v>39</v>
      </c>
      <c r="Q77">
        <v>4</v>
      </c>
      <c r="R77" t="s">
        <v>28</v>
      </c>
      <c r="S77">
        <v>4424</v>
      </c>
      <c r="T77">
        <v>20682</v>
      </c>
      <c r="U77">
        <v>1</v>
      </c>
      <c r="V77" t="s">
        <v>61</v>
      </c>
      <c r="W77" t="s">
        <v>29</v>
      </c>
      <c r="X77">
        <v>23</v>
      </c>
      <c r="Y77">
        <v>4</v>
      </c>
      <c r="Z77">
        <v>4</v>
      </c>
      <c r="AA77">
        <v>80</v>
      </c>
      <c r="AB77">
        <v>0</v>
      </c>
      <c r="AC77">
        <v>11</v>
      </c>
      <c r="AD77">
        <v>2</v>
      </c>
      <c r="AE77">
        <v>3</v>
      </c>
      <c r="AF77">
        <v>11</v>
      </c>
      <c r="AG77">
        <v>7</v>
      </c>
      <c r="AH77">
        <v>1</v>
      </c>
      <c r="AI77">
        <v>8</v>
      </c>
    </row>
    <row r="78" spans="1:35" x14ac:dyDescent="0.25">
      <c r="A78">
        <v>35</v>
      </c>
      <c r="B78" t="s">
        <v>29</v>
      </c>
      <c r="C78" t="s">
        <v>23</v>
      </c>
      <c r="D78">
        <v>776</v>
      </c>
      <c r="E78" t="s">
        <v>24</v>
      </c>
      <c r="F78">
        <v>1</v>
      </c>
      <c r="G78">
        <v>4</v>
      </c>
      <c r="H78" t="s">
        <v>45</v>
      </c>
      <c r="I78">
        <v>1</v>
      </c>
      <c r="J78">
        <v>100</v>
      </c>
      <c r="K78">
        <v>3</v>
      </c>
      <c r="L78" t="s">
        <v>32</v>
      </c>
      <c r="M78">
        <v>32</v>
      </c>
      <c r="N78">
        <v>2</v>
      </c>
      <c r="O78">
        <v>2</v>
      </c>
      <c r="P78" t="s">
        <v>27</v>
      </c>
      <c r="Q78">
        <v>1</v>
      </c>
      <c r="R78" t="s">
        <v>28</v>
      </c>
      <c r="S78">
        <v>4312</v>
      </c>
      <c r="T78">
        <v>23016</v>
      </c>
      <c r="U78">
        <v>0</v>
      </c>
      <c r="V78" t="s">
        <v>61</v>
      </c>
      <c r="W78" t="s">
        <v>29</v>
      </c>
      <c r="X78">
        <v>14</v>
      </c>
      <c r="Y78">
        <v>3</v>
      </c>
      <c r="Z78">
        <v>2</v>
      </c>
      <c r="AA78">
        <v>80</v>
      </c>
      <c r="AB78">
        <v>0</v>
      </c>
      <c r="AC78">
        <v>16</v>
      </c>
      <c r="AD78">
        <v>2</v>
      </c>
      <c r="AE78">
        <v>3</v>
      </c>
      <c r="AF78">
        <v>15</v>
      </c>
      <c r="AG78">
        <v>13</v>
      </c>
      <c r="AH78">
        <v>2</v>
      </c>
      <c r="AI78">
        <v>8</v>
      </c>
    </row>
    <row r="79" spans="1:35" x14ac:dyDescent="0.25">
      <c r="A79">
        <v>45</v>
      </c>
      <c r="B79" t="s">
        <v>29</v>
      </c>
      <c r="C79" t="s">
        <v>23</v>
      </c>
      <c r="D79">
        <v>193</v>
      </c>
      <c r="E79" t="s">
        <v>31</v>
      </c>
      <c r="F79">
        <v>6</v>
      </c>
      <c r="G79">
        <v>4</v>
      </c>
      <c r="H79" t="s">
        <v>35</v>
      </c>
      <c r="I79">
        <v>1</v>
      </c>
      <c r="J79">
        <v>101</v>
      </c>
      <c r="K79">
        <v>4</v>
      </c>
      <c r="L79" t="s">
        <v>32</v>
      </c>
      <c r="M79">
        <v>52</v>
      </c>
      <c r="N79">
        <v>3</v>
      </c>
      <c r="O79">
        <v>3</v>
      </c>
      <c r="P79" t="s">
        <v>44</v>
      </c>
      <c r="Q79">
        <v>1</v>
      </c>
      <c r="R79" t="s">
        <v>34</v>
      </c>
      <c r="S79">
        <v>13245</v>
      </c>
      <c r="T79">
        <v>15067</v>
      </c>
      <c r="U79">
        <v>4</v>
      </c>
      <c r="V79" t="s">
        <v>61</v>
      </c>
      <c r="W79" t="s">
        <v>22</v>
      </c>
      <c r="X79">
        <v>14</v>
      </c>
      <c r="Y79">
        <v>3</v>
      </c>
      <c r="Z79">
        <v>2</v>
      </c>
      <c r="AA79">
        <v>80</v>
      </c>
      <c r="AB79">
        <v>0</v>
      </c>
      <c r="AC79">
        <v>17</v>
      </c>
      <c r="AD79">
        <v>3</v>
      </c>
      <c r="AE79">
        <v>4</v>
      </c>
      <c r="AF79">
        <v>0</v>
      </c>
      <c r="AG79">
        <v>0</v>
      </c>
      <c r="AH79">
        <v>0</v>
      </c>
      <c r="AI79">
        <v>0</v>
      </c>
    </row>
    <row r="80" spans="1:35" x14ac:dyDescent="0.25">
      <c r="A80">
        <v>37</v>
      </c>
      <c r="B80" t="s">
        <v>29</v>
      </c>
      <c r="C80" t="s">
        <v>23</v>
      </c>
      <c r="D80">
        <v>397</v>
      </c>
      <c r="E80" t="s">
        <v>31</v>
      </c>
      <c r="F80">
        <v>7</v>
      </c>
      <c r="G80">
        <v>4</v>
      </c>
      <c r="H80" t="s">
        <v>37</v>
      </c>
      <c r="I80">
        <v>1</v>
      </c>
      <c r="J80">
        <v>102</v>
      </c>
      <c r="K80">
        <v>1</v>
      </c>
      <c r="L80" t="s">
        <v>32</v>
      </c>
      <c r="M80">
        <v>30</v>
      </c>
      <c r="N80">
        <v>3</v>
      </c>
      <c r="O80">
        <v>3</v>
      </c>
      <c r="P80" t="s">
        <v>44</v>
      </c>
      <c r="Q80">
        <v>3</v>
      </c>
      <c r="R80" t="s">
        <v>28</v>
      </c>
      <c r="S80">
        <v>13664</v>
      </c>
      <c r="T80">
        <v>25258</v>
      </c>
      <c r="U80">
        <v>4</v>
      </c>
      <c r="V80" t="s">
        <v>61</v>
      </c>
      <c r="W80" t="s">
        <v>29</v>
      </c>
      <c r="X80">
        <v>13</v>
      </c>
      <c r="Y80">
        <v>3</v>
      </c>
      <c r="Z80">
        <v>1</v>
      </c>
      <c r="AA80">
        <v>80</v>
      </c>
      <c r="AB80">
        <v>0</v>
      </c>
      <c r="AC80">
        <v>16</v>
      </c>
      <c r="AD80">
        <v>3</v>
      </c>
      <c r="AE80">
        <v>4</v>
      </c>
      <c r="AF80">
        <v>5</v>
      </c>
      <c r="AG80">
        <v>2</v>
      </c>
      <c r="AH80">
        <v>0</v>
      </c>
      <c r="AI80">
        <v>2</v>
      </c>
    </row>
    <row r="81" spans="1:35" x14ac:dyDescent="0.25">
      <c r="A81">
        <v>46</v>
      </c>
      <c r="B81" t="s">
        <v>29</v>
      </c>
      <c r="C81" t="s">
        <v>23</v>
      </c>
      <c r="D81">
        <v>945</v>
      </c>
      <c r="E81" t="s">
        <v>47</v>
      </c>
      <c r="F81">
        <v>5</v>
      </c>
      <c r="G81">
        <v>2</v>
      </c>
      <c r="H81" t="s">
        <v>37</v>
      </c>
      <c r="I81">
        <v>1</v>
      </c>
      <c r="J81">
        <v>103</v>
      </c>
      <c r="K81">
        <v>2</v>
      </c>
      <c r="L81" t="s">
        <v>32</v>
      </c>
      <c r="M81">
        <v>80</v>
      </c>
      <c r="N81">
        <v>3</v>
      </c>
      <c r="O81">
        <v>2</v>
      </c>
      <c r="P81" t="s">
        <v>47</v>
      </c>
      <c r="Q81">
        <v>2</v>
      </c>
      <c r="R81" t="s">
        <v>38</v>
      </c>
      <c r="S81">
        <v>5021</v>
      </c>
      <c r="T81">
        <v>10425</v>
      </c>
      <c r="U81">
        <v>8</v>
      </c>
      <c r="V81" t="s">
        <v>61</v>
      </c>
      <c r="W81" t="s">
        <v>22</v>
      </c>
      <c r="X81">
        <v>22</v>
      </c>
      <c r="Y81">
        <v>4</v>
      </c>
      <c r="Z81">
        <v>4</v>
      </c>
      <c r="AA81">
        <v>80</v>
      </c>
      <c r="AB81">
        <v>1</v>
      </c>
      <c r="AC81">
        <v>16</v>
      </c>
      <c r="AD81">
        <v>2</v>
      </c>
      <c r="AE81">
        <v>3</v>
      </c>
      <c r="AF81">
        <v>4</v>
      </c>
      <c r="AG81">
        <v>2</v>
      </c>
      <c r="AH81">
        <v>0</v>
      </c>
      <c r="AI81">
        <v>2</v>
      </c>
    </row>
    <row r="82" spans="1:35" x14ac:dyDescent="0.25">
      <c r="A82">
        <v>30</v>
      </c>
      <c r="B82" t="s">
        <v>29</v>
      </c>
      <c r="C82" t="s">
        <v>23</v>
      </c>
      <c r="D82">
        <v>852</v>
      </c>
      <c r="E82" t="s">
        <v>31</v>
      </c>
      <c r="F82">
        <v>1</v>
      </c>
      <c r="G82">
        <v>1</v>
      </c>
      <c r="H82" t="s">
        <v>25</v>
      </c>
      <c r="I82">
        <v>1</v>
      </c>
      <c r="J82">
        <v>104</v>
      </c>
      <c r="K82">
        <v>4</v>
      </c>
      <c r="L82" t="s">
        <v>32</v>
      </c>
      <c r="M82">
        <v>55</v>
      </c>
      <c r="N82">
        <v>2</v>
      </c>
      <c r="O82">
        <v>2</v>
      </c>
      <c r="P82" t="s">
        <v>36</v>
      </c>
      <c r="Q82">
        <v>4</v>
      </c>
      <c r="R82" t="s">
        <v>34</v>
      </c>
      <c r="S82">
        <v>5126</v>
      </c>
      <c r="T82">
        <v>15998</v>
      </c>
      <c r="U82">
        <v>1</v>
      </c>
      <c r="V82" t="s">
        <v>61</v>
      </c>
      <c r="W82" t="s">
        <v>22</v>
      </c>
      <c r="X82">
        <v>12</v>
      </c>
      <c r="Y82">
        <v>3</v>
      </c>
      <c r="Z82">
        <v>3</v>
      </c>
      <c r="AA82">
        <v>80</v>
      </c>
      <c r="AB82">
        <v>2</v>
      </c>
      <c r="AC82">
        <v>10</v>
      </c>
      <c r="AD82">
        <v>1</v>
      </c>
      <c r="AE82">
        <v>2</v>
      </c>
      <c r="AF82">
        <v>10</v>
      </c>
      <c r="AG82">
        <v>8</v>
      </c>
      <c r="AH82">
        <v>3</v>
      </c>
      <c r="AI82">
        <v>0</v>
      </c>
    </row>
    <row r="83" spans="1:35" x14ac:dyDescent="0.25">
      <c r="A83">
        <v>35</v>
      </c>
      <c r="B83" t="s">
        <v>29</v>
      </c>
      <c r="C83" t="s">
        <v>23</v>
      </c>
      <c r="D83">
        <v>1214</v>
      </c>
      <c r="E83" t="s">
        <v>31</v>
      </c>
      <c r="F83">
        <v>1</v>
      </c>
      <c r="G83">
        <v>3</v>
      </c>
      <c r="H83" t="s">
        <v>37</v>
      </c>
      <c r="I83">
        <v>1</v>
      </c>
      <c r="J83">
        <v>105</v>
      </c>
      <c r="K83">
        <v>2</v>
      </c>
      <c r="L83" t="s">
        <v>32</v>
      </c>
      <c r="M83">
        <v>30</v>
      </c>
      <c r="N83">
        <v>2</v>
      </c>
      <c r="O83">
        <v>1</v>
      </c>
      <c r="P83" t="s">
        <v>33</v>
      </c>
      <c r="Q83">
        <v>3</v>
      </c>
      <c r="R83" t="s">
        <v>28</v>
      </c>
      <c r="S83">
        <v>2859</v>
      </c>
      <c r="T83">
        <v>26278</v>
      </c>
      <c r="U83">
        <v>1</v>
      </c>
      <c r="V83" t="s">
        <v>61</v>
      </c>
      <c r="W83" t="s">
        <v>29</v>
      </c>
      <c r="X83">
        <v>18</v>
      </c>
      <c r="Y83">
        <v>3</v>
      </c>
      <c r="Z83">
        <v>1</v>
      </c>
      <c r="AA83">
        <v>80</v>
      </c>
      <c r="AB83">
        <v>0</v>
      </c>
      <c r="AC83">
        <v>6</v>
      </c>
      <c r="AD83">
        <v>3</v>
      </c>
      <c r="AE83">
        <v>3</v>
      </c>
      <c r="AF83">
        <v>6</v>
      </c>
      <c r="AG83">
        <v>4</v>
      </c>
      <c r="AH83">
        <v>0</v>
      </c>
      <c r="AI83">
        <v>4</v>
      </c>
    </row>
    <row r="84" spans="1:35" x14ac:dyDescent="0.25">
      <c r="A84">
        <v>55</v>
      </c>
      <c r="B84" t="s">
        <v>29</v>
      </c>
      <c r="C84" t="s">
        <v>23</v>
      </c>
      <c r="D84">
        <v>111</v>
      </c>
      <c r="E84" t="s">
        <v>24</v>
      </c>
      <c r="F84">
        <v>1</v>
      </c>
      <c r="G84">
        <v>2</v>
      </c>
      <c r="H84" t="s">
        <v>25</v>
      </c>
      <c r="I84">
        <v>1</v>
      </c>
      <c r="J84">
        <v>106</v>
      </c>
      <c r="K84">
        <v>1</v>
      </c>
      <c r="L84" t="s">
        <v>32</v>
      </c>
      <c r="M84">
        <v>70</v>
      </c>
      <c r="N84">
        <v>3</v>
      </c>
      <c r="O84">
        <v>3</v>
      </c>
      <c r="P84" t="s">
        <v>27</v>
      </c>
      <c r="Q84">
        <v>4</v>
      </c>
      <c r="R84" t="s">
        <v>34</v>
      </c>
      <c r="S84">
        <v>10239</v>
      </c>
      <c r="T84">
        <v>18092</v>
      </c>
      <c r="U84">
        <v>3</v>
      </c>
      <c r="V84" t="s">
        <v>61</v>
      </c>
      <c r="W84" t="s">
        <v>29</v>
      </c>
      <c r="X84">
        <v>14</v>
      </c>
      <c r="Y84">
        <v>3</v>
      </c>
      <c r="Z84">
        <v>4</v>
      </c>
      <c r="AA84">
        <v>80</v>
      </c>
      <c r="AB84">
        <v>1</v>
      </c>
      <c r="AC84">
        <v>24</v>
      </c>
      <c r="AD84">
        <v>4</v>
      </c>
      <c r="AE84">
        <v>3</v>
      </c>
      <c r="AF84">
        <v>1</v>
      </c>
      <c r="AG84">
        <v>0</v>
      </c>
      <c r="AH84">
        <v>1</v>
      </c>
      <c r="AI84">
        <v>0</v>
      </c>
    </row>
    <row r="85" spans="1:35" x14ac:dyDescent="0.25">
      <c r="A85">
        <v>38</v>
      </c>
      <c r="B85" t="s">
        <v>29</v>
      </c>
      <c r="C85" t="s">
        <v>41</v>
      </c>
      <c r="D85">
        <v>573</v>
      </c>
      <c r="E85" t="s">
        <v>31</v>
      </c>
      <c r="F85">
        <v>6</v>
      </c>
      <c r="G85">
        <v>3</v>
      </c>
      <c r="H85" t="s">
        <v>37</v>
      </c>
      <c r="I85">
        <v>1</v>
      </c>
      <c r="J85">
        <v>107</v>
      </c>
      <c r="K85">
        <v>2</v>
      </c>
      <c r="L85" t="s">
        <v>26</v>
      </c>
      <c r="M85">
        <v>79</v>
      </c>
      <c r="N85">
        <v>1</v>
      </c>
      <c r="O85">
        <v>2</v>
      </c>
      <c r="P85" t="s">
        <v>33</v>
      </c>
      <c r="Q85">
        <v>4</v>
      </c>
      <c r="R85" t="s">
        <v>38</v>
      </c>
      <c r="S85">
        <v>5329</v>
      </c>
      <c r="T85">
        <v>15717</v>
      </c>
      <c r="U85">
        <v>7</v>
      </c>
      <c r="V85" t="s">
        <v>61</v>
      </c>
      <c r="W85" t="s">
        <v>22</v>
      </c>
      <c r="X85">
        <v>12</v>
      </c>
      <c r="Y85">
        <v>3</v>
      </c>
      <c r="Z85">
        <v>4</v>
      </c>
      <c r="AA85">
        <v>80</v>
      </c>
      <c r="AB85">
        <v>3</v>
      </c>
      <c r="AC85">
        <v>17</v>
      </c>
      <c r="AD85">
        <v>3</v>
      </c>
      <c r="AE85">
        <v>3</v>
      </c>
      <c r="AF85">
        <v>13</v>
      </c>
      <c r="AG85">
        <v>11</v>
      </c>
      <c r="AH85">
        <v>1</v>
      </c>
      <c r="AI85">
        <v>9</v>
      </c>
    </row>
    <row r="86" spans="1:35" x14ac:dyDescent="0.25">
      <c r="A86">
        <v>34</v>
      </c>
      <c r="B86" t="s">
        <v>29</v>
      </c>
      <c r="C86" t="s">
        <v>23</v>
      </c>
      <c r="D86">
        <v>1153</v>
      </c>
      <c r="E86" t="s">
        <v>31</v>
      </c>
      <c r="F86">
        <v>1</v>
      </c>
      <c r="G86">
        <v>2</v>
      </c>
      <c r="H86" t="s">
        <v>37</v>
      </c>
      <c r="I86">
        <v>1</v>
      </c>
      <c r="J86">
        <v>110</v>
      </c>
      <c r="K86">
        <v>1</v>
      </c>
      <c r="L86" t="s">
        <v>32</v>
      </c>
      <c r="M86">
        <v>94</v>
      </c>
      <c r="N86">
        <v>3</v>
      </c>
      <c r="O86">
        <v>2</v>
      </c>
      <c r="P86" t="s">
        <v>39</v>
      </c>
      <c r="Q86">
        <v>2</v>
      </c>
      <c r="R86" t="s">
        <v>34</v>
      </c>
      <c r="S86">
        <v>4325</v>
      </c>
      <c r="T86">
        <v>17736</v>
      </c>
      <c r="U86">
        <v>1</v>
      </c>
      <c r="V86" t="s">
        <v>61</v>
      </c>
      <c r="W86" t="s">
        <v>29</v>
      </c>
      <c r="X86">
        <v>15</v>
      </c>
      <c r="Y86">
        <v>3</v>
      </c>
      <c r="Z86">
        <v>3</v>
      </c>
      <c r="AA86">
        <v>80</v>
      </c>
      <c r="AB86">
        <v>0</v>
      </c>
      <c r="AC86">
        <v>5</v>
      </c>
      <c r="AD86">
        <v>2</v>
      </c>
      <c r="AE86">
        <v>3</v>
      </c>
      <c r="AF86">
        <v>5</v>
      </c>
      <c r="AG86">
        <v>2</v>
      </c>
      <c r="AH86">
        <v>1</v>
      </c>
      <c r="AI86">
        <v>3</v>
      </c>
    </row>
    <row r="87" spans="1:35" x14ac:dyDescent="0.25">
      <c r="A87">
        <v>56</v>
      </c>
      <c r="B87" t="s">
        <v>29</v>
      </c>
      <c r="C87" t="s">
        <v>23</v>
      </c>
      <c r="D87">
        <v>1400</v>
      </c>
      <c r="E87" t="s">
        <v>31</v>
      </c>
      <c r="F87">
        <v>7</v>
      </c>
      <c r="G87">
        <v>3</v>
      </c>
      <c r="H87" t="s">
        <v>25</v>
      </c>
      <c r="I87">
        <v>1</v>
      </c>
      <c r="J87">
        <v>112</v>
      </c>
      <c r="K87">
        <v>4</v>
      </c>
      <c r="L87" t="s">
        <v>32</v>
      </c>
      <c r="M87">
        <v>49</v>
      </c>
      <c r="N87">
        <v>1</v>
      </c>
      <c r="O87">
        <v>3</v>
      </c>
      <c r="P87" t="s">
        <v>39</v>
      </c>
      <c r="Q87">
        <v>4</v>
      </c>
      <c r="R87" t="s">
        <v>28</v>
      </c>
      <c r="S87">
        <v>7260</v>
      </c>
      <c r="T87">
        <v>21698</v>
      </c>
      <c r="U87">
        <v>4</v>
      </c>
      <c r="V87" t="s">
        <v>61</v>
      </c>
      <c r="W87" t="s">
        <v>29</v>
      </c>
      <c r="X87">
        <v>11</v>
      </c>
      <c r="Y87">
        <v>3</v>
      </c>
      <c r="Z87">
        <v>1</v>
      </c>
      <c r="AA87">
        <v>80</v>
      </c>
      <c r="AB87">
        <v>0</v>
      </c>
      <c r="AC87">
        <v>37</v>
      </c>
      <c r="AD87">
        <v>3</v>
      </c>
      <c r="AE87">
        <v>2</v>
      </c>
      <c r="AF87">
        <v>6</v>
      </c>
      <c r="AG87">
        <v>4</v>
      </c>
      <c r="AH87">
        <v>0</v>
      </c>
      <c r="AI87">
        <v>2</v>
      </c>
    </row>
    <row r="88" spans="1:35" x14ac:dyDescent="0.25">
      <c r="A88">
        <v>23</v>
      </c>
      <c r="B88" t="s">
        <v>29</v>
      </c>
      <c r="C88" t="s">
        <v>23</v>
      </c>
      <c r="D88">
        <v>541</v>
      </c>
      <c r="E88" t="s">
        <v>24</v>
      </c>
      <c r="F88">
        <v>2</v>
      </c>
      <c r="G88">
        <v>1</v>
      </c>
      <c r="H88" t="s">
        <v>46</v>
      </c>
      <c r="I88">
        <v>1</v>
      </c>
      <c r="J88">
        <v>113</v>
      </c>
      <c r="K88">
        <v>3</v>
      </c>
      <c r="L88" t="s">
        <v>32</v>
      </c>
      <c r="M88">
        <v>62</v>
      </c>
      <c r="N88">
        <v>3</v>
      </c>
      <c r="O88">
        <v>1</v>
      </c>
      <c r="P88" t="s">
        <v>43</v>
      </c>
      <c r="Q88">
        <v>1</v>
      </c>
      <c r="R88" t="s">
        <v>38</v>
      </c>
      <c r="S88">
        <v>2322</v>
      </c>
      <c r="T88">
        <v>9518</v>
      </c>
      <c r="U88">
        <v>3</v>
      </c>
      <c r="V88" t="s">
        <v>61</v>
      </c>
      <c r="W88" t="s">
        <v>29</v>
      </c>
      <c r="X88">
        <v>13</v>
      </c>
      <c r="Y88">
        <v>3</v>
      </c>
      <c r="Z88">
        <v>3</v>
      </c>
      <c r="AA88">
        <v>80</v>
      </c>
      <c r="AB88">
        <v>1</v>
      </c>
      <c r="AC88">
        <v>3</v>
      </c>
      <c r="AD88">
        <v>3</v>
      </c>
      <c r="AE88">
        <v>3</v>
      </c>
      <c r="AF88">
        <v>0</v>
      </c>
      <c r="AG88">
        <v>0</v>
      </c>
      <c r="AH88">
        <v>0</v>
      </c>
      <c r="AI88">
        <v>0</v>
      </c>
    </row>
    <row r="89" spans="1:35" x14ac:dyDescent="0.25">
      <c r="A89">
        <v>51</v>
      </c>
      <c r="B89" t="s">
        <v>29</v>
      </c>
      <c r="C89" t="s">
        <v>23</v>
      </c>
      <c r="D89">
        <v>432</v>
      </c>
      <c r="E89" t="s">
        <v>31</v>
      </c>
      <c r="F89">
        <v>9</v>
      </c>
      <c r="G89">
        <v>4</v>
      </c>
      <c r="H89" t="s">
        <v>25</v>
      </c>
      <c r="I89">
        <v>1</v>
      </c>
      <c r="J89">
        <v>116</v>
      </c>
      <c r="K89">
        <v>4</v>
      </c>
      <c r="L89" t="s">
        <v>32</v>
      </c>
      <c r="M89">
        <v>96</v>
      </c>
      <c r="N89">
        <v>3</v>
      </c>
      <c r="O89">
        <v>1</v>
      </c>
      <c r="P89" t="s">
        <v>36</v>
      </c>
      <c r="Q89">
        <v>4</v>
      </c>
      <c r="R89" t="s">
        <v>34</v>
      </c>
      <c r="S89">
        <v>2075</v>
      </c>
      <c r="T89">
        <v>18725</v>
      </c>
      <c r="U89">
        <v>3</v>
      </c>
      <c r="V89" t="s">
        <v>61</v>
      </c>
      <c r="W89" t="s">
        <v>29</v>
      </c>
      <c r="X89">
        <v>23</v>
      </c>
      <c r="Y89">
        <v>4</v>
      </c>
      <c r="Z89">
        <v>2</v>
      </c>
      <c r="AA89">
        <v>80</v>
      </c>
      <c r="AB89">
        <v>2</v>
      </c>
      <c r="AC89">
        <v>10</v>
      </c>
      <c r="AD89">
        <v>4</v>
      </c>
      <c r="AE89">
        <v>3</v>
      </c>
      <c r="AF89">
        <v>4</v>
      </c>
      <c r="AG89">
        <v>2</v>
      </c>
      <c r="AH89">
        <v>0</v>
      </c>
      <c r="AI89">
        <v>3</v>
      </c>
    </row>
    <row r="90" spans="1:35" x14ac:dyDescent="0.25">
      <c r="A90">
        <v>30</v>
      </c>
      <c r="B90" t="s">
        <v>29</v>
      </c>
      <c r="C90" t="s">
        <v>23</v>
      </c>
      <c r="D90">
        <v>288</v>
      </c>
      <c r="E90" t="s">
        <v>31</v>
      </c>
      <c r="F90">
        <v>2</v>
      </c>
      <c r="G90">
        <v>3</v>
      </c>
      <c r="H90" t="s">
        <v>25</v>
      </c>
      <c r="I90">
        <v>1</v>
      </c>
      <c r="J90">
        <v>117</v>
      </c>
      <c r="K90">
        <v>3</v>
      </c>
      <c r="L90" t="s">
        <v>32</v>
      </c>
      <c r="M90">
        <v>99</v>
      </c>
      <c r="N90">
        <v>2</v>
      </c>
      <c r="O90">
        <v>2</v>
      </c>
      <c r="P90" t="s">
        <v>40</v>
      </c>
      <c r="Q90">
        <v>4</v>
      </c>
      <c r="R90" t="s">
        <v>34</v>
      </c>
      <c r="S90">
        <v>4152</v>
      </c>
      <c r="T90">
        <v>15830</v>
      </c>
      <c r="U90">
        <v>1</v>
      </c>
      <c r="V90" t="s">
        <v>61</v>
      </c>
      <c r="W90" t="s">
        <v>29</v>
      </c>
      <c r="X90">
        <v>19</v>
      </c>
      <c r="Y90">
        <v>3</v>
      </c>
      <c r="Z90">
        <v>1</v>
      </c>
      <c r="AA90">
        <v>80</v>
      </c>
      <c r="AB90">
        <v>3</v>
      </c>
      <c r="AC90">
        <v>11</v>
      </c>
      <c r="AD90">
        <v>3</v>
      </c>
      <c r="AE90">
        <v>3</v>
      </c>
      <c r="AF90">
        <v>11</v>
      </c>
      <c r="AG90">
        <v>10</v>
      </c>
      <c r="AH90">
        <v>10</v>
      </c>
      <c r="AI90">
        <v>8</v>
      </c>
    </row>
    <row r="91" spans="1:35" x14ac:dyDescent="0.25">
      <c r="A91">
        <v>46</v>
      </c>
      <c r="B91" t="s">
        <v>22</v>
      </c>
      <c r="C91" t="s">
        <v>23</v>
      </c>
      <c r="D91">
        <v>669</v>
      </c>
      <c r="E91" t="s">
        <v>24</v>
      </c>
      <c r="F91">
        <v>9</v>
      </c>
      <c r="G91">
        <v>2</v>
      </c>
      <c r="H91" t="s">
        <v>37</v>
      </c>
      <c r="I91">
        <v>1</v>
      </c>
      <c r="J91">
        <v>118</v>
      </c>
      <c r="K91">
        <v>3</v>
      </c>
      <c r="L91" t="s">
        <v>32</v>
      </c>
      <c r="M91">
        <v>64</v>
      </c>
      <c r="N91">
        <v>2</v>
      </c>
      <c r="O91">
        <v>3</v>
      </c>
      <c r="P91" t="s">
        <v>27</v>
      </c>
      <c r="Q91">
        <v>4</v>
      </c>
      <c r="R91" t="s">
        <v>28</v>
      </c>
      <c r="S91">
        <v>9619</v>
      </c>
      <c r="T91">
        <v>13596</v>
      </c>
      <c r="U91">
        <v>1</v>
      </c>
      <c r="V91" t="s">
        <v>61</v>
      </c>
      <c r="W91" t="s">
        <v>29</v>
      </c>
      <c r="X91">
        <v>16</v>
      </c>
      <c r="Y91">
        <v>3</v>
      </c>
      <c r="Z91">
        <v>4</v>
      </c>
      <c r="AA91">
        <v>80</v>
      </c>
      <c r="AB91">
        <v>0</v>
      </c>
      <c r="AC91">
        <v>9</v>
      </c>
      <c r="AD91">
        <v>3</v>
      </c>
      <c r="AE91">
        <v>3</v>
      </c>
      <c r="AF91">
        <v>9</v>
      </c>
      <c r="AG91">
        <v>8</v>
      </c>
      <c r="AH91">
        <v>4</v>
      </c>
      <c r="AI91">
        <v>7</v>
      </c>
    </row>
    <row r="92" spans="1:35" x14ac:dyDescent="0.25">
      <c r="A92">
        <v>40</v>
      </c>
      <c r="B92" t="s">
        <v>29</v>
      </c>
      <c r="C92" t="s">
        <v>30</v>
      </c>
      <c r="D92">
        <v>530</v>
      </c>
      <c r="E92" t="s">
        <v>31</v>
      </c>
      <c r="F92">
        <v>1</v>
      </c>
      <c r="G92">
        <v>4</v>
      </c>
      <c r="H92" t="s">
        <v>25</v>
      </c>
      <c r="I92">
        <v>1</v>
      </c>
      <c r="J92">
        <v>119</v>
      </c>
      <c r="K92">
        <v>3</v>
      </c>
      <c r="L92" t="s">
        <v>32</v>
      </c>
      <c r="M92">
        <v>78</v>
      </c>
      <c r="N92">
        <v>2</v>
      </c>
      <c r="O92">
        <v>4</v>
      </c>
      <c r="P92" t="s">
        <v>40</v>
      </c>
      <c r="Q92">
        <v>2</v>
      </c>
      <c r="R92" t="s">
        <v>34</v>
      </c>
      <c r="S92">
        <v>13503</v>
      </c>
      <c r="T92">
        <v>14115</v>
      </c>
      <c r="U92">
        <v>1</v>
      </c>
      <c r="V92" t="s">
        <v>61</v>
      </c>
      <c r="W92" t="s">
        <v>29</v>
      </c>
      <c r="X92">
        <v>22</v>
      </c>
      <c r="Y92">
        <v>4</v>
      </c>
      <c r="Z92">
        <v>4</v>
      </c>
      <c r="AA92">
        <v>80</v>
      </c>
      <c r="AB92">
        <v>1</v>
      </c>
      <c r="AC92">
        <v>22</v>
      </c>
      <c r="AD92">
        <v>3</v>
      </c>
      <c r="AE92">
        <v>2</v>
      </c>
      <c r="AF92">
        <v>22</v>
      </c>
      <c r="AG92">
        <v>3</v>
      </c>
      <c r="AH92">
        <v>11</v>
      </c>
      <c r="AI92">
        <v>11</v>
      </c>
    </row>
    <row r="93" spans="1:35" x14ac:dyDescent="0.25">
      <c r="A93">
        <v>51</v>
      </c>
      <c r="B93" t="s">
        <v>29</v>
      </c>
      <c r="C93" t="s">
        <v>23</v>
      </c>
      <c r="D93">
        <v>632</v>
      </c>
      <c r="E93" t="s">
        <v>24</v>
      </c>
      <c r="F93">
        <v>21</v>
      </c>
      <c r="G93">
        <v>4</v>
      </c>
      <c r="H93" t="s">
        <v>45</v>
      </c>
      <c r="I93">
        <v>1</v>
      </c>
      <c r="J93">
        <v>120</v>
      </c>
      <c r="K93">
        <v>3</v>
      </c>
      <c r="L93" t="s">
        <v>32</v>
      </c>
      <c r="M93">
        <v>71</v>
      </c>
      <c r="N93">
        <v>3</v>
      </c>
      <c r="O93">
        <v>2</v>
      </c>
      <c r="P93" t="s">
        <v>27</v>
      </c>
      <c r="Q93">
        <v>4</v>
      </c>
      <c r="R93" t="s">
        <v>28</v>
      </c>
      <c r="S93">
        <v>5441</v>
      </c>
      <c r="T93">
        <v>8423</v>
      </c>
      <c r="U93">
        <v>0</v>
      </c>
      <c r="V93" t="s">
        <v>61</v>
      </c>
      <c r="W93" t="s">
        <v>22</v>
      </c>
      <c r="X93">
        <v>22</v>
      </c>
      <c r="Y93">
        <v>4</v>
      </c>
      <c r="Z93">
        <v>4</v>
      </c>
      <c r="AA93">
        <v>80</v>
      </c>
      <c r="AB93">
        <v>0</v>
      </c>
      <c r="AC93">
        <v>11</v>
      </c>
      <c r="AD93">
        <v>2</v>
      </c>
      <c r="AE93">
        <v>1</v>
      </c>
      <c r="AF93">
        <v>10</v>
      </c>
      <c r="AG93">
        <v>7</v>
      </c>
      <c r="AH93">
        <v>1</v>
      </c>
      <c r="AI93">
        <v>0</v>
      </c>
    </row>
    <row r="94" spans="1:35" x14ac:dyDescent="0.25">
      <c r="A94">
        <v>30</v>
      </c>
      <c r="B94" t="s">
        <v>29</v>
      </c>
      <c r="C94" t="s">
        <v>23</v>
      </c>
      <c r="D94">
        <v>1334</v>
      </c>
      <c r="E94" t="s">
        <v>24</v>
      </c>
      <c r="F94">
        <v>4</v>
      </c>
      <c r="G94">
        <v>2</v>
      </c>
      <c r="H94" t="s">
        <v>37</v>
      </c>
      <c r="I94">
        <v>1</v>
      </c>
      <c r="J94">
        <v>121</v>
      </c>
      <c r="K94">
        <v>3</v>
      </c>
      <c r="L94" t="s">
        <v>26</v>
      </c>
      <c r="M94">
        <v>63</v>
      </c>
      <c r="N94">
        <v>2</v>
      </c>
      <c r="O94">
        <v>2</v>
      </c>
      <c r="P94" t="s">
        <v>27</v>
      </c>
      <c r="Q94">
        <v>2</v>
      </c>
      <c r="R94" t="s">
        <v>38</v>
      </c>
      <c r="S94">
        <v>5209</v>
      </c>
      <c r="T94">
        <v>19760</v>
      </c>
      <c r="U94">
        <v>1</v>
      </c>
      <c r="V94" t="s">
        <v>61</v>
      </c>
      <c r="W94" t="s">
        <v>22</v>
      </c>
      <c r="X94">
        <v>12</v>
      </c>
      <c r="Y94">
        <v>3</v>
      </c>
      <c r="Z94">
        <v>2</v>
      </c>
      <c r="AA94">
        <v>80</v>
      </c>
      <c r="AB94">
        <v>3</v>
      </c>
      <c r="AC94">
        <v>11</v>
      </c>
      <c r="AD94">
        <v>4</v>
      </c>
      <c r="AE94">
        <v>2</v>
      </c>
      <c r="AF94">
        <v>11</v>
      </c>
      <c r="AG94">
        <v>8</v>
      </c>
      <c r="AH94">
        <v>2</v>
      </c>
      <c r="AI94">
        <v>7</v>
      </c>
    </row>
    <row r="95" spans="1:35" x14ac:dyDescent="0.25">
      <c r="A95">
        <v>46</v>
      </c>
      <c r="B95" t="s">
        <v>29</v>
      </c>
      <c r="C95" t="s">
        <v>30</v>
      </c>
      <c r="D95">
        <v>638</v>
      </c>
      <c r="E95" t="s">
        <v>31</v>
      </c>
      <c r="F95">
        <v>1</v>
      </c>
      <c r="G95">
        <v>3</v>
      </c>
      <c r="H95" t="s">
        <v>37</v>
      </c>
      <c r="I95">
        <v>1</v>
      </c>
      <c r="J95">
        <v>124</v>
      </c>
      <c r="K95">
        <v>3</v>
      </c>
      <c r="L95" t="s">
        <v>32</v>
      </c>
      <c r="M95">
        <v>40</v>
      </c>
      <c r="N95">
        <v>2</v>
      </c>
      <c r="O95">
        <v>3</v>
      </c>
      <c r="P95" t="s">
        <v>40</v>
      </c>
      <c r="Q95">
        <v>1</v>
      </c>
      <c r="R95" t="s">
        <v>34</v>
      </c>
      <c r="S95">
        <v>10673</v>
      </c>
      <c r="T95">
        <v>3142</v>
      </c>
      <c r="U95">
        <v>2</v>
      </c>
      <c r="V95" t="s">
        <v>61</v>
      </c>
      <c r="W95" t="s">
        <v>22</v>
      </c>
      <c r="X95">
        <v>13</v>
      </c>
      <c r="Y95">
        <v>3</v>
      </c>
      <c r="Z95">
        <v>3</v>
      </c>
      <c r="AA95">
        <v>80</v>
      </c>
      <c r="AB95">
        <v>1</v>
      </c>
      <c r="AC95">
        <v>21</v>
      </c>
      <c r="AD95">
        <v>5</v>
      </c>
      <c r="AE95">
        <v>2</v>
      </c>
      <c r="AF95">
        <v>10</v>
      </c>
      <c r="AG95">
        <v>9</v>
      </c>
      <c r="AH95">
        <v>9</v>
      </c>
      <c r="AI95">
        <v>5</v>
      </c>
    </row>
    <row r="96" spans="1:35" x14ac:dyDescent="0.25">
      <c r="A96">
        <v>32</v>
      </c>
      <c r="B96" t="s">
        <v>29</v>
      </c>
      <c r="C96" t="s">
        <v>23</v>
      </c>
      <c r="D96">
        <v>1093</v>
      </c>
      <c r="E96" t="s">
        <v>24</v>
      </c>
      <c r="F96">
        <v>6</v>
      </c>
      <c r="G96">
        <v>4</v>
      </c>
      <c r="H96" t="s">
        <v>37</v>
      </c>
      <c r="I96">
        <v>1</v>
      </c>
      <c r="J96">
        <v>125</v>
      </c>
      <c r="K96">
        <v>2</v>
      </c>
      <c r="L96" t="s">
        <v>32</v>
      </c>
      <c r="M96">
        <v>87</v>
      </c>
      <c r="N96">
        <v>3</v>
      </c>
      <c r="O96">
        <v>2</v>
      </c>
      <c r="P96" t="s">
        <v>27</v>
      </c>
      <c r="Q96">
        <v>3</v>
      </c>
      <c r="R96" t="s">
        <v>28</v>
      </c>
      <c r="S96">
        <v>5010</v>
      </c>
      <c r="T96">
        <v>24301</v>
      </c>
      <c r="U96">
        <v>1</v>
      </c>
      <c r="V96" t="s">
        <v>61</v>
      </c>
      <c r="W96" t="s">
        <v>29</v>
      </c>
      <c r="X96">
        <v>16</v>
      </c>
      <c r="Y96">
        <v>3</v>
      </c>
      <c r="Z96">
        <v>1</v>
      </c>
      <c r="AA96">
        <v>80</v>
      </c>
      <c r="AB96">
        <v>0</v>
      </c>
      <c r="AC96">
        <v>12</v>
      </c>
      <c r="AD96">
        <v>0</v>
      </c>
      <c r="AE96">
        <v>3</v>
      </c>
      <c r="AF96">
        <v>11</v>
      </c>
      <c r="AG96">
        <v>8</v>
      </c>
      <c r="AH96">
        <v>5</v>
      </c>
      <c r="AI96">
        <v>7</v>
      </c>
    </row>
    <row r="97" spans="1:35" x14ac:dyDescent="0.25">
      <c r="A97">
        <v>54</v>
      </c>
      <c r="B97" t="s">
        <v>29</v>
      </c>
      <c r="C97" t="s">
        <v>23</v>
      </c>
      <c r="D97">
        <v>1217</v>
      </c>
      <c r="E97" t="s">
        <v>31</v>
      </c>
      <c r="F97">
        <v>2</v>
      </c>
      <c r="G97">
        <v>4</v>
      </c>
      <c r="H97" t="s">
        <v>46</v>
      </c>
      <c r="I97">
        <v>1</v>
      </c>
      <c r="J97">
        <v>126</v>
      </c>
      <c r="K97">
        <v>1</v>
      </c>
      <c r="L97" t="s">
        <v>26</v>
      </c>
      <c r="M97">
        <v>60</v>
      </c>
      <c r="N97">
        <v>3</v>
      </c>
      <c r="O97">
        <v>3</v>
      </c>
      <c r="P97" t="s">
        <v>44</v>
      </c>
      <c r="Q97">
        <v>3</v>
      </c>
      <c r="R97" t="s">
        <v>34</v>
      </c>
      <c r="S97">
        <v>13549</v>
      </c>
      <c r="T97">
        <v>24001</v>
      </c>
      <c r="U97">
        <v>9</v>
      </c>
      <c r="V97" t="s">
        <v>61</v>
      </c>
      <c r="W97" t="s">
        <v>29</v>
      </c>
      <c r="X97">
        <v>12</v>
      </c>
      <c r="Y97">
        <v>3</v>
      </c>
      <c r="Z97">
        <v>1</v>
      </c>
      <c r="AA97">
        <v>80</v>
      </c>
      <c r="AB97">
        <v>1</v>
      </c>
      <c r="AC97">
        <v>16</v>
      </c>
      <c r="AD97">
        <v>5</v>
      </c>
      <c r="AE97">
        <v>1</v>
      </c>
      <c r="AF97">
        <v>4</v>
      </c>
      <c r="AG97">
        <v>3</v>
      </c>
      <c r="AH97">
        <v>0</v>
      </c>
      <c r="AI97">
        <v>3</v>
      </c>
    </row>
    <row r="98" spans="1:35" x14ac:dyDescent="0.25">
      <c r="A98">
        <v>24</v>
      </c>
      <c r="B98" t="s">
        <v>29</v>
      </c>
      <c r="C98" t="s">
        <v>23</v>
      </c>
      <c r="D98">
        <v>1353</v>
      </c>
      <c r="E98" t="s">
        <v>24</v>
      </c>
      <c r="F98">
        <v>3</v>
      </c>
      <c r="G98">
        <v>2</v>
      </c>
      <c r="H98" t="s">
        <v>35</v>
      </c>
      <c r="I98">
        <v>1</v>
      </c>
      <c r="J98">
        <v>128</v>
      </c>
      <c r="K98">
        <v>1</v>
      </c>
      <c r="L98" t="s">
        <v>26</v>
      </c>
      <c r="M98">
        <v>33</v>
      </c>
      <c r="N98">
        <v>3</v>
      </c>
      <c r="O98">
        <v>2</v>
      </c>
      <c r="P98" t="s">
        <v>27</v>
      </c>
      <c r="Q98">
        <v>3</v>
      </c>
      <c r="R98" t="s">
        <v>34</v>
      </c>
      <c r="S98">
        <v>4999</v>
      </c>
      <c r="T98">
        <v>17519</v>
      </c>
      <c r="U98">
        <v>0</v>
      </c>
      <c r="V98" t="s">
        <v>61</v>
      </c>
      <c r="W98" t="s">
        <v>29</v>
      </c>
      <c r="X98">
        <v>21</v>
      </c>
      <c r="Y98">
        <v>4</v>
      </c>
      <c r="Z98">
        <v>1</v>
      </c>
      <c r="AA98">
        <v>80</v>
      </c>
      <c r="AB98">
        <v>1</v>
      </c>
      <c r="AC98">
        <v>4</v>
      </c>
      <c r="AD98">
        <v>2</v>
      </c>
      <c r="AE98">
        <v>2</v>
      </c>
      <c r="AF98">
        <v>3</v>
      </c>
      <c r="AG98">
        <v>2</v>
      </c>
      <c r="AH98">
        <v>0</v>
      </c>
      <c r="AI98">
        <v>2</v>
      </c>
    </row>
    <row r="99" spans="1:35" x14ac:dyDescent="0.25">
      <c r="A99">
        <v>28</v>
      </c>
      <c r="B99" t="s">
        <v>29</v>
      </c>
      <c r="C99" t="s">
        <v>41</v>
      </c>
      <c r="D99">
        <v>120</v>
      </c>
      <c r="E99" t="s">
        <v>24</v>
      </c>
      <c r="F99">
        <v>4</v>
      </c>
      <c r="G99">
        <v>3</v>
      </c>
      <c r="H99" t="s">
        <v>37</v>
      </c>
      <c r="I99">
        <v>1</v>
      </c>
      <c r="J99">
        <v>129</v>
      </c>
      <c r="K99">
        <v>2</v>
      </c>
      <c r="L99" t="s">
        <v>32</v>
      </c>
      <c r="M99">
        <v>43</v>
      </c>
      <c r="N99">
        <v>3</v>
      </c>
      <c r="O99">
        <v>2</v>
      </c>
      <c r="P99" t="s">
        <v>27</v>
      </c>
      <c r="Q99">
        <v>3</v>
      </c>
      <c r="R99" t="s">
        <v>34</v>
      </c>
      <c r="S99">
        <v>4221</v>
      </c>
      <c r="T99">
        <v>8863</v>
      </c>
      <c r="U99">
        <v>1</v>
      </c>
      <c r="V99" t="s">
        <v>61</v>
      </c>
      <c r="W99" t="s">
        <v>29</v>
      </c>
      <c r="X99">
        <v>15</v>
      </c>
      <c r="Y99">
        <v>3</v>
      </c>
      <c r="Z99">
        <v>2</v>
      </c>
      <c r="AA99">
        <v>80</v>
      </c>
      <c r="AB99">
        <v>0</v>
      </c>
      <c r="AC99">
        <v>5</v>
      </c>
      <c r="AD99">
        <v>3</v>
      </c>
      <c r="AE99">
        <v>4</v>
      </c>
      <c r="AF99">
        <v>5</v>
      </c>
      <c r="AG99">
        <v>4</v>
      </c>
      <c r="AH99">
        <v>0</v>
      </c>
      <c r="AI99">
        <v>4</v>
      </c>
    </row>
    <row r="100" spans="1:35" x14ac:dyDescent="0.25">
      <c r="A100">
        <v>58</v>
      </c>
      <c r="B100" t="s">
        <v>29</v>
      </c>
      <c r="C100" t="s">
        <v>23</v>
      </c>
      <c r="D100">
        <v>682</v>
      </c>
      <c r="E100" t="s">
        <v>24</v>
      </c>
      <c r="F100">
        <v>10</v>
      </c>
      <c r="G100">
        <v>4</v>
      </c>
      <c r="H100" t="s">
        <v>37</v>
      </c>
      <c r="I100">
        <v>1</v>
      </c>
      <c r="J100">
        <v>131</v>
      </c>
      <c r="K100">
        <v>4</v>
      </c>
      <c r="L100" t="s">
        <v>32</v>
      </c>
      <c r="M100">
        <v>37</v>
      </c>
      <c r="N100">
        <v>3</v>
      </c>
      <c r="O100">
        <v>4</v>
      </c>
      <c r="P100" t="s">
        <v>27</v>
      </c>
      <c r="Q100">
        <v>3</v>
      </c>
      <c r="R100" t="s">
        <v>28</v>
      </c>
      <c r="S100">
        <v>13872</v>
      </c>
      <c r="T100">
        <v>24409</v>
      </c>
      <c r="U100">
        <v>0</v>
      </c>
      <c r="V100" t="s">
        <v>61</v>
      </c>
      <c r="W100" t="s">
        <v>29</v>
      </c>
      <c r="X100">
        <v>13</v>
      </c>
      <c r="Y100">
        <v>3</v>
      </c>
      <c r="Z100">
        <v>3</v>
      </c>
      <c r="AA100">
        <v>80</v>
      </c>
      <c r="AB100">
        <v>0</v>
      </c>
      <c r="AC100">
        <v>38</v>
      </c>
      <c r="AD100">
        <v>1</v>
      </c>
      <c r="AE100">
        <v>2</v>
      </c>
      <c r="AF100">
        <v>37</v>
      </c>
      <c r="AG100">
        <v>10</v>
      </c>
      <c r="AH100">
        <v>1</v>
      </c>
      <c r="AI100">
        <v>8</v>
      </c>
    </row>
    <row r="101" spans="1:35" x14ac:dyDescent="0.25">
      <c r="A101">
        <v>44</v>
      </c>
      <c r="B101" t="s">
        <v>29</v>
      </c>
      <c r="C101" t="s">
        <v>41</v>
      </c>
      <c r="D101">
        <v>489</v>
      </c>
      <c r="E101" t="s">
        <v>31</v>
      </c>
      <c r="F101">
        <v>23</v>
      </c>
      <c r="G101">
        <v>3</v>
      </c>
      <c r="H101" t="s">
        <v>37</v>
      </c>
      <c r="I101">
        <v>1</v>
      </c>
      <c r="J101">
        <v>132</v>
      </c>
      <c r="K101">
        <v>2</v>
      </c>
      <c r="L101" t="s">
        <v>32</v>
      </c>
      <c r="M101">
        <v>67</v>
      </c>
      <c r="N101">
        <v>3</v>
      </c>
      <c r="O101">
        <v>2</v>
      </c>
      <c r="P101" t="s">
        <v>36</v>
      </c>
      <c r="Q101">
        <v>2</v>
      </c>
      <c r="R101" t="s">
        <v>34</v>
      </c>
      <c r="S101">
        <v>2042</v>
      </c>
      <c r="T101">
        <v>25043</v>
      </c>
      <c r="U101">
        <v>4</v>
      </c>
      <c r="V101" t="s">
        <v>61</v>
      </c>
      <c r="W101" t="s">
        <v>29</v>
      </c>
      <c r="X101">
        <v>12</v>
      </c>
      <c r="Y101">
        <v>3</v>
      </c>
      <c r="Z101">
        <v>3</v>
      </c>
      <c r="AA101">
        <v>80</v>
      </c>
      <c r="AB101">
        <v>1</v>
      </c>
      <c r="AC101">
        <v>17</v>
      </c>
      <c r="AD101">
        <v>3</v>
      </c>
      <c r="AE101">
        <v>4</v>
      </c>
      <c r="AF101">
        <v>3</v>
      </c>
      <c r="AG101">
        <v>2</v>
      </c>
      <c r="AH101">
        <v>1</v>
      </c>
      <c r="AI101">
        <v>2</v>
      </c>
    </row>
    <row r="102" spans="1:35" x14ac:dyDescent="0.25">
      <c r="A102">
        <v>37</v>
      </c>
      <c r="B102" t="s">
        <v>22</v>
      </c>
      <c r="C102" t="s">
        <v>23</v>
      </c>
      <c r="D102">
        <v>807</v>
      </c>
      <c r="E102" t="s">
        <v>47</v>
      </c>
      <c r="F102">
        <v>6</v>
      </c>
      <c r="G102">
        <v>4</v>
      </c>
      <c r="H102" t="s">
        <v>47</v>
      </c>
      <c r="I102">
        <v>1</v>
      </c>
      <c r="J102">
        <v>133</v>
      </c>
      <c r="K102">
        <v>3</v>
      </c>
      <c r="L102" t="s">
        <v>32</v>
      </c>
      <c r="M102">
        <v>63</v>
      </c>
      <c r="N102">
        <v>3</v>
      </c>
      <c r="O102">
        <v>1</v>
      </c>
      <c r="P102" t="s">
        <v>47</v>
      </c>
      <c r="Q102">
        <v>1</v>
      </c>
      <c r="R102" t="s">
        <v>38</v>
      </c>
      <c r="S102">
        <v>2073</v>
      </c>
      <c r="T102">
        <v>23648</v>
      </c>
      <c r="U102">
        <v>4</v>
      </c>
      <c r="V102" t="s">
        <v>61</v>
      </c>
      <c r="W102" t="s">
        <v>22</v>
      </c>
      <c r="X102">
        <v>22</v>
      </c>
      <c r="Y102">
        <v>4</v>
      </c>
      <c r="Z102">
        <v>4</v>
      </c>
      <c r="AA102">
        <v>80</v>
      </c>
      <c r="AB102">
        <v>0</v>
      </c>
      <c r="AC102">
        <v>7</v>
      </c>
      <c r="AD102">
        <v>3</v>
      </c>
      <c r="AE102">
        <v>3</v>
      </c>
      <c r="AF102">
        <v>3</v>
      </c>
      <c r="AG102">
        <v>2</v>
      </c>
      <c r="AH102">
        <v>0</v>
      </c>
      <c r="AI102">
        <v>2</v>
      </c>
    </row>
    <row r="103" spans="1:35" x14ac:dyDescent="0.25">
      <c r="A103">
        <v>32</v>
      </c>
      <c r="B103" t="s">
        <v>29</v>
      </c>
      <c r="C103" t="s">
        <v>23</v>
      </c>
      <c r="D103">
        <v>827</v>
      </c>
      <c r="E103" t="s">
        <v>31</v>
      </c>
      <c r="F103">
        <v>1</v>
      </c>
      <c r="G103">
        <v>1</v>
      </c>
      <c r="H103" t="s">
        <v>25</v>
      </c>
      <c r="I103">
        <v>1</v>
      </c>
      <c r="J103">
        <v>134</v>
      </c>
      <c r="K103">
        <v>4</v>
      </c>
      <c r="L103" t="s">
        <v>32</v>
      </c>
      <c r="M103">
        <v>71</v>
      </c>
      <c r="N103">
        <v>3</v>
      </c>
      <c r="O103">
        <v>1</v>
      </c>
      <c r="P103" t="s">
        <v>33</v>
      </c>
      <c r="Q103">
        <v>1</v>
      </c>
      <c r="R103" t="s">
        <v>28</v>
      </c>
      <c r="S103">
        <v>2956</v>
      </c>
      <c r="T103">
        <v>15178</v>
      </c>
      <c r="U103">
        <v>1</v>
      </c>
      <c r="V103" t="s">
        <v>61</v>
      </c>
      <c r="W103" t="s">
        <v>29</v>
      </c>
      <c r="X103">
        <v>13</v>
      </c>
      <c r="Y103">
        <v>3</v>
      </c>
      <c r="Z103">
        <v>4</v>
      </c>
      <c r="AA103">
        <v>80</v>
      </c>
      <c r="AB103">
        <v>0</v>
      </c>
      <c r="AC103">
        <v>1</v>
      </c>
      <c r="AD103">
        <v>2</v>
      </c>
      <c r="AE103">
        <v>3</v>
      </c>
      <c r="AF103">
        <v>1</v>
      </c>
      <c r="AG103">
        <v>0</v>
      </c>
      <c r="AH103">
        <v>0</v>
      </c>
      <c r="AI103">
        <v>0</v>
      </c>
    </row>
    <row r="104" spans="1:35" x14ac:dyDescent="0.25">
      <c r="A104">
        <v>20</v>
      </c>
      <c r="B104" t="s">
        <v>22</v>
      </c>
      <c r="C104" t="s">
        <v>30</v>
      </c>
      <c r="D104">
        <v>871</v>
      </c>
      <c r="E104" t="s">
        <v>31</v>
      </c>
      <c r="F104">
        <v>6</v>
      </c>
      <c r="G104">
        <v>3</v>
      </c>
      <c r="H104" t="s">
        <v>25</v>
      </c>
      <c r="I104">
        <v>1</v>
      </c>
      <c r="J104">
        <v>137</v>
      </c>
      <c r="K104">
        <v>4</v>
      </c>
      <c r="L104" t="s">
        <v>26</v>
      </c>
      <c r="M104">
        <v>66</v>
      </c>
      <c r="N104">
        <v>2</v>
      </c>
      <c r="O104">
        <v>1</v>
      </c>
      <c r="P104" t="s">
        <v>36</v>
      </c>
      <c r="Q104">
        <v>4</v>
      </c>
      <c r="R104" t="s">
        <v>28</v>
      </c>
      <c r="S104">
        <v>2926</v>
      </c>
      <c r="T104">
        <v>19783</v>
      </c>
      <c r="U104">
        <v>1</v>
      </c>
      <c r="V104" t="s">
        <v>61</v>
      </c>
      <c r="W104" t="s">
        <v>22</v>
      </c>
      <c r="X104">
        <v>18</v>
      </c>
      <c r="Y104">
        <v>3</v>
      </c>
      <c r="Z104">
        <v>2</v>
      </c>
      <c r="AA104">
        <v>80</v>
      </c>
      <c r="AB104">
        <v>0</v>
      </c>
      <c r="AC104">
        <v>1</v>
      </c>
      <c r="AD104">
        <v>5</v>
      </c>
      <c r="AE104">
        <v>3</v>
      </c>
      <c r="AF104">
        <v>1</v>
      </c>
      <c r="AG104">
        <v>0</v>
      </c>
      <c r="AH104">
        <v>1</v>
      </c>
      <c r="AI104">
        <v>0</v>
      </c>
    </row>
    <row r="105" spans="1:35" x14ac:dyDescent="0.25">
      <c r="A105">
        <v>34</v>
      </c>
      <c r="B105" t="s">
        <v>29</v>
      </c>
      <c r="C105" t="s">
        <v>23</v>
      </c>
      <c r="D105">
        <v>665</v>
      </c>
      <c r="E105" t="s">
        <v>31</v>
      </c>
      <c r="F105">
        <v>6</v>
      </c>
      <c r="G105">
        <v>4</v>
      </c>
      <c r="H105" t="s">
        <v>35</v>
      </c>
      <c r="I105">
        <v>1</v>
      </c>
      <c r="J105">
        <v>138</v>
      </c>
      <c r="K105">
        <v>1</v>
      </c>
      <c r="L105" t="s">
        <v>26</v>
      </c>
      <c r="M105">
        <v>41</v>
      </c>
      <c r="N105">
        <v>3</v>
      </c>
      <c r="O105">
        <v>2</v>
      </c>
      <c r="P105" t="s">
        <v>33</v>
      </c>
      <c r="Q105">
        <v>3</v>
      </c>
      <c r="R105" t="s">
        <v>28</v>
      </c>
      <c r="S105">
        <v>4809</v>
      </c>
      <c r="T105">
        <v>12482</v>
      </c>
      <c r="U105">
        <v>1</v>
      </c>
      <c r="V105" t="s">
        <v>61</v>
      </c>
      <c r="W105" t="s">
        <v>29</v>
      </c>
      <c r="X105">
        <v>14</v>
      </c>
      <c r="Y105">
        <v>3</v>
      </c>
      <c r="Z105">
        <v>3</v>
      </c>
      <c r="AA105">
        <v>80</v>
      </c>
      <c r="AB105">
        <v>0</v>
      </c>
      <c r="AC105">
        <v>16</v>
      </c>
      <c r="AD105">
        <v>3</v>
      </c>
      <c r="AE105">
        <v>3</v>
      </c>
      <c r="AF105">
        <v>16</v>
      </c>
      <c r="AG105">
        <v>13</v>
      </c>
      <c r="AH105">
        <v>2</v>
      </c>
      <c r="AI105">
        <v>10</v>
      </c>
    </row>
    <row r="106" spans="1:35" x14ac:dyDescent="0.25">
      <c r="A106">
        <v>37</v>
      </c>
      <c r="B106" t="s">
        <v>29</v>
      </c>
      <c r="C106" t="s">
        <v>41</v>
      </c>
      <c r="D106">
        <v>1040</v>
      </c>
      <c r="E106" t="s">
        <v>31</v>
      </c>
      <c r="F106">
        <v>2</v>
      </c>
      <c r="G106">
        <v>2</v>
      </c>
      <c r="H106" t="s">
        <v>25</v>
      </c>
      <c r="I106">
        <v>1</v>
      </c>
      <c r="J106">
        <v>139</v>
      </c>
      <c r="K106">
        <v>3</v>
      </c>
      <c r="L106" t="s">
        <v>32</v>
      </c>
      <c r="M106">
        <v>100</v>
      </c>
      <c r="N106">
        <v>2</v>
      </c>
      <c r="O106">
        <v>2</v>
      </c>
      <c r="P106" t="s">
        <v>40</v>
      </c>
      <c r="Q106">
        <v>4</v>
      </c>
      <c r="R106" t="s">
        <v>38</v>
      </c>
      <c r="S106">
        <v>5163</v>
      </c>
      <c r="T106">
        <v>15850</v>
      </c>
      <c r="U106">
        <v>5</v>
      </c>
      <c r="V106" t="s">
        <v>61</v>
      </c>
      <c r="W106" t="s">
        <v>29</v>
      </c>
      <c r="X106">
        <v>14</v>
      </c>
      <c r="Y106">
        <v>3</v>
      </c>
      <c r="Z106">
        <v>4</v>
      </c>
      <c r="AA106">
        <v>80</v>
      </c>
      <c r="AB106">
        <v>1</v>
      </c>
      <c r="AC106">
        <v>17</v>
      </c>
      <c r="AD106">
        <v>2</v>
      </c>
      <c r="AE106">
        <v>4</v>
      </c>
      <c r="AF106">
        <v>1</v>
      </c>
      <c r="AG106">
        <v>0</v>
      </c>
      <c r="AH106">
        <v>0</v>
      </c>
      <c r="AI106">
        <v>0</v>
      </c>
    </row>
    <row r="107" spans="1:35" x14ac:dyDescent="0.25">
      <c r="A107">
        <v>59</v>
      </c>
      <c r="B107" t="s">
        <v>29</v>
      </c>
      <c r="C107" t="s">
        <v>41</v>
      </c>
      <c r="D107">
        <v>1420</v>
      </c>
      <c r="E107" t="s">
        <v>47</v>
      </c>
      <c r="F107">
        <v>2</v>
      </c>
      <c r="G107">
        <v>4</v>
      </c>
      <c r="H107" t="s">
        <v>47</v>
      </c>
      <c r="I107">
        <v>1</v>
      </c>
      <c r="J107">
        <v>140</v>
      </c>
      <c r="K107">
        <v>3</v>
      </c>
      <c r="L107" t="s">
        <v>26</v>
      </c>
      <c r="M107">
        <v>32</v>
      </c>
      <c r="N107">
        <v>2</v>
      </c>
      <c r="O107">
        <v>5</v>
      </c>
      <c r="P107" t="s">
        <v>42</v>
      </c>
      <c r="Q107">
        <v>4</v>
      </c>
      <c r="R107" t="s">
        <v>34</v>
      </c>
      <c r="S107">
        <v>18844</v>
      </c>
      <c r="T107">
        <v>21922</v>
      </c>
      <c r="U107">
        <v>9</v>
      </c>
      <c r="V107" t="s">
        <v>61</v>
      </c>
      <c r="W107" t="s">
        <v>29</v>
      </c>
      <c r="X107">
        <v>21</v>
      </c>
      <c r="Y107">
        <v>4</v>
      </c>
      <c r="Z107">
        <v>4</v>
      </c>
      <c r="AA107">
        <v>80</v>
      </c>
      <c r="AB107">
        <v>1</v>
      </c>
      <c r="AC107">
        <v>30</v>
      </c>
      <c r="AD107">
        <v>3</v>
      </c>
      <c r="AE107">
        <v>3</v>
      </c>
      <c r="AF107">
        <v>3</v>
      </c>
      <c r="AG107">
        <v>2</v>
      </c>
      <c r="AH107">
        <v>2</v>
      </c>
      <c r="AI107">
        <v>2</v>
      </c>
    </row>
    <row r="108" spans="1:35" x14ac:dyDescent="0.25">
      <c r="A108">
        <v>50</v>
      </c>
      <c r="B108" t="s">
        <v>29</v>
      </c>
      <c r="C108" t="s">
        <v>30</v>
      </c>
      <c r="D108">
        <v>1115</v>
      </c>
      <c r="E108" t="s">
        <v>31</v>
      </c>
      <c r="F108">
        <v>1</v>
      </c>
      <c r="G108">
        <v>3</v>
      </c>
      <c r="H108" t="s">
        <v>25</v>
      </c>
      <c r="I108">
        <v>1</v>
      </c>
      <c r="J108">
        <v>141</v>
      </c>
      <c r="K108">
        <v>1</v>
      </c>
      <c r="L108" t="s">
        <v>26</v>
      </c>
      <c r="M108">
        <v>73</v>
      </c>
      <c r="N108">
        <v>3</v>
      </c>
      <c r="O108">
        <v>5</v>
      </c>
      <c r="P108" t="s">
        <v>44</v>
      </c>
      <c r="Q108">
        <v>2</v>
      </c>
      <c r="R108" t="s">
        <v>34</v>
      </c>
      <c r="S108">
        <v>18172</v>
      </c>
      <c r="T108">
        <v>9755</v>
      </c>
      <c r="U108">
        <v>3</v>
      </c>
      <c r="V108" t="s">
        <v>61</v>
      </c>
      <c r="W108" t="s">
        <v>22</v>
      </c>
      <c r="X108">
        <v>19</v>
      </c>
      <c r="Y108">
        <v>3</v>
      </c>
      <c r="Z108">
        <v>1</v>
      </c>
      <c r="AA108">
        <v>80</v>
      </c>
      <c r="AB108">
        <v>0</v>
      </c>
      <c r="AC108">
        <v>28</v>
      </c>
      <c r="AD108">
        <v>1</v>
      </c>
      <c r="AE108">
        <v>2</v>
      </c>
      <c r="AF108">
        <v>8</v>
      </c>
      <c r="AG108">
        <v>3</v>
      </c>
      <c r="AH108">
        <v>0</v>
      </c>
      <c r="AI108">
        <v>7</v>
      </c>
    </row>
    <row r="109" spans="1:35" x14ac:dyDescent="0.25">
      <c r="A109">
        <v>25</v>
      </c>
      <c r="B109" t="s">
        <v>22</v>
      </c>
      <c r="C109" t="s">
        <v>23</v>
      </c>
      <c r="D109">
        <v>240</v>
      </c>
      <c r="E109" t="s">
        <v>24</v>
      </c>
      <c r="F109">
        <v>5</v>
      </c>
      <c r="G109">
        <v>3</v>
      </c>
      <c r="H109" t="s">
        <v>45</v>
      </c>
      <c r="I109">
        <v>1</v>
      </c>
      <c r="J109">
        <v>142</v>
      </c>
      <c r="K109">
        <v>3</v>
      </c>
      <c r="L109" t="s">
        <v>32</v>
      </c>
      <c r="M109">
        <v>46</v>
      </c>
      <c r="N109">
        <v>2</v>
      </c>
      <c r="O109">
        <v>2</v>
      </c>
      <c r="P109" t="s">
        <v>27</v>
      </c>
      <c r="Q109">
        <v>3</v>
      </c>
      <c r="R109" t="s">
        <v>28</v>
      </c>
      <c r="S109">
        <v>5744</v>
      </c>
      <c r="T109">
        <v>26959</v>
      </c>
      <c r="U109">
        <v>1</v>
      </c>
      <c r="V109" t="s">
        <v>61</v>
      </c>
      <c r="W109" t="s">
        <v>22</v>
      </c>
      <c r="X109">
        <v>11</v>
      </c>
      <c r="Y109">
        <v>3</v>
      </c>
      <c r="Z109">
        <v>4</v>
      </c>
      <c r="AA109">
        <v>80</v>
      </c>
      <c r="AB109">
        <v>0</v>
      </c>
      <c r="AC109">
        <v>6</v>
      </c>
      <c r="AD109">
        <v>1</v>
      </c>
      <c r="AE109">
        <v>3</v>
      </c>
      <c r="AF109">
        <v>6</v>
      </c>
      <c r="AG109">
        <v>4</v>
      </c>
      <c r="AH109">
        <v>0</v>
      </c>
      <c r="AI109">
        <v>3</v>
      </c>
    </row>
    <row r="110" spans="1:35" x14ac:dyDescent="0.25">
      <c r="A110">
        <v>25</v>
      </c>
      <c r="B110" t="s">
        <v>29</v>
      </c>
      <c r="C110" t="s">
        <v>23</v>
      </c>
      <c r="D110">
        <v>1280</v>
      </c>
      <c r="E110" t="s">
        <v>31</v>
      </c>
      <c r="F110">
        <v>7</v>
      </c>
      <c r="G110">
        <v>1</v>
      </c>
      <c r="H110" t="s">
        <v>37</v>
      </c>
      <c r="I110">
        <v>1</v>
      </c>
      <c r="J110">
        <v>143</v>
      </c>
      <c r="K110">
        <v>4</v>
      </c>
      <c r="L110" t="s">
        <v>32</v>
      </c>
      <c r="M110">
        <v>64</v>
      </c>
      <c r="N110">
        <v>2</v>
      </c>
      <c r="O110">
        <v>1</v>
      </c>
      <c r="P110" t="s">
        <v>33</v>
      </c>
      <c r="Q110">
        <v>4</v>
      </c>
      <c r="R110" t="s">
        <v>34</v>
      </c>
      <c r="S110">
        <v>2889</v>
      </c>
      <c r="T110">
        <v>26897</v>
      </c>
      <c r="U110">
        <v>1</v>
      </c>
      <c r="V110" t="s">
        <v>61</v>
      </c>
      <c r="W110" t="s">
        <v>29</v>
      </c>
      <c r="X110">
        <v>11</v>
      </c>
      <c r="Y110">
        <v>3</v>
      </c>
      <c r="Z110">
        <v>3</v>
      </c>
      <c r="AA110">
        <v>80</v>
      </c>
      <c r="AB110">
        <v>2</v>
      </c>
      <c r="AC110">
        <v>2</v>
      </c>
      <c r="AD110">
        <v>2</v>
      </c>
      <c r="AE110">
        <v>3</v>
      </c>
      <c r="AF110">
        <v>2</v>
      </c>
      <c r="AG110">
        <v>2</v>
      </c>
      <c r="AH110">
        <v>2</v>
      </c>
      <c r="AI110">
        <v>1</v>
      </c>
    </row>
    <row r="111" spans="1:35" x14ac:dyDescent="0.25">
      <c r="A111">
        <v>22</v>
      </c>
      <c r="B111" t="s">
        <v>29</v>
      </c>
      <c r="C111" t="s">
        <v>23</v>
      </c>
      <c r="D111">
        <v>534</v>
      </c>
      <c r="E111" t="s">
        <v>31</v>
      </c>
      <c r="F111">
        <v>15</v>
      </c>
      <c r="G111">
        <v>3</v>
      </c>
      <c r="H111" t="s">
        <v>37</v>
      </c>
      <c r="I111">
        <v>1</v>
      </c>
      <c r="J111">
        <v>144</v>
      </c>
      <c r="K111">
        <v>2</v>
      </c>
      <c r="L111" t="s">
        <v>26</v>
      </c>
      <c r="M111">
        <v>59</v>
      </c>
      <c r="N111">
        <v>3</v>
      </c>
      <c r="O111">
        <v>1</v>
      </c>
      <c r="P111" t="s">
        <v>36</v>
      </c>
      <c r="Q111">
        <v>4</v>
      </c>
      <c r="R111" t="s">
        <v>28</v>
      </c>
      <c r="S111">
        <v>2871</v>
      </c>
      <c r="T111">
        <v>23785</v>
      </c>
      <c r="U111">
        <v>1</v>
      </c>
      <c r="V111" t="s">
        <v>61</v>
      </c>
      <c r="W111" t="s">
        <v>29</v>
      </c>
      <c r="X111">
        <v>15</v>
      </c>
      <c r="Y111">
        <v>3</v>
      </c>
      <c r="Z111">
        <v>3</v>
      </c>
      <c r="AA111">
        <v>80</v>
      </c>
      <c r="AB111">
        <v>0</v>
      </c>
      <c r="AC111">
        <v>1</v>
      </c>
      <c r="AD111">
        <v>5</v>
      </c>
      <c r="AE111">
        <v>3</v>
      </c>
      <c r="AF111">
        <v>0</v>
      </c>
      <c r="AG111">
        <v>0</v>
      </c>
      <c r="AH111">
        <v>0</v>
      </c>
      <c r="AI111">
        <v>0</v>
      </c>
    </row>
    <row r="112" spans="1:35" x14ac:dyDescent="0.25">
      <c r="A112">
        <v>51</v>
      </c>
      <c r="B112" t="s">
        <v>29</v>
      </c>
      <c r="C112" t="s">
        <v>30</v>
      </c>
      <c r="D112">
        <v>1456</v>
      </c>
      <c r="E112" t="s">
        <v>31</v>
      </c>
      <c r="F112">
        <v>1</v>
      </c>
      <c r="G112">
        <v>4</v>
      </c>
      <c r="H112" t="s">
        <v>37</v>
      </c>
      <c r="I112">
        <v>1</v>
      </c>
      <c r="J112">
        <v>145</v>
      </c>
      <c r="K112">
        <v>1</v>
      </c>
      <c r="L112" t="s">
        <v>26</v>
      </c>
      <c r="M112">
        <v>30</v>
      </c>
      <c r="N112">
        <v>2</v>
      </c>
      <c r="O112">
        <v>3</v>
      </c>
      <c r="P112" t="s">
        <v>40</v>
      </c>
      <c r="Q112">
        <v>1</v>
      </c>
      <c r="R112" t="s">
        <v>28</v>
      </c>
      <c r="S112">
        <v>7484</v>
      </c>
      <c r="T112">
        <v>25796</v>
      </c>
      <c r="U112">
        <v>3</v>
      </c>
      <c r="V112" t="s">
        <v>61</v>
      </c>
      <c r="W112" t="s">
        <v>29</v>
      </c>
      <c r="X112">
        <v>20</v>
      </c>
      <c r="Y112">
        <v>4</v>
      </c>
      <c r="Z112">
        <v>3</v>
      </c>
      <c r="AA112">
        <v>80</v>
      </c>
      <c r="AB112">
        <v>0</v>
      </c>
      <c r="AC112">
        <v>23</v>
      </c>
      <c r="AD112">
        <v>1</v>
      </c>
      <c r="AE112">
        <v>2</v>
      </c>
      <c r="AF112">
        <v>13</v>
      </c>
      <c r="AG112">
        <v>12</v>
      </c>
      <c r="AH112">
        <v>12</v>
      </c>
      <c r="AI112">
        <v>8</v>
      </c>
    </row>
    <row r="113" spans="1:35" x14ac:dyDescent="0.25">
      <c r="A113">
        <v>34</v>
      </c>
      <c r="B113" t="s">
        <v>22</v>
      </c>
      <c r="C113" t="s">
        <v>30</v>
      </c>
      <c r="D113">
        <v>658</v>
      </c>
      <c r="E113" t="s">
        <v>31</v>
      </c>
      <c r="F113">
        <v>7</v>
      </c>
      <c r="G113">
        <v>3</v>
      </c>
      <c r="H113" t="s">
        <v>25</v>
      </c>
      <c r="I113">
        <v>1</v>
      </c>
      <c r="J113">
        <v>147</v>
      </c>
      <c r="K113">
        <v>1</v>
      </c>
      <c r="L113" t="s">
        <v>32</v>
      </c>
      <c r="M113">
        <v>66</v>
      </c>
      <c r="N113">
        <v>1</v>
      </c>
      <c r="O113">
        <v>2</v>
      </c>
      <c r="P113" t="s">
        <v>36</v>
      </c>
      <c r="Q113">
        <v>3</v>
      </c>
      <c r="R113" t="s">
        <v>28</v>
      </c>
      <c r="S113">
        <v>6074</v>
      </c>
      <c r="T113">
        <v>22887</v>
      </c>
      <c r="U113">
        <v>1</v>
      </c>
      <c r="V113" t="s">
        <v>61</v>
      </c>
      <c r="W113" t="s">
        <v>22</v>
      </c>
      <c r="X113">
        <v>24</v>
      </c>
      <c r="Y113">
        <v>4</v>
      </c>
      <c r="Z113">
        <v>4</v>
      </c>
      <c r="AA113">
        <v>80</v>
      </c>
      <c r="AB113">
        <v>0</v>
      </c>
      <c r="AC113">
        <v>9</v>
      </c>
      <c r="AD113">
        <v>3</v>
      </c>
      <c r="AE113">
        <v>3</v>
      </c>
      <c r="AF113">
        <v>9</v>
      </c>
      <c r="AG113">
        <v>7</v>
      </c>
      <c r="AH113">
        <v>0</v>
      </c>
      <c r="AI113">
        <v>6</v>
      </c>
    </row>
    <row r="114" spans="1:35" x14ac:dyDescent="0.25">
      <c r="A114">
        <v>54</v>
      </c>
      <c r="B114" t="s">
        <v>29</v>
      </c>
      <c r="C114" t="s">
        <v>41</v>
      </c>
      <c r="D114">
        <v>142</v>
      </c>
      <c r="E114" t="s">
        <v>47</v>
      </c>
      <c r="F114">
        <v>26</v>
      </c>
      <c r="G114">
        <v>3</v>
      </c>
      <c r="H114" t="s">
        <v>47</v>
      </c>
      <c r="I114">
        <v>1</v>
      </c>
      <c r="J114">
        <v>148</v>
      </c>
      <c r="K114">
        <v>4</v>
      </c>
      <c r="L114" t="s">
        <v>26</v>
      </c>
      <c r="M114">
        <v>30</v>
      </c>
      <c r="N114">
        <v>4</v>
      </c>
      <c r="O114">
        <v>4</v>
      </c>
      <c r="P114" t="s">
        <v>42</v>
      </c>
      <c r="Q114">
        <v>4</v>
      </c>
      <c r="R114" t="s">
        <v>28</v>
      </c>
      <c r="S114">
        <v>17328</v>
      </c>
      <c r="T114">
        <v>13871</v>
      </c>
      <c r="U114">
        <v>2</v>
      </c>
      <c r="V114" t="s">
        <v>61</v>
      </c>
      <c r="W114" t="s">
        <v>22</v>
      </c>
      <c r="X114">
        <v>12</v>
      </c>
      <c r="Y114">
        <v>3</v>
      </c>
      <c r="Z114">
        <v>3</v>
      </c>
      <c r="AA114">
        <v>80</v>
      </c>
      <c r="AB114">
        <v>0</v>
      </c>
      <c r="AC114">
        <v>23</v>
      </c>
      <c r="AD114">
        <v>3</v>
      </c>
      <c r="AE114">
        <v>3</v>
      </c>
      <c r="AF114">
        <v>5</v>
      </c>
      <c r="AG114">
        <v>3</v>
      </c>
      <c r="AH114">
        <v>4</v>
      </c>
      <c r="AI114">
        <v>4</v>
      </c>
    </row>
    <row r="115" spans="1:35" x14ac:dyDescent="0.25">
      <c r="A115">
        <v>24</v>
      </c>
      <c r="B115" t="s">
        <v>29</v>
      </c>
      <c r="C115" t="s">
        <v>23</v>
      </c>
      <c r="D115">
        <v>1127</v>
      </c>
      <c r="E115" t="s">
        <v>31</v>
      </c>
      <c r="F115">
        <v>18</v>
      </c>
      <c r="G115">
        <v>1</v>
      </c>
      <c r="H115" t="s">
        <v>25</v>
      </c>
      <c r="I115">
        <v>1</v>
      </c>
      <c r="J115">
        <v>150</v>
      </c>
      <c r="K115">
        <v>2</v>
      </c>
      <c r="L115" t="s">
        <v>32</v>
      </c>
      <c r="M115">
        <v>52</v>
      </c>
      <c r="N115">
        <v>3</v>
      </c>
      <c r="O115">
        <v>1</v>
      </c>
      <c r="P115" t="s">
        <v>36</v>
      </c>
      <c r="Q115">
        <v>3</v>
      </c>
      <c r="R115" t="s">
        <v>34</v>
      </c>
      <c r="S115">
        <v>2774</v>
      </c>
      <c r="T115">
        <v>13257</v>
      </c>
      <c r="U115">
        <v>0</v>
      </c>
      <c r="V115" t="s">
        <v>61</v>
      </c>
      <c r="W115" t="s">
        <v>29</v>
      </c>
      <c r="X115">
        <v>12</v>
      </c>
      <c r="Y115">
        <v>3</v>
      </c>
      <c r="Z115">
        <v>3</v>
      </c>
      <c r="AA115">
        <v>80</v>
      </c>
      <c r="AB115">
        <v>1</v>
      </c>
      <c r="AC115">
        <v>6</v>
      </c>
      <c r="AD115">
        <v>2</v>
      </c>
      <c r="AE115">
        <v>3</v>
      </c>
      <c r="AF115">
        <v>5</v>
      </c>
      <c r="AG115">
        <v>3</v>
      </c>
      <c r="AH115">
        <v>1</v>
      </c>
      <c r="AI115">
        <v>2</v>
      </c>
    </row>
    <row r="116" spans="1:35" x14ac:dyDescent="0.25">
      <c r="A116">
        <v>34</v>
      </c>
      <c r="B116" t="s">
        <v>29</v>
      </c>
      <c r="C116" t="s">
        <v>23</v>
      </c>
      <c r="D116">
        <v>1031</v>
      </c>
      <c r="E116" t="s">
        <v>31</v>
      </c>
      <c r="F116">
        <v>6</v>
      </c>
      <c r="G116">
        <v>4</v>
      </c>
      <c r="H116" t="s">
        <v>25</v>
      </c>
      <c r="I116">
        <v>1</v>
      </c>
      <c r="J116">
        <v>151</v>
      </c>
      <c r="K116">
        <v>3</v>
      </c>
      <c r="L116" t="s">
        <v>26</v>
      </c>
      <c r="M116">
        <v>45</v>
      </c>
      <c r="N116">
        <v>2</v>
      </c>
      <c r="O116">
        <v>2</v>
      </c>
      <c r="P116" t="s">
        <v>33</v>
      </c>
      <c r="Q116">
        <v>2</v>
      </c>
      <c r="R116" t="s">
        <v>38</v>
      </c>
      <c r="S116">
        <v>4505</v>
      </c>
      <c r="T116">
        <v>15000</v>
      </c>
      <c r="U116">
        <v>6</v>
      </c>
      <c r="V116" t="s">
        <v>61</v>
      </c>
      <c r="W116" t="s">
        <v>29</v>
      </c>
      <c r="X116">
        <v>15</v>
      </c>
      <c r="Y116">
        <v>3</v>
      </c>
      <c r="Z116">
        <v>3</v>
      </c>
      <c r="AA116">
        <v>80</v>
      </c>
      <c r="AB116">
        <v>1</v>
      </c>
      <c r="AC116">
        <v>12</v>
      </c>
      <c r="AD116">
        <v>3</v>
      </c>
      <c r="AE116">
        <v>3</v>
      </c>
      <c r="AF116">
        <v>1</v>
      </c>
      <c r="AG116">
        <v>0</v>
      </c>
      <c r="AH116">
        <v>0</v>
      </c>
      <c r="AI116">
        <v>0</v>
      </c>
    </row>
    <row r="117" spans="1:35" x14ac:dyDescent="0.25">
      <c r="A117">
        <v>37</v>
      </c>
      <c r="B117" t="s">
        <v>29</v>
      </c>
      <c r="C117" t="s">
        <v>23</v>
      </c>
      <c r="D117">
        <v>1189</v>
      </c>
      <c r="E117" t="s">
        <v>24</v>
      </c>
      <c r="F117">
        <v>3</v>
      </c>
      <c r="G117">
        <v>3</v>
      </c>
      <c r="H117" t="s">
        <v>25</v>
      </c>
      <c r="I117">
        <v>1</v>
      </c>
      <c r="J117">
        <v>152</v>
      </c>
      <c r="K117">
        <v>3</v>
      </c>
      <c r="L117" t="s">
        <v>32</v>
      </c>
      <c r="M117">
        <v>87</v>
      </c>
      <c r="N117">
        <v>3</v>
      </c>
      <c r="O117">
        <v>3</v>
      </c>
      <c r="P117" t="s">
        <v>27</v>
      </c>
      <c r="Q117">
        <v>4</v>
      </c>
      <c r="R117" t="s">
        <v>28</v>
      </c>
      <c r="S117">
        <v>7428</v>
      </c>
      <c r="T117">
        <v>14506</v>
      </c>
      <c r="U117">
        <v>2</v>
      </c>
      <c r="V117" t="s">
        <v>61</v>
      </c>
      <c r="W117" t="s">
        <v>29</v>
      </c>
      <c r="X117">
        <v>12</v>
      </c>
      <c r="Y117">
        <v>3</v>
      </c>
      <c r="Z117">
        <v>1</v>
      </c>
      <c r="AA117">
        <v>80</v>
      </c>
      <c r="AB117">
        <v>0</v>
      </c>
      <c r="AC117">
        <v>12</v>
      </c>
      <c r="AD117">
        <v>3</v>
      </c>
      <c r="AE117">
        <v>3</v>
      </c>
      <c r="AF117">
        <v>5</v>
      </c>
      <c r="AG117">
        <v>3</v>
      </c>
      <c r="AH117">
        <v>1</v>
      </c>
      <c r="AI117">
        <v>3</v>
      </c>
    </row>
    <row r="118" spans="1:35" x14ac:dyDescent="0.25">
      <c r="A118">
        <v>34</v>
      </c>
      <c r="B118" t="s">
        <v>29</v>
      </c>
      <c r="C118" t="s">
        <v>23</v>
      </c>
      <c r="D118">
        <v>1354</v>
      </c>
      <c r="E118" t="s">
        <v>31</v>
      </c>
      <c r="F118">
        <v>5</v>
      </c>
      <c r="G118">
        <v>3</v>
      </c>
      <c r="H118" t="s">
        <v>37</v>
      </c>
      <c r="I118">
        <v>1</v>
      </c>
      <c r="J118">
        <v>153</v>
      </c>
      <c r="K118">
        <v>3</v>
      </c>
      <c r="L118" t="s">
        <v>26</v>
      </c>
      <c r="M118">
        <v>45</v>
      </c>
      <c r="N118">
        <v>2</v>
      </c>
      <c r="O118">
        <v>3</v>
      </c>
      <c r="P118" t="s">
        <v>42</v>
      </c>
      <c r="Q118">
        <v>1</v>
      </c>
      <c r="R118" t="s">
        <v>28</v>
      </c>
      <c r="S118">
        <v>11631</v>
      </c>
      <c r="T118">
        <v>5615</v>
      </c>
      <c r="U118">
        <v>2</v>
      </c>
      <c r="V118" t="s">
        <v>61</v>
      </c>
      <c r="W118" t="s">
        <v>29</v>
      </c>
      <c r="X118">
        <v>12</v>
      </c>
      <c r="Y118">
        <v>3</v>
      </c>
      <c r="Z118">
        <v>4</v>
      </c>
      <c r="AA118">
        <v>80</v>
      </c>
      <c r="AB118">
        <v>0</v>
      </c>
      <c r="AC118">
        <v>14</v>
      </c>
      <c r="AD118">
        <v>6</v>
      </c>
      <c r="AE118">
        <v>3</v>
      </c>
      <c r="AF118">
        <v>11</v>
      </c>
      <c r="AG118">
        <v>10</v>
      </c>
      <c r="AH118">
        <v>5</v>
      </c>
      <c r="AI118">
        <v>8</v>
      </c>
    </row>
    <row r="119" spans="1:35" x14ac:dyDescent="0.25">
      <c r="A119">
        <v>36</v>
      </c>
      <c r="B119" t="s">
        <v>29</v>
      </c>
      <c r="C119" t="s">
        <v>30</v>
      </c>
      <c r="D119">
        <v>1467</v>
      </c>
      <c r="E119" t="s">
        <v>24</v>
      </c>
      <c r="F119">
        <v>11</v>
      </c>
      <c r="G119">
        <v>2</v>
      </c>
      <c r="H119" t="s">
        <v>46</v>
      </c>
      <c r="I119">
        <v>1</v>
      </c>
      <c r="J119">
        <v>154</v>
      </c>
      <c r="K119">
        <v>2</v>
      </c>
      <c r="L119" t="s">
        <v>26</v>
      </c>
      <c r="M119">
        <v>92</v>
      </c>
      <c r="N119">
        <v>3</v>
      </c>
      <c r="O119">
        <v>3</v>
      </c>
      <c r="P119" t="s">
        <v>27</v>
      </c>
      <c r="Q119">
        <v>4</v>
      </c>
      <c r="R119" t="s">
        <v>34</v>
      </c>
      <c r="S119">
        <v>9738</v>
      </c>
      <c r="T119">
        <v>22952</v>
      </c>
      <c r="U119">
        <v>0</v>
      </c>
      <c r="V119" t="s">
        <v>61</v>
      </c>
      <c r="W119" t="s">
        <v>29</v>
      </c>
      <c r="X119">
        <v>14</v>
      </c>
      <c r="Y119">
        <v>3</v>
      </c>
      <c r="Z119">
        <v>3</v>
      </c>
      <c r="AA119">
        <v>80</v>
      </c>
      <c r="AB119">
        <v>1</v>
      </c>
      <c r="AC119">
        <v>10</v>
      </c>
      <c r="AD119">
        <v>6</v>
      </c>
      <c r="AE119">
        <v>3</v>
      </c>
      <c r="AF119">
        <v>9</v>
      </c>
      <c r="AG119">
        <v>7</v>
      </c>
      <c r="AH119">
        <v>2</v>
      </c>
      <c r="AI119">
        <v>8</v>
      </c>
    </row>
    <row r="120" spans="1:35" x14ac:dyDescent="0.25">
      <c r="A120">
        <v>36</v>
      </c>
      <c r="B120" t="s">
        <v>29</v>
      </c>
      <c r="C120" t="s">
        <v>23</v>
      </c>
      <c r="D120">
        <v>922</v>
      </c>
      <c r="E120" t="s">
        <v>31</v>
      </c>
      <c r="F120">
        <v>3</v>
      </c>
      <c r="G120">
        <v>2</v>
      </c>
      <c r="H120" t="s">
        <v>25</v>
      </c>
      <c r="I120">
        <v>1</v>
      </c>
      <c r="J120">
        <v>155</v>
      </c>
      <c r="K120">
        <v>1</v>
      </c>
      <c r="L120" t="s">
        <v>26</v>
      </c>
      <c r="M120">
        <v>39</v>
      </c>
      <c r="N120">
        <v>3</v>
      </c>
      <c r="O120">
        <v>1</v>
      </c>
      <c r="P120" t="s">
        <v>36</v>
      </c>
      <c r="Q120">
        <v>4</v>
      </c>
      <c r="R120" t="s">
        <v>38</v>
      </c>
      <c r="S120">
        <v>2835</v>
      </c>
      <c r="T120">
        <v>2561</v>
      </c>
      <c r="U120">
        <v>5</v>
      </c>
      <c r="V120" t="s">
        <v>61</v>
      </c>
      <c r="W120" t="s">
        <v>29</v>
      </c>
      <c r="X120">
        <v>22</v>
      </c>
      <c r="Y120">
        <v>4</v>
      </c>
      <c r="Z120">
        <v>1</v>
      </c>
      <c r="AA120">
        <v>80</v>
      </c>
      <c r="AB120">
        <v>1</v>
      </c>
      <c r="AC120">
        <v>7</v>
      </c>
      <c r="AD120">
        <v>2</v>
      </c>
      <c r="AE120">
        <v>3</v>
      </c>
      <c r="AF120">
        <v>1</v>
      </c>
      <c r="AG120">
        <v>0</v>
      </c>
      <c r="AH120">
        <v>0</v>
      </c>
      <c r="AI120">
        <v>0</v>
      </c>
    </row>
    <row r="121" spans="1:35" x14ac:dyDescent="0.25">
      <c r="A121">
        <v>43</v>
      </c>
      <c r="B121" t="s">
        <v>29</v>
      </c>
      <c r="C121" t="s">
        <v>30</v>
      </c>
      <c r="D121">
        <v>394</v>
      </c>
      <c r="E121" t="s">
        <v>24</v>
      </c>
      <c r="F121">
        <v>26</v>
      </c>
      <c r="G121">
        <v>2</v>
      </c>
      <c r="H121" t="s">
        <v>25</v>
      </c>
      <c r="I121">
        <v>1</v>
      </c>
      <c r="J121">
        <v>158</v>
      </c>
      <c r="K121">
        <v>3</v>
      </c>
      <c r="L121" t="s">
        <v>32</v>
      </c>
      <c r="M121">
        <v>92</v>
      </c>
      <c r="N121">
        <v>3</v>
      </c>
      <c r="O121">
        <v>4</v>
      </c>
      <c r="P121" t="s">
        <v>42</v>
      </c>
      <c r="Q121">
        <v>4</v>
      </c>
      <c r="R121" t="s">
        <v>34</v>
      </c>
      <c r="S121">
        <v>16959</v>
      </c>
      <c r="T121">
        <v>19494</v>
      </c>
      <c r="U121">
        <v>1</v>
      </c>
      <c r="V121" t="s">
        <v>61</v>
      </c>
      <c r="W121" t="s">
        <v>22</v>
      </c>
      <c r="X121">
        <v>12</v>
      </c>
      <c r="Y121">
        <v>3</v>
      </c>
      <c r="Z121">
        <v>4</v>
      </c>
      <c r="AA121">
        <v>80</v>
      </c>
      <c r="AB121">
        <v>2</v>
      </c>
      <c r="AC121">
        <v>25</v>
      </c>
      <c r="AD121">
        <v>3</v>
      </c>
      <c r="AE121">
        <v>4</v>
      </c>
      <c r="AF121">
        <v>25</v>
      </c>
      <c r="AG121">
        <v>12</v>
      </c>
      <c r="AH121">
        <v>4</v>
      </c>
      <c r="AI121">
        <v>12</v>
      </c>
    </row>
    <row r="122" spans="1:35" x14ac:dyDescent="0.25">
      <c r="A122">
        <v>30</v>
      </c>
      <c r="B122" t="s">
        <v>29</v>
      </c>
      <c r="C122" t="s">
        <v>30</v>
      </c>
      <c r="D122">
        <v>1312</v>
      </c>
      <c r="E122" t="s">
        <v>31</v>
      </c>
      <c r="F122">
        <v>23</v>
      </c>
      <c r="G122">
        <v>3</v>
      </c>
      <c r="H122" t="s">
        <v>25</v>
      </c>
      <c r="I122">
        <v>1</v>
      </c>
      <c r="J122">
        <v>159</v>
      </c>
      <c r="K122">
        <v>1</v>
      </c>
      <c r="L122" t="s">
        <v>32</v>
      </c>
      <c r="M122">
        <v>96</v>
      </c>
      <c r="N122">
        <v>1</v>
      </c>
      <c r="O122">
        <v>1</v>
      </c>
      <c r="P122" t="s">
        <v>33</v>
      </c>
      <c r="Q122">
        <v>3</v>
      </c>
      <c r="R122" t="s">
        <v>38</v>
      </c>
      <c r="S122">
        <v>2613</v>
      </c>
      <c r="T122">
        <v>22310</v>
      </c>
      <c r="U122">
        <v>1</v>
      </c>
      <c r="V122" t="s">
        <v>61</v>
      </c>
      <c r="W122" t="s">
        <v>29</v>
      </c>
      <c r="X122">
        <v>25</v>
      </c>
      <c r="Y122">
        <v>4</v>
      </c>
      <c r="Z122">
        <v>3</v>
      </c>
      <c r="AA122">
        <v>80</v>
      </c>
      <c r="AB122">
        <v>3</v>
      </c>
      <c r="AC122">
        <v>10</v>
      </c>
      <c r="AD122">
        <v>2</v>
      </c>
      <c r="AE122">
        <v>2</v>
      </c>
      <c r="AF122">
        <v>10</v>
      </c>
      <c r="AG122">
        <v>7</v>
      </c>
      <c r="AH122">
        <v>0</v>
      </c>
      <c r="AI122">
        <v>9</v>
      </c>
    </row>
    <row r="123" spans="1:35" x14ac:dyDescent="0.25">
      <c r="A123">
        <v>33</v>
      </c>
      <c r="B123" t="s">
        <v>29</v>
      </c>
      <c r="C123" t="s">
        <v>41</v>
      </c>
      <c r="D123">
        <v>750</v>
      </c>
      <c r="E123" t="s">
        <v>24</v>
      </c>
      <c r="F123">
        <v>22</v>
      </c>
      <c r="G123">
        <v>2</v>
      </c>
      <c r="H123" t="s">
        <v>45</v>
      </c>
      <c r="I123">
        <v>1</v>
      </c>
      <c r="J123">
        <v>160</v>
      </c>
      <c r="K123">
        <v>3</v>
      </c>
      <c r="L123" t="s">
        <v>32</v>
      </c>
      <c r="M123">
        <v>95</v>
      </c>
      <c r="N123">
        <v>3</v>
      </c>
      <c r="O123">
        <v>2</v>
      </c>
      <c r="P123" t="s">
        <v>27</v>
      </c>
      <c r="Q123">
        <v>2</v>
      </c>
      <c r="R123" t="s">
        <v>34</v>
      </c>
      <c r="S123">
        <v>6146</v>
      </c>
      <c r="T123">
        <v>15480</v>
      </c>
      <c r="U123">
        <v>0</v>
      </c>
      <c r="V123" t="s">
        <v>61</v>
      </c>
      <c r="W123" t="s">
        <v>29</v>
      </c>
      <c r="X123">
        <v>13</v>
      </c>
      <c r="Y123">
        <v>3</v>
      </c>
      <c r="Z123">
        <v>1</v>
      </c>
      <c r="AA123">
        <v>80</v>
      </c>
      <c r="AB123">
        <v>1</v>
      </c>
      <c r="AC123">
        <v>8</v>
      </c>
      <c r="AD123">
        <v>2</v>
      </c>
      <c r="AE123">
        <v>4</v>
      </c>
      <c r="AF123">
        <v>7</v>
      </c>
      <c r="AG123">
        <v>7</v>
      </c>
      <c r="AH123">
        <v>0</v>
      </c>
      <c r="AI123">
        <v>7</v>
      </c>
    </row>
    <row r="124" spans="1:35" x14ac:dyDescent="0.25">
      <c r="A124">
        <v>56</v>
      </c>
      <c r="B124" t="s">
        <v>22</v>
      </c>
      <c r="C124" t="s">
        <v>23</v>
      </c>
      <c r="D124">
        <v>441</v>
      </c>
      <c r="E124" t="s">
        <v>31</v>
      </c>
      <c r="F124">
        <v>14</v>
      </c>
      <c r="G124">
        <v>4</v>
      </c>
      <c r="H124" t="s">
        <v>25</v>
      </c>
      <c r="I124">
        <v>1</v>
      </c>
      <c r="J124">
        <v>161</v>
      </c>
      <c r="K124">
        <v>2</v>
      </c>
      <c r="L124" t="s">
        <v>26</v>
      </c>
      <c r="M124">
        <v>72</v>
      </c>
      <c r="N124">
        <v>3</v>
      </c>
      <c r="O124">
        <v>1</v>
      </c>
      <c r="P124" t="s">
        <v>33</v>
      </c>
      <c r="Q124">
        <v>2</v>
      </c>
      <c r="R124" t="s">
        <v>34</v>
      </c>
      <c r="S124">
        <v>4963</v>
      </c>
      <c r="T124">
        <v>4510</v>
      </c>
      <c r="U124">
        <v>9</v>
      </c>
      <c r="V124" t="s">
        <v>61</v>
      </c>
      <c r="W124" t="s">
        <v>22</v>
      </c>
      <c r="X124">
        <v>18</v>
      </c>
      <c r="Y124">
        <v>3</v>
      </c>
      <c r="Z124">
        <v>1</v>
      </c>
      <c r="AA124">
        <v>80</v>
      </c>
      <c r="AB124">
        <v>3</v>
      </c>
      <c r="AC124">
        <v>7</v>
      </c>
      <c r="AD124">
        <v>2</v>
      </c>
      <c r="AE124">
        <v>3</v>
      </c>
      <c r="AF124">
        <v>5</v>
      </c>
      <c r="AG124">
        <v>4</v>
      </c>
      <c r="AH124">
        <v>4</v>
      </c>
      <c r="AI124">
        <v>3</v>
      </c>
    </row>
    <row r="125" spans="1:35" x14ac:dyDescent="0.25">
      <c r="A125">
        <v>51</v>
      </c>
      <c r="B125" t="s">
        <v>29</v>
      </c>
      <c r="C125" t="s">
        <v>23</v>
      </c>
      <c r="D125">
        <v>684</v>
      </c>
      <c r="E125" t="s">
        <v>31</v>
      </c>
      <c r="F125">
        <v>6</v>
      </c>
      <c r="G125">
        <v>3</v>
      </c>
      <c r="H125" t="s">
        <v>25</v>
      </c>
      <c r="I125">
        <v>1</v>
      </c>
      <c r="J125">
        <v>162</v>
      </c>
      <c r="K125">
        <v>1</v>
      </c>
      <c r="L125" t="s">
        <v>32</v>
      </c>
      <c r="M125">
        <v>51</v>
      </c>
      <c r="N125">
        <v>3</v>
      </c>
      <c r="O125">
        <v>5</v>
      </c>
      <c r="P125" t="s">
        <v>44</v>
      </c>
      <c r="Q125">
        <v>3</v>
      </c>
      <c r="R125" t="s">
        <v>28</v>
      </c>
      <c r="S125">
        <v>19537</v>
      </c>
      <c r="T125">
        <v>6462</v>
      </c>
      <c r="U125">
        <v>7</v>
      </c>
      <c r="V125" t="s">
        <v>61</v>
      </c>
      <c r="W125" t="s">
        <v>29</v>
      </c>
      <c r="X125">
        <v>13</v>
      </c>
      <c r="Y125">
        <v>3</v>
      </c>
      <c r="Z125">
        <v>3</v>
      </c>
      <c r="AA125">
        <v>80</v>
      </c>
      <c r="AB125">
        <v>0</v>
      </c>
      <c r="AC125">
        <v>23</v>
      </c>
      <c r="AD125">
        <v>5</v>
      </c>
      <c r="AE125">
        <v>3</v>
      </c>
      <c r="AF125">
        <v>20</v>
      </c>
      <c r="AG125">
        <v>18</v>
      </c>
      <c r="AH125">
        <v>15</v>
      </c>
      <c r="AI125">
        <v>15</v>
      </c>
    </row>
    <row r="126" spans="1:35" x14ac:dyDescent="0.25">
      <c r="A126">
        <v>31</v>
      </c>
      <c r="B126" t="s">
        <v>22</v>
      </c>
      <c r="C126" t="s">
        <v>23</v>
      </c>
      <c r="D126">
        <v>249</v>
      </c>
      <c r="E126" t="s">
        <v>24</v>
      </c>
      <c r="F126">
        <v>6</v>
      </c>
      <c r="G126">
        <v>4</v>
      </c>
      <c r="H126" t="s">
        <v>25</v>
      </c>
      <c r="I126">
        <v>1</v>
      </c>
      <c r="J126">
        <v>163</v>
      </c>
      <c r="K126">
        <v>2</v>
      </c>
      <c r="L126" t="s">
        <v>32</v>
      </c>
      <c r="M126">
        <v>76</v>
      </c>
      <c r="N126">
        <v>1</v>
      </c>
      <c r="O126">
        <v>2</v>
      </c>
      <c r="P126" t="s">
        <v>27</v>
      </c>
      <c r="Q126">
        <v>3</v>
      </c>
      <c r="R126" t="s">
        <v>34</v>
      </c>
      <c r="S126">
        <v>6172</v>
      </c>
      <c r="T126">
        <v>20739</v>
      </c>
      <c r="U126">
        <v>4</v>
      </c>
      <c r="V126" t="s">
        <v>61</v>
      </c>
      <c r="W126" t="s">
        <v>22</v>
      </c>
      <c r="X126">
        <v>18</v>
      </c>
      <c r="Y126">
        <v>3</v>
      </c>
      <c r="Z126">
        <v>2</v>
      </c>
      <c r="AA126">
        <v>80</v>
      </c>
      <c r="AB126">
        <v>0</v>
      </c>
      <c r="AC126">
        <v>12</v>
      </c>
      <c r="AD126">
        <v>3</v>
      </c>
      <c r="AE126">
        <v>2</v>
      </c>
      <c r="AF126">
        <v>7</v>
      </c>
      <c r="AG126">
        <v>7</v>
      </c>
      <c r="AH126">
        <v>7</v>
      </c>
      <c r="AI126">
        <v>7</v>
      </c>
    </row>
    <row r="127" spans="1:35" x14ac:dyDescent="0.25">
      <c r="A127">
        <v>26</v>
      </c>
      <c r="B127" t="s">
        <v>29</v>
      </c>
      <c r="C127" t="s">
        <v>23</v>
      </c>
      <c r="D127">
        <v>841</v>
      </c>
      <c r="E127" t="s">
        <v>31</v>
      </c>
      <c r="F127">
        <v>6</v>
      </c>
      <c r="G127">
        <v>3</v>
      </c>
      <c r="H127" t="s">
        <v>35</v>
      </c>
      <c r="I127">
        <v>1</v>
      </c>
      <c r="J127">
        <v>164</v>
      </c>
      <c r="K127">
        <v>3</v>
      </c>
      <c r="L127" t="s">
        <v>26</v>
      </c>
      <c r="M127">
        <v>46</v>
      </c>
      <c r="N127">
        <v>2</v>
      </c>
      <c r="O127">
        <v>1</v>
      </c>
      <c r="P127" t="s">
        <v>33</v>
      </c>
      <c r="Q127">
        <v>2</v>
      </c>
      <c r="R127" t="s">
        <v>34</v>
      </c>
      <c r="S127">
        <v>2368</v>
      </c>
      <c r="T127">
        <v>23300</v>
      </c>
      <c r="U127">
        <v>1</v>
      </c>
      <c r="V127" t="s">
        <v>61</v>
      </c>
      <c r="W127" t="s">
        <v>29</v>
      </c>
      <c r="X127">
        <v>19</v>
      </c>
      <c r="Y127">
        <v>3</v>
      </c>
      <c r="Z127">
        <v>3</v>
      </c>
      <c r="AA127">
        <v>80</v>
      </c>
      <c r="AB127">
        <v>0</v>
      </c>
      <c r="AC127">
        <v>5</v>
      </c>
      <c r="AD127">
        <v>3</v>
      </c>
      <c r="AE127">
        <v>2</v>
      </c>
      <c r="AF127">
        <v>5</v>
      </c>
      <c r="AG127">
        <v>4</v>
      </c>
      <c r="AH127">
        <v>4</v>
      </c>
      <c r="AI127">
        <v>3</v>
      </c>
    </row>
    <row r="128" spans="1:35" x14ac:dyDescent="0.25">
      <c r="A128">
        <v>58</v>
      </c>
      <c r="B128" t="s">
        <v>22</v>
      </c>
      <c r="C128" t="s">
        <v>23</v>
      </c>
      <c r="D128">
        <v>147</v>
      </c>
      <c r="E128" t="s">
        <v>31</v>
      </c>
      <c r="F128">
        <v>23</v>
      </c>
      <c r="G128">
        <v>4</v>
      </c>
      <c r="H128" t="s">
        <v>37</v>
      </c>
      <c r="I128">
        <v>1</v>
      </c>
      <c r="J128">
        <v>165</v>
      </c>
      <c r="K128">
        <v>4</v>
      </c>
      <c r="L128" t="s">
        <v>26</v>
      </c>
      <c r="M128">
        <v>94</v>
      </c>
      <c r="N128">
        <v>3</v>
      </c>
      <c r="O128">
        <v>3</v>
      </c>
      <c r="P128" t="s">
        <v>40</v>
      </c>
      <c r="Q128">
        <v>4</v>
      </c>
      <c r="R128" t="s">
        <v>34</v>
      </c>
      <c r="S128">
        <v>10312</v>
      </c>
      <c r="T128">
        <v>3465</v>
      </c>
      <c r="U128">
        <v>1</v>
      </c>
      <c r="V128" t="s">
        <v>61</v>
      </c>
      <c r="W128" t="s">
        <v>29</v>
      </c>
      <c r="X128">
        <v>12</v>
      </c>
      <c r="Y128">
        <v>3</v>
      </c>
      <c r="Z128">
        <v>4</v>
      </c>
      <c r="AA128">
        <v>80</v>
      </c>
      <c r="AB128">
        <v>1</v>
      </c>
      <c r="AC128">
        <v>40</v>
      </c>
      <c r="AD128">
        <v>3</v>
      </c>
      <c r="AE128">
        <v>2</v>
      </c>
      <c r="AF128">
        <v>40</v>
      </c>
      <c r="AG128">
        <v>10</v>
      </c>
      <c r="AH128">
        <v>15</v>
      </c>
      <c r="AI128">
        <v>6</v>
      </c>
    </row>
    <row r="129" spans="1:35" x14ac:dyDescent="0.25">
      <c r="A129">
        <v>19</v>
      </c>
      <c r="B129" t="s">
        <v>22</v>
      </c>
      <c r="C129" t="s">
        <v>23</v>
      </c>
      <c r="D129">
        <v>528</v>
      </c>
      <c r="E129" t="s">
        <v>24</v>
      </c>
      <c r="F129">
        <v>22</v>
      </c>
      <c r="G129">
        <v>1</v>
      </c>
      <c r="H129" t="s">
        <v>45</v>
      </c>
      <c r="I129">
        <v>1</v>
      </c>
      <c r="J129">
        <v>167</v>
      </c>
      <c r="K129">
        <v>4</v>
      </c>
      <c r="L129" t="s">
        <v>32</v>
      </c>
      <c r="M129">
        <v>50</v>
      </c>
      <c r="N129">
        <v>3</v>
      </c>
      <c r="O129">
        <v>1</v>
      </c>
      <c r="P129" t="s">
        <v>43</v>
      </c>
      <c r="Q129">
        <v>3</v>
      </c>
      <c r="R129" t="s">
        <v>28</v>
      </c>
      <c r="S129">
        <v>1675</v>
      </c>
      <c r="T129">
        <v>26820</v>
      </c>
      <c r="U129">
        <v>1</v>
      </c>
      <c r="V129" t="s">
        <v>61</v>
      </c>
      <c r="W129" t="s">
        <v>22</v>
      </c>
      <c r="X129">
        <v>19</v>
      </c>
      <c r="Y129">
        <v>3</v>
      </c>
      <c r="Z129">
        <v>4</v>
      </c>
      <c r="AA129">
        <v>80</v>
      </c>
      <c r="AB129">
        <v>0</v>
      </c>
      <c r="AC129">
        <v>0</v>
      </c>
      <c r="AD129">
        <v>2</v>
      </c>
      <c r="AE129">
        <v>2</v>
      </c>
      <c r="AF129">
        <v>0</v>
      </c>
      <c r="AG129">
        <v>0</v>
      </c>
      <c r="AH129">
        <v>0</v>
      </c>
      <c r="AI129">
        <v>0</v>
      </c>
    </row>
    <row r="130" spans="1:35" x14ac:dyDescent="0.25">
      <c r="A130">
        <v>22</v>
      </c>
      <c r="B130" t="s">
        <v>29</v>
      </c>
      <c r="C130" t="s">
        <v>23</v>
      </c>
      <c r="D130">
        <v>594</v>
      </c>
      <c r="E130" t="s">
        <v>31</v>
      </c>
      <c r="F130">
        <v>2</v>
      </c>
      <c r="G130">
        <v>1</v>
      </c>
      <c r="H130" t="s">
        <v>46</v>
      </c>
      <c r="I130">
        <v>1</v>
      </c>
      <c r="J130">
        <v>169</v>
      </c>
      <c r="K130">
        <v>3</v>
      </c>
      <c r="L130" t="s">
        <v>32</v>
      </c>
      <c r="M130">
        <v>100</v>
      </c>
      <c r="N130">
        <v>3</v>
      </c>
      <c r="O130">
        <v>1</v>
      </c>
      <c r="P130" t="s">
        <v>36</v>
      </c>
      <c r="Q130">
        <v>4</v>
      </c>
      <c r="R130" t="s">
        <v>34</v>
      </c>
      <c r="S130">
        <v>2523</v>
      </c>
      <c r="T130">
        <v>19299</v>
      </c>
      <c r="U130">
        <v>0</v>
      </c>
      <c r="V130" t="s">
        <v>61</v>
      </c>
      <c r="W130" t="s">
        <v>29</v>
      </c>
      <c r="X130">
        <v>14</v>
      </c>
      <c r="Y130">
        <v>3</v>
      </c>
      <c r="Z130">
        <v>3</v>
      </c>
      <c r="AA130">
        <v>80</v>
      </c>
      <c r="AB130">
        <v>1</v>
      </c>
      <c r="AC130">
        <v>3</v>
      </c>
      <c r="AD130">
        <v>2</v>
      </c>
      <c r="AE130">
        <v>3</v>
      </c>
      <c r="AF130">
        <v>2</v>
      </c>
      <c r="AG130">
        <v>1</v>
      </c>
      <c r="AH130">
        <v>2</v>
      </c>
      <c r="AI130">
        <v>1</v>
      </c>
    </row>
    <row r="131" spans="1:35" x14ac:dyDescent="0.25">
      <c r="A131">
        <v>49</v>
      </c>
      <c r="B131" t="s">
        <v>29</v>
      </c>
      <c r="C131" t="s">
        <v>23</v>
      </c>
      <c r="D131">
        <v>470</v>
      </c>
      <c r="E131" t="s">
        <v>31</v>
      </c>
      <c r="F131">
        <v>20</v>
      </c>
      <c r="G131">
        <v>4</v>
      </c>
      <c r="H131" t="s">
        <v>37</v>
      </c>
      <c r="I131">
        <v>1</v>
      </c>
      <c r="J131">
        <v>170</v>
      </c>
      <c r="K131">
        <v>3</v>
      </c>
      <c r="L131" t="s">
        <v>26</v>
      </c>
      <c r="M131">
        <v>96</v>
      </c>
      <c r="N131">
        <v>3</v>
      </c>
      <c r="O131">
        <v>2</v>
      </c>
      <c r="P131" t="s">
        <v>39</v>
      </c>
      <c r="Q131">
        <v>1</v>
      </c>
      <c r="R131" t="s">
        <v>34</v>
      </c>
      <c r="S131">
        <v>6567</v>
      </c>
      <c r="T131">
        <v>5549</v>
      </c>
      <c r="U131">
        <v>1</v>
      </c>
      <c r="V131" t="s">
        <v>61</v>
      </c>
      <c r="W131" t="s">
        <v>29</v>
      </c>
      <c r="X131">
        <v>14</v>
      </c>
      <c r="Y131">
        <v>3</v>
      </c>
      <c r="Z131">
        <v>3</v>
      </c>
      <c r="AA131">
        <v>80</v>
      </c>
      <c r="AB131">
        <v>0</v>
      </c>
      <c r="AC131">
        <v>16</v>
      </c>
      <c r="AD131">
        <v>2</v>
      </c>
      <c r="AE131">
        <v>2</v>
      </c>
      <c r="AF131">
        <v>15</v>
      </c>
      <c r="AG131">
        <v>11</v>
      </c>
      <c r="AH131">
        <v>5</v>
      </c>
      <c r="AI131">
        <v>11</v>
      </c>
    </row>
    <row r="132" spans="1:35" x14ac:dyDescent="0.25">
      <c r="A132">
        <v>43</v>
      </c>
      <c r="B132" t="s">
        <v>29</v>
      </c>
      <c r="C132" t="s">
        <v>30</v>
      </c>
      <c r="D132">
        <v>957</v>
      </c>
      <c r="E132" t="s">
        <v>31</v>
      </c>
      <c r="F132">
        <v>28</v>
      </c>
      <c r="G132">
        <v>3</v>
      </c>
      <c r="H132" t="s">
        <v>37</v>
      </c>
      <c r="I132">
        <v>1</v>
      </c>
      <c r="J132">
        <v>171</v>
      </c>
      <c r="K132">
        <v>2</v>
      </c>
      <c r="L132" t="s">
        <v>26</v>
      </c>
      <c r="M132">
        <v>72</v>
      </c>
      <c r="N132">
        <v>4</v>
      </c>
      <c r="O132">
        <v>1</v>
      </c>
      <c r="P132" t="s">
        <v>33</v>
      </c>
      <c r="Q132">
        <v>3</v>
      </c>
      <c r="R132" t="s">
        <v>28</v>
      </c>
      <c r="S132">
        <v>4739</v>
      </c>
      <c r="T132">
        <v>16090</v>
      </c>
      <c r="U132">
        <v>4</v>
      </c>
      <c r="V132" t="s">
        <v>61</v>
      </c>
      <c r="W132" t="s">
        <v>29</v>
      </c>
      <c r="X132">
        <v>12</v>
      </c>
      <c r="Y132">
        <v>3</v>
      </c>
      <c r="Z132">
        <v>4</v>
      </c>
      <c r="AA132">
        <v>80</v>
      </c>
      <c r="AB132">
        <v>0</v>
      </c>
      <c r="AC132">
        <v>18</v>
      </c>
      <c r="AD132">
        <v>2</v>
      </c>
      <c r="AE132">
        <v>3</v>
      </c>
      <c r="AF132">
        <v>3</v>
      </c>
      <c r="AG132">
        <v>2</v>
      </c>
      <c r="AH132">
        <v>1</v>
      </c>
      <c r="AI132">
        <v>2</v>
      </c>
    </row>
    <row r="133" spans="1:35" x14ac:dyDescent="0.25">
      <c r="A133">
        <v>50</v>
      </c>
      <c r="B133" t="s">
        <v>29</v>
      </c>
      <c r="C133" t="s">
        <v>30</v>
      </c>
      <c r="D133">
        <v>809</v>
      </c>
      <c r="E133" t="s">
        <v>24</v>
      </c>
      <c r="F133">
        <v>12</v>
      </c>
      <c r="G133">
        <v>3</v>
      </c>
      <c r="H133" t="s">
        <v>45</v>
      </c>
      <c r="I133">
        <v>1</v>
      </c>
      <c r="J133">
        <v>174</v>
      </c>
      <c r="K133">
        <v>3</v>
      </c>
      <c r="L133" t="s">
        <v>26</v>
      </c>
      <c r="M133">
        <v>77</v>
      </c>
      <c r="N133">
        <v>3</v>
      </c>
      <c r="O133">
        <v>3</v>
      </c>
      <c r="P133" t="s">
        <v>27</v>
      </c>
      <c r="Q133">
        <v>4</v>
      </c>
      <c r="R133" t="s">
        <v>28</v>
      </c>
      <c r="S133">
        <v>9208</v>
      </c>
      <c r="T133">
        <v>6645</v>
      </c>
      <c r="U133">
        <v>4</v>
      </c>
      <c r="V133" t="s">
        <v>61</v>
      </c>
      <c r="W133" t="s">
        <v>29</v>
      </c>
      <c r="X133">
        <v>11</v>
      </c>
      <c r="Y133">
        <v>3</v>
      </c>
      <c r="Z133">
        <v>4</v>
      </c>
      <c r="AA133">
        <v>80</v>
      </c>
      <c r="AB133">
        <v>0</v>
      </c>
      <c r="AC133">
        <v>16</v>
      </c>
      <c r="AD133">
        <v>3</v>
      </c>
      <c r="AE133">
        <v>3</v>
      </c>
      <c r="AF133">
        <v>2</v>
      </c>
      <c r="AG133">
        <v>2</v>
      </c>
      <c r="AH133">
        <v>2</v>
      </c>
      <c r="AI133">
        <v>1</v>
      </c>
    </row>
    <row r="134" spans="1:35" x14ac:dyDescent="0.25">
      <c r="A134">
        <v>31</v>
      </c>
      <c r="B134" t="s">
        <v>22</v>
      </c>
      <c r="C134" t="s">
        <v>23</v>
      </c>
      <c r="D134">
        <v>542</v>
      </c>
      <c r="E134" t="s">
        <v>24</v>
      </c>
      <c r="F134">
        <v>20</v>
      </c>
      <c r="G134">
        <v>3</v>
      </c>
      <c r="H134" t="s">
        <v>25</v>
      </c>
      <c r="I134">
        <v>1</v>
      </c>
      <c r="J134">
        <v>175</v>
      </c>
      <c r="K134">
        <v>2</v>
      </c>
      <c r="L134" t="s">
        <v>26</v>
      </c>
      <c r="M134">
        <v>71</v>
      </c>
      <c r="N134">
        <v>1</v>
      </c>
      <c r="O134">
        <v>2</v>
      </c>
      <c r="P134" t="s">
        <v>27</v>
      </c>
      <c r="Q134">
        <v>3</v>
      </c>
      <c r="R134" t="s">
        <v>34</v>
      </c>
      <c r="S134">
        <v>4559</v>
      </c>
      <c r="T134">
        <v>24788</v>
      </c>
      <c r="U134">
        <v>3</v>
      </c>
      <c r="V134" t="s">
        <v>61</v>
      </c>
      <c r="W134" t="s">
        <v>22</v>
      </c>
      <c r="X134">
        <v>11</v>
      </c>
      <c r="Y134">
        <v>3</v>
      </c>
      <c r="Z134">
        <v>3</v>
      </c>
      <c r="AA134">
        <v>80</v>
      </c>
      <c r="AB134">
        <v>1</v>
      </c>
      <c r="AC134">
        <v>4</v>
      </c>
      <c r="AD134">
        <v>2</v>
      </c>
      <c r="AE134">
        <v>3</v>
      </c>
      <c r="AF134">
        <v>2</v>
      </c>
      <c r="AG134">
        <v>2</v>
      </c>
      <c r="AH134">
        <v>2</v>
      </c>
      <c r="AI134">
        <v>2</v>
      </c>
    </row>
    <row r="135" spans="1:35" x14ac:dyDescent="0.25">
      <c r="A135">
        <v>41</v>
      </c>
      <c r="B135" t="s">
        <v>29</v>
      </c>
      <c r="C135" t="s">
        <v>23</v>
      </c>
      <c r="D135">
        <v>802</v>
      </c>
      <c r="E135" t="s">
        <v>24</v>
      </c>
      <c r="F135">
        <v>9</v>
      </c>
      <c r="G135">
        <v>1</v>
      </c>
      <c r="H135" t="s">
        <v>25</v>
      </c>
      <c r="I135">
        <v>1</v>
      </c>
      <c r="J135">
        <v>176</v>
      </c>
      <c r="K135">
        <v>3</v>
      </c>
      <c r="L135" t="s">
        <v>32</v>
      </c>
      <c r="M135">
        <v>96</v>
      </c>
      <c r="N135">
        <v>3</v>
      </c>
      <c r="O135">
        <v>3</v>
      </c>
      <c r="P135" t="s">
        <v>27</v>
      </c>
      <c r="Q135">
        <v>3</v>
      </c>
      <c r="R135" t="s">
        <v>38</v>
      </c>
      <c r="S135">
        <v>8189</v>
      </c>
      <c r="T135">
        <v>21196</v>
      </c>
      <c r="U135">
        <v>3</v>
      </c>
      <c r="V135" t="s">
        <v>61</v>
      </c>
      <c r="W135" t="s">
        <v>22</v>
      </c>
      <c r="X135">
        <v>13</v>
      </c>
      <c r="Y135">
        <v>3</v>
      </c>
      <c r="Z135">
        <v>3</v>
      </c>
      <c r="AA135">
        <v>80</v>
      </c>
      <c r="AB135">
        <v>1</v>
      </c>
      <c r="AC135">
        <v>12</v>
      </c>
      <c r="AD135">
        <v>2</v>
      </c>
      <c r="AE135">
        <v>3</v>
      </c>
      <c r="AF135">
        <v>9</v>
      </c>
      <c r="AG135">
        <v>7</v>
      </c>
      <c r="AH135">
        <v>0</v>
      </c>
      <c r="AI135">
        <v>7</v>
      </c>
    </row>
    <row r="136" spans="1:35" x14ac:dyDescent="0.25">
      <c r="A136">
        <v>26</v>
      </c>
      <c r="B136" t="s">
        <v>29</v>
      </c>
      <c r="C136" t="s">
        <v>23</v>
      </c>
      <c r="D136">
        <v>1355</v>
      </c>
      <c r="E136" t="s">
        <v>47</v>
      </c>
      <c r="F136">
        <v>25</v>
      </c>
      <c r="G136">
        <v>1</v>
      </c>
      <c r="H136" t="s">
        <v>25</v>
      </c>
      <c r="I136">
        <v>1</v>
      </c>
      <c r="J136">
        <v>177</v>
      </c>
      <c r="K136">
        <v>3</v>
      </c>
      <c r="L136" t="s">
        <v>26</v>
      </c>
      <c r="M136">
        <v>61</v>
      </c>
      <c r="N136">
        <v>3</v>
      </c>
      <c r="O136">
        <v>1</v>
      </c>
      <c r="P136" t="s">
        <v>47</v>
      </c>
      <c r="Q136">
        <v>3</v>
      </c>
      <c r="R136" t="s">
        <v>34</v>
      </c>
      <c r="S136">
        <v>2942</v>
      </c>
      <c r="T136">
        <v>8916</v>
      </c>
      <c r="U136">
        <v>1</v>
      </c>
      <c r="V136" t="s">
        <v>61</v>
      </c>
      <c r="W136" t="s">
        <v>29</v>
      </c>
      <c r="X136">
        <v>23</v>
      </c>
      <c r="Y136">
        <v>4</v>
      </c>
      <c r="Z136">
        <v>4</v>
      </c>
      <c r="AA136">
        <v>80</v>
      </c>
      <c r="AB136">
        <v>1</v>
      </c>
      <c r="AC136">
        <v>8</v>
      </c>
      <c r="AD136">
        <v>3</v>
      </c>
      <c r="AE136">
        <v>3</v>
      </c>
      <c r="AF136">
        <v>8</v>
      </c>
      <c r="AG136">
        <v>7</v>
      </c>
      <c r="AH136">
        <v>5</v>
      </c>
      <c r="AI136">
        <v>7</v>
      </c>
    </row>
    <row r="137" spans="1:35" x14ac:dyDescent="0.25">
      <c r="A137">
        <v>36</v>
      </c>
      <c r="B137" t="s">
        <v>29</v>
      </c>
      <c r="C137" t="s">
        <v>23</v>
      </c>
      <c r="D137">
        <v>216</v>
      </c>
      <c r="E137" t="s">
        <v>31</v>
      </c>
      <c r="F137">
        <v>6</v>
      </c>
      <c r="G137">
        <v>2</v>
      </c>
      <c r="H137" t="s">
        <v>37</v>
      </c>
      <c r="I137">
        <v>1</v>
      </c>
      <c r="J137">
        <v>178</v>
      </c>
      <c r="K137">
        <v>2</v>
      </c>
      <c r="L137" t="s">
        <v>32</v>
      </c>
      <c r="M137">
        <v>84</v>
      </c>
      <c r="N137">
        <v>3</v>
      </c>
      <c r="O137">
        <v>2</v>
      </c>
      <c r="P137" t="s">
        <v>39</v>
      </c>
      <c r="Q137">
        <v>2</v>
      </c>
      <c r="R137" t="s">
        <v>38</v>
      </c>
      <c r="S137">
        <v>4941</v>
      </c>
      <c r="T137">
        <v>2819</v>
      </c>
      <c r="U137">
        <v>6</v>
      </c>
      <c r="V137" t="s">
        <v>61</v>
      </c>
      <c r="W137" t="s">
        <v>29</v>
      </c>
      <c r="X137">
        <v>20</v>
      </c>
      <c r="Y137">
        <v>4</v>
      </c>
      <c r="Z137">
        <v>4</v>
      </c>
      <c r="AA137">
        <v>80</v>
      </c>
      <c r="AB137">
        <v>2</v>
      </c>
      <c r="AC137">
        <v>7</v>
      </c>
      <c r="AD137">
        <v>0</v>
      </c>
      <c r="AE137">
        <v>3</v>
      </c>
      <c r="AF137">
        <v>3</v>
      </c>
      <c r="AG137">
        <v>2</v>
      </c>
      <c r="AH137">
        <v>0</v>
      </c>
      <c r="AI137">
        <v>1</v>
      </c>
    </row>
    <row r="138" spans="1:35" x14ac:dyDescent="0.25">
      <c r="A138">
        <v>51</v>
      </c>
      <c r="B138" t="s">
        <v>22</v>
      </c>
      <c r="C138" t="s">
        <v>30</v>
      </c>
      <c r="D138">
        <v>1150</v>
      </c>
      <c r="E138" t="s">
        <v>31</v>
      </c>
      <c r="F138">
        <v>8</v>
      </c>
      <c r="G138">
        <v>4</v>
      </c>
      <c r="H138" t="s">
        <v>25</v>
      </c>
      <c r="I138">
        <v>1</v>
      </c>
      <c r="J138">
        <v>179</v>
      </c>
      <c r="K138">
        <v>1</v>
      </c>
      <c r="L138" t="s">
        <v>32</v>
      </c>
      <c r="M138">
        <v>53</v>
      </c>
      <c r="N138">
        <v>1</v>
      </c>
      <c r="O138">
        <v>3</v>
      </c>
      <c r="P138" t="s">
        <v>39</v>
      </c>
      <c r="Q138">
        <v>4</v>
      </c>
      <c r="R138" t="s">
        <v>28</v>
      </c>
      <c r="S138">
        <v>10650</v>
      </c>
      <c r="T138">
        <v>25150</v>
      </c>
      <c r="U138">
        <v>2</v>
      </c>
      <c r="V138" t="s">
        <v>61</v>
      </c>
      <c r="W138" t="s">
        <v>29</v>
      </c>
      <c r="X138">
        <v>15</v>
      </c>
      <c r="Y138">
        <v>3</v>
      </c>
      <c r="Z138">
        <v>4</v>
      </c>
      <c r="AA138">
        <v>80</v>
      </c>
      <c r="AB138">
        <v>0</v>
      </c>
      <c r="AC138">
        <v>18</v>
      </c>
      <c r="AD138">
        <v>2</v>
      </c>
      <c r="AE138">
        <v>3</v>
      </c>
      <c r="AF138">
        <v>4</v>
      </c>
      <c r="AG138">
        <v>2</v>
      </c>
      <c r="AH138">
        <v>0</v>
      </c>
      <c r="AI138">
        <v>3</v>
      </c>
    </row>
    <row r="139" spans="1:35" x14ac:dyDescent="0.25">
      <c r="A139">
        <v>39</v>
      </c>
      <c r="B139" t="s">
        <v>29</v>
      </c>
      <c r="C139" t="s">
        <v>23</v>
      </c>
      <c r="D139">
        <v>1329</v>
      </c>
      <c r="E139" t="s">
        <v>24</v>
      </c>
      <c r="F139">
        <v>4</v>
      </c>
      <c r="G139">
        <v>4</v>
      </c>
      <c r="H139" t="s">
        <v>25</v>
      </c>
      <c r="I139">
        <v>1</v>
      </c>
      <c r="J139">
        <v>182</v>
      </c>
      <c r="K139">
        <v>4</v>
      </c>
      <c r="L139" t="s">
        <v>26</v>
      </c>
      <c r="M139">
        <v>47</v>
      </c>
      <c r="N139">
        <v>2</v>
      </c>
      <c r="O139">
        <v>2</v>
      </c>
      <c r="P139" t="s">
        <v>27</v>
      </c>
      <c r="Q139">
        <v>3</v>
      </c>
      <c r="R139" t="s">
        <v>34</v>
      </c>
      <c r="S139">
        <v>5902</v>
      </c>
      <c r="T139">
        <v>14590</v>
      </c>
      <c r="U139">
        <v>4</v>
      </c>
      <c r="V139" t="s">
        <v>61</v>
      </c>
      <c r="W139" t="s">
        <v>29</v>
      </c>
      <c r="X139">
        <v>14</v>
      </c>
      <c r="Y139">
        <v>3</v>
      </c>
      <c r="Z139">
        <v>3</v>
      </c>
      <c r="AA139">
        <v>80</v>
      </c>
      <c r="AB139">
        <v>1</v>
      </c>
      <c r="AC139">
        <v>17</v>
      </c>
      <c r="AD139">
        <v>1</v>
      </c>
      <c r="AE139">
        <v>4</v>
      </c>
      <c r="AF139">
        <v>15</v>
      </c>
      <c r="AG139">
        <v>11</v>
      </c>
      <c r="AH139">
        <v>5</v>
      </c>
      <c r="AI139">
        <v>9</v>
      </c>
    </row>
    <row r="140" spans="1:35" x14ac:dyDescent="0.25">
      <c r="A140">
        <v>25</v>
      </c>
      <c r="B140" t="s">
        <v>29</v>
      </c>
      <c r="C140" t="s">
        <v>23</v>
      </c>
      <c r="D140">
        <v>959</v>
      </c>
      <c r="E140" t="s">
        <v>24</v>
      </c>
      <c r="F140">
        <v>28</v>
      </c>
      <c r="G140">
        <v>3</v>
      </c>
      <c r="H140" t="s">
        <v>25</v>
      </c>
      <c r="I140">
        <v>1</v>
      </c>
      <c r="J140">
        <v>183</v>
      </c>
      <c r="K140">
        <v>1</v>
      </c>
      <c r="L140" t="s">
        <v>32</v>
      </c>
      <c r="M140">
        <v>41</v>
      </c>
      <c r="N140">
        <v>2</v>
      </c>
      <c r="O140">
        <v>2</v>
      </c>
      <c r="P140" t="s">
        <v>27</v>
      </c>
      <c r="Q140">
        <v>3</v>
      </c>
      <c r="R140" t="s">
        <v>34</v>
      </c>
      <c r="S140">
        <v>8639</v>
      </c>
      <c r="T140">
        <v>24835</v>
      </c>
      <c r="U140">
        <v>2</v>
      </c>
      <c r="V140" t="s">
        <v>61</v>
      </c>
      <c r="W140" t="s">
        <v>29</v>
      </c>
      <c r="X140">
        <v>18</v>
      </c>
      <c r="Y140">
        <v>3</v>
      </c>
      <c r="Z140">
        <v>4</v>
      </c>
      <c r="AA140">
        <v>80</v>
      </c>
      <c r="AB140">
        <v>0</v>
      </c>
      <c r="AC140">
        <v>6</v>
      </c>
      <c r="AD140">
        <v>3</v>
      </c>
      <c r="AE140">
        <v>3</v>
      </c>
      <c r="AF140">
        <v>2</v>
      </c>
      <c r="AG140">
        <v>2</v>
      </c>
      <c r="AH140">
        <v>2</v>
      </c>
      <c r="AI140">
        <v>2</v>
      </c>
    </row>
    <row r="141" spans="1:35" x14ac:dyDescent="0.25">
      <c r="A141">
        <v>30</v>
      </c>
      <c r="B141" t="s">
        <v>29</v>
      </c>
      <c r="C141" t="s">
        <v>23</v>
      </c>
      <c r="D141">
        <v>1240</v>
      </c>
      <c r="E141" t="s">
        <v>47</v>
      </c>
      <c r="F141">
        <v>9</v>
      </c>
      <c r="G141">
        <v>3</v>
      </c>
      <c r="H141" t="s">
        <v>47</v>
      </c>
      <c r="I141">
        <v>1</v>
      </c>
      <c r="J141">
        <v>184</v>
      </c>
      <c r="K141">
        <v>3</v>
      </c>
      <c r="L141" t="s">
        <v>32</v>
      </c>
      <c r="M141">
        <v>48</v>
      </c>
      <c r="N141">
        <v>3</v>
      </c>
      <c r="O141">
        <v>2</v>
      </c>
      <c r="P141" t="s">
        <v>47</v>
      </c>
      <c r="Q141">
        <v>4</v>
      </c>
      <c r="R141" t="s">
        <v>34</v>
      </c>
      <c r="S141">
        <v>6347</v>
      </c>
      <c r="T141">
        <v>13982</v>
      </c>
      <c r="U141">
        <v>0</v>
      </c>
      <c r="V141" t="s">
        <v>61</v>
      </c>
      <c r="W141" t="s">
        <v>22</v>
      </c>
      <c r="X141">
        <v>19</v>
      </c>
      <c r="Y141">
        <v>3</v>
      </c>
      <c r="Z141">
        <v>4</v>
      </c>
      <c r="AA141">
        <v>80</v>
      </c>
      <c r="AB141">
        <v>0</v>
      </c>
      <c r="AC141">
        <v>12</v>
      </c>
      <c r="AD141">
        <v>2</v>
      </c>
      <c r="AE141">
        <v>1</v>
      </c>
      <c r="AF141">
        <v>11</v>
      </c>
      <c r="AG141">
        <v>9</v>
      </c>
      <c r="AH141">
        <v>4</v>
      </c>
      <c r="AI141">
        <v>7</v>
      </c>
    </row>
    <row r="142" spans="1:35" x14ac:dyDescent="0.25">
      <c r="A142">
        <v>32</v>
      </c>
      <c r="B142" t="s">
        <v>22</v>
      </c>
      <c r="C142" t="s">
        <v>23</v>
      </c>
      <c r="D142">
        <v>1033</v>
      </c>
      <c r="E142" t="s">
        <v>31</v>
      </c>
      <c r="F142">
        <v>9</v>
      </c>
      <c r="G142">
        <v>3</v>
      </c>
      <c r="H142" t="s">
        <v>37</v>
      </c>
      <c r="I142">
        <v>1</v>
      </c>
      <c r="J142">
        <v>190</v>
      </c>
      <c r="K142">
        <v>1</v>
      </c>
      <c r="L142" t="s">
        <v>26</v>
      </c>
      <c r="M142">
        <v>41</v>
      </c>
      <c r="N142">
        <v>3</v>
      </c>
      <c r="O142">
        <v>1</v>
      </c>
      <c r="P142" t="s">
        <v>36</v>
      </c>
      <c r="Q142">
        <v>1</v>
      </c>
      <c r="R142" t="s">
        <v>28</v>
      </c>
      <c r="S142">
        <v>4200</v>
      </c>
      <c r="T142">
        <v>10224</v>
      </c>
      <c r="U142">
        <v>7</v>
      </c>
      <c r="V142" t="s">
        <v>61</v>
      </c>
      <c r="W142" t="s">
        <v>29</v>
      </c>
      <c r="X142">
        <v>22</v>
      </c>
      <c r="Y142">
        <v>4</v>
      </c>
      <c r="Z142">
        <v>1</v>
      </c>
      <c r="AA142">
        <v>80</v>
      </c>
      <c r="AB142">
        <v>0</v>
      </c>
      <c r="AC142">
        <v>10</v>
      </c>
      <c r="AD142">
        <v>2</v>
      </c>
      <c r="AE142">
        <v>4</v>
      </c>
      <c r="AF142">
        <v>5</v>
      </c>
      <c r="AG142">
        <v>4</v>
      </c>
      <c r="AH142">
        <v>0</v>
      </c>
      <c r="AI142">
        <v>4</v>
      </c>
    </row>
    <row r="143" spans="1:35" x14ac:dyDescent="0.25">
      <c r="A143">
        <v>45</v>
      </c>
      <c r="B143" t="s">
        <v>29</v>
      </c>
      <c r="C143" t="s">
        <v>23</v>
      </c>
      <c r="D143">
        <v>1316</v>
      </c>
      <c r="E143" t="s">
        <v>31</v>
      </c>
      <c r="F143">
        <v>29</v>
      </c>
      <c r="G143">
        <v>3</v>
      </c>
      <c r="H143" t="s">
        <v>37</v>
      </c>
      <c r="I143">
        <v>1</v>
      </c>
      <c r="J143">
        <v>192</v>
      </c>
      <c r="K143">
        <v>3</v>
      </c>
      <c r="L143" t="s">
        <v>32</v>
      </c>
      <c r="M143">
        <v>83</v>
      </c>
      <c r="N143">
        <v>3</v>
      </c>
      <c r="O143">
        <v>1</v>
      </c>
      <c r="P143" t="s">
        <v>33</v>
      </c>
      <c r="Q143">
        <v>4</v>
      </c>
      <c r="R143" t="s">
        <v>28</v>
      </c>
      <c r="S143">
        <v>3452</v>
      </c>
      <c r="T143">
        <v>9752</v>
      </c>
      <c r="U143">
        <v>5</v>
      </c>
      <c r="V143" t="s">
        <v>61</v>
      </c>
      <c r="W143" t="s">
        <v>29</v>
      </c>
      <c r="X143">
        <v>13</v>
      </c>
      <c r="Y143">
        <v>3</v>
      </c>
      <c r="Z143">
        <v>2</v>
      </c>
      <c r="AA143">
        <v>80</v>
      </c>
      <c r="AB143">
        <v>0</v>
      </c>
      <c r="AC143">
        <v>9</v>
      </c>
      <c r="AD143">
        <v>2</v>
      </c>
      <c r="AE143">
        <v>2</v>
      </c>
      <c r="AF143">
        <v>6</v>
      </c>
      <c r="AG143">
        <v>5</v>
      </c>
      <c r="AH143">
        <v>0</v>
      </c>
      <c r="AI143">
        <v>3</v>
      </c>
    </row>
    <row r="144" spans="1:35" x14ac:dyDescent="0.25">
      <c r="A144">
        <v>38</v>
      </c>
      <c r="B144" t="s">
        <v>29</v>
      </c>
      <c r="C144" t="s">
        <v>23</v>
      </c>
      <c r="D144">
        <v>364</v>
      </c>
      <c r="E144" t="s">
        <v>31</v>
      </c>
      <c r="F144">
        <v>3</v>
      </c>
      <c r="G144">
        <v>5</v>
      </c>
      <c r="H144" t="s">
        <v>46</v>
      </c>
      <c r="I144">
        <v>1</v>
      </c>
      <c r="J144">
        <v>193</v>
      </c>
      <c r="K144">
        <v>4</v>
      </c>
      <c r="L144" t="s">
        <v>26</v>
      </c>
      <c r="M144">
        <v>32</v>
      </c>
      <c r="N144">
        <v>3</v>
      </c>
      <c r="O144">
        <v>2</v>
      </c>
      <c r="P144" t="s">
        <v>33</v>
      </c>
      <c r="Q144">
        <v>3</v>
      </c>
      <c r="R144" t="s">
        <v>28</v>
      </c>
      <c r="S144">
        <v>4317</v>
      </c>
      <c r="T144">
        <v>2302</v>
      </c>
      <c r="U144">
        <v>3</v>
      </c>
      <c r="V144" t="s">
        <v>61</v>
      </c>
      <c r="W144" t="s">
        <v>22</v>
      </c>
      <c r="X144">
        <v>20</v>
      </c>
      <c r="Y144">
        <v>4</v>
      </c>
      <c r="Z144">
        <v>2</v>
      </c>
      <c r="AA144">
        <v>80</v>
      </c>
      <c r="AB144">
        <v>0</v>
      </c>
      <c r="AC144">
        <v>19</v>
      </c>
      <c r="AD144">
        <v>2</v>
      </c>
      <c r="AE144">
        <v>3</v>
      </c>
      <c r="AF144">
        <v>3</v>
      </c>
      <c r="AG144">
        <v>2</v>
      </c>
      <c r="AH144">
        <v>2</v>
      </c>
      <c r="AI144">
        <v>2</v>
      </c>
    </row>
    <row r="145" spans="1:35" x14ac:dyDescent="0.25">
      <c r="A145">
        <v>30</v>
      </c>
      <c r="B145" t="s">
        <v>29</v>
      </c>
      <c r="C145" t="s">
        <v>23</v>
      </c>
      <c r="D145">
        <v>438</v>
      </c>
      <c r="E145" t="s">
        <v>31</v>
      </c>
      <c r="F145">
        <v>18</v>
      </c>
      <c r="G145">
        <v>3</v>
      </c>
      <c r="H145" t="s">
        <v>25</v>
      </c>
      <c r="I145">
        <v>1</v>
      </c>
      <c r="J145">
        <v>194</v>
      </c>
      <c r="K145">
        <v>1</v>
      </c>
      <c r="L145" t="s">
        <v>26</v>
      </c>
      <c r="M145">
        <v>75</v>
      </c>
      <c r="N145">
        <v>3</v>
      </c>
      <c r="O145">
        <v>1</v>
      </c>
      <c r="P145" t="s">
        <v>33</v>
      </c>
      <c r="Q145">
        <v>3</v>
      </c>
      <c r="R145" t="s">
        <v>28</v>
      </c>
      <c r="S145">
        <v>2632</v>
      </c>
      <c r="T145">
        <v>23910</v>
      </c>
      <c r="U145">
        <v>1</v>
      </c>
      <c r="V145" t="s">
        <v>61</v>
      </c>
      <c r="W145" t="s">
        <v>29</v>
      </c>
      <c r="X145">
        <v>14</v>
      </c>
      <c r="Y145">
        <v>3</v>
      </c>
      <c r="Z145">
        <v>3</v>
      </c>
      <c r="AA145">
        <v>80</v>
      </c>
      <c r="AB145">
        <v>0</v>
      </c>
      <c r="AC145">
        <v>5</v>
      </c>
      <c r="AD145">
        <v>4</v>
      </c>
      <c r="AE145">
        <v>2</v>
      </c>
      <c r="AF145">
        <v>5</v>
      </c>
      <c r="AG145">
        <v>4</v>
      </c>
      <c r="AH145">
        <v>0</v>
      </c>
      <c r="AI145">
        <v>4</v>
      </c>
    </row>
    <row r="146" spans="1:35" x14ac:dyDescent="0.25">
      <c r="A146">
        <v>32</v>
      </c>
      <c r="B146" t="s">
        <v>29</v>
      </c>
      <c r="C146" t="s">
        <v>30</v>
      </c>
      <c r="D146">
        <v>689</v>
      </c>
      <c r="E146" t="s">
        <v>24</v>
      </c>
      <c r="F146">
        <v>9</v>
      </c>
      <c r="G146">
        <v>2</v>
      </c>
      <c r="H146" t="s">
        <v>37</v>
      </c>
      <c r="I146">
        <v>1</v>
      </c>
      <c r="J146">
        <v>195</v>
      </c>
      <c r="K146">
        <v>4</v>
      </c>
      <c r="L146" t="s">
        <v>32</v>
      </c>
      <c r="M146">
        <v>35</v>
      </c>
      <c r="N146">
        <v>1</v>
      </c>
      <c r="O146">
        <v>2</v>
      </c>
      <c r="P146" t="s">
        <v>27</v>
      </c>
      <c r="Q146">
        <v>4</v>
      </c>
      <c r="R146" t="s">
        <v>38</v>
      </c>
      <c r="S146">
        <v>4668</v>
      </c>
      <c r="T146">
        <v>22812</v>
      </c>
      <c r="U146">
        <v>0</v>
      </c>
      <c r="V146" t="s">
        <v>61</v>
      </c>
      <c r="W146" t="s">
        <v>29</v>
      </c>
      <c r="X146">
        <v>17</v>
      </c>
      <c r="Y146">
        <v>3</v>
      </c>
      <c r="Z146">
        <v>4</v>
      </c>
      <c r="AA146">
        <v>80</v>
      </c>
      <c r="AB146">
        <v>3</v>
      </c>
      <c r="AC146">
        <v>9</v>
      </c>
      <c r="AD146">
        <v>2</v>
      </c>
      <c r="AE146">
        <v>4</v>
      </c>
      <c r="AF146">
        <v>8</v>
      </c>
      <c r="AG146">
        <v>7</v>
      </c>
      <c r="AH146">
        <v>0</v>
      </c>
      <c r="AI146">
        <v>7</v>
      </c>
    </row>
    <row r="147" spans="1:35" x14ac:dyDescent="0.25">
      <c r="A147">
        <v>30</v>
      </c>
      <c r="B147" t="s">
        <v>29</v>
      </c>
      <c r="C147" t="s">
        <v>23</v>
      </c>
      <c r="D147">
        <v>201</v>
      </c>
      <c r="E147" t="s">
        <v>31</v>
      </c>
      <c r="F147">
        <v>5</v>
      </c>
      <c r="G147">
        <v>3</v>
      </c>
      <c r="H147" t="s">
        <v>46</v>
      </c>
      <c r="I147">
        <v>1</v>
      </c>
      <c r="J147">
        <v>197</v>
      </c>
      <c r="K147">
        <v>4</v>
      </c>
      <c r="L147" t="s">
        <v>26</v>
      </c>
      <c r="M147">
        <v>84</v>
      </c>
      <c r="N147">
        <v>3</v>
      </c>
      <c r="O147">
        <v>1</v>
      </c>
      <c r="P147" t="s">
        <v>33</v>
      </c>
      <c r="Q147">
        <v>1</v>
      </c>
      <c r="R147" t="s">
        <v>38</v>
      </c>
      <c r="S147">
        <v>3204</v>
      </c>
      <c r="T147">
        <v>10415</v>
      </c>
      <c r="U147">
        <v>5</v>
      </c>
      <c r="V147" t="s">
        <v>61</v>
      </c>
      <c r="W147" t="s">
        <v>29</v>
      </c>
      <c r="X147">
        <v>14</v>
      </c>
      <c r="Y147">
        <v>3</v>
      </c>
      <c r="Z147">
        <v>4</v>
      </c>
      <c r="AA147">
        <v>80</v>
      </c>
      <c r="AB147">
        <v>1</v>
      </c>
      <c r="AC147">
        <v>8</v>
      </c>
      <c r="AD147">
        <v>3</v>
      </c>
      <c r="AE147">
        <v>3</v>
      </c>
      <c r="AF147">
        <v>3</v>
      </c>
      <c r="AG147">
        <v>2</v>
      </c>
      <c r="AH147">
        <v>2</v>
      </c>
      <c r="AI147">
        <v>2</v>
      </c>
    </row>
    <row r="148" spans="1:35" x14ac:dyDescent="0.25">
      <c r="A148">
        <v>30</v>
      </c>
      <c r="B148" t="s">
        <v>29</v>
      </c>
      <c r="C148" t="s">
        <v>23</v>
      </c>
      <c r="D148">
        <v>1427</v>
      </c>
      <c r="E148" t="s">
        <v>31</v>
      </c>
      <c r="F148">
        <v>2</v>
      </c>
      <c r="G148">
        <v>1</v>
      </c>
      <c r="H148" t="s">
        <v>37</v>
      </c>
      <c r="I148">
        <v>1</v>
      </c>
      <c r="J148">
        <v>198</v>
      </c>
      <c r="K148">
        <v>2</v>
      </c>
      <c r="L148" t="s">
        <v>32</v>
      </c>
      <c r="M148">
        <v>35</v>
      </c>
      <c r="N148">
        <v>2</v>
      </c>
      <c r="O148">
        <v>1</v>
      </c>
      <c r="P148" t="s">
        <v>36</v>
      </c>
      <c r="Q148">
        <v>4</v>
      </c>
      <c r="R148" t="s">
        <v>28</v>
      </c>
      <c r="S148">
        <v>2720</v>
      </c>
      <c r="T148">
        <v>11162</v>
      </c>
      <c r="U148">
        <v>0</v>
      </c>
      <c r="V148" t="s">
        <v>61</v>
      </c>
      <c r="W148" t="s">
        <v>29</v>
      </c>
      <c r="X148">
        <v>13</v>
      </c>
      <c r="Y148">
        <v>3</v>
      </c>
      <c r="Z148">
        <v>4</v>
      </c>
      <c r="AA148">
        <v>80</v>
      </c>
      <c r="AB148">
        <v>0</v>
      </c>
      <c r="AC148">
        <v>6</v>
      </c>
      <c r="AD148">
        <v>3</v>
      </c>
      <c r="AE148">
        <v>3</v>
      </c>
      <c r="AF148">
        <v>5</v>
      </c>
      <c r="AG148">
        <v>3</v>
      </c>
      <c r="AH148">
        <v>1</v>
      </c>
      <c r="AI148">
        <v>2</v>
      </c>
    </row>
    <row r="149" spans="1:35" x14ac:dyDescent="0.25">
      <c r="A149">
        <v>41</v>
      </c>
      <c r="B149" t="s">
        <v>29</v>
      </c>
      <c r="C149" t="s">
        <v>30</v>
      </c>
      <c r="D149">
        <v>857</v>
      </c>
      <c r="E149" t="s">
        <v>31</v>
      </c>
      <c r="F149">
        <v>10</v>
      </c>
      <c r="G149">
        <v>3</v>
      </c>
      <c r="H149" t="s">
        <v>25</v>
      </c>
      <c r="I149">
        <v>1</v>
      </c>
      <c r="J149">
        <v>199</v>
      </c>
      <c r="K149">
        <v>4</v>
      </c>
      <c r="L149" t="s">
        <v>32</v>
      </c>
      <c r="M149">
        <v>91</v>
      </c>
      <c r="N149">
        <v>2</v>
      </c>
      <c r="O149">
        <v>4</v>
      </c>
      <c r="P149" t="s">
        <v>42</v>
      </c>
      <c r="Q149">
        <v>1</v>
      </c>
      <c r="R149" t="s">
        <v>38</v>
      </c>
      <c r="S149">
        <v>17181</v>
      </c>
      <c r="T149">
        <v>12888</v>
      </c>
      <c r="U149">
        <v>4</v>
      </c>
      <c r="V149" t="s">
        <v>61</v>
      </c>
      <c r="W149" t="s">
        <v>29</v>
      </c>
      <c r="X149">
        <v>13</v>
      </c>
      <c r="Y149">
        <v>3</v>
      </c>
      <c r="Z149">
        <v>2</v>
      </c>
      <c r="AA149">
        <v>80</v>
      </c>
      <c r="AB149">
        <v>1</v>
      </c>
      <c r="AC149">
        <v>21</v>
      </c>
      <c r="AD149">
        <v>2</v>
      </c>
      <c r="AE149">
        <v>2</v>
      </c>
      <c r="AF149">
        <v>7</v>
      </c>
      <c r="AG149">
        <v>6</v>
      </c>
      <c r="AH149">
        <v>7</v>
      </c>
      <c r="AI149">
        <v>7</v>
      </c>
    </row>
    <row r="150" spans="1:35" x14ac:dyDescent="0.25">
      <c r="A150">
        <v>41</v>
      </c>
      <c r="B150" t="s">
        <v>29</v>
      </c>
      <c r="C150" t="s">
        <v>23</v>
      </c>
      <c r="D150">
        <v>933</v>
      </c>
      <c r="E150" t="s">
        <v>31</v>
      </c>
      <c r="F150">
        <v>9</v>
      </c>
      <c r="G150">
        <v>4</v>
      </c>
      <c r="H150" t="s">
        <v>25</v>
      </c>
      <c r="I150">
        <v>1</v>
      </c>
      <c r="J150">
        <v>200</v>
      </c>
      <c r="K150">
        <v>3</v>
      </c>
      <c r="L150" t="s">
        <v>32</v>
      </c>
      <c r="M150">
        <v>94</v>
      </c>
      <c r="N150">
        <v>3</v>
      </c>
      <c r="O150">
        <v>1</v>
      </c>
      <c r="P150" t="s">
        <v>36</v>
      </c>
      <c r="Q150">
        <v>1</v>
      </c>
      <c r="R150" t="s">
        <v>34</v>
      </c>
      <c r="S150">
        <v>2238</v>
      </c>
      <c r="T150">
        <v>6961</v>
      </c>
      <c r="U150">
        <v>2</v>
      </c>
      <c r="V150" t="s">
        <v>61</v>
      </c>
      <c r="W150" t="s">
        <v>29</v>
      </c>
      <c r="X150">
        <v>21</v>
      </c>
      <c r="Y150">
        <v>4</v>
      </c>
      <c r="Z150">
        <v>4</v>
      </c>
      <c r="AA150">
        <v>80</v>
      </c>
      <c r="AB150">
        <v>1</v>
      </c>
      <c r="AC150">
        <v>7</v>
      </c>
      <c r="AD150">
        <v>2</v>
      </c>
      <c r="AE150">
        <v>3</v>
      </c>
      <c r="AF150">
        <v>5</v>
      </c>
      <c r="AG150">
        <v>0</v>
      </c>
      <c r="AH150">
        <v>1</v>
      </c>
      <c r="AI150">
        <v>4</v>
      </c>
    </row>
    <row r="151" spans="1:35" x14ac:dyDescent="0.25">
      <c r="A151">
        <v>19</v>
      </c>
      <c r="B151" t="s">
        <v>29</v>
      </c>
      <c r="C151" t="s">
        <v>23</v>
      </c>
      <c r="D151">
        <v>1181</v>
      </c>
      <c r="E151" t="s">
        <v>31</v>
      </c>
      <c r="F151">
        <v>3</v>
      </c>
      <c r="G151">
        <v>1</v>
      </c>
      <c r="H151" t="s">
        <v>37</v>
      </c>
      <c r="I151">
        <v>1</v>
      </c>
      <c r="J151">
        <v>201</v>
      </c>
      <c r="K151">
        <v>2</v>
      </c>
      <c r="L151" t="s">
        <v>26</v>
      </c>
      <c r="M151">
        <v>79</v>
      </c>
      <c r="N151">
        <v>3</v>
      </c>
      <c r="O151">
        <v>1</v>
      </c>
      <c r="P151" t="s">
        <v>36</v>
      </c>
      <c r="Q151">
        <v>2</v>
      </c>
      <c r="R151" t="s">
        <v>28</v>
      </c>
      <c r="S151">
        <v>1483</v>
      </c>
      <c r="T151">
        <v>16102</v>
      </c>
      <c r="U151">
        <v>1</v>
      </c>
      <c r="V151" t="s">
        <v>61</v>
      </c>
      <c r="W151" t="s">
        <v>29</v>
      </c>
      <c r="X151">
        <v>14</v>
      </c>
      <c r="Y151">
        <v>3</v>
      </c>
      <c r="Z151">
        <v>4</v>
      </c>
      <c r="AA151">
        <v>80</v>
      </c>
      <c r="AB151">
        <v>0</v>
      </c>
      <c r="AC151">
        <v>1</v>
      </c>
      <c r="AD151">
        <v>3</v>
      </c>
      <c r="AE151">
        <v>3</v>
      </c>
      <c r="AF151">
        <v>1</v>
      </c>
      <c r="AG151">
        <v>0</v>
      </c>
      <c r="AH151">
        <v>0</v>
      </c>
      <c r="AI151">
        <v>0</v>
      </c>
    </row>
    <row r="152" spans="1:35" x14ac:dyDescent="0.25">
      <c r="A152">
        <v>40</v>
      </c>
      <c r="B152" t="s">
        <v>29</v>
      </c>
      <c r="C152" t="s">
        <v>30</v>
      </c>
      <c r="D152">
        <v>1395</v>
      </c>
      <c r="E152" t="s">
        <v>31</v>
      </c>
      <c r="F152">
        <v>26</v>
      </c>
      <c r="G152">
        <v>3</v>
      </c>
      <c r="H152" t="s">
        <v>37</v>
      </c>
      <c r="I152">
        <v>1</v>
      </c>
      <c r="J152">
        <v>202</v>
      </c>
      <c r="K152">
        <v>2</v>
      </c>
      <c r="L152" t="s">
        <v>26</v>
      </c>
      <c r="M152">
        <v>54</v>
      </c>
      <c r="N152">
        <v>3</v>
      </c>
      <c r="O152">
        <v>2</v>
      </c>
      <c r="P152" t="s">
        <v>33</v>
      </c>
      <c r="Q152">
        <v>2</v>
      </c>
      <c r="R152" t="s">
        <v>38</v>
      </c>
      <c r="S152">
        <v>5605</v>
      </c>
      <c r="T152">
        <v>8504</v>
      </c>
      <c r="U152">
        <v>1</v>
      </c>
      <c r="V152" t="s">
        <v>61</v>
      </c>
      <c r="W152" t="s">
        <v>29</v>
      </c>
      <c r="X152">
        <v>11</v>
      </c>
      <c r="Y152">
        <v>3</v>
      </c>
      <c r="Z152">
        <v>1</v>
      </c>
      <c r="AA152">
        <v>80</v>
      </c>
      <c r="AB152">
        <v>1</v>
      </c>
      <c r="AC152">
        <v>20</v>
      </c>
      <c r="AD152">
        <v>2</v>
      </c>
      <c r="AE152">
        <v>3</v>
      </c>
      <c r="AF152">
        <v>20</v>
      </c>
      <c r="AG152">
        <v>7</v>
      </c>
      <c r="AH152">
        <v>2</v>
      </c>
      <c r="AI152">
        <v>13</v>
      </c>
    </row>
    <row r="153" spans="1:35" x14ac:dyDescent="0.25">
      <c r="A153">
        <v>35</v>
      </c>
      <c r="B153" t="s">
        <v>29</v>
      </c>
      <c r="C153" t="s">
        <v>23</v>
      </c>
      <c r="D153">
        <v>662</v>
      </c>
      <c r="E153" t="s">
        <v>24</v>
      </c>
      <c r="F153">
        <v>1</v>
      </c>
      <c r="G153">
        <v>5</v>
      </c>
      <c r="H153" t="s">
        <v>45</v>
      </c>
      <c r="I153">
        <v>1</v>
      </c>
      <c r="J153">
        <v>204</v>
      </c>
      <c r="K153">
        <v>3</v>
      </c>
      <c r="L153" t="s">
        <v>32</v>
      </c>
      <c r="M153">
        <v>94</v>
      </c>
      <c r="N153">
        <v>3</v>
      </c>
      <c r="O153">
        <v>3</v>
      </c>
      <c r="P153" t="s">
        <v>27</v>
      </c>
      <c r="Q153">
        <v>2</v>
      </c>
      <c r="R153" t="s">
        <v>34</v>
      </c>
      <c r="S153">
        <v>7295</v>
      </c>
      <c r="T153">
        <v>11439</v>
      </c>
      <c r="U153">
        <v>1</v>
      </c>
      <c r="V153" t="s">
        <v>61</v>
      </c>
      <c r="W153" t="s">
        <v>29</v>
      </c>
      <c r="X153">
        <v>13</v>
      </c>
      <c r="Y153">
        <v>3</v>
      </c>
      <c r="Z153">
        <v>1</v>
      </c>
      <c r="AA153">
        <v>80</v>
      </c>
      <c r="AB153">
        <v>2</v>
      </c>
      <c r="AC153">
        <v>10</v>
      </c>
      <c r="AD153">
        <v>3</v>
      </c>
      <c r="AE153">
        <v>3</v>
      </c>
      <c r="AF153">
        <v>10</v>
      </c>
      <c r="AG153">
        <v>8</v>
      </c>
      <c r="AH153">
        <v>0</v>
      </c>
      <c r="AI153">
        <v>6</v>
      </c>
    </row>
    <row r="154" spans="1:35" x14ac:dyDescent="0.25">
      <c r="A154">
        <v>53</v>
      </c>
      <c r="B154" t="s">
        <v>29</v>
      </c>
      <c r="C154" t="s">
        <v>23</v>
      </c>
      <c r="D154">
        <v>1436</v>
      </c>
      <c r="E154" t="s">
        <v>24</v>
      </c>
      <c r="F154">
        <v>6</v>
      </c>
      <c r="G154">
        <v>2</v>
      </c>
      <c r="H154" t="s">
        <v>45</v>
      </c>
      <c r="I154">
        <v>1</v>
      </c>
      <c r="J154">
        <v>205</v>
      </c>
      <c r="K154">
        <v>2</v>
      </c>
      <c r="L154" t="s">
        <v>32</v>
      </c>
      <c r="M154">
        <v>34</v>
      </c>
      <c r="N154">
        <v>3</v>
      </c>
      <c r="O154">
        <v>2</v>
      </c>
      <c r="P154" t="s">
        <v>43</v>
      </c>
      <c r="Q154">
        <v>3</v>
      </c>
      <c r="R154" t="s">
        <v>34</v>
      </c>
      <c r="S154">
        <v>2306</v>
      </c>
      <c r="T154">
        <v>16047</v>
      </c>
      <c r="U154">
        <v>2</v>
      </c>
      <c r="V154" t="s">
        <v>61</v>
      </c>
      <c r="W154" t="s">
        <v>22</v>
      </c>
      <c r="X154">
        <v>20</v>
      </c>
      <c r="Y154">
        <v>4</v>
      </c>
      <c r="Z154">
        <v>4</v>
      </c>
      <c r="AA154">
        <v>80</v>
      </c>
      <c r="AB154">
        <v>1</v>
      </c>
      <c r="AC154">
        <v>13</v>
      </c>
      <c r="AD154">
        <v>3</v>
      </c>
      <c r="AE154">
        <v>1</v>
      </c>
      <c r="AF154">
        <v>7</v>
      </c>
      <c r="AG154">
        <v>7</v>
      </c>
      <c r="AH154">
        <v>4</v>
      </c>
      <c r="AI154">
        <v>5</v>
      </c>
    </row>
    <row r="155" spans="1:35" x14ac:dyDescent="0.25">
      <c r="A155">
        <v>45</v>
      </c>
      <c r="B155" t="s">
        <v>29</v>
      </c>
      <c r="C155" t="s">
        <v>23</v>
      </c>
      <c r="D155">
        <v>194</v>
      </c>
      <c r="E155" t="s">
        <v>31</v>
      </c>
      <c r="F155">
        <v>9</v>
      </c>
      <c r="G155">
        <v>3</v>
      </c>
      <c r="H155" t="s">
        <v>25</v>
      </c>
      <c r="I155">
        <v>1</v>
      </c>
      <c r="J155">
        <v>206</v>
      </c>
      <c r="K155">
        <v>2</v>
      </c>
      <c r="L155" t="s">
        <v>32</v>
      </c>
      <c r="M155">
        <v>60</v>
      </c>
      <c r="N155">
        <v>3</v>
      </c>
      <c r="O155">
        <v>2</v>
      </c>
      <c r="P155" t="s">
        <v>36</v>
      </c>
      <c r="Q155">
        <v>2</v>
      </c>
      <c r="R155" t="s">
        <v>38</v>
      </c>
      <c r="S155">
        <v>2348</v>
      </c>
      <c r="T155">
        <v>10901</v>
      </c>
      <c r="U155">
        <v>8</v>
      </c>
      <c r="V155" t="s">
        <v>61</v>
      </c>
      <c r="W155" t="s">
        <v>29</v>
      </c>
      <c r="X155">
        <v>18</v>
      </c>
      <c r="Y155">
        <v>3</v>
      </c>
      <c r="Z155">
        <v>3</v>
      </c>
      <c r="AA155">
        <v>80</v>
      </c>
      <c r="AB155">
        <v>1</v>
      </c>
      <c r="AC155">
        <v>20</v>
      </c>
      <c r="AD155">
        <v>2</v>
      </c>
      <c r="AE155">
        <v>1</v>
      </c>
      <c r="AF155">
        <v>17</v>
      </c>
      <c r="AG155">
        <v>9</v>
      </c>
      <c r="AH155">
        <v>0</v>
      </c>
      <c r="AI155">
        <v>15</v>
      </c>
    </row>
    <row r="156" spans="1:35" x14ac:dyDescent="0.25">
      <c r="A156">
        <v>32</v>
      </c>
      <c r="B156" t="s">
        <v>29</v>
      </c>
      <c r="C156" t="s">
        <v>30</v>
      </c>
      <c r="D156">
        <v>967</v>
      </c>
      <c r="E156" t="s">
        <v>24</v>
      </c>
      <c r="F156">
        <v>8</v>
      </c>
      <c r="G156">
        <v>3</v>
      </c>
      <c r="H156" t="s">
        <v>45</v>
      </c>
      <c r="I156">
        <v>1</v>
      </c>
      <c r="J156">
        <v>207</v>
      </c>
      <c r="K156">
        <v>2</v>
      </c>
      <c r="L156" t="s">
        <v>26</v>
      </c>
      <c r="M156">
        <v>43</v>
      </c>
      <c r="N156">
        <v>3</v>
      </c>
      <c r="O156">
        <v>3</v>
      </c>
      <c r="P156" t="s">
        <v>27</v>
      </c>
      <c r="Q156">
        <v>4</v>
      </c>
      <c r="R156" t="s">
        <v>28</v>
      </c>
      <c r="S156">
        <v>8998</v>
      </c>
      <c r="T156">
        <v>15589</v>
      </c>
      <c r="U156">
        <v>1</v>
      </c>
      <c r="V156" t="s">
        <v>61</v>
      </c>
      <c r="W156" t="s">
        <v>29</v>
      </c>
      <c r="X156">
        <v>14</v>
      </c>
      <c r="Y156">
        <v>3</v>
      </c>
      <c r="Z156">
        <v>4</v>
      </c>
      <c r="AA156">
        <v>80</v>
      </c>
      <c r="AB156">
        <v>0</v>
      </c>
      <c r="AC156">
        <v>9</v>
      </c>
      <c r="AD156">
        <v>2</v>
      </c>
      <c r="AE156">
        <v>3</v>
      </c>
      <c r="AF156">
        <v>9</v>
      </c>
      <c r="AG156">
        <v>8</v>
      </c>
      <c r="AH156">
        <v>3</v>
      </c>
      <c r="AI156">
        <v>7</v>
      </c>
    </row>
    <row r="157" spans="1:35" x14ac:dyDescent="0.25">
      <c r="A157">
        <v>29</v>
      </c>
      <c r="B157" t="s">
        <v>29</v>
      </c>
      <c r="C157" t="s">
        <v>41</v>
      </c>
      <c r="D157">
        <v>1496</v>
      </c>
      <c r="E157" t="s">
        <v>31</v>
      </c>
      <c r="F157">
        <v>1</v>
      </c>
      <c r="G157">
        <v>1</v>
      </c>
      <c r="H157" t="s">
        <v>46</v>
      </c>
      <c r="I157">
        <v>1</v>
      </c>
      <c r="J157">
        <v>208</v>
      </c>
      <c r="K157">
        <v>4</v>
      </c>
      <c r="L157" t="s">
        <v>32</v>
      </c>
      <c r="M157">
        <v>41</v>
      </c>
      <c r="N157">
        <v>3</v>
      </c>
      <c r="O157">
        <v>2</v>
      </c>
      <c r="P157" t="s">
        <v>39</v>
      </c>
      <c r="Q157">
        <v>3</v>
      </c>
      <c r="R157" t="s">
        <v>34</v>
      </c>
      <c r="S157">
        <v>4319</v>
      </c>
      <c r="T157">
        <v>26283</v>
      </c>
      <c r="U157">
        <v>1</v>
      </c>
      <c r="V157" t="s">
        <v>61</v>
      </c>
      <c r="W157" t="s">
        <v>29</v>
      </c>
      <c r="X157">
        <v>13</v>
      </c>
      <c r="Y157">
        <v>3</v>
      </c>
      <c r="Z157">
        <v>1</v>
      </c>
      <c r="AA157">
        <v>80</v>
      </c>
      <c r="AB157">
        <v>1</v>
      </c>
      <c r="AC157">
        <v>10</v>
      </c>
      <c r="AD157">
        <v>1</v>
      </c>
      <c r="AE157">
        <v>3</v>
      </c>
      <c r="AF157">
        <v>10</v>
      </c>
      <c r="AG157">
        <v>7</v>
      </c>
      <c r="AH157">
        <v>0</v>
      </c>
      <c r="AI157">
        <v>9</v>
      </c>
    </row>
    <row r="158" spans="1:35" x14ac:dyDescent="0.25">
      <c r="A158">
        <v>51</v>
      </c>
      <c r="B158" t="s">
        <v>29</v>
      </c>
      <c r="C158" t="s">
        <v>23</v>
      </c>
      <c r="D158">
        <v>1169</v>
      </c>
      <c r="E158" t="s">
        <v>31</v>
      </c>
      <c r="F158">
        <v>7</v>
      </c>
      <c r="G158">
        <v>4</v>
      </c>
      <c r="H158" t="s">
        <v>37</v>
      </c>
      <c r="I158">
        <v>1</v>
      </c>
      <c r="J158">
        <v>211</v>
      </c>
      <c r="K158">
        <v>2</v>
      </c>
      <c r="L158" t="s">
        <v>32</v>
      </c>
      <c r="M158">
        <v>34</v>
      </c>
      <c r="N158">
        <v>2</v>
      </c>
      <c r="O158">
        <v>2</v>
      </c>
      <c r="P158" t="s">
        <v>39</v>
      </c>
      <c r="Q158">
        <v>3</v>
      </c>
      <c r="R158" t="s">
        <v>34</v>
      </c>
      <c r="S158">
        <v>6132</v>
      </c>
      <c r="T158">
        <v>13983</v>
      </c>
      <c r="U158">
        <v>2</v>
      </c>
      <c r="V158" t="s">
        <v>61</v>
      </c>
      <c r="W158" t="s">
        <v>29</v>
      </c>
      <c r="X158">
        <v>17</v>
      </c>
      <c r="Y158">
        <v>3</v>
      </c>
      <c r="Z158">
        <v>3</v>
      </c>
      <c r="AA158">
        <v>80</v>
      </c>
      <c r="AB158">
        <v>0</v>
      </c>
      <c r="AC158">
        <v>10</v>
      </c>
      <c r="AD158">
        <v>2</v>
      </c>
      <c r="AE158">
        <v>3</v>
      </c>
      <c r="AF158">
        <v>1</v>
      </c>
      <c r="AG158">
        <v>0</v>
      </c>
      <c r="AH158">
        <v>0</v>
      </c>
      <c r="AI158">
        <v>0</v>
      </c>
    </row>
    <row r="159" spans="1:35" x14ac:dyDescent="0.25">
      <c r="A159">
        <v>58</v>
      </c>
      <c r="B159" t="s">
        <v>29</v>
      </c>
      <c r="C159" t="s">
        <v>23</v>
      </c>
      <c r="D159">
        <v>1145</v>
      </c>
      <c r="E159" t="s">
        <v>31</v>
      </c>
      <c r="F159">
        <v>9</v>
      </c>
      <c r="G159">
        <v>3</v>
      </c>
      <c r="H159" t="s">
        <v>37</v>
      </c>
      <c r="I159">
        <v>1</v>
      </c>
      <c r="J159">
        <v>214</v>
      </c>
      <c r="K159">
        <v>2</v>
      </c>
      <c r="L159" t="s">
        <v>26</v>
      </c>
      <c r="M159">
        <v>75</v>
      </c>
      <c r="N159">
        <v>2</v>
      </c>
      <c r="O159">
        <v>1</v>
      </c>
      <c r="P159" t="s">
        <v>33</v>
      </c>
      <c r="Q159">
        <v>2</v>
      </c>
      <c r="R159" t="s">
        <v>34</v>
      </c>
      <c r="S159">
        <v>3346</v>
      </c>
      <c r="T159">
        <v>11873</v>
      </c>
      <c r="U159">
        <v>4</v>
      </c>
      <c r="V159" t="s">
        <v>61</v>
      </c>
      <c r="W159" t="s">
        <v>22</v>
      </c>
      <c r="X159">
        <v>20</v>
      </c>
      <c r="Y159">
        <v>4</v>
      </c>
      <c r="Z159">
        <v>2</v>
      </c>
      <c r="AA159">
        <v>80</v>
      </c>
      <c r="AB159">
        <v>1</v>
      </c>
      <c r="AC159">
        <v>9</v>
      </c>
      <c r="AD159">
        <v>3</v>
      </c>
      <c r="AE159">
        <v>2</v>
      </c>
      <c r="AF159">
        <v>1</v>
      </c>
      <c r="AG159">
        <v>0</v>
      </c>
      <c r="AH159">
        <v>0</v>
      </c>
      <c r="AI159">
        <v>0</v>
      </c>
    </row>
    <row r="160" spans="1:35" x14ac:dyDescent="0.25">
      <c r="A160">
        <v>40</v>
      </c>
      <c r="B160" t="s">
        <v>29</v>
      </c>
      <c r="C160" t="s">
        <v>23</v>
      </c>
      <c r="D160">
        <v>630</v>
      </c>
      <c r="E160" t="s">
        <v>24</v>
      </c>
      <c r="F160">
        <v>4</v>
      </c>
      <c r="G160">
        <v>4</v>
      </c>
      <c r="H160" t="s">
        <v>45</v>
      </c>
      <c r="I160">
        <v>1</v>
      </c>
      <c r="J160">
        <v>215</v>
      </c>
      <c r="K160">
        <v>3</v>
      </c>
      <c r="L160" t="s">
        <v>32</v>
      </c>
      <c r="M160">
        <v>67</v>
      </c>
      <c r="N160">
        <v>2</v>
      </c>
      <c r="O160">
        <v>3</v>
      </c>
      <c r="P160" t="s">
        <v>27</v>
      </c>
      <c r="Q160">
        <v>4</v>
      </c>
      <c r="R160" t="s">
        <v>34</v>
      </c>
      <c r="S160">
        <v>10855</v>
      </c>
      <c r="T160">
        <v>8552</v>
      </c>
      <c r="U160">
        <v>7</v>
      </c>
      <c r="V160" t="s">
        <v>61</v>
      </c>
      <c r="W160" t="s">
        <v>29</v>
      </c>
      <c r="X160">
        <v>11</v>
      </c>
      <c r="Y160">
        <v>3</v>
      </c>
      <c r="Z160">
        <v>1</v>
      </c>
      <c r="AA160">
        <v>80</v>
      </c>
      <c r="AB160">
        <v>1</v>
      </c>
      <c r="AC160">
        <v>15</v>
      </c>
      <c r="AD160">
        <v>2</v>
      </c>
      <c r="AE160">
        <v>2</v>
      </c>
      <c r="AF160">
        <v>12</v>
      </c>
      <c r="AG160">
        <v>11</v>
      </c>
      <c r="AH160">
        <v>2</v>
      </c>
      <c r="AI160">
        <v>11</v>
      </c>
    </row>
    <row r="161" spans="1:35" x14ac:dyDescent="0.25">
      <c r="A161">
        <v>34</v>
      </c>
      <c r="B161" t="s">
        <v>29</v>
      </c>
      <c r="C161" t="s">
        <v>30</v>
      </c>
      <c r="D161">
        <v>303</v>
      </c>
      <c r="E161" t="s">
        <v>24</v>
      </c>
      <c r="F161">
        <v>2</v>
      </c>
      <c r="G161">
        <v>4</v>
      </c>
      <c r="H161" t="s">
        <v>45</v>
      </c>
      <c r="I161">
        <v>1</v>
      </c>
      <c r="J161">
        <v>216</v>
      </c>
      <c r="K161">
        <v>3</v>
      </c>
      <c r="L161" t="s">
        <v>26</v>
      </c>
      <c r="M161">
        <v>75</v>
      </c>
      <c r="N161">
        <v>3</v>
      </c>
      <c r="O161">
        <v>1</v>
      </c>
      <c r="P161" t="s">
        <v>43</v>
      </c>
      <c r="Q161">
        <v>3</v>
      </c>
      <c r="R161" t="s">
        <v>34</v>
      </c>
      <c r="S161">
        <v>2231</v>
      </c>
      <c r="T161">
        <v>11314</v>
      </c>
      <c r="U161">
        <v>6</v>
      </c>
      <c r="V161" t="s">
        <v>61</v>
      </c>
      <c r="W161" t="s">
        <v>29</v>
      </c>
      <c r="X161">
        <v>18</v>
      </c>
      <c r="Y161">
        <v>3</v>
      </c>
      <c r="Z161">
        <v>4</v>
      </c>
      <c r="AA161">
        <v>80</v>
      </c>
      <c r="AB161">
        <v>1</v>
      </c>
      <c r="AC161">
        <v>6</v>
      </c>
      <c r="AD161">
        <v>3</v>
      </c>
      <c r="AE161">
        <v>3</v>
      </c>
      <c r="AF161">
        <v>4</v>
      </c>
      <c r="AG161">
        <v>3</v>
      </c>
      <c r="AH161">
        <v>1</v>
      </c>
      <c r="AI161">
        <v>2</v>
      </c>
    </row>
    <row r="162" spans="1:35" x14ac:dyDescent="0.25">
      <c r="A162">
        <v>22</v>
      </c>
      <c r="B162" t="s">
        <v>29</v>
      </c>
      <c r="C162" t="s">
        <v>23</v>
      </c>
      <c r="D162">
        <v>1256</v>
      </c>
      <c r="E162" t="s">
        <v>31</v>
      </c>
      <c r="F162">
        <v>19</v>
      </c>
      <c r="G162">
        <v>1</v>
      </c>
      <c r="H162" t="s">
        <v>37</v>
      </c>
      <c r="I162">
        <v>1</v>
      </c>
      <c r="J162">
        <v>217</v>
      </c>
      <c r="K162">
        <v>3</v>
      </c>
      <c r="L162" t="s">
        <v>32</v>
      </c>
      <c r="M162">
        <v>80</v>
      </c>
      <c r="N162">
        <v>3</v>
      </c>
      <c r="O162">
        <v>1</v>
      </c>
      <c r="P162" t="s">
        <v>33</v>
      </c>
      <c r="Q162">
        <v>4</v>
      </c>
      <c r="R162" t="s">
        <v>34</v>
      </c>
      <c r="S162">
        <v>2323</v>
      </c>
      <c r="T162">
        <v>11992</v>
      </c>
      <c r="U162">
        <v>1</v>
      </c>
      <c r="V162" t="s">
        <v>61</v>
      </c>
      <c r="W162" t="s">
        <v>29</v>
      </c>
      <c r="X162">
        <v>24</v>
      </c>
      <c r="Y162">
        <v>4</v>
      </c>
      <c r="Z162">
        <v>1</v>
      </c>
      <c r="AA162">
        <v>80</v>
      </c>
      <c r="AB162">
        <v>2</v>
      </c>
      <c r="AC162">
        <v>2</v>
      </c>
      <c r="AD162">
        <v>6</v>
      </c>
      <c r="AE162">
        <v>3</v>
      </c>
      <c r="AF162">
        <v>2</v>
      </c>
      <c r="AG162">
        <v>2</v>
      </c>
      <c r="AH162">
        <v>2</v>
      </c>
      <c r="AI162">
        <v>2</v>
      </c>
    </row>
    <row r="163" spans="1:35" x14ac:dyDescent="0.25">
      <c r="A163">
        <v>27</v>
      </c>
      <c r="B163" t="s">
        <v>29</v>
      </c>
      <c r="C163" t="s">
        <v>41</v>
      </c>
      <c r="D163">
        <v>691</v>
      </c>
      <c r="E163" t="s">
        <v>31</v>
      </c>
      <c r="F163">
        <v>9</v>
      </c>
      <c r="G163">
        <v>3</v>
      </c>
      <c r="H163" t="s">
        <v>37</v>
      </c>
      <c r="I163">
        <v>1</v>
      </c>
      <c r="J163">
        <v>218</v>
      </c>
      <c r="K163">
        <v>4</v>
      </c>
      <c r="L163" t="s">
        <v>32</v>
      </c>
      <c r="M163">
        <v>57</v>
      </c>
      <c r="N163">
        <v>3</v>
      </c>
      <c r="O163">
        <v>1</v>
      </c>
      <c r="P163" t="s">
        <v>33</v>
      </c>
      <c r="Q163">
        <v>2</v>
      </c>
      <c r="R163" t="s">
        <v>38</v>
      </c>
      <c r="S163">
        <v>2024</v>
      </c>
      <c r="T163">
        <v>5970</v>
      </c>
      <c r="U163">
        <v>6</v>
      </c>
      <c r="V163" t="s">
        <v>61</v>
      </c>
      <c r="W163" t="s">
        <v>29</v>
      </c>
      <c r="X163">
        <v>18</v>
      </c>
      <c r="Y163">
        <v>3</v>
      </c>
      <c r="Z163">
        <v>4</v>
      </c>
      <c r="AA163">
        <v>80</v>
      </c>
      <c r="AB163">
        <v>1</v>
      </c>
      <c r="AC163">
        <v>6</v>
      </c>
      <c r="AD163">
        <v>1</v>
      </c>
      <c r="AE163">
        <v>1</v>
      </c>
      <c r="AF163">
        <v>2</v>
      </c>
      <c r="AG163">
        <v>2</v>
      </c>
      <c r="AH163">
        <v>2</v>
      </c>
      <c r="AI163">
        <v>2</v>
      </c>
    </row>
    <row r="164" spans="1:35" x14ac:dyDescent="0.25">
      <c r="A164">
        <v>28</v>
      </c>
      <c r="B164" t="s">
        <v>29</v>
      </c>
      <c r="C164" t="s">
        <v>23</v>
      </c>
      <c r="D164">
        <v>440</v>
      </c>
      <c r="E164" t="s">
        <v>31</v>
      </c>
      <c r="F164">
        <v>21</v>
      </c>
      <c r="G164">
        <v>3</v>
      </c>
      <c r="H164" t="s">
        <v>37</v>
      </c>
      <c r="I164">
        <v>1</v>
      </c>
      <c r="J164">
        <v>221</v>
      </c>
      <c r="K164">
        <v>3</v>
      </c>
      <c r="L164" t="s">
        <v>32</v>
      </c>
      <c r="M164">
        <v>42</v>
      </c>
      <c r="N164">
        <v>3</v>
      </c>
      <c r="O164">
        <v>1</v>
      </c>
      <c r="P164" t="s">
        <v>33</v>
      </c>
      <c r="Q164">
        <v>4</v>
      </c>
      <c r="R164" t="s">
        <v>34</v>
      </c>
      <c r="S164">
        <v>2713</v>
      </c>
      <c r="T164">
        <v>6672</v>
      </c>
      <c r="U164">
        <v>1</v>
      </c>
      <c r="V164" t="s">
        <v>61</v>
      </c>
      <c r="W164" t="s">
        <v>29</v>
      </c>
      <c r="X164">
        <v>11</v>
      </c>
      <c r="Y164">
        <v>3</v>
      </c>
      <c r="Z164">
        <v>3</v>
      </c>
      <c r="AA164">
        <v>80</v>
      </c>
      <c r="AB164">
        <v>1</v>
      </c>
      <c r="AC164">
        <v>5</v>
      </c>
      <c r="AD164">
        <v>2</v>
      </c>
      <c r="AE164">
        <v>1</v>
      </c>
      <c r="AF164">
        <v>5</v>
      </c>
      <c r="AG164">
        <v>2</v>
      </c>
      <c r="AH164">
        <v>0</v>
      </c>
      <c r="AI164">
        <v>2</v>
      </c>
    </row>
    <row r="165" spans="1:35" x14ac:dyDescent="0.25">
      <c r="A165">
        <v>57</v>
      </c>
      <c r="B165" t="s">
        <v>29</v>
      </c>
      <c r="C165" t="s">
        <v>23</v>
      </c>
      <c r="D165">
        <v>334</v>
      </c>
      <c r="E165" t="s">
        <v>31</v>
      </c>
      <c r="F165">
        <v>24</v>
      </c>
      <c r="G165">
        <v>2</v>
      </c>
      <c r="H165" t="s">
        <v>25</v>
      </c>
      <c r="I165">
        <v>1</v>
      </c>
      <c r="J165">
        <v>223</v>
      </c>
      <c r="K165">
        <v>3</v>
      </c>
      <c r="L165" t="s">
        <v>32</v>
      </c>
      <c r="M165">
        <v>83</v>
      </c>
      <c r="N165">
        <v>4</v>
      </c>
      <c r="O165">
        <v>3</v>
      </c>
      <c r="P165" t="s">
        <v>40</v>
      </c>
      <c r="Q165">
        <v>4</v>
      </c>
      <c r="R165" t="s">
        <v>38</v>
      </c>
      <c r="S165">
        <v>9439</v>
      </c>
      <c r="T165">
        <v>23402</v>
      </c>
      <c r="U165">
        <v>3</v>
      </c>
      <c r="V165" t="s">
        <v>61</v>
      </c>
      <c r="W165" t="s">
        <v>22</v>
      </c>
      <c r="X165">
        <v>16</v>
      </c>
      <c r="Y165">
        <v>3</v>
      </c>
      <c r="Z165">
        <v>2</v>
      </c>
      <c r="AA165">
        <v>80</v>
      </c>
      <c r="AB165">
        <v>1</v>
      </c>
      <c r="AC165">
        <v>12</v>
      </c>
      <c r="AD165">
        <v>2</v>
      </c>
      <c r="AE165">
        <v>1</v>
      </c>
      <c r="AF165">
        <v>5</v>
      </c>
      <c r="AG165">
        <v>3</v>
      </c>
      <c r="AH165">
        <v>1</v>
      </c>
      <c r="AI165">
        <v>4</v>
      </c>
    </row>
    <row r="166" spans="1:35" x14ac:dyDescent="0.25">
      <c r="A166">
        <v>27</v>
      </c>
      <c r="B166" t="s">
        <v>29</v>
      </c>
      <c r="C166" t="s">
        <v>41</v>
      </c>
      <c r="D166">
        <v>1450</v>
      </c>
      <c r="E166" t="s">
        <v>31</v>
      </c>
      <c r="F166">
        <v>3</v>
      </c>
      <c r="G166">
        <v>3</v>
      </c>
      <c r="H166" t="s">
        <v>37</v>
      </c>
      <c r="I166">
        <v>1</v>
      </c>
      <c r="J166">
        <v>224</v>
      </c>
      <c r="K166">
        <v>3</v>
      </c>
      <c r="L166" t="s">
        <v>32</v>
      </c>
      <c r="M166">
        <v>79</v>
      </c>
      <c r="N166">
        <v>2</v>
      </c>
      <c r="O166">
        <v>1</v>
      </c>
      <c r="P166" t="s">
        <v>33</v>
      </c>
      <c r="Q166">
        <v>3</v>
      </c>
      <c r="R166" t="s">
        <v>38</v>
      </c>
      <c r="S166">
        <v>2566</v>
      </c>
      <c r="T166">
        <v>25326</v>
      </c>
      <c r="U166">
        <v>1</v>
      </c>
      <c r="V166" t="s">
        <v>61</v>
      </c>
      <c r="W166" t="s">
        <v>22</v>
      </c>
      <c r="X166">
        <v>15</v>
      </c>
      <c r="Y166">
        <v>3</v>
      </c>
      <c r="Z166">
        <v>4</v>
      </c>
      <c r="AA166">
        <v>80</v>
      </c>
      <c r="AB166">
        <v>1</v>
      </c>
      <c r="AC166">
        <v>1</v>
      </c>
      <c r="AD166">
        <v>2</v>
      </c>
      <c r="AE166">
        <v>2</v>
      </c>
      <c r="AF166">
        <v>1</v>
      </c>
      <c r="AG166">
        <v>1</v>
      </c>
      <c r="AH166">
        <v>0</v>
      </c>
      <c r="AI166">
        <v>1</v>
      </c>
    </row>
    <row r="167" spans="1:35" x14ac:dyDescent="0.25">
      <c r="A167">
        <v>50</v>
      </c>
      <c r="B167" t="s">
        <v>29</v>
      </c>
      <c r="C167" t="s">
        <v>23</v>
      </c>
      <c r="D167">
        <v>1452</v>
      </c>
      <c r="E167" t="s">
        <v>31</v>
      </c>
      <c r="F167">
        <v>11</v>
      </c>
      <c r="G167">
        <v>3</v>
      </c>
      <c r="H167" t="s">
        <v>25</v>
      </c>
      <c r="I167">
        <v>1</v>
      </c>
      <c r="J167">
        <v>226</v>
      </c>
      <c r="K167">
        <v>3</v>
      </c>
      <c r="L167" t="s">
        <v>26</v>
      </c>
      <c r="M167">
        <v>53</v>
      </c>
      <c r="N167">
        <v>3</v>
      </c>
      <c r="O167">
        <v>5</v>
      </c>
      <c r="P167" t="s">
        <v>42</v>
      </c>
      <c r="Q167">
        <v>2</v>
      </c>
      <c r="R167" t="s">
        <v>28</v>
      </c>
      <c r="S167">
        <v>19926</v>
      </c>
      <c r="T167">
        <v>17053</v>
      </c>
      <c r="U167">
        <v>3</v>
      </c>
      <c r="V167" t="s">
        <v>61</v>
      </c>
      <c r="W167" t="s">
        <v>29</v>
      </c>
      <c r="X167">
        <v>15</v>
      </c>
      <c r="Y167">
        <v>3</v>
      </c>
      <c r="Z167">
        <v>2</v>
      </c>
      <c r="AA167">
        <v>80</v>
      </c>
      <c r="AB167">
        <v>0</v>
      </c>
      <c r="AC167">
        <v>21</v>
      </c>
      <c r="AD167">
        <v>5</v>
      </c>
      <c r="AE167">
        <v>3</v>
      </c>
      <c r="AF167">
        <v>5</v>
      </c>
      <c r="AG167">
        <v>4</v>
      </c>
      <c r="AH167">
        <v>4</v>
      </c>
      <c r="AI167">
        <v>4</v>
      </c>
    </row>
    <row r="168" spans="1:35" x14ac:dyDescent="0.25">
      <c r="A168">
        <v>41</v>
      </c>
      <c r="B168" t="s">
        <v>29</v>
      </c>
      <c r="C168" t="s">
        <v>23</v>
      </c>
      <c r="D168">
        <v>465</v>
      </c>
      <c r="E168" t="s">
        <v>31</v>
      </c>
      <c r="F168">
        <v>14</v>
      </c>
      <c r="G168">
        <v>3</v>
      </c>
      <c r="H168" t="s">
        <v>25</v>
      </c>
      <c r="I168">
        <v>1</v>
      </c>
      <c r="J168">
        <v>227</v>
      </c>
      <c r="K168">
        <v>1</v>
      </c>
      <c r="L168" t="s">
        <v>32</v>
      </c>
      <c r="M168">
        <v>56</v>
      </c>
      <c r="N168">
        <v>3</v>
      </c>
      <c r="O168">
        <v>1</v>
      </c>
      <c r="P168" t="s">
        <v>33</v>
      </c>
      <c r="Q168">
        <v>3</v>
      </c>
      <c r="R168" t="s">
        <v>38</v>
      </c>
      <c r="S168">
        <v>2451</v>
      </c>
      <c r="T168">
        <v>4609</v>
      </c>
      <c r="U168">
        <v>4</v>
      </c>
      <c r="V168" t="s">
        <v>61</v>
      </c>
      <c r="W168" t="s">
        <v>29</v>
      </c>
      <c r="X168">
        <v>12</v>
      </c>
      <c r="Y168">
        <v>3</v>
      </c>
      <c r="Z168">
        <v>1</v>
      </c>
      <c r="AA168">
        <v>80</v>
      </c>
      <c r="AB168">
        <v>1</v>
      </c>
      <c r="AC168">
        <v>13</v>
      </c>
      <c r="AD168">
        <v>2</v>
      </c>
      <c r="AE168">
        <v>3</v>
      </c>
      <c r="AF168">
        <v>9</v>
      </c>
      <c r="AG168">
        <v>8</v>
      </c>
      <c r="AH168">
        <v>1</v>
      </c>
      <c r="AI168">
        <v>8</v>
      </c>
    </row>
    <row r="169" spans="1:35" x14ac:dyDescent="0.25">
      <c r="A169">
        <v>30</v>
      </c>
      <c r="B169" t="s">
        <v>29</v>
      </c>
      <c r="C169" t="s">
        <v>23</v>
      </c>
      <c r="D169">
        <v>1339</v>
      </c>
      <c r="E169" t="s">
        <v>24</v>
      </c>
      <c r="F169">
        <v>5</v>
      </c>
      <c r="G169">
        <v>3</v>
      </c>
      <c r="H169" t="s">
        <v>25</v>
      </c>
      <c r="I169">
        <v>1</v>
      </c>
      <c r="J169">
        <v>228</v>
      </c>
      <c r="K169">
        <v>2</v>
      </c>
      <c r="L169" t="s">
        <v>26</v>
      </c>
      <c r="M169">
        <v>41</v>
      </c>
      <c r="N169">
        <v>3</v>
      </c>
      <c r="O169">
        <v>3</v>
      </c>
      <c r="P169" t="s">
        <v>27</v>
      </c>
      <c r="Q169">
        <v>4</v>
      </c>
      <c r="R169" t="s">
        <v>34</v>
      </c>
      <c r="S169">
        <v>9419</v>
      </c>
      <c r="T169">
        <v>8053</v>
      </c>
      <c r="U169">
        <v>2</v>
      </c>
      <c r="V169" t="s">
        <v>61</v>
      </c>
      <c r="W169" t="s">
        <v>29</v>
      </c>
      <c r="X169">
        <v>12</v>
      </c>
      <c r="Y169">
        <v>3</v>
      </c>
      <c r="Z169">
        <v>3</v>
      </c>
      <c r="AA169">
        <v>80</v>
      </c>
      <c r="AB169">
        <v>1</v>
      </c>
      <c r="AC169">
        <v>12</v>
      </c>
      <c r="AD169">
        <v>2</v>
      </c>
      <c r="AE169">
        <v>3</v>
      </c>
      <c r="AF169">
        <v>10</v>
      </c>
      <c r="AG169">
        <v>9</v>
      </c>
      <c r="AH169">
        <v>7</v>
      </c>
      <c r="AI169">
        <v>4</v>
      </c>
    </row>
    <row r="170" spans="1:35" x14ac:dyDescent="0.25">
      <c r="A170">
        <v>38</v>
      </c>
      <c r="B170" t="s">
        <v>29</v>
      </c>
      <c r="C170" t="s">
        <v>23</v>
      </c>
      <c r="D170">
        <v>702</v>
      </c>
      <c r="E170" t="s">
        <v>24</v>
      </c>
      <c r="F170">
        <v>1</v>
      </c>
      <c r="G170">
        <v>4</v>
      </c>
      <c r="H170" t="s">
        <v>25</v>
      </c>
      <c r="I170">
        <v>1</v>
      </c>
      <c r="J170">
        <v>230</v>
      </c>
      <c r="K170">
        <v>1</v>
      </c>
      <c r="L170" t="s">
        <v>26</v>
      </c>
      <c r="M170">
        <v>59</v>
      </c>
      <c r="N170">
        <v>2</v>
      </c>
      <c r="O170">
        <v>2</v>
      </c>
      <c r="P170" t="s">
        <v>27</v>
      </c>
      <c r="Q170">
        <v>4</v>
      </c>
      <c r="R170" t="s">
        <v>28</v>
      </c>
      <c r="S170">
        <v>8686</v>
      </c>
      <c r="T170">
        <v>12930</v>
      </c>
      <c r="U170">
        <v>4</v>
      </c>
      <c r="V170" t="s">
        <v>61</v>
      </c>
      <c r="W170" t="s">
        <v>29</v>
      </c>
      <c r="X170">
        <v>22</v>
      </c>
      <c r="Y170">
        <v>4</v>
      </c>
      <c r="Z170">
        <v>3</v>
      </c>
      <c r="AA170">
        <v>80</v>
      </c>
      <c r="AB170">
        <v>0</v>
      </c>
      <c r="AC170">
        <v>12</v>
      </c>
      <c r="AD170">
        <v>2</v>
      </c>
      <c r="AE170">
        <v>4</v>
      </c>
      <c r="AF170">
        <v>8</v>
      </c>
      <c r="AG170">
        <v>3</v>
      </c>
      <c r="AH170">
        <v>0</v>
      </c>
      <c r="AI170">
        <v>7</v>
      </c>
    </row>
    <row r="171" spans="1:35" x14ac:dyDescent="0.25">
      <c r="A171">
        <v>32</v>
      </c>
      <c r="B171" t="s">
        <v>29</v>
      </c>
      <c r="C171" t="s">
        <v>23</v>
      </c>
      <c r="D171">
        <v>120</v>
      </c>
      <c r="E171" t="s">
        <v>31</v>
      </c>
      <c r="F171">
        <v>6</v>
      </c>
      <c r="G171">
        <v>5</v>
      </c>
      <c r="H171" t="s">
        <v>25</v>
      </c>
      <c r="I171">
        <v>1</v>
      </c>
      <c r="J171">
        <v>231</v>
      </c>
      <c r="K171">
        <v>3</v>
      </c>
      <c r="L171" t="s">
        <v>32</v>
      </c>
      <c r="M171">
        <v>43</v>
      </c>
      <c r="N171">
        <v>3</v>
      </c>
      <c r="O171">
        <v>1</v>
      </c>
      <c r="P171" t="s">
        <v>33</v>
      </c>
      <c r="Q171">
        <v>3</v>
      </c>
      <c r="R171" t="s">
        <v>28</v>
      </c>
      <c r="S171">
        <v>3038</v>
      </c>
      <c r="T171">
        <v>12430</v>
      </c>
      <c r="U171">
        <v>3</v>
      </c>
      <c r="V171" t="s">
        <v>61</v>
      </c>
      <c r="W171" t="s">
        <v>29</v>
      </c>
      <c r="X171">
        <v>20</v>
      </c>
      <c r="Y171">
        <v>4</v>
      </c>
      <c r="Z171">
        <v>1</v>
      </c>
      <c r="AA171">
        <v>80</v>
      </c>
      <c r="AB171">
        <v>0</v>
      </c>
      <c r="AC171">
        <v>8</v>
      </c>
      <c r="AD171">
        <v>2</v>
      </c>
      <c r="AE171">
        <v>3</v>
      </c>
      <c r="AF171">
        <v>5</v>
      </c>
      <c r="AG171">
        <v>4</v>
      </c>
      <c r="AH171">
        <v>1</v>
      </c>
      <c r="AI171">
        <v>4</v>
      </c>
    </row>
    <row r="172" spans="1:35" x14ac:dyDescent="0.25">
      <c r="A172">
        <v>27</v>
      </c>
      <c r="B172" t="s">
        <v>29</v>
      </c>
      <c r="C172" t="s">
        <v>23</v>
      </c>
      <c r="D172">
        <v>1157</v>
      </c>
      <c r="E172" t="s">
        <v>31</v>
      </c>
      <c r="F172">
        <v>17</v>
      </c>
      <c r="G172">
        <v>3</v>
      </c>
      <c r="H172" t="s">
        <v>46</v>
      </c>
      <c r="I172">
        <v>1</v>
      </c>
      <c r="J172">
        <v>233</v>
      </c>
      <c r="K172">
        <v>3</v>
      </c>
      <c r="L172" t="s">
        <v>32</v>
      </c>
      <c r="M172">
        <v>51</v>
      </c>
      <c r="N172">
        <v>3</v>
      </c>
      <c r="O172">
        <v>1</v>
      </c>
      <c r="P172" t="s">
        <v>33</v>
      </c>
      <c r="Q172">
        <v>2</v>
      </c>
      <c r="R172" t="s">
        <v>34</v>
      </c>
      <c r="S172">
        <v>3058</v>
      </c>
      <c r="T172">
        <v>13364</v>
      </c>
      <c r="U172">
        <v>0</v>
      </c>
      <c r="V172" t="s">
        <v>61</v>
      </c>
      <c r="W172" t="s">
        <v>22</v>
      </c>
      <c r="X172">
        <v>16</v>
      </c>
      <c r="Y172">
        <v>3</v>
      </c>
      <c r="Z172">
        <v>4</v>
      </c>
      <c r="AA172">
        <v>80</v>
      </c>
      <c r="AB172">
        <v>1</v>
      </c>
      <c r="AC172">
        <v>6</v>
      </c>
      <c r="AD172">
        <v>3</v>
      </c>
      <c r="AE172">
        <v>2</v>
      </c>
      <c r="AF172">
        <v>5</v>
      </c>
      <c r="AG172">
        <v>2</v>
      </c>
      <c r="AH172">
        <v>1</v>
      </c>
      <c r="AI172">
        <v>1</v>
      </c>
    </row>
    <row r="173" spans="1:35" x14ac:dyDescent="0.25">
      <c r="A173">
        <v>19</v>
      </c>
      <c r="B173" t="s">
        <v>22</v>
      </c>
      <c r="C173" t="s">
        <v>30</v>
      </c>
      <c r="D173">
        <v>602</v>
      </c>
      <c r="E173" t="s">
        <v>24</v>
      </c>
      <c r="F173">
        <v>1</v>
      </c>
      <c r="G173">
        <v>1</v>
      </c>
      <c r="H173" t="s">
        <v>46</v>
      </c>
      <c r="I173">
        <v>1</v>
      </c>
      <c r="J173">
        <v>235</v>
      </c>
      <c r="K173">
        <v>3</v>
      </c>
      <c r="L173" t="s">
        <v>26</v>
      </c>
      <c r="M173">
        <v>100</v>
      </c>
      <c r="N173">
        <v>1</v>
      </c>
      <c r="O173">
        <v>1</v>
      </c>
      <c r="P173" t="s">
        <v>43</v>
      </c>
      <c r="Q173">
        <v>1</v>
      </c>
      <c r="R173" t="s">
        <v>28</v>
      </c>
      <c r="S173">
        <v>2325</v>
      </c>
      <c r="T173">
        <v>20989</v>
      </c>
      <c r="U173">
        <v>0</v>
      </c>
      <c r="V173" t="s">
        <v>61</v>
      </c>
      <c r="W173" t="s">
        <v>29</v>
      </c>
      <c r="X173">
        <v>21</v>
      </c>
      <c r="Y173">
        <v>4</v>
      </c>
      <c r="Z173">
        <v>1</v>
      </c>
      <c r="AA173">
        <v>80</v>
      </c>
      <c r="AB173">
        <v>0</v>
      </c>
      <c r="AC173">
        <v>1</v>
      </c>
      <c r="AD173">
        <v>5</v>
      </c>
      <c r="AE173">
        <v>4</v>
      </c>
      <c r="AF173">
        <v>0</v>
      </c>
      <c r="AG173">
        <v>0</v>
      </c>
      <c r="AH173">
        <v>0</v>
      </c>
      <c r="AI173">
        <v>0</v>
      </c>
    </row>
    <row r="174" spans="1:35" x14ac:dyDescent="0.25">
      <c r="A174">
        <v>36</v>
      </c>
      <c r="B174" t="s">
        <v>29</v>
      </c>
      <c r="C174" t="s">
        <v>30</v>
      </c>
      <c r="D174">
        <v>1480</v>
      </c>
      <c r="E174" t="s">
        <v>31</v>
      </c>
      <c r="F174">
        <v>3</v>
      </c>
      <c r="G174">
        <v>2</v>
      </c>
      <c r="H174" t="s">
        <v>37</v>
      </c>
      <c r="I174">
        <v>1</v>
      </c>
      <c r="J174">
        <v>238</v>
      </c>
      <c r="K174">
        <v>4</v>
      </c>
      <c r="L174" t="s">
        <v>32</v>
      </c>
      <c r="M174">
        <v>30</v>
      </c>
      <c r="N174">
        <v>3</v>
      </c>
      <c r="O174">
        <v>1</v>
      </c>
      <c r="P174" t="s">
        <v>36</v>
      </c>
      <c r="Q174">
        <v>2</v>
      </c>
      <c r="R174" t="s">
        <v>28</v>
      </c>
      <c r="S174">
        <v>2088</v>
      </c>
      <c r="T174">
        <v>15062</v>
      </c>
      <c r="U174">
        <v>4</v>
      </c>
      <c r="V174" t="s">
        <v>61</v>
      </c>
      <c r="W174" t="s">
        <v>29</v>
      </c>
      <c r="X174">
        <v>12</v>
      </c>
      <c r="Y174">
        <v>3</v>
      </c>
      <c r="Z174">
        <v>3</v>
      </c>
      <c r="AA174">
        <v>80</v>
      </c>
      <c r="AB174">
        <v>0</v>
      </c>
      <c r="AC174">
        <v>13</v>
      </c>
      <c r="AD174">
        <v>3</v>
      </c>
      <c r="AE174">
        <v>2</v>
      </c>
      <c r="AF174">
        <v>8</v>
      </c>
      <c r="AG174">
        <v>7</v>
      </c>
      <c r="AH174">
        <v>7</v>
      </c>
      <c r="AI174">
        <v>2</v>
      </c>
    </row>
    <row r="175" spans="1:35" x14ac:dyDescent="0.25">
      <c r="A175">
        <v>30</v>
      </c>
      <c r="B175" t="s">
        <v>29</v>
      </c>
      <c r="C175" t="s">
        <v>41</v>
      </c>
      <c r="D175">
        <v>111</v>
      </c>
      <c r="E175" t="s">
        <v>31</v>
      </c>
      <c r="F175">
        <v>9</v>
      </c>
      <c r="G175">
        <v>3</v>
      </c>
      <c r="H175" t="s">
        <v>37</v>
      </c>
      <c r="I175">
        <v>1</v>
      </c>
      <c r="J175">
        <v>239</v>
      </c>
      <c r="K175">
        <v>3</v>
      </c>
      <c r="L175" t="s">
        <v>32</v>
      </c>
      <c r="M175">
        <v>66</v>
      </c>
      <c r="N175">
        <v>3</v>
      </c>
      <c r="O175">
        <v>2</v>
      </c>
      <c r="P175" t="s">
        <v>36</v>
      </c>
      <c r="Q175">
        <v>1</v>
      </c>
      <c r="R175" t="s">
        <v>38</v>
      </c>
      <c r="S175">
        <v>3072</v>
      </c>
      <c r="T175">
        <v>11012</v>
      </c>
      <c r="U175">
        <v>1</v>
      </c>
      <c r="V175" t="s">
        <v>61</v>
      </c>
      <c r="W175" t="s">
        <v>29</v>
      </c>
      <c r="X175">
        <v>11</v>
      </c>
      <c r="Y175">
        <v>3</v>
      </c>
      <c r="Z175">
        <v>3</v>
      </c>
      <c r="AA175">
        <v>80</v>
      </c>
      <c r="AB175">
        <v>2</v>
      </c>
      <c r="AC175">
        <v>12</v>
      </c>
      <c r="AD175">
        <v>4</v>
      </c>
      <c r="AE175">
        <v>3</v>
      </c>
      <c r="AF175">
        <v>12</v>
      </c>
      <c r="AG175">
        <v>9</v>
      </c>
      <c r="AH175">
        <v>6</v>
      </c>
      <c r="AI175">
        <v>10</v>
      </c>
    </row>
    <row r="176" spans="1:35" x14ac:dyDescent="0.25">
      <c r="A176">
        <v>45</v>
      </c>
      <c r="B176" t="s">
        <v>29</v>
      </c>
      <c r="C176" t="s">
        <v>23</v>
      </c>
      <c r="D176">
        <v>1268</v>
      </c>
      <c r="E176" t="s">
        <v>24</v>
      </c>
      <c r="F176">
        <v>4</v>
      </c>
      <c r="G176">
        <v>2</v>
      </c>
      <c r="H176" t="s">
        <v>25</v>
      </c>
      <c r="I176">
        <v>1</v>
      </c>
      <c r="J176">
        <v>240</v>
      </c>
      <c r="K176">
        <v>3</v>
      </c>
      <c r="L176" t="s">
        <v>26</v>
      </c>
      <c r="M176">
        <v>30</v>
      </c>
      <c r="N176">
        <v>3</v>
      </c>
      <c r="O176">
        <v>2</v>
      </c>
      <c r="P176" t="s">
        <v>27</v>
      </c>
      <c r="Q176">
        <v>1</v>
      </c>
      <c r="R176" t="s">
        <v>38</v>
      </c>
      <c r="S176">
        <v>5006</v>
      </c>
      <c r="T176">
        <v>6319</v>
      </c>
      <c r="U176">
        <v>4</v>
      </c>
      <c r="V176" t="s">
        <v>61</v>
      </c>
      <c r="W176" t="s">
        <v>22</v>
      </c>
      <c r="X176">
        <v>11</v>
      </c>
      <c r="Y176">
        <v>3</v>
      </c>
      <c r="Z176">
        <v>1</v>
      </c>
      <c r="AA176">
        <v>80</v>
      </c>
      <c r="AB176">
        <v>1</v>
      </c>
      <c r="AC176">
        <v>9</v>
      </c>
      <c r="AD176">
        <v>3</v>
      </c>
      <c r="AE176">
        <v>4</v>
      </c>
      <c r="AF176">
        <v>5</v>
      </c>
      <c r="AG176">
        <v>4</v>
      </c>
      <c r="AH176">
        <v>0</v>
      </c>
      <c r="AI176">
        <v>3</v>
      </c>
    </row>
    <row r="177" spans="1:35" x14ac:dyDescent="0.25">
      <c r="A177">
        <v>56</v>
      </c>
      <c r="B177" t="s">
        <v>29</v>
      </c>
      <c r="C177" t="s">
        <v>23</v>
      </c>
      <c r="D177">
        <v>713</v>
      </c>
      <c r="E177" t="s">
        <v>31</v>
      </c>
      <c r="F177">
        <v>8</v>
      </c>
      <c r="G177">
        <v>3</v>
      </c>
      <c r="H177" t="s">
        <v>25</v>
      </c>
      <c r="I177">
        <v>1</v>
      </c>
      <c r="J177">
        <v>241</v>
      </c>
      <c r="K177">
        <v>3</v>
      </c>
      <c r="L177" t="s">
        <v>26</v>
      </c>
      <c r="M177">
        <v>67</v>
      </c>
      <c r="N177">
        <v>3</v>
      </c>
      <c r="O177">
        <v>1</v>
      </c>
      <c r="P177" t="s">
        <v>33</v>
      </c>
      <c r="Q177">
        <v>1</v>
      </c>
      <c r="R177" t="s">
        <v>38</v>
      </c>
      <c r="S177">
        <v>4257</v>
      </c>
      <c r="T177">
        <v>13939</v>
      </c>
      <c r="U177">
        <v>4</v>
      </c>
      <c r="V177" t="s">
        <v>61</v>
      </c>
      <c r="W177" t="s">
        <v>22</v>
      </c>
      <c r="X177">
        <v>18</v>
      </c>
      <c r="Y177">
        <v>3</v>
      </c>
      <c r="Z177">
        <v>3</v>
      </c>
      <c r="AA177">
        <v>80</v>
      </c>
      <c r="AB177">
        <v>1</v>
      </c>
      <c r="AC177">
        <v>19</v>
      </c>
      <c r="AD177">
        <v>3</v>
      </c>
      <c r="AE177">
        <v>3</v>
      </c>
      <c r="AF177">
        <v>2</v>
      </c>
      <c r="AG177">
        <v>2</v>
      </c>
      <c r="AH177">
        <v>2</v>
      </c>
      <c r="AI177">
        <v>2</v>
      </c>
    </row>
    <row r="178" spans="1:35" x14ac:dyDescent="0.25">
      <c r="A178">
        <v>33</v>
      </c>
      <c r="B178" t="s">
        <v>29</v>
      </c>
      <c r="C178" t="s">
        <v>23</v>
      </c>
      <c r="D178">
        <v>134</v>
      </c>
      <c r="E178" t="s">
        <v>31</v>
      </c>
      <c r="F178">
        <v>2</v>
      </c>
      <c r="G178">
        <v>3</v>
      </c>
      <c r="H178" t="s">
        <v>25</v>
      </c>
      <c r="I178">
        <v>1</v>
      </c>
      <c r="J178">
        <v>242</v>
      </c>
      <c r="K178">
        <v>3</v>
      </c>
      <c r="L178" t="s">
        <v>32</v>
      </c>
      <c r="M178">
        <v>90</v>
      </c>
      <c r="N178">
        <v>3</v>
      </c>
      <c r="O178">
        <v>1</v>
      </c>
      <c r="P178" t="s">
        <v>33</v>
      </c>
      <c r="Q178">
        <v>4</v>
      </c>
      <c r="R178" t="s">
        <v>28</v>
      </c>
      <c r="S178">
        <v>2500</v>
      </c>
      <c r="T178">
        <v>10515</v>
      </c>
      <c r="U178">
        <v>0</v>
      </c>
      <c r="V178" t="s">
        <v>61</v>
      </c>
      <c r="W178" t="s">
        <v>29</v>
      </c>
      <c r="X178">
        <v>14</v>
      </c>
      <c r="Y178">
        <v>3</v>
      </c>
      <c r="Z178">
        <v>1</v>
      </c>
      <c r="AA178">
        <v>80</v>
      </c>
      <c r="AB178">
        <v>0</v>
      </c>
      <c r="AC178">
        <v>4</v>
      </c>
      <c r="AD178">
        <v>2</v>
      </c>
      <c r="AE178">
        <v>4</v>
      </c>
      <c r="AF178">
        <v>3</v>
      </c>
      <c r="AG178">
        <v>1</v>
      </c>
      <c r="AH178">
        <v>0</v>
      </c>
      <c r="AI178">
        <v>2</v>
      </c>
    </row>
    <row r="179" spans="1:35" x14ac:dyDescent="0.25">
      <c r="A179">
        <v>19</v>
      </c>
      <c r="B179" t="s">
        <v>22</v>
      </c>
      <c r="C179" t="s">
        <v>23</v>
      </c>
      <c r="D179">
        <v>303</v>
      </c>
      <c r="E179" t="s">
        <v>31</v>
      </c>
      <c r="F179">
        <v>2</v>
      </c>
      <c r="G179">
        <v>3</v>
      </c>
      <c r="H179" t="s">
        <v>25</v>
      </c>
      <c r="I179">
        <v>1</v>
      </c>
      <c r="J179">
        <v>243</v>
      </c>
      <c r="K179">
        <v>2</v>
      </c>
      <c r="L179" t="s">
        <v>32</v>
      </c>
      <c r="M179">
        <v>47</v>
      </c>
      <c r="N179">
        <v>2</v>
      </c>
      <c r="O179">
        <v>1</v>
      </c>
      <c r="P179" t="s">
        <v>36</v>
      </c>
      <c r="Q179">
        <v>4</v>
      </c>
      <c r="R179" t="s">
        <v>28</v>
      </c>
      <c r="S179">
        <v>1102</v>
      </c>
      <c r="T179">
        <v>9241</v>
      </c>
      <c r="U179">
        <v>1</v>
      </c>
      <c r="V179" t="s">
        <v>61</v>
      </c>
      <c r="W179" t="s">
        <v>29</v>
      </c>
      <c r="X179">
        <v>22</v>
      </c>
      <c r="Y179">
        <v>4</v>
      </c>
      <c r="Z179">
        <v>3</v>
      </c>
      <c r="AA179">
        <v>80</v>
      </c>
      <c r="AB179">
        <v>0</v>
      </c>
      <c r="AC179">
        <v>1</v>
      </c>
      <c r="AD179">
        <v>3</v>
      </c>
      <c r="AE179">
        <v>2</v>
      </c>
      <c r="AF179">
        <v>1</v>
      </c>
      <c r="AG179">
        <v>0</v>
      </c>
      <c r="AH179">
        <v>1</v>
      </c>
      <c r="AI179">
        <v>0</v>
      </c>
    </row>
    <row r="180" spans="1:35" x14ac:dyDescent="0.25">
      <c r="A180">
        <v>46</v>
      </c>
      <c r="B180" t="s">
        <v>29</v>
      </c>
      <c r="C180" t="s">
        <v>23</v>
      </c>
      <c r="D180">
        <v>526</v>
      </c>
      <c r="E180" t="s">
        <v>24</v>
      </c>
      <c r="F180">
        <v>1</v>
      </c>
      <c r="G180">
        <v>2</v>
      </c>
      <c r="H180" t="s">
        <v>45</v>
      </c>
      <c r="I180">
        <v>1</v>
      </c>
      <c r="J180">
        <v>244</v>
      </c>
      <c r="K180">
        <v>2</v>
      </c>
      <c r="L180" t="s">
        <v>26</v>
      </c>
      <c r="M180">
        <v>92</v>
      </c>
      <c r="N180">
        <v>3</v>
      </c>
      <c r="O180">
        <v>3</v>
      </c>
      <c r="P180" t="s">
        <v>27</v>
      </c>
      <c r="Q180">
        <v>1</v>
      </c>
      <c r="R180" t="s">
        <v>38</v>
      </c>
      <c r="S180">
        <v>10453</v>
      </c>
      <c r="T180">
        <v>2137</v>
      </c>
      <c r="U180">
        <v>1</v>
      </c>
      <c r="V180" t="s">
        <v>61</v>
      </c>
      <c r="W180" t="s">
        <v>29</v>
      </c>
      <c r="X180">
        <v>25</v>
      </c>
      <c r="Y180">
        <v>4</v>
      </c>
      <c r="Z180">
        <v>3</v>
      </c>
      <c r="AA180">
        <v>80</v>
      </c>
      <c r="AB180">
        <v>3</v>
      </c>
      <c r="AC180">
        <v>24</v>
      </c>
      <c r="AD180">
        <v>2</v>
      </c>
      <c r="AE180">
        <v>3</v>
      </c>
      <c r="AF180">
        <v>24</v>
      </c>
      <c r="AG180">
        <v>13</v>
      </c>
      <c r="AH180">
        <v>15</v>
      </c>
      <c r="AI180">
        <v>7</v>
      </c>
    </row>
    <row r="181" spans="1:35" x14ac:dyDescent="0.25">
      <c r="A181">
        <v>38</v>
      </c>
      <c r="B181" t="s">
        <v>29</v>
      </c>
      <c r="C181" t="s">
        <v>23</v>
      </c>
      <c r="D181">
        <v>1380</v>
      </c>
      <c r="E181" t="s">
        <v>31</v>
      </c>
      <c r="F181">
        <v>9</v>
      </c>
      <c r="G181">
        <v>2</v>
      </c>
      <c r="H181" t="s">
        <v>25</v>
      </c>
      <c r="I181">
        <v>1</v>
      </c>
      <c r="J181">
        <v>245</v>
      </c>
      <c r="K181">
        <v>3</v>
      </c>
      <c r="L181" t="s">
        <v>26</v>
      </c>
      <c r="M181">
        <v>75</v>
      </c>
      <c r="N181">
        <v>3</v>
      </c>
      <c r="O181">
        <v>1</v>
      </c>
      <c r="P181" t="s">
        <v>36</v>
      </c>
      <c r="Q181">
        <v>4</v>
      </c>
      <c r="R181" t="s">
        <v>28</v>
      </c>
      <c r="S181">
        <v>2288</v>
      </c>
      <c r="T181">
        <v>6319</v>
      </c>
      <c r="U181">
        <v>1</v>
      </c>
      <c r="V181" t="s">
        <v>61</v>
      </c>
      <c r="W181" t="s">
        <v>29</v>
      </c>
      <c r="X181">
        <v>12</v>
      </c>
      <c r="Y181">
        <v>3</v>
      </c>
      <c r="Z181">
        <v>3</v>
      </c>
      <c r="AA181">
        <v>80</v>
      </c>
      <c r="AB181">
        <v>0</v>
      </c>
      <c r="AC181">
        <v>2</v>
      </c>
      <c r="AD181">
        <v>3</v>
      </c>
      <c r="AE181">
        <v>3</v>
      </c>
      <c r="AF181">
        <v>2</v>
      </c>
      <c r="AG181">
        <v>2</v>
      </c>
      <c r="AH181">
        <v>2</v>
      </c>
      <c r="AI181">
        <v>1</v>
      </c>
    </row>
    <row r="182" spans="1:35" x14ac:dyDescent="0.25">
      <c r="A182">
        <v>31</v>
      </c>
      <c r="B182" t="s">
        <v>29</v>
      </c>
      <c r="C182" t="s">
        <v>23</v>
      </c>
      <c r="D182">
        <v>140</v>
      </c>
      <c r="E182" t="s">
        <v>31</v>
      </c>
      <c r="F182">
        <v>12</v>
      </c>
      <c r="G182">
        <v>1</v>
      </c>
      <c r="H182" t="s">
        <v>37</v>
      </c>
      <c r="I182">
        <v>1</v>
      </c>
      <c r="J182">
        <v>246</v>
      </c>
      <c r="K182">
        <v>3</v>
      </c>
      <c r="L182" t="s">
        <v>26</v>
      </c>
      <c r="M182">
        <v>95</v>
      </c>
      <c r="N182">
        <v>3</v>
      </c>
      <c r="O182">
        <v>1</v>
      </c>
      <c r="P182" t="s">
        <v>33</v>
      </c>
      <c r="Q182">
        <v>4</v>
      </c>
      <c r="R182" t="s">
        <v>34</v>
      </c>
      <c r="S182">
        <v>3929</v>
      </c>
      <c r="T182">
        <v>6984</v>
      </c>
      <c r="U182">
        <v>8</v>
      </c>
      <c r="V182" t="s">
        <v>61</v>
      </c>
      <c r="W182" t="s">
        <v>22</v>
      </c>
      <c r="X182">
        <v>23</v>
      </c>
      <c r="Y182">
        <v>4</v>
      </c>
      <c r="Z182">
        <v>3</v>
      </c>
      <c r="AA182">
        <v>80</v>
      </c>
      <c r="AB182">
        <v>1</v>
      </c>
      <c r="AC182">
        <v>7</v>
      </c>
      <c r="AD182">
        <v>0</v>
      </c>
      <c r="AE182">
        <v>3</v>
      </c>
      <c r="AF182">
        <v>4</v>
      </c>
      <c r="AG182">
        <v>2</v>
      </c>
      <c r="AH182">
        <v>0</v>
      </c>
      <c r="AI182">
        <v>2</v>
      </c>
    </row>
    <row r="183" spans="1:35" x14ac:dyDescent="0.25">
      <c r="A183">
        <v>34</v>
      </c>
      <c r="B183" t="s">
        <v>29</v>
      </c>
      <c r="C183" t="s">
        <v>23</v>
      </c>
      <c r="D183">
        <v>629</v>
      </c>
      <c r="E183" t="s">
        <v>31</v>
      </c>
      <c r="F183">
        <v>27</v>
      </c>
      <c r="G183">
        <v>2</v>
      </c>
      <c r="H183" t="s">
        <v>37</v>
      </c>
      <c r="I183">
        <v>1</v>
      </c>
      <c r="J183">
        <v>247</v>
      </c>
      <c r="K183">
        <v>4</v>
      </c>
      <c r="L183" t="s">
        <v>26</v>
      </c>
      <c r="M183">
        <v>95</v>
      </c>
      <c r="N183">
        <v>3</v>
      </c>
      <c r="O183">
        <v>1</v>
      </c>
      <c r="P183" t="s">
        <v>33</v>
      </c>
      <c r="Q183">
        <v>2</v>
      </c>
      <c r="R183" t="s">
        <v>28</v>
      </c>
      <c r="S183">
        <v>2311</v>
      </c>
      <c r="T183">
        <v>5711</v>
      </c>
      <c r="U183">
        <v>2</v>
      </c>
      <c r="V183" t="s">
        <v>61</v>
      </c>
      <c r="W183" t="s">
        <v>29</v>
      </c>
      <c r="X183">
        <v>15</v>
      </c>
      <c r="Y183">
        <v>3</v>
      </c>
      <c r="Z183">
        <v>4</v>
      </c>
      <c r="AA183">
        <v>80</v>
      </c>
      <c r="AB183">
        <v>0</v>
      </c>
      <c r="AC183">
        <v>9</v>
      </c>
      <c r="AD183">
        <v>3</v>
      </c>
      <c r="AE183">
        <v>3</v>
      </c>
      <c r="AF183">
        <v>3</v>
      </c>
      <c r="AG183">
        <v>2</v>
      </c>
      <c r="AH183">
        <v>1</v>
      </c>
      <c r="AI183">
        <v>2</v>
      </c>
    </row>
    <row r="184" spans="1:35" x14ac:dyDescent="0.25">
      <c r="A184">
        <v>41</v>
      </c>
      <c r="B184" t="s">
        <v>22</v>
      </c>
      <c r="C184" t="s">
        <v>23</v>
      </c>
      <c r="D184">
        <v>1356</v>
      </c>
      <c r="E184" t="s">
        <v>24</v>
      </c>
      <c r="F184">
        <v>20</v>
      </c>
      <c r="G184">
        <v>2</v>
      </c>
      <c r="H184" t="s">
        <v>45</v>
      </c>
      <c r="I184">
        <v>1</v>
      </c>
      <c r="J184">
        <v>248</v>
      </c>
      <c r="K184">
        <v>2</v>
      </c>
      <c r="L184" t="s">
        <v>26</v>
      </c>
      <c r="M184">
        <v>70</v>
      </c>
      <c r="N184">
        <v>3</v>
      </c>
      <c r="O184">
        <v>1</v>
      </c>
      <c r="P184" t="s">
        <v>43</v>
      </c>
      <c r="Q184">
        <v>2</v>
      </c>
      <c r="R184" t="s">
        <v>28</v>
      </c>
      <c r="S184">
        <v>3140</v>
      </c>
      <c r="T184">
        <v>21728</v>
      </c>
      <c r="U184">
        <v>1</v>
      </c>
      <c r="V184" t="s">
        <v>61</v>
      </c>
      <c r="W184" t="s">
        <v>22</v>
      </c>
      <c r="X184">
        <v>22</v>
      </c>
      <c r="Y184">
        <v>4</v>
      </c>
      <c r="Z184">
        <v>4</v>
      </c>
      <c r="AA184">
        <v>80</v>
      </c>
      <c r="AB184">
        <v>0</v>
      </c>
      <c r="AC184">
        <v>4</v>
      </c>
      <c r="AD184">
        <v>5</v>
      </c>
      <c r="AE184">
        <v>2</v>
      </c>
      <c r="AF184">
        <v>4</v>
      </c>
      <c r="AG184">
        <v>3</v>
      </c>
      <c r="AH184">
        <v>0</v>
      </c>
      <c r="AI184">
        <v>2</v>
      </c>
    </row>
    <row r="185" spans="1:35" x14ac:dyDescent="0.25">
      <c r="A185">
        <v>50</v>
      </c>
      <c r="B185" t="s">
        <v>29</v>
      </c>
      <c r="C185" t="s">
        <v>23</v>
      </c>
      <c r="D185">
        <v>328</v>
      </c>
      <c r="E185" t="s">
        <v>31</v>
      </c>
      <c r="F185">
        <v>1</v>
      </c>
      <c r="G185">
        <v>3</v>
      </c>
      <c r="H185" t="s">
        <v>37</v>
      </c>
      <c r="I185">
        <v>1</v>
      </c>
      <c r="J185">
        <v>249</v>
      </c>
      <c r="K185">
        <v>3</v>
      </c>
      <c r="L185" t="s">
        <v>32</v>
      </c>
      <c r="M185">
        <v>86</v>
      </c>
      <c r="N185">
        <v>2</v>
      </c>
      <c r="O185">
        <v>1</v>
      </c>
      <c r="P185" t="s">
        <v>36</v>
      </c>
      <c r="Q185">
        <v>3</v>
      </c>
      <c r="R185" t="s">
        <v>34</v>
      </c>
      <c r="S185">
        <v>3690</v>
      </c>
      <c r="T185">
        <v>3425</v>
      </c>
      <c r="U185">
        <v>2</v>
      </c>
      <c r="V185" t="s">
        <v>61</v>
      </c>
      <c r="W185" t="s">
        <v>29</v>
      </c>
      <c r="X185">
        <v>15</v>
      </c>
      <c r="Y185">
        <v>3</v>
      </c>
      <c r="Z185">
        <v>4</v>
      </c>
      <c r="AA185">
        <v>80</v>
      </c>
      <c r="AB185">
        <v>1</v>
      </c>
      <c r="AC185">
        <v>5</v>
      </c>
      <c r="AD185">
        <v>2</v>
      </c>
      <c r="AE185">
        <v>2</v>
      </c>
      <c r="AF185">
        <v>3</v>
      </c>
      <c r="AG185">
        <v>2</v>
      </c>
      <c r="AH185">
        <v>0</v>
      </c>
      <c r="AI185">
        <v>2</v>
      </c>
    </row>
    <row r="186" spans="1:35" x14ac:dyDescent="0.25">
      <c r="A186">
        <v>53</v>
      </c>
      <c r="B186" t="s">
        <v>29</v>
      </c>
      <c r="C186" t="s">
        <v>23</v>
      </c>
      <c r="D186">
        <v>1084</v>
      </c>
      <c r="E186" t="s">
        <v>31</v>
      </c>
      <c r="F186">
        <v>13</v>
      </c>
      <c r="G186">
        <v>2</v>
      </c>
      <c r="H186" t="s">
        <v>37</v>
      </c>
      <c r="I186">
        <v>1</v>
      </c>
      <c r="J186">
        <v>250</v>
      </c>
      <c r="K186">
        <v>4</v>
      </c>
      <c r="L186" t="s">
        <v>26</v>
      </c>
      <c r="M186">
        <v>57</v>
      </c>
      <c r="N186">
        <v>4</v>
      </c>
      <c r="O186">
        <v>2</v>
      </c>
      <c r="P186" t="s">
        <v>39</v>
      </c>
      <c r="Q186">
        <v>1</v>
      </c>
      <c r="R186" t="s">
        <v>38</v>
      </c>
      <c r="S186">
        <v>4450</v>
      </c>
      <c r="T186">
        <v>26250</v>
      </c>
      <c r="U186">
        <v>1</v>
      </c>
      <c r="V186" t="s">
        <v>61</v>
      </c>
      <c r="W186" t="s">
        <v>29</v>
      </c>
      <c r="X186">
        <v>11</v>
      </c>
      <c r="Y186">
        <v>3</v>
      </c>
      <c r="Z186">
        <v>3</v>
      </c>
      <c r="AA186">
        <v>80</v>
      </c>
      <c r="AB186">
        <v>2</v>
      </c>
      <c r="AC186">
        <v>5</v>
      </c>
      <c r="AD186">
        <v>3</v>
      </c>
      <c r="AE186">
        <v>3</v>
      </c>
      <c r="AF186">
        <v>4</v>
      </c>
      <c r="AG186">
        <v>2</v>
      </c>
      <c r="AH186">
        <v>1</v>
      </c>
      <c r="AI186">
        <v>3</v>
      </c>
    </row>
    <row r="187" spans="1:35" x14ac:dyDescent="0.25">
      <c r="A187">
        <v>33</v>
      </c>
      <c r="B187" t="s">
        <v>29</v>
      </c>
      <c r="C187" t="s">
        <v>23</v>
      </c>
      <c r="D187">
        <v>931</v>
      </c>
      <c r="E187" t="s">
        <v>31</v>
      </c>
      <c r="F187">
        <v>14</v>
      </c>
      <c r="G187">
        <v>3</v>
      </c>
      <c r="H187" t="s">
        <v>37</v>
      </c>
      <c r="I187">
        <v>1</v>
      </c>
      <c r="J187">
        <v>252</v>
      </c>
      <c r="K187">
        <v>4</v>
      </c>
      <c r="L187" t="s">
        <v>26</v>
      </c>
      <c r="M187">
        <v>72</v>
      </c>
      <c r="N187">
        <v>3</v>
      </c>
      <c r="O187">
        <v>1</v>
      </c>
      <c r="P187" t="s">
        <v>33</v>
      </c>
      <c r="Q187">
        <v>2</v>
      </c>
      <c r="R187" t="s">
        <v>34</v>
      </c>
      <c r="S187">
        <v>2756</v>
      </c>
      <c r="T187">
        <v>4673</v>
      </c>
      <c r="U187">
        <v>1</v>
      </c>
      <c r="V187" t="s">
        <v>61</v>
      </c>
      <c r="W187" t="s">
        <v>29</v>
      </c>
      <c r="X187">
        <v>13</v>
      </c>
      <c r="Y187">
        <v>3</v>
      </c>
      <c r="Z187">
        <v>4</v>
      </c>
      <c r="AA187">
        <v>80</v>
      </c>
      <c r="AB187">
        <v>1</v>
      </c>
      <c r="AC187">
        <v>8</v>
      </c>
      <c r="AD187">
        <v>5</v>
      </c>
      <c r="AE187">
        <v>3</v>
      </c>
      <c r="AF187">
        <v>8</v>
      </c>
      <c r="AG187">
        <v>7</v>
      </c>
      <c r="AH187">
        <v>1</v>
      </c>
      <c r="AI187">
        <v>6</v>
      </c>
    </row>
    <row r="188" spans="1:35" x14ac:dyDescent="0.25">
      <c r="A188">
        <v>40</v>
      </c>
      <c r="B188" t="s">
        <v>29</v>
      </c>
      <c r="C188" t="s">
        <v>23</v>
      </c>
      <c r="D188">
        <v>989</v>
      </c>
      <c r="E188" t="s">
        <v>31</v>
      </c>
      <c r="F188">
        <v>4</v>
      </c>
      <c r="G188">
        <v>1</v>
      </c>
      <c r="H188" t="s">
        <v>37</v>
      </c>
      <c r="I188">
        <v>1</v>
      </c>
      <c r="J188">
        <v>253</v>
      </c>
      <c r="K188">
        <v>4</v>
      </c>
      <c r="L188" t="s">
        <v>26</v>
      </c>
      <c r="M188">
        <v>46</v>
      </c>
      <c r="N188">
        <v>3</v>
      </c>
      <c r="O188">
        <v>5</v>
      </c>
      <c r="P188" t="s">
        <v>42</v>
      </c>
      <c r="Q188">
        <v>3</v>
      </c>
      <c r="R188" t="s">
        <v>34</v>
      </c>
      <c r="S188">
        <v>19033</v>
      </c>
      <c r="T188">
        <v>6499</v>
      </c>
      <c r="U188">
        <v>1</v>
      </c>
      <c r="V188" t="s">
        <v>61</v>
      </c>
      <c r="W188" t="s">
        <v>29</v>
      </c>
      <c r="X188">
        <v>14</v>
      </c>
      <c r="Y188">
        <v>3</v>
      </c>
      <c r="Z188">
        <v>2</v>
      </c>
      <c r="AA188">
        <v>80</v>
      </c>
      <c r="AB188">
        <v>1</v>
      </c>
      <c r="AC188">
        <v>21</v>
      </c>
      <c r="AD188">
        <v>2</v>
      </c>
      <c r="AE188">
        <v>3</v>
      </c>
      <c r="AF188">
        <v>20</v>
      </c>
      <c r="AG188">
        <v>8</v>
      </c>
      <c r="AH188">
        <v>9</v>
      </c>
      <c r="AI188">
        <v>9</v>
      </c>
    </row>
    <row r="189" spans="1:35" x14ac:dyDescent="0.25">
      <c r="A189">
        <v>55</v>
      </c>
      <c r="B189" t="s">
        <v>29</v>
      </c>
      <c r="C189" t="s">
        <v>23</v>
      </c>
      <c r="D189">
        <v>692</v>
      </c>
      <c r="E189" t="s">
        <v>31</v>
      </c>
      <c r="F189">
        <v>14</v>
      </c>
      <c r="G189">
        <v>4</v>
      </c>
      <c r="H189" t="s">
        <v>37</v>
      </c>
      <c r="I189">
        <v>1</v>
      </c>
      <c r="J189">
        <v>254</v>
      </c>
      <c r="K189">
        <v>3</v>
      </c>
      <c r="L189" t="s">
        <v>32</v>
      </c>
      <c r="M189">
        <v>61</v>
      </c>
      <c r="N189">
        <v>4</v>
      </c>
      <c r="O189">
        <v>5</v>
      </c>
      <c r="P189" t="s">
        <v>44</v>
      </c>
      <c r="Q189">
        <v>2</v>
      </c>
      <c r="R189" t="s">
        <v>28</v>
      </c>
      <c r="S189">
        <v>18722</v>
      </c>
      <c r="T189">
        <v>13339</v>
      </c>
      <c r="U189">
        <v>8</v>
      </c>
      <c r="V189" t="s">
        <v>61</v>
      </c>
      <c r="W189" t="s">
        <v>29</v>
      </c>
      <c r="X189">
        <v>11</v>
      </c>
      <c r="Y189">
        <v>3</v>
      </c>
      <c r="Z189">
        <v>4</v>
      </c>
      <c r="AA189">
        <v>80</v>
      </c>
      <c r="AB189">
        <v>0</v>
      </c>
      <c r="AC189">
        <v>36</v>
      </c>
      <c r="AD189">
        <v>3</v>
      </c>
      <c r="AE189">
        <v>3</v>
      </c>
      <c r="AF189">
        <v>24</v>
      </c>
      <c r="AG189">
        <v>15</v>
      </c>
      <c r="AH189">
        <v>2</v>
      </c>
      <c r="AI189">
        <v>15</v>
      </c>
    </row>
    <row r="190" spans="1:35" x14ac:dyDescent="0.25">
      <c r="A190">
        <v>34</v>
      </c>
      <c r="B190" t="s">
        <v>29</v>
      </c>
      <c r="C190" t="s">
        <v>30</v>
      </c>
      <c r="D190">
        <v>1069</v>
      </c>
      <c r="E190" t="s">
        <v>31</v>
      </c>
      <c r="F190">
        <v>2</v>
      </c>
      <c r="G190">
        <v>1</v>
      </c>
      <c r="H190" t="s">
        <v>25</v>
      </c>
      <c r="I190">
        <v>1</v>
      </c>
      <c r="J190">
        <v>256</v>
      </c>
      <c r="K190">
        <v>4</v>
      </c>
      <c r="L190" t="s">
        <v>32</v>
      </c>
      <c r="M190">
        <v>45</v>
      </c>
      <c r="N190">
        <v>2</v>
      </c>
      <c r="O190">
        <v>2</v>
      </c>
      <c r="P190" t="s">
        <v>39</v>
      </c>
      <c r="Q190">
        <v>3</v>
      </c>
      <c r="R190" t="s">
        <v>34</v>
      </c>
      <c r="S190">
        <v>9547</v>
      </c>
      <c r="T190">
        <v>14074</v>
      </c>
      <c r="U190">
        <v>1</v>
      </c>
      <c r="V190" t="s">
        <v>61</v>
      </c>
      <c r="W190" t="s">
        <v>29</v>
      </c>
      <c r="X190">
        <v>17</v>
      </c>
      <c r="Y190">
        <v>3</v>
      </c>
      <c r="Z190">
        <v>3</v>
      </c>
      <c r="AA190">
        <v>80</v>
      </c>
      <c r="AB190">
        <v>0</v>
      </c>
      <c r="AC190">
        <v>10</v>
      </c>
      <c r="AD190">
        <v>2</v>
      </c>
      <c r="AE190">
        <v>2</v>
      </c>
      <c r="AF190">
        <v>10</v>
      </c>
      <c r="AG190">
        <v>9</v>
      </c>
      <c r="AH190">
        <v>1</v>
      </c>
      <c r="AI190">
        <v>9</v>
      </c>
    </row>
    <row r="191" spans="1:35" x14ac:dyDescent="0.25">
      <c r="A191">
        <v>51</v>
      </c>
      <c r="B191" t="s">
        <v>29</v>
      </c>
      <c r="C191" t="s">
        <v>23</v>
      </c>
      <c r="D191">
        <v>313</v>
      </c>
      <c r="E191" t="s">
        <v>31</v>
      </c>
      <c r="F191">
        <v>3</v>
      </c>
      <c r="G191">
        <v>3</v>
      </c>
      <c r="H191" t="s">
        <v>37</v>
      </c>
      <c r="I191">
        <v>1</v>
      </c>
      <c r="J191">
        <v>258</v>
      </c>
      <c r="K191">
        <v>4</v>
      </c>
      <c r="L191" t="s">
        <v>26</v>
      </c>
      <c r="M191">
        <v>98</v>
      </c>
      <c r="N191">
        <v>3</v>
      </c>
      <c r="O191">
        <v>4</v>
      </c>
      <c r="P191" t="s">
        <v>40</v>
      </c>
      <c r="Q191">
        <v>2</v>
      </c>
      <c r="R191" t="s">
        <v>28</v>
      </c>
      <c r="S191">
        <v>13734</v>
      </c>
      <c r="T191">
        <v>7192</v>
      </c>
      <c r="U191">
        <v>3</v>
      </c>
      <c r="V191" t="s">
        <v>61</v>
      </c>
      <c r="W191" t="s">
        <v>29</v>
      </c>
      <c r="X191">
        <v>18</v>
      </c>
      <c r="Y191">
        <v>3</v>
      </c>
      <c r="Z191">
        <v>3</v>
      </c>
      <c r="AA191">
        <v>80</v>
      </c>
      <c r="AB191">
        <v>0</v>
      </c>
      <c r="AC191">
        <v>21</v>
      </c>
      <c r="AD191">
        <v>6</v>
      </c>
      <c r="AE191">
        <v>3</v>
      </c>
      <c r="AF191">
        <v>7</v>
      </c>
      <c r="AG191">
        <v>7</v>
      </c>
      <c r="AH191">
        <v>1</v>
      </c>
      <c r="AI191">
        <v>0</v>
      </c>
    </row>
    <row r="192" spans="1:35" x14ac:dyDescent="0.25">
      <c r="A192">
        <v>52</v>
      </c>
      <c r="B192" t="s">
        <v>29</v>
      </c>
      <c r="C192" t="s">
        <v>23</v>
      </c>
      <c r="D192">
        <v>699</v>
      </c>
      <c r="E192" t="s">
        <v>31</v>
      </c>
      <c r="F192">
        <v>1</v>
      </c>
      <c r="G192">
        <v>4</v>
      </c>
      <c r="H192" t="s">
        <v>25</v>
      </c>
      <c r="I192">
        <v>1</v>
      </c>
      <c r="J192">
        <v>259</v>
      </c>
      <c r="K192">
        <v>3</v>
      </c>
      <c r="L192" t="s">
        <v>32</v>
      </c>
      <c r="M192">
        <v>65</v>
      </c>
      <c r="N192">
        <v>2</v>
      </c>
      <c r="O192">
        <v>5</v>
      </c>
      <c r="P192" t="s">
        <v>42</v>
      </c>
      <c r="Q192">
        <v>3</v>
      </c>
      <c r="R192" t="s">
        <v>34</v>
      </c>
      <c r="S192">
        <v>19999</v>
      </c>
      <c r="T192">
        <v>5678</v>
      </c>
      <c r="U192">
        <v>0</v>
      </c>
      <c r="V192" t="s">
        <v>61</v>
      </c>
      <c r="W192" t="s">
        <v>29</v>
      </c>
      <c r="X192">
        <v>14</v>
      </c>
      <c r="Y192">
        <v>3</v>
      </c>
      <c r="Z192">
        <v>1</v>
      </c>
      <c r="AA192">
        <v>80</v>
      </c>
      <c r="AB192">
        <v>1</v>
      </c>
      <c r="AC192">
        <v>34</v>
      </c>
      <c r="AD192">
        <v>5</v>
      </c>
      <c r="AE192">
        <v>3</v>
      </c>
      <c r="AF192">
        <v>33</v>
      </c>
      <c r="AG192">
        <v>18</v>
      </c>
      <c r="AH192">
        <v>11</v>
      </c>
      <c r="AI192">
        <v>9</v>
      </c>
    </row>
    <row r="193" spans="1:35" x14ac:dyDescent="0.25">
      <c r="A193">
        <v>27</v>
      </c>
      <c r="B193" t="s">
        <v>29</v>
      </c>
      <c r="C193" t="s">
        <v>23</v>
      </c>
      <c r="D193">
        <v>894</v>
      </c>
      <c r="E193" t="s">
        <v>31</v>
      </c>
      <c r="F193">
        <v>9</v>
      </c>
      <c r="G193">
        <v>3</v>
      </c>
      <c r="H193" t="s">
        <v>37</v>
      </c>
      <c r="I193">
        <v>1</v>
      </c>
      <c r="J193">
        <v>260</v>
      </c>
      <c r="K193">
        <v>4</v>
      </c>
      <c r="L193" t="s">
        <v>26</v>
      </c>
      <c r="M193">
        <v>99</v>
      </c>
      <c r="N193">
        <v>3</v>
      </c>
      <c r="O193">
        <v>1</v>
      </c>
      <c r="P193" t="s">
        <v>33</v>
      </c>
      <c r="Q193">
        <v>2</v>
      </c>
      <c r="R193" t="s">
        <v>28</v>
      </c>
      <c r="S193">
        <v>2279</v>
      </c>
      <c r="T193">
        <v>11781</v>
      </c>
      <c r="U193">
        <v>1</v>
      </c>
      <c r="V193" t="s">
        <v>61</v>
      </c>
      <c r="W193" t="s">
        <v>29</v>
      </c>
      <c r="X193">
        <v>16</v>
      </c>
      <c r="Y193">
        <v>3</v>
      </c>
      <c r="Z193">
        <v>4</v>
      </c>
      <c r="AA193">
        <v>80</v>
      </c>
      <c r="AB193">
        <v>0</v>
      </c>
      <c r="AC193">
        <v>7</v>
      </c>
      <c r="AD193">
        <v>2</v>
      </c>
      <c r="AE193">
        <v>2</v>
      </c>
      <c r="AF193">
        <v>7</v>
      </c>
      <c r="AG193">
        <v>7</v>
      </c>
      <c r="AH193">
        <v>0</v>
      </c>
      <c r="AI193">
        <v>3</v>
      </c>
    </row>
    <row r="194" spans="1:35" x14ac:dyDescent="0.25">
      <c r="A194">
        <v>35</v>
      </c>
      <c r="B194" t="s">
        <v>22</v>
      </c>
      <c r="C194" t="s">
        <v>23</v>
      </c>
      <c r="D194">
        <v>556</v>
      </c>
      <c r="E194" t="s">
        <v>31</v>
      </c>
      <c r="F194">
        <v>23</v>
      </c>
      <c r="G194">
        <v>2</v>
      </c>
      <c r="H194" t="s">
        <v>25</v>
      </c>
      <c r="I194">
        <v>1</v>
      </c>
      <c r="J194">
        <v>261</v>
      </c>
      <c r="K194">
        <v>2</v>
      </c>
      <c r="L194" t="s">
        <v>32</v>
      </c>
      <c r="M194">
        <v>50</v>
      </c>
      <c r="N194">
        <v>2</v>
      </c>
      <c r="O194">
        <v>2</v>
      </c>
      <c r="P194" t="s">
        <v>39</v>
      </c>
      <c r="Q194">
        <v>3</v>
      </c>
      <c r="R194" t="s">
        <v>34</v>
      </c>
      <c r="S194">
        <v>5916</v>
      </c>
      <c r="T194">
        <v>15497</v>
      </c>
      <c r="U194">
        <v>3</v>
      </c>
      <c r="V194" t="s">
        <v>61</v>
      </c>
      <c r="W194" t="s">
        <v>22</v>
      </c>
      <c r="X194">
        <v>13</v>
      </c>
      <c r="Y194">
        <v>3</v>
      </c>
      <c r="Z194">
        <v>1</v>
      </c>
      <c r="AA194">
        <v>80</v>
      </c>
      <c r="AB194">
        <v>0</v>
      </c>
      <c r="AC194">
        <v>8</v>
      </c>
      <c r="AD194">
        <v>1</v>
      </c>
      <c r="AE194">
        <v>3</v>
      </c>
      <c r="AF194">
        <v>1</v>
      </c>
      <c r="AG194">
        <v>0</v>
      </c>
      <c r="AH194">
        <v>0</v>
      </c>
      <c r="AI194">
        <v>1</v>
      </c>
    </row>
    <row r="195" spans="1:35" x14ac:dyDescent="0.25">
      <c r="A195">
        <v>43</v>
      </c>
      <c r="B195" t="s">
        <v>29</v>
      </c>
      <c r="C195" t="s">
        <v>41</v>
      </c>
      <c r="D195">
        <v>1344</v>
      </c>
      <c r="E195" t="s">
        <v>31</v>
      </c>
      <c r="F195">
        <v>7</v>
      </c>
      <c r="G195">
        <v>3</v>
      </c>
      <c r="H195" t="s">
        <v>37</v>
      </c>
      <c r="I195">
        <v>1</v>
      </c>
      <c r="J195">
        <v>262</v>
      </c>
      <c r="K195">
        <v>4</v>
      </c>
      <c r="L195" t="s">
        <v>32</v>
      </c>
      <c r="M195">
        <v>37</v>
      </c>
      <c r="N195">
        <v>4</v>
      </c>
      <c r="O195">
        <v>1</v>
      </c>
      <c r="P195" t="s">
        <v>33</v>
      </c>
      <c r="Q195">
        <v>4</v>
      </c>
      <c r="R195" t="s">
        <v>38</v>
      </c>
      <c r="S195">
        <v>2089</v>
      </c>
      <c r="T195">
        <v>5228</v>
      </c>
      <c r="U195">
        <v>4</v>
      </c>
      <c r="V195" t="s">
        <v>61</v>
      </c>
      <c r="W195" t="s">
        <v>29</v>
      </c>
      <c r="X195">
        <v>14</v>
      </c>
      <c r="Y195">
        <v>3</v>
      </c>
      <c r="Z195">
        <v>4</v>
      </c>
      <c r="AA195">
        <v>80</v>
      </c>
      <c r="AB195">
        <v>3</v>
      </c>
      <c r="AC195">
        <v>7</v>
      </c>
      <c r="AD195">
        <v>3</v>
      </c>
      <c r="AE195">
        <v>4</v>
      </c>
      <c r="AF195">
        <v>5</v>
      </c>
      <c r="AG195">
        <v>4</v>
      </c>
      <c r="AH195">
        <v>2</v>
      </c>
      <c r="AI195">
        <v>2</v>
      </c>
    </row>
    <row r="196" spans="1:35" x14ac:dyDescent="0.25">
      <c r="A196">
        <v>45</v>
      </c>
      <c r="B196" t="s">
        <v>29</v>
      </c>
      <c r="C196" t="s">
        <v>41</v>
      </c>
      <c r="D196">
        <v>1195</v>
      </c>
      <c r="E196" t="s">
        <v>31</v>
      </c>
      <c r="F196">
        <v>2</v>
      </c>
      <c r="G196">
        <v>2</v>
      </c>
      <c r="H196" t="s">
        <v>37</v>
      </c>
      <c r="I196">
        <v>1</v>
      </c>
      <c r="J196">
        <v>264</v>
      </c>
      <c r="K196">
        <v>1</v>
      </c>
      <c r="L196" t="s">
        <v>32</v>
      </c>
      <c r="M196">
        <v>65</v>
      </c>
      <c r="N196">
        <v>2</v>
      </c>
      <c r="O196">
        <v>4</v>
      </c>
      <c r="P196" t="s">
        <v>42</v>
      </c>
      <c r="Q196">
        <v>4</v>
      </c>
      <c r="R196" t="s">
        <v>34</v>
      </c>
      <c r="S196">
        <v>16792</v>
      </c>
      <c r="T196">
        <v>20462</v>
      </c>
      <c r="U196">
        <v>9</v>
      </c>
      <c r="V196" t="s">
        <v>61</v>
      </c>
      <c r="W196" t="s">
        <v>29</v>
      </c>
      <c r="X196">
        <v>23</v>
      </c>
      <c r="Y196">
        <v>4</v>
      </c>
      <c r="Z196">
        <v>4</v>
      </c>
      <c r="AA196">
        <v>80</v>
      </c>
      <c r="AB196">
        <v>1</v>
      </c>
      <c r="AC196">
        <v>22</v>
      </c>
      <c r="AD196">
        <v>1</v>
      </c>
      <c r="AE196">
        <v>3</v>
      </c>
      <c r="AF196">
        <v>20</v>
      </c>
      <c r="AG196">
        <v>8</v>
      </c>
      <c r="AH196">
        <v>11</v>
      </c>
      <c r="AI196">
        <v>8</v>
      </c>
    </row>
    <row r="197" spans="1:35" x14ac:dyDescent="0.25">
      <c r="A197">
        <v>37</v>
      </c>
      <c r="B197" t="s">
        <v>29</v>
      </c>
      <c r="C197" t="s">
        <v>23</v>
      </c>
      <c r="D197">
        <v>290</v>
      </c>
      <c r="E197" t="s">
        <v>31</v>
      </c>
      <c r="F197">
        <v>21</v>
      </c>
      <c r="G197">
        <v>3</v>
      </c>
      <c r="H197" t="s">
        <v>25</v>
      </c>
      <c r="I197">
        <v>1</v>
      </c>
      <c r="J197">
        <v>267</v>
      </c>
      <c r="K197">
        <v>2</v>
      </c>
      <c r="L197" t="s">
        <v>32</v>
      </c>
      <c r="M197">
        <v>65</v>
      </c>
      <c r="N197">
        <v>4</v>
      </c>
      <c r="O197">
        <v>1</v>
      </c>
      <c r="P197" t="s">
        <v>33</v>
      </c>
      <c r="Q197">
        <v>1</v>
      </c>
      <c r="R197" t="s">
        <v>34</v>
      </c>
      <c r="S197">
        <v>3564</v>
      </c>
      <c r="T197">
        <v>22977</v>
      </c>
      <c r="U197">
        <v>1</v>
      </c>
      <c r="V197" t="s">
        <v>61</v>
      </c>
      <c r="W197" t="s">
        <v>22</v>
      </c>
      <c r="X197">
        <v>12</v>
      </c>
      <c r="Y197">
        <v>3</v>
      </c>
      <c r="Z197">
        <v>1</v>
      </c>
      <c r="AA197">
        <v>80</v>
      </c>
      <c r="AB197">
        <v>1</v>
      </c>
      <c r="AC197">
        <v>8</v>
      </c>
      <c r="AD197">
        <v>3</v>
      </c>
      <c r="AE197">
        <v>2</v>
      </c>
      <c r="AF197">
        <v>8</v>
      </c>
      <c r="AG197">
        <v>7</v>
      </c>
      <c r="AH197">
        <v>1</v>
      </c>
      <c r="AI197">
        <v>7</v>
      </c>
    </row>
    <row r="198" spans="1:35" x14ac:dyDescent="0.25">
      <c r="A198">
        <v>35</v>
      </c>
      <c r="B198" t="s">
        <v>29</v>
      </c>
      <c r="C198" t="s">
        <v>30</v>
      </c>
      <c r="D198">
        <v>138</v>
      </c>
      <c r="E198" t="s">
        <v>31</v>
      </c>
      <c r="F198">
        <v>2</v>
      </c>
      <c r="G198">
        <v>3</v>
      </c>
      <c r="H198" t="s">
        <v>37</v>
      </c>
      <c r="I198">
        <v>1</v>
      </c>
      <c r="J198">
        <v>269</v>
      </c>
      <c r="K198">
        <v>2</v>
      </c>
      <c r="L198" t="s">
        <v>26</v>
      </c>
      <c r="M198">
        <v>37</v>
      </c>
      <c r="N198">
        <v>3</v>
      </c>
      <c r="O198">
        <v>2</v>
      </c>
      <c r="P198" t="s">
        <v>36</v>
      </c>
      <c r="Q198">
        <v>2</v>
      </c>
      <c r="R198" t="s">
        <v>28</v>
      </c>
      <c r="S198">
        <v>4425</v>
      </c>
      <c r="T198">
        <v>15986</v>
      </c>
      <c r="U198">
        <v>5</v>
      </c>
      <c r="V198" t="s">
        <v>61</v>
      </c>
      <c r="W198" t="s">
        <v>29</v>
      </c>
      <c r="X198">
        <v>11</v>
      </c>
      <c r="Y198">
        <v>3</v>
      </c>
      <c r="Z198">
        <v>4</v>
      </c>
      <c r="AA198">
        <v>80</v>
      </c>
      <c r="AB198">
        <v>0</v>
      </c>
      <c r="AC198">
        <v>10</v>
      </c>
      <c r="AD198">
        <v>5</v>
      </c>
      <c r="AE198">
        <v>3</v>
      </c>
      <c r="AF198">
        <v>6</v>
      </c>
      <c r="AG198">
        <v>2</v>
      </c>
      <c r="AH198">
        <v>1</v>
      </c>
      <c r="AI198">
        <v>2</v>
      </c>
    </row>
    <row r="199" spans="1:35" x14ac:dyDescent="0.25">
      <c r="A199">
        <v>42</v>
      </c>
      <c r="B199" t="s">
        <v>29</v>
      </c>
      <c r="C199" t="s">
        <v>41</v>
      </c>
      <c r="D199">
        <v>926</v>
      </c>
      <c r="E199" t="s">
        <v>31</v>
      </c>
      <c r="F199">
        <v>21</v>
      </c>
      <c r="G199">
        <v>2</v>
      </c>
      <c r="H199" t="s">
        <v>37</v>
      </c>
      <c r="I199">
        <v>1</v>
      </c>
      <c r="J199">
        <v>270</v>
      </c>
      <c r="K199">
        <v>3</v>
      </c>
      <c r="L199" t="s">
        <v>26</v>
      </c>
      <c r="M199">
        <v>36</v>
      </c>
      <c r="N199">
        <v>3</v>
      </c>
      <c r="O199">
        <v>2</v>
      </c>
      <c r="P199" t="s">
        <v>39</v>
      </c>
      <c r="Q199">
        <v>3</v>
      </c>
      <c r="R199" t="s">
        <v>38</v>
      </c>
      <c r="S199">
        <v>5265</v>
      </c>
      <c r="T199">
        <v>16439</v>
      </c>
      <c r="U199">
        <v>2</v>
      </c>
      <c r="V199" t="s">
        <v>61</v>
      </c>
      <c r="W199" t="s">
        <v>29</v>
      </c>
      <c r="X199">
        <v>16</v>
      </c>
      <c r="Y199">
        <v>3</v>
      </c>
      <c r="Z199">
        <v>2</v>
      </c>
      <c r="AA199">
        <v>80</v>
      </c>
      <c r="AB199">
        <v>1</v>
      </c>
      <c r="AC199">
        <v>11</v>
      </c>
      <c r="AD199">
        <v>5</v>
      </c>
      <c r="AE199">
        <v>3</v>
      </c>
      <c r="AF199">
        <v>5</v>
      </c>
      <c r="AG199">
        <v>3</v>
      </c>
      <c r="AH199">
        <v>0</v>
      </c>
      <c r="AI199">
        <v>2</v>
      </c>
    </row>
    <row r="200" spans="1:35" x14ac:dyDescent="0.25">
      <c r="A200">
        <v>38</v>
      </c>
      <c r="B200" t="s">
        <v>29</v>
      </c>
      <c r="C200" t="s">
        <v>23</v>
      </c>
      <c r="D200">
        <v>1261</v>
      </c>
      <c r="E200" t="s">
        <v>31</v>
      </c>
      <c r="F200">
        <v>2</v>
      </c>
      <c r="G200">
        <v>4</v>
      </c>
      <c r="H200" t="s">
        <v>25</v>
      </c>
      <c r="I200">
        <v>1</v>
      </c>
      <c r="J200">
        <v>271</v>
      </c>
      <c r="K200">
        <v>4</v>
      </c>
      <c r="L200" t="s">
        <v>32</v>
      </c>
      <c r="M200">
        <v>88</v>
      </c>
      <c r="N200">
        <v>3</v>
      </c>
      <c r="O200">
        <v>2</v>
      </c>
      <c r="P200" t="s">
        <v>39</v>
      </c>
      <c r="Q200">
        <v>3</v>
      </c>
      <c r="R200" t="s">
        <v>34</v>
      </c>
      <c r="S200">
        <v>6553</v>
      </c>
      <c r="T200">
        <v>7259</v>
      </c>
      <c r="U200">
        <v>9</v>
      </c>
      <c r="V200" t="s">
        <v>61</v>
      </c>
      <c r="W200" t="s">
        <v>29</v>
      </c>
      <c r="X200">
        <v>14</v>
      </c>
      <c r="Y200">
        <v>3</v>
      </c>
      <c r="Z200">
        <v>2</v>
      </c>
      <c r="AA200">
        <v>80</v>
      </c>
      <c r="AB200">
        <v>0</v>
      </c>
      <c r="AC200">
        <v>14</v>
      </c>
      <c r="AD200">
        <v>3</v>
      </c>
      <c r="AE200">
        <v>3</v>
      </c>
      <c r="AF200">
        <v>1</v>
      </c>
      <c r="AG200">
        <v>0</v>
      </c>
      <c r="AH200">
        <v>0</v>
      </c>
      <c r="AI200">
        <v>0</v>
      </c>
    </row>
    <row r="201" spans="1:35" x14ac:dyDescent="0.25">
      <c r="A201">
        <v>38</v>
      </c>
      <c r="B201" t="s">
        <v>29</v>
      </c>
      <c r="C201" t="s">
        <v>23</v>
      </c>
      <c r="D201">
        <v>1084</v>
      </c>
      <c r="E201" t="s">
        <v>31</v>
      </c>
      <c r="F201">
        <v>29</v>
      </c>
      <c r="G201">
        <v>3</v>
      </c>
      <c r="H201" t="s">
        <v>46</v>
      </c>
      <c r="I201">
        <v>1</v>
      </c>
      <c r="J201">
        <v>273</v>
      </c>
      <c r="K201">
        <v>4</v>
      </c>
      <c r="L201" t="s">
        <v>32</v>
      </c>
      <c r="M201">
        <v>54</v>
      </c>
      <c r="N201">
        <v>3</v>
      </c>
      <c r="O201">
        <v>2</v>
      </c>
      <c r="P201" t="s">
        <v>39</v>
      </c>
      <c r="Q201">
        <v>4</v>
      </c>
      <c r="R201" t="s">
        <v>34</v>
      </c>
      <c r="S201">
        <v>6261</v>
      </c>
      <c r="T201">
        <v>4185</v>
      </c>
      <c r="U201">
        <v>3</v>
      </c>
      <c r="V201" t="s">
        <v>61</v>
      </c>
      <c r="W201" t="s">
        <v>29</v>
      </c>
      <c r="X201">
        <v>18</v>
      </c>
      <c r="Y201">
        <v>3</v>
      </c>
      <c r="Z201">
        <v>1</v>
      </c>
      <c r="AA201">
        <v>80</v>
      </c>
      <c r="AB201">
        <v>1</v>
      </c>
      <c r="AC201">
        <v>9</v>
      </c>
      <c r="AD201">
        <v>3</v>
      </c>
      <c r="AE201">
        <v>1</v>
      </c>
      <c r="AF201">
        <v>7</v>
      </c>
      <c r="AG201">
        <v>7</v>
      </c>
      <c r="AH201">
        <v>1</v>
      </c>
      <c r="AI201">
        <v>7</v>
      </c>
    </row>
    <row r="202" spans="1:35" x14ac:dyDescent="0.25">
      <c r="A202">
        <v>27</v>
      </c>
      <c r="B202" t="s">
        <v>29</v>
      </c>
      <c r="C202" t="s">
        <v>30</v>
      </c>
      <c r="D202">
        <v>472</v>
      </c>
      <c r="E202" t="s">
        <v>31</v>
      </c>
      <c r="F202">
        <v>1</v>
      </c>
      <c r="G202">
        <v>1</v>
      </c>
      <c r="H202" t="s">
        <v>46</v>
      </c>
      <c r="I202">
        <v>1</v>
      </c>
      <c r="J202">
        <v>274</v>
      </c>
      <c r="K202">
        <v>3</v>
      </c>
      <c r="L202" t="s">
        <v>32</v>
      </c>
      <c r="M202">
        <v>60</v>
      </c>
      <c r="N202">
        <v>2</v>
      </c>
      <c r="O202">
        <v>2</v>
      </c>
      <c r="P202" t="s">
        <v>39</v>
      </c>
      <c r="Q202">
        <v>1</v>
      </c>
      <c r="R202" t="s">
        <v>34</v>
      </c>
      <c r="S202">
        <v>4298</v>
      </c>
      <c r="T202">
        <v>9679</v>
      </c>
      <c r="U202">
        <v>5</v>
      </c>
      <c r="V202" t="s">
        <v>61</v>
      </c>
      <c r="W202" t="s">
        <v>29</v>
      </c>
      <c r="X202">
        <v>19</v>
      </c>
      <c r="Y202">
        <v>3</v>
      </c>
      <c r="Z202">
        <v>3</v>
      </c>
      <c r="AA202">
        <v>80</v>
      </c>
      <c r="AB202">
        <v>1</v>
      </c>
      <c r="AC202">
        <v>6</v>
      </c>
      <c r="AD202">
        <v>1</v>
      </c>
      <c r="AE202">
        <v>3</v>
      </c>
      <c r="AF202">
        <v>2</v>
      </c>
      <c r="AG202">
        <v>2</v>
      </c>
      <c r="AH202">
        <v>2</v>
      </c>
      <c r="AI202">
        <v>0</v>
      </c>
    </row>
    <row r="203" spans="1:35" x14ac:dyDescent="0.25">
      <c r="A203">
        <v>49</v>
      </c>
      <c r="B203" t="s">
        <v>29</v>
      </c>
      <c r="C203" t="s">
        <v>41</v>
      </c>
      <c r="D203">
        <v>1002</v>
      </c>
      <c r="E203" t="s">
        <v>31</v>
      </c>
      <c r="F203">
        <v>18</v>
      </c>
      <c r="G203">
        <v>4</v>
      </c>
      <c r="H203" t="s">
        <v>25</v>
      </c>
      <c r="I203">
        <v>1</v>
      </c>
      <c r="J203">
        <v>275</v>
      </c>
      <c r="K203">
        <v>4</v>
      </c>
      <c r="L203" t="s">
        <v>32</v>
      </c>
      <c r="M203">
        <v>92</v>
      </c>
      <c r="N203">
        <v>3</v>
      </c>
      <c r="O203">
        <v>2</v>
      </c>
      <c r="P203" t="s">
        <v>39</v>
      </c>
      <c r="Q203">
        <v>4</v>
      </c>
      <c r="R203" t="s">
        <v>38</v>
      </c>
      <c r="S203">
        <v>6804</v>
      </c>
      <c r="T203">
        <v>23793</v>
      </c>
      <c r="U203">
        <v>1</v>
      </c>
      <c r="V203" t="s">
        <v>61</v>
      </c>
      <c r="W203" t="s">
        <v>22</v>
      </c>
      <c r="X203">
        <v>15</v>
      </c>
      <c r="Y203">
        <v>3</v>
      </c>
      <c r="Z203">
        <v>1</v>
      </c>
      <c r="AA203">
        <v>80</v>
      </c>
      <c r="AB203">
        <v>2</v>
      </c>
      <c r="AC203">
        <v>7</v>
      </c>
      <c r="AD203">
        <v>0</v>
      </c>
      <c r="AE203">
        <v>3</v>
      </c>
      <c r="AF203">
        <v>7</v>
      </c>
      <c r="AG203">
        <v>7</v>
      </c>
      <c r="AH203">
        <v>1</v>
      </c>
      <c r="AI203">
        <v>7</v>
      </c>
    </row>
    <row r="204" spans="1:35" x14ac:dyDescent="0.25">
      <c r="A204">
        <v>34</v>
      </c>
      <c r="B204" t="s">
        <v>29</v>
      </c>
      <c r="C204" t="s">
        <v>30</v>
      </c>
      <c r="D204">
        <v>878</v>
      </c>
      <c r="E204" t="s">
        <v>31</v>
      </c>
      <c r="F204">
        <v>10</v>
      </c>
      <c r="G204">
        <v>4</v>
      </c>
      <c r="H204" t="s">
        <v>37</v>
      </c>
      <c r="I204">
        <v>1</v>
      </c>
      <c r="J204">
        <v>277</v>
      </c>
      <c r="K204">
        <v>4</v>
      </c>
      <c r="L204" t="s">
        <v>32</v>
      </c>
      <c r="M204">
        <v>43</v>
      </c>
      <c r="N204">
        <v>3</v>
      </c>
      <c r="O204">
        <v>1</v>
      </c>
      <c r="P204" t="s">
        <v>33</v>
      </c>
      <c r="Q204">
        <v>3</v>
      </c>
      <c r="R204" t="s">
        <v>38</v>
      </c>
      <c r="S204">
        <v>3815</v>
      </c>
      <c r="T204">
        <v>5972</v>
      </c>
      <c r="U204">
        <v>1</v>
      </c>
      <c r="V204" t="s">
        <v>61</v>
      </c>
      <c r="W204" t="s">
        <v>22</v>
      </c>
      <c r="X204">
        <v>17</v>
      </c>
      <c r="Y204">
        <v>3</v>
      </c>
      <c r="Z204">
        <v>4</v>
      </c>
      <c r="AA204">
        <v>80</v>
      </c>
      <c r="AB204">
        <v>1</v>
      </c>
      <c r="AC204">
        <v>5</v>
      </c>
      <c r="AD204">
        <v>4</v>
      </c>
      <c r="AE204">
        <v>4</v>
      </c>
      <c r="AF204">
        <v>5</v>
      </c>
      <c r="AG204">
        <v>3</v>
      </c>
      <c r="AH204">
        <v>2</v>
      </c>
      <c r="AI204">
        <v>0</v>
      </c>
    </row>
    <row r="205" spans="1:35" x14ac:dyDescent="0.25">
      <c r="A205">
        <v>40</v>
      </c>
      <c r="B205" t="s">
        <v>29</v>
      </c>
      <c r="C205" t="s">
        <v>23</v>
      </c>
      <c r="D205">
        <v>905</v>
      </c>
      <c r="E205" t="s">
        <v>31</v>
      </c>
      <c r="F205">
        <v>19</v>
      </c>
      <c r="G205">
        <v>2</v>
      </c>
      <c r="H205" t="s">
        <v>37</v>
      </c>
      <c r="I205">
        <v>1</v>
      </c>
      <c r="J205">
        <v>281</v>
      </c>
      <c r="K205">
        <v>3</v>
      </c>
      <c r="L205" t="s">
        <v>32</v>
      </c>
      <c r="M205">
        <v>99</v>
      </c>
      <c r="N205">
        <v>3</v>
      </c>
      <c r="O205">
        <v>2</v>
      </c>
      <c r="P205" t="s">
        <v>36</v>
      </c>
      <c r="Q205">
        <v>4</v>
      </c>
      <c r="R205" t="s">
        <v>34</v>
      </c>
      <c r="S205">
        <v>2741</v>
      </c>
      <c r="T205">
        <v>16523</v>
      </c>
      <c r="U205">
        <v>8</v>
      </c>
      <c r="V205" t="s">
        <v>61</v>
      </c>
      <c r="W205" t="s">
        <v>22</v>
      </c>
      <c r="X205">
        <v>15</v>
      </c>
      <c r="Y205">
        <v>3</v>
      </c>
      <c r="Z205">
        <v>3</v>
      </c>
      <c r="AA205">
        <v>80</v>
      </c>
      <c r="AB205">
        <v>1</v>
      </c>
      <c r="AC205">
        <v>15</v>
      </c>
      <c r="AD205">
        <v>2</v>
      </c>
      <c r="AE205">
        <v>4</v>
      </c>
      <c r="AF205">
        <v>7</v>
      </c>
      <c r="AG205">
        <v>2</v>
      </c>
      <c r="AH205">
        <v>3</v>
      </c>
      <c r="AI205">
        <v>7</v>
      </c>
    </row>
    <row r="206" spans="1:35" x14ac:dyDescent="0.25">
      <c r="A206">
        <v>38</v>
      </c>
      <c r="B206" t="s">
        <v>22</v>
      </c>
      <c r="C206" t="s">
        <v>23</v>
      </c>
      <c r="D206">
        <v>1180</v>
      </c>
      <c r="E206" t="s">
        <v>31</v>
      </c>
      <c r="F206">
        <v>29</v>
      </c>
      <c r="G206">
        <v>1</v>
      </c>
      <c r="H206" t="s">
        <v>37</v>
      </c>
      <c r="I206">
        <v>1</v>
      </c>
      <c r="J206">
        <v>282</v>
      </c>
      <c r="K206">
        <v>2</v>
      </c>
      <c r="L206" t="s">
        <v>32</v>
      </c>
      <c r="M206">
        <v>70</v>
      </c>
      <c r="N206">
        <v>3</v>
      </c>
      <c r="O206">
        <v>2</v>
      </c>
      <c r="P206" t="s">
        <v>40</v>
      </c>
      <c r="Q206">
        <v>1</v>
      </c>
      <c r="R206" t="s">
        <v>34</v>
      </c>
      <c r="S206">
        <v>6673</v>
      </c>
      <c r="T206">
        <v>11354</v>
      </c>
      <c r="U206">
        <v>7</v>
      </c>
      <c r="V206" t="s">
        <v>61</v>
      </c>
      <c r="W206" t="s">
        <v>22</v>
      </c>
      <c r="X206">
        <v>19</v>
      </c>
      <c r="Y206">
        <v>3</v>
      </c>
      <c r="Z206">
        <v>2</v>
      </c>
      <c r="AA206">
        <v>80</v>
      </c>
      <c r="AB206">
        <v>0</v>
      </c>
      <c r="AC206">
        <v>17</v>
      </c>
      <c r="AD206">
        <v>2</v>
      </c>
      <c r="AE206">
        <v>3</v>
      </c>
      <c r="AF206">
        <v>1</v>
      </c>
      <c r="AG206">
        <v>0</v>
      </c>
      <c r="AH206">
        <v>0</v>
      </c>
      <c r="AI206">
        <v>0</v>
      </c>
    </row>
    <row r="207" spans="1:35" x14ac:dyDescent="0.25">
      <c r="A207">
        <v>29</v>
      </c>
      <c r="B207" t="s">
        <v>22</v>
      </c>
      <c r="C207" t="s">
        <v>23</v>
      </c>
      <c r="D207">
        <v>121</v>
      </c>
      <c r="E207" t="s">
        <v>24</v>
      </c>
      <c r="F207">
        <v>27</v>
      </c>
      <c r="G207">
        <v>3</v>
      </c>
      <c r="H207" t="s">
        <v>45</v>
      </c>
      <c r="I207">
        <v>1</v>
      </c>
      <c r="J207">
        <v>283</v>
      </c>
      <c r="K207">
        <v>2</v>
      </c>
      <c r="L207" t="s">
        <v>26</v>
      </c>
      <c r="M207">
        <v>35</v>
      </c>
      <c r="N207">
        <v>3</v>
      </c>
      <c r="O207">
        <v>3</v>
      </c>
      <c r="P207" t="s">
        <v>27</v>
      </c>
      <c r="Q207">
        <v>4</v>
      </c>
      <c r="R207" t="s">
        <v>34</v>
      </c>
      <c r="S207">
        <v>7639</v>
      </c>
      <c r="T207">
        <v>24525</v>
      </c>
      <c r="U207">
        <v>1</v>
      </c>
      <c r="V207" t="s">
        <v>61</v>
      </c>
      <c r="W207" t="s">
        <v>29</v>
      </c>
      <c r="X207">
        <v>22</v>
      </c>
      <c r="Y207">
        <v>4</v>
      </c>
      <c r="Z207">
        <v>4</v>
      </c>
      <c r="AA207">
        <v>80</v>
      </c>
      <c r="AB207">
        <v>3</v>
      </c>
      <c r="AC207">
        <v>10</v>
      </c>
      <c r="AD207">
        <v>3</v>
      </c>
      <c r="AE207">
        <v>2</v>
      </c>
      <c r="AF207">
        <v>10</v>
      </c>
      <c r="AG207">
        <v>4</v>
      </c>
      <c r="AH207">
        <v>1</v>
      </c>
      <c r="AI207">
        <v>9</v>
      </c>
    </row>
    <row r="208" spans="1:35" x14ac:dyDescent="0.25">
      <c r="A208">
        <v>22</v>
      </c>
      <c r="B208" t="s">
        <v>29</v>
      </c>
      <c r="C208" t="s">
        <v>23</v>
      </c>
      <c r="D208">
        <v>1136</v>
      </c>
      <c r="E208" t="s">
        <v>31</v>
      </c>
      <c r="F208">
        <v>5</v>
      </c>
      <c r="G208">
        <v>3</v>
      </c>
      <c r="H208" t="s">
        <v>25</v>
      </c>
      <c r="I208">
        <v>1</v>
      </c>
      <c r="J208">
        <v>284</v>
      </c>
      <c r="K208">
        <v>4</v>
      </c>
      <c r="L208" t="s">
        <v>32</v>
      </c>
      <c r="M208">
        <v>60</v>
      </c>
      <c r="N208">
        <v>4</v>
      </c>
      <c r="O208">
        <v>1</v>
      </c>
      <c r="P208" t="s">
        <v>33</v>
      </c>
      <c r="Q208">
        <v>2</v>
      </c>
      <c r="R208" t="s">
        <v>38</v>
      </c>
      <c r="S208">
        <v>2328</v>
      </c>
      <c r="T208">
        <v>12392</v>
      </c>
      <c r="U208">
        <v>1</v>
      </c>
      <c r="V208" t="s">
        <v>61</v>
      </c>
      <c r="W208" t="s">
        <v>22</v>
      </c>
      <c r="X208">
        <v>16</v>
      </c>
      <c r="Y208">
        <v>3</v>
      </c>
      <c r="Z208">
        <v>1</v>
      </c>
      <c r="AA208">
        <v>80</v>
      </c>
      <c r="AB208">
        <v>1</v>
      </c>
      <c r="AC208">
        <v>4</v>
      </c>
      <c r="AD208">
        <v>2</v>
      </c>
      <c r="AE208">
        <v>2</v>
      </c>
      <c r="AF208">
        <v>4</v>
      </c>
      <c r="AG208">
        <v>2</v>
      </c>
      <c r="AH208">
        <v>2</v>
      </c>
      <c r="AI208">
        <v>2</v>
      </c>
    </row>
    <row r="209" spans="1:35" x14ac:dyDescent="0.25">
      <c r="A209">
        <v>36</v>
      </c>
      <c r="B209" t="s">
        <v>29</v>
      </c>
      <c r="C209" t="s">
        <v>30</v>
      </c>
      <c r="D209">
        <v>635</v>
      </c>
      <c r="E209" t="s">
        <v>31</v>
      </c>
      <c r="F209">
        <v>18</v>
      </c>
      <c r="G209">
        <v>1</v>
      </c>
      <c r="H209" t="s">
        <v>37</v>
      </c>
      <c r="I209">
        <v>1</v>
      </c>
      <c r="J209">
        <v>286</v>
      </c>
      <c r="K209">
        <v>2</v>
      </c>
      <c r="L209" t="s">
        <v>26</v>
      </c>
      <c r="M209">
        <v>73</v>
      </c>
      <c r="N209">
        <v>3</v>
      </c>
      <c r="O209">
        <v>1</v>
      </c>
      <c r="P209" t="s">
        <v>36</v>
      </c>
      <c r="Q209">
        <v>4</v>
      </c>
      <c r="R209" t="s">
        <v>28</v>
      </c>
      <c r="S209">
        <v>2153</v>
      </c>
      <c r="T209">
        <v>7703</v>
      </c>
      <c r="U209">
        <v>1</v>
      </c>
      <c r="V209" t="s">
        <v>61</v>
      </c>
      <c r="W209" t="s">
        <v>29</v>
      </c>
      <c r="X209">
        <v>13</v>
      </c>
      <c r="Y209">
        <v>3</v>
      </c>
      <c r="Z209">
        <v>1</v>
      </c>
      <c r="AA209">
        <v>80</v>
      </c>
      <c r="AB209">
        <v>0</v>
      </c>
      <c r="AC209">
        <v>8</v>
      </c>
      <c r="AD209">
        <v>2</v>
      </c>
      <c r="AE209">
        <v>3</v>
      </c>
      <c r="AF209">
        <v>8</v>
      </c>
      <c r="AG209">
        <v>1</v>
      </c>
      <c r="AH209">
        <v>1</v>
      </c>
      <c r="AI209">
        <v>7</v>
      </c>
    </row>
    <row r="210" spans="1:35" x14ac:dyDescent="0.25">
      <c r="A210">
        <v>40</v>
      </c>
      <c r="B210" t="s">
        <v>29</v>
      </c>
      <c r="C210" t="s">
        <v>41</v>
      </c>
      <c r="D210">
        <v>1151</v>
      </c>
      <c r="E210" t="s">
        <v>31</v>
      </c>
      <c r="F210">
        <v>9</v>
      </c>
      <c r="G210">
        <v>5</v>
      </c>
      <c r="H210" t="s">
        <v>25</v>
      </c>
      <c r="I210">
        <v>1</v>
      </c>
      <c r="J210">
        <v>287</v>
      </c>
      <c r="K210">
        <v>4</v>
      </c>
      <c r="L210" t="s">
        <v>32</v>
      </c>
      <c r="M210">
        <v>63</v>
      </c>
      <c r="N210">
        <v>2</v>
      </c>
      <c r="O210">
        <v>2</v>
      </c>
      <c r="P210" t="s">
        <v>40</v>
      </c>
      <c r="Q210">
        <v>4</v>
      </c>
      <c r="R210" t="s">
        <v>34</v>
      </c>
      <c r="S210">
        <v>4876</v>
      </c>
      <c r="T210">
        <v>14242</v>
      </c>
      <c r="U210">
        <v>9</v>
      </c>
      <c r="V210" t="s">
        <v>61</v>
      </c>
      <c r="W210" t="s">
        <v>29</v>
      </c>
      <c r="X210">
        <v>14</v>
      </c>
      <c r="Y210">
        <v>3</v>
      </c>
      <c r="Z210">
        <v>4</v>
      </c>
      <c r="AA210">
        <v>80</v>
      </c>
      <c r="AB210">
        <v>1</v>
      </c>
      <c r="AC210">
        <v>5</v>
      </c>
      <c r="AD210">
        <v>5</v>
      </c>
      <c r="AE210">
        <v>1</v>
      </c>
      <c r="AF210">
        <v>3</v>
      </c>
      <c r="AG210">
        <v>2</v>
      </c>
      <c r="AH210">
        <v>0</v>
      </c>
      <c r="AI210">
        <v>2</v>
      </c>
    </row>
    <row r="211" spans="1:35" x14ac:dyDescent="0.25">
      <c r="A211">
        <v>46</v>
      </c>
      <c r="B211" t="s">
        <v>29</v>
      </c>
      <c r="C211" t="s">
        <v>23</v>
      </c>
      <c r="D211">
        <v>644</v>
      </c>
      <c r="E211" t="s">
        <v>31</v>
      </c>
      <c r="F211">
        <v>1</v>
      </c>
      <c r="G211">
        <v>4</v>
      </c>
      <c r="H211" t="s">
        <v>37</v>
      </c>
      <c r="I211">
        <v>1</v>
      </c>
      <c r="J211">
        <v>288</v>
      </c>
      <c r="K211">
        <v>4</v>
      </c>
      <c r="L211" t="s">
        <v>32</v>
      </c>
      <c r="M211">
        <v>97</v>
      </c>
      <c r="N211">
        <v>3</v>
      </c>
      <c r="O211">
        <v>3</v>
      </c>
      <c r="P211" t="s">
        <v>40</v>
      </c>
      <c r="Q211">
        <v>1</v>
      </c>
      <c r="R211" t="s">
        <v>38</v>
      </c>
      <c r="S211">
        <v>9396</v>
      </c>
      <c r="T211">
        <v>12368</v>
      </c>
      <c r="U211">
        <v>7</v>
      </c>
      <c r="V211" t="s">
        <v>61</v>
      </c>
      <c r="W211" t="s">
        <v>29</v>
      </c>
      <c r="X211">
        <v>16</v>
      </c>
      <c r="Y211">
        <v>3</v>
      </c>
      <c r="Z211">
        <v>3</v>
      </c>
      <c r="AA211">
        <v>80</v>
      </c>
      <c r="AB211">
        <v>1</v>
      </c>
      <c r="AC211">
        <v>17</v>
      </c>
      <c r="AD211">
        <v>3</v>
      </c>
      <c r="AE211">
        <v>3</v>
      </c>
      <c r="AF211">
        <v>4</v>
      </c>
      <c r="AG211">
        <v>2</v>
      </c>
      <c r="AH211">
        <v>0</v>
      </c>
      <c r="AI211">
        <v>3</v>
      </c>
    </row>
    <row r="212" spans="1:35" x14ac:dyDescent="0.25">
      <c r="A212">
        <v>32</v>
      </c>
      <c r="B212" t="s">
        <v>22</v>
      </c>
      <c r="C212" t="s">
        <v>23</v>
      </c>
      <c r="D212">
        <v>1045</v>
      </c>
      <c r="E212" t="s">
        <v>24</v>
      </c>
      <c r="F212">
        <v>4</v>
      </c>
      <c r="G212">
        <v>4</v>
      </c>
      <c r="H212" t="s">
        <v>37</v>
      </c>
      <c r="I212">
        <v>1</v>
      </c>
      <c r="J212">
        <v>291</v>
      </c>
      <c r="K212">
        <v>4</v>
      </c>
      <c r="L212" t="s">
        <v>32</v>
      </c>
      <c r="M212">
        <v>32</v>
      </c>
      <c r="N212">
        <v>1</v>
      </c>
      <c r="O212">
        <v>3</v>
      </c>
      <c r="P212" t="s">
        <v>27</v>
      </c>
      <c r="Q212">
        <v>4</v>
      </c>
      <c r="R212" t="s">
        <v>34</v>
      </c>
      <c r="S212">
        <v>10400</v>
      </c>
      <c r="T212">
        <v>25812</v>
      </c>
      <c r="U212">
        <v>1</v>
      </c>
      <c r="V212" t="s">
        <v>61</v>
      </c>
      <c r="W212" t="s">
        <v>29</v>
      </c>
      <c r="X212">
        <v>11</v>
      </c>
      <c r="Y212">
        <v>3</v>
      </c>
      <c r="Z212">
        <v>3</v>
      </c>
      <c r="AA212">
        <v>80</v>
      </c>
      <c r="AB212">
        <v>0</v>
      </c>
      <c r="AC212">
        <v>14</v>
      </c>
      <c r="AD212">
        <v>2</v>
      </c>
      <c r="AE212">
        <v>2</v>
      </c>
      <c r="AF212">
        <v>14</v>
      </c>
      <c r="AG212">
        <v>8</v>
      </c>
      <c r="AH212">
        <v>9</v>
      </c>
      <c r="AI212">
        <v>8</v>
      </c>
    </row>
    <row r="213" spans="1:35" x14ac:dyDescent="0.25">
      <c r="A213">
        <v>30</v>
      </c>
      <c r="B213" t="s">
        <v>29</v>
      </c>
      <c r="C213" t="s">
        <v>41</v>
      </c>
      <c r="D213">
        <v>829</v>
      </c>
      <c r="E213" t="s">
        <v>31</v>
      </c>
      <c r="F213">
        <v>1</v>
      </c>
      <c r="G213">
        <v>1</v>
      </c>
      <c r="H213" t="s">
        <v>25</v>
      </c>
      <c r="I213">
        <v>1</v>
      </c>
      <c r="J213">
        <v>292</v>
      </c>
      <c r="K213">
        <v>3</v>
      </c>
      <c r="L213" t="s">
        <v>32</v>
      </c>
      <c r="M213">
        <v>88</v>
      </c>
      <c r="N213">
        <v>2</v>
      </c>
      <c r="O213">
        <v>3</v>
      </c>
      <c r="P213" t="s">
        <v>39</v>
      </c>
      <c r="Q213">
        <v>3</v>
      </c>
      <c r="R213" t="s">
        <v>28</v>
      </c>
      <c r="S213">
        <v>8474</v>
      </c>
      <c r="T213">
        <v>20925</v>
      </c>
      <c r="U213">
        <v>1</v>
      </c>
      <c r="V213" t="s">
        <v>61</v>
      </c>
      <c r="W213" t="s">
        <v>29</v>
      </c>
      <c r="X213">
        <v>22</v>
      </c>
      <c r="Y213">
        <v>4</v>
      </c>
      <c r="Z213">
        <v>3</v>
      </c>
      <c r="AA213">
        <v>80</v>
      </c>
      <c r="AB213">
        <v>0</v>
      </c>
      <c r="AC213">
        <v>12</v>
      </c>
      <c r="AD213">
        <v>2</v>
      </c>
      <c r="AE213">
        <v>3</v>
      </c>
      <c r="AF213">
        <v>11</v>
      </c>
      <c r="AG213">
        <v>8</v>
      </c>
      <c r="AH213">
        <v>5</v>
      </c>
      <c r="AI213">
        <v>8</v>
      </c>
    </row>
    <row r="214" spans="1:35" x14ac:dyDescent="0.25">
      <c r="A214">
        <v>27</v>
      </c>
      <c r="B214" t="s">
        <v>29</v>
      </c>
      <c r="C214" t="s">
        <v>30</v>
      </c>
      <c r="D214">
        <v>1242</v>
      </c>
      <c r="E214" t="s">
        <v>24</v>
      </c>
      <c r="F214">
        <v>20</v>
      </c>
      <c r="G214">
        <v>3</v>
      </c>
      <c r="H214" t="s">
        <v>25</v>
      </c>
      <c r="I214">
        <v>1</v>
      </c>
      <c r="J214">
        <v>293</v>
      </c>
      <c r="K214">
        <v>4</v>
      </c>
      <c r="L214" t="s">
        <v>26</v>
      </c>
      <c r="M214">
        <v>90</v>
      </c>
      <c r="N214">
        <v>3</v>
      </c>
      <c r="O214">
        <v>2</v>
      </c>
      <c r="P214" t="s">
        <v>27</v>
      </c>
      <c r="Q214">
        <v>3</v>
      </c>
      <c r="R214" t="s">
        <v>28</v>
      </c>
      <c r="S214">
        <v>9981</v>
      </c>
      <c r="T214">
        <v>12916</v>
      </c>
      <c r="U214">
        <v>1</v>
      </c>
      <c r="V214" t="s">
        <v>61</v>
      </c>
      <c r="W214" t="s">
        <v>29</v>
      </c>
      <c r="X214">
        <v>14</v>
      </c>
      <c r="Y214">
        <v>3</v>
      </c>
      <c r="Z214">
        <v>4</v>
      </c>
      <c r="AA214">
        <v>80</v>
      </c>
      <c r="AB214">
        <v>0</v>
      </c>
      <c r="AC214">
        <v>7</v>
      </c>
      <c r="AD214">
        <v>2</v>
      </c>
      <c r="AE214">
        <v>3</v>
      </c>
      <c r="AF214">
        <v>7</v>
      </c>
      <c r="AG214">
        <v>7</v>
      </c>
      <c r="AH214">
        <v>0</v>
      </c>
      <c r="AI214">
        <v>7</v>
      </c>
    </row>
    <row r="215" spans="1:35" x14ac:dyDescent="0.25">
      <c r="A215">
        <v>51</v>
      </c>
      <c r="B215" t="s">
        <v>29</v>
      </c>
      <c r="C215" t="s">
        <v>23</v>
      </c>
      <c r="D215">
        <v>1469</v>
      </c>
      <c r="E215" t="s">
        <v>31</v>
      </c>
      <c r="F215">
        <v>8</v>
      </c>
      <c r="G215">
        <v>4</v>
      </c>
      <c r="H215" t="s">
        <v>25</v>
      </c>
      <c r="I215">
        <v>1</v>
      </c>
      <c r="J215">
        <v>296</v>
      </c>
      <c r="K215">
        <v>2</v>
      </c>
      <c r="L215" t="s">
        <v>32</v>
      </c>
      <c r="M215">
        <v>81</v>
      </c>
      <c r="N215">
        <v>2</v>
      </c>
      <c r="O215">
        <v>3</v>
      </c>
      <c r="P215" t="s">
        <v>44</v>
      </c>
      <c r="Q215">
        <v>2</v>
      </c>
      <c r="R215" t="s">
        <v>34</v>
      </c>
      <c r="S215">
        <v>12490</v>
      </c>
      <c r="T215">
        <v>15736</v>
      </c>
      <c r="U215">
        <v>5</v>
      </c>
      <c r="V215" t="s">
        <v>61</v>
      </c>
      <c r="W215" t="s">
        <v>29</v>
      </c>
      <c r="X215">
        <v>16</v>
      </c>
      <c r="Y215">
        <v>3</v>
      </c>
      <c r="Z215">
        <v>4</v>
      </c>
      <c r="AA215">
        <v>80</v>
      </c>
      <c r="AB215">
        <v>2</v>
      </c>
      <c r="AC215">
        <v>16</v>
      </c>
      <c r="AD215">
        <v>5</v>
      </c>
      <c r="AE215">
        <v>1</v>
      </c>
      <c r="AF215">
        <v>10</v>
      </c>
      <c r="AG215">
        <v>9</v>
      </c>
      <c r="AH215">
        <v>4</v>
      </c>
      <c r="AI215">
        <v>7</v>
      </c>
    </row>
    <row r="216" spans="1:35" x14ac:dyDescent="0.25">
      <c r="A216">
        <v>30</v>
      </c>
      <c r="B216" t="s">
        <v>22</v>
      </c>
      <c r="C216" t="s">
        <v>23</v>
      </c>
      <c r="D216">
        <v>1005</v>
      </c>
      <c r="E216" t="s">
        <v>31</v>
      </c>
      <c r="F216">
        <v>3</v>
      </c>
      <c r="G216">
        <v>3</v>
      </c>
      <c r="H216" t="s">
        <v>46</v>
      </c>
      <c r="I216">
        <v>1</v>
      </c>
      <c r="J216">
        <v>297</v>
      </c>
      <c r="K216">
        <v>4</v>
      </c>
      <c r="L216" t="s">
        <v>26</v>
      </c>
      <c r="M216">
        <v>88</v>
      </c>
      <c r="N216">
        <v>3</v>
      </c>
      <c r="O216">
        <v>1</v>
      </c>
      <c r="P216" t="s">
        <v>33</v>
      </c>
      <c r="Q216">
        <v>1</v>
      </c>
      <c r="R216" t="s">
        <v>28</v>
      </c>
      <c r="S216">
        <v>2657</v>
      </c>
      <c r="T216">
        <v>8556</v>
      </c>
      <c r="U216">
        <v>5</v>
      </c>
      <c r="V216" t="s">
        <v>61</v>
      </c>
      <c r="W216" t="s">
        <v>22</v>
      </c>
      <c r="X216">
        <v>11</v>
      </c>
      <c r="Y216">
        <v>3</v>
      </c>
      <c r="Z216">
        <v>3</v>
      </c>
      <c r="AA216">
        <v>80</v>
      </c>
      <c r="AB216">
        <v>0</v>
      </c>
      <c r="AC216">
        <v>8</v>
      </c>
      <c r="AD216">
        <v>5</v>
      </c>
      <c r="AE216">
        <v>3</v>
      </c>
      <c r="AF216">
        <v>5</v>
      </c>
      <c r="AG216">
        <v>2</v>
      </c>
      <c r="AH216">
        <v>0</v>
      </c>
      <c r="AI216">
        <v>4</v>
      </c>
    </row>
    <row r="217" spans="1:35" x14ac:dyDescent="0.25">
      <c r="A217">
        <v>41</v>
      </c>
      <c r="B217" t="s">
        <v>29</v>
      </c>
      <c r="C217" t="s">
        <v>23</v>
      </c>
      <c r="D217">
        <v>896</v>
      </c>
      <c r="E217" t="s">
        <v>24</v>
      </c>
      <c r="F217">
        <v>6</v>
      </c>
      <c r="G217">
        <v>3</v>
      </c>
      <c r="H217" t="s">
        <v>25</v>
      </c>
      <c r="I217">
        <v>1</v>
      </c>
      <c r="J217">
        <v>298</v>
      </c>
      <c r="K217">
        <v>4</v>
      </c>
      <c r="L217" t="s">
        <v>26</v>
      </c>
      <c r="M217">
        <v>75</v>
      </c>
      <c r="N217">
        <v>3</v>
      </c>
      <c r="O217">
        <v>3</v>
      </c>
      <c r="P217" t="s">
        <v>42</v>
      </c>
      <c r="Q217">
        <v>4</v>
      </c>
      <c r="R217" t="s">
        <v>28</v>
      </c>
      <c r="S217">
        <v>13591</v>
      </c>
      <c r="T217">
        <v>14674</v>
      </c>
      <c r="U217">
        <v>3</v>
      </c>
      <c r="V217" t="s">
        <v>61</v>
      </c>
      <c r="W217" t="s">
        <v>22</v>
      </c>
      <c r="X217">
        <v>18</v>
      </c>
      <c r="Y217">
        <v>3</v>
      </c>
      <c r="Z217">
        <v>3</v>
      </c>
      <c r="AA217">
        <v>80</v>
      </c>
      <c r="AB217">
        <v>0</v>
      </c>
      <c r="AC217">
        <v>16</v>
      </c>
      <c r="AD217">
        <v>3</v>
      </c>
      <c r="AE217">
        <v>3</v>
      </c>
      <c r="AF217">
        <v>1</v>
      </c>
      <c r="AG217">
        <v>0</v>
      </c>
      <c r="AH217">
        <v>0</v>
      </c>
      <c r="AI217">
        <v>0</v>
      </c>
    </row>
    <row r="218" spans="1:35" x14ac:dyDescent="0.25">
      <c r="A218">
        <v>30</v>
      </c>
      <c r="B218" t="s">
        <v>22</v>
      </c>
      <c r="C218" t="s">
        <v>30</v>
      </c>
      <c r="D218">
        <v>334</v>
      </c>
      <c r="E218" t="s">
        <v>24</v>
      </c>
      <c r="F218">
        <v>26</v>
      </c>
      <c r="G218">
        <v>4</v>
      </c>
      <c r="H218" t="s">
        <v>45</v>
      </c>
      <c r="I218">
        <v>1</v>
      </c>
      <c r="J218">
        <v>299</v>
      </c>
      <c r="K218">
        <v>3</v>
      </c>
      <c r="L218" t="s">
        <v>26</v>
      </c>
      <c r="M218">
        <v>52</v>
      </c>
      <c r="N218">
        <v>2</v>
      </c>
      <c r="O218">
        <v>2</v>
      </c>
      <c r="P218" t="s">
        <v>27</v>
      </c>
      <c r="Q218">
        <v>1</v>
      </c>
      <c r="R218" t="s">
        <v>28</v>
      </c>
      <c r="S218">
        <v>6696</v>
      </c>
      <c r="T218">
        <v>22967</v>
      </c>
      <c r="U218">
        <v>5</v>
      </c>
      <c r="V218" t="s">
        <v>61</v>
      </c>
      <c r="W218" t="s">
        <v>29</v>
      </c>
      <c r="X218">
        <v>15</v>
      </c>
      <c r="Y218">
        <v>3</v>
      </c>
      <c r="Z218">
        <v>3</v>
      </c>
      <c r="AA218">
        <v>80</v>
      </c>
      <c r="AB218">
        <v>0</v>
      </c>
      <c r="AC218">
        <v>9</v>
      </c>
      <c r="AD218">
        <v>5</v>
      </c>
      <c r="AE218">
        <v>2</v>
      </c>
      <c r="AF218">
        <v>6</v>
      </c>
      <c r="AG218">
        <v>3</v>
      </c>
      <c r="AH218">
        <v>0</v>
      </c>
      <c r="AI218">
        <v>1</v>
      </c>
    </row>
    <row r="219" spans="1:35" x14ac:dyDescent="0.25">
      <c r="A219">
        <v>29</v>
      </c>
      <c r="B219" t="s">
        <v>22</v>
      </c>
      <c r="C219" t="s">
        <v>23</v>
      </c>
      <c r="D219">
        <v>992</v>
      </c>
      <c r="E219" t="s">
        <v>31</v>
      </c>
      <c r="F219">
        <v>1</v>
      </c>
      <c r="G219">
        <v>3</v>
      </c>
      <c r="H219" t="s">
        <v>46</v>
      </c>
      <c r="I219">
        <v>1</v>
      </c>
      <c r="J219">
        <v>300</v>
      </c>
      <c r="K219">
        <v>3</v>
      </c>
      <c r="L219" t="s">
        <v>32</v>
      </c>
      <c r="M219">
        <v>85</v>
      </c>
      <c r="N219">
        <v>3</v>
      </c>
      <c r="O219">
        <v>1</v>
      </c>
      <c r="P219" t="s">
        <v>33</v>
      </c>
      <c r="Q219">
        <v>3</v>
      </c>
      <c r="R219" t="s">
        <v>28</v>
      </c>
      <c r="S219">
        <v>2058</v>
      </c>
      <c r="T219">
        <v>19757</v>
      </c>
      <c r="U219">
        <v>0</v>
      </c>
      <c r="V219" t="s">
        <v>61</v>
      </c>
      <c r="W219" t="s">
        <v>29</v>
      </c>
      <c r="X219">
        <v>14</v>
      </c>
      <c r="Y219">
        <v>3</v>
      </c>
      <c r="Z219">
        <v>4</v>
      </c>
      <c r="AA219">
        <v>80</v>
      </c>
      <c r="AB219">
        <v>0</v>
      </c>
      <c r="AC219">
        <v>7</v>
      </c>
      <c r="AD219">
        <v>1</v>
      </c>
      <c r="AE219">
        <v>2</v>
      </c>
      <c r="AF219">
        <v>6</v>
      </c>
      <c r="AG219">
        <v>2</v>
      </c>
      <c r="AH219">
        <v>1</v>
      </c>
      <c r="AI219">
        <v>5</v>
      </c>
    </row>
    <row r="220" spans="1:35" x14ac:dyDescent="0.25">
      <c r="A220">
        <v>45</v>
      </c>
      <c r="B220" t="s">
        <v>29</v>
      </c>
      <c r="C220" t="s">
        <v>41</v>
      </c>
      <c r="D220">
        <v>1052</v>
      </c>
      <c r="E220" t="s">
        <v>24</v>
      </c>
      <c r="F220">
        <v>6</v>
      </c>
      <c r="G220">
        <v>3</v>
      </c>
      <c r="H220" t="s">
        <v>37</v>
      </c>
      <c r="I220">
        <v>1</v>
      </c>
      <c r="J220">
        <v>302</v>
      </c>
      <c r="K220">
        <v>4</v>
      </c>
      <c r="L220" t="s">
        <v>26</v>
      </c>
      <c r="M220">
        <v>57</v>
      </c>
      <c r="N220">
        <v>2</v>
      </c>
      <c r="O220">
        <v>3</v>
      </c>
      <c r="P220" t="s">
        <v>27</v>
      </c>
      <c r="Q220">
        <v>4</v>
      </c>
      <c r="R220" t="s">
        <v>28</v>
      </c>
      <c r="S220">
        <v>8865</v>
      </c>
      <c r="T220">
        <v>16840</v>
      </c>
      <c r="U220">
        <v>6</v>
      </c>
      <c r="V220" t="s">
        <v>61</v>
      </c>
      <c r="W220" t="s">
        <v>29</v>
      </c>
      <c r="X220">
        <v>12</v>
      </c>
      <c r="Y220">
        <v>3</v>
      </c>
      <c r="Z220">
        <v>4</v>
      </c>
      <c r="AA220">
        <v>80</v>
      </c>
      <c r="AB220">
        <v>0</v>
      </c>
      <c r="AC220">
        <v>23</v>
      </c>
      <c r="AD220">
        <v>2</v>
      </c>
      <c r="AE220">
        <v>3</v>
      </c>
      <c r="AF220">
        <v>19</v>
      </c>
      <c r="AG220">
        <v>7</v>
      </c>
      <c r="AH220">
        <v>12</v>
      </c>
      <c r="AI220">
        <v>8</v>
      </c>
    </row>
    <row r="221" spans="1:35" x14ac:dyDescent="0.25">
      <c r="A221">
        <v>54</v>
      </c>
      <c r="B221" t="s">
        <v>29</v>
      </c>
      <c r="C221" t="s">
        <v>23</v>
      </c>
      <c r="D221">
        <v>1147</v>
      </c>
      <c r="E221" t="s">
        <v>24</v>
      </c>
      <c r="F221">
        <v>3</v>
      </c>
      <c r="G221">
        <v>3</v>
      </c>
      <c r="H221" t="s">
        <v>45</v>
      </c>
      <c r="I221">
        <v>1</v>
      </c>
      <c r="J221">
        <v>303</v>
      </c>
      <c r="K221">
        <v>4</v>
      </c>
      <c r="L221" t="s">
        <v>26</v>
      </c>
      <c r="M221">
        <v>52</v>
      </c>
      <c r="N221">
        <v>3</v>
      </c>
      <c r="O221">
        <v>2</v>
      </c>
      <c r="P221" t="s">
        <v>27</v>
      </c>
      <c r="Q221">
        <v>1</v>
      </c>
      <c r="R221" t="s">
        <v>34</v>
      </c>
      <c r="S221">
        <v>5940</v>
      </c>
      <c r="T221">
        <v>17011</v>
      </c>
      <c r="U221">
        <v>2</v>
      </c>
      <c r="V221" t="s">
        <v>61</v>
      </c>
      <c r="W221" t="s">
        <v>29</v>
      </c>
      <c r="X221">
        <v>14</v>
      </c>
      <c r="Y221">
        <v>3</v>
      </c>
      <c r="Z221">
        <v>4</v>
      </c>
      <c r="AA221">
        <v>80</v>
      </c>
      <c r="AB221">
        <v>1</v>
      </c>
      <c r="AC221">
        <v>16</v>
      </c>
      <c r="AD221">
        <v>4</v>
      </c>
      <c r="AE221">
        <v>3</v>
      </c>
      <c r="AF221">
        <v>6</v>
      </c>
      <c r="AG221">
        <v>2</v>
      </c>
      <c r="AH221">
        <v>0</v>
      </c>
      <c r="AI221">
        <v>5</v>
      </c>
    </row>
    <row r="222" spans="1:35" x14ac:dyDescent="0.25">
      <c r="A222">
        <v>36</v>
      </c>
      <c r="B222" t="s">
        <v>29</v>
      </c>
      <c r="C222" t="s">
        <v>23</v>
      </c>
      <c r="D222">
        <v>1396</v>
      </c>
      <c r="E222" t="s">
        <v>31</v>
      </c>
      <c r="F222">
        <v>5</v>
      </c>
      <c r="G222">
        <v>2</v>
      </c>
      <c r="H222" t="s">
        <v>25</v>
      </c>
      <c r="I222">
        <v>1</v>
      </c>
      <c r="J222">
        <v>304</v>
      </c>
      <c r="K222">
        <v>4</v>
      </c>
      <c r="L222" t="s">
        <v>32</v>
      </c>
      <c r="M222">
        <v>62</v>
      </c>
      <c r="N222">
        <v>3</v>
      </c>
      <c r="O222">
        <v>2</v>
      </c>
      <c r="P222" t="s">
        <v>36</v>
      </c>
      <c r="Q222">
        <v>2</v>
      </c>
      <c r="R222" t="s">
        <v>28</v>
      </c>
      <c r="S222">
        <v>5914</v>
      </c>
      <c r="T222">
        <v>9945</v>
      </c>
      <c r="U222">
        <v>8</v>
      </c>
      <c r="V222" t="s">
        <v>61</v>
      </c>
      <c r="W222" t="s">
        <v>29</v>
      </c>
      <c r="X222">
        <v>16</v>
      </c>
      <c r="Y222">
        <v>3</v>
      </c>
      <c r="Z222">
        <v>4</v>
      </c>
      <c r="AA222">
        <v>80</v>
      </c>
      <c r="AB222">
        <v>0</v>
      </c>
      <c r="AC222">
        <v>16</v>
      </c>
      <c r="AD222">
        <v>3</v>
      </c>
      <c r="AE222">
        <v>4</v>
      </c>
      <c r="AF222">
        <v>13</v>
      </c>
      <c r="AG222">
        <v>11</v>
      </c>
      <c r="AH222">
        <v>3</v>
      </c>
      <c r="AI222">
        <v>7</v>
      </c>
    </row>
    <row r="223" spans="1:35" x14ac:dyDescent="0.25">
      <c r="A223">
        <v>33</v>
      </c>
      <c r="B223" t="s">
        <v>29</v>
      </c>
      <c r="C223" t="s">
        <v>23</v>
      </c>
      <c r="D223">
        <v>147</v>
      </c>
      <c r="E223" t="s">
        <v>31</v>
      </c>
      <c r="F223">
        <v>4</v>
      </c>
      <c r="G223">
        <v>4</v>
      </c>
      <c r="H223" t="s">
        <v>37</v>
      </c>
      <c r="I223">
        <v>1</v>
      </c>
      <c r="J223">
        <v>305</v>
      </c>
      <c r="K223">
        <v>3</v>
      </c>
      <c r="L223" t="s">
        <v>26</v>
      </c>
      <c r="M223">
        <v>47</v>
      </c>
      <c r="N223">
        <v>2</v>
      </c>
      <c r="O223">
        <v>1</v>
      </c>
      <c r="P223" t="s">
        <v>33</v>
      </c>
      <c r="Q223">
        <v>2</v>
      </c>
      <c r="R223" t="s">
        <v>34</v>
      </c>
      <c r="S223">
        <v>2622</v>
      </c>
      <c r="T223">
        <v>13248</v>
      </c>
      <c r="U223">
        <v>6</v>
      </c>
      <c r="V223" t="s">
        <v>61</v>
      </c>
      <c r="W223" t="s">
        <v>29</v>
      </c>
      <c r="X223">
        <v>21</v>
      </c>
      <c r="Y223">
        <v>4</v>
      </c>
      <c r="Z223">
        <v>4</v>
      </c>
      <c r="AA223">
        <v>80</v>
      </c>
      <c r="AB223">
        <v>0</v>
      </c>
      <c r="AC223">
        <v>7</v>
      </c>
      <c r="AD223">
        <v>3</v>
      </c>
      <c r="AE223">
        <v>3</v>
      </c>
      <c r="AF223">
        <v>3</v>
      </c>
      <c r="AG223">
        <v>2</v>
      </c>
      <c r="AH223">
        <v>1</v>
      </c>
      <c r="AI223">
        <v>1</v>
      </c>
    </row>
    <row r="224" spans="1:35" x14ac:dyDescent="0.25">
      <c r="A224">
        <v>37</v>
      </c>
      <c r="B224" t="s">
        <v>29</v>
      </c>
      <c r="C224" t="s">
        <v>30</v>
      </c>
      <c r="D224">
        <v>663</v>
      </c>
      <c r="E224" t="s">
        <v>31</v>
      </c>
      <c r="F224">
        <v>11</v>
      </c>
      <c r="G224">
        <v>3</v>
      </c>
      <c r="H224" t="s">
        <v>35</v>
      </c>
      <c r="I224">
        <v>1</v>
      </c>
      <c r="J224">
        <v>306</v>
      </c>
      <c r="K224">
        <v>2</v>
      </c>
      <c r="L224" t="s">
        <v>32</v>
      </c>
      <c r="M224">
        <v>47</v>
      </c>
      <c r="N224">
        <v>3</v>
      </c>
      <c r="O224">
        <v>3</v>
      </c>
      <c r="P224" t="s">
        <v>44</v>
      </c>
      <c r="Q224">
        <v>4</v>
      </c>
      <c r="R224" t="s">
        <v>38</v>
      </c>
      <c r="S224">
        <v>12185</v>
      </c>
      <c r="T224">
        <v>10056</v>
      </c>
      <c r="U224">
        <v>1</v>
      </c>
      <c r="V224" t="s">
        <v>61</v>
      </c>
      <c r="W224" t="s">
        <v>22</v>
      </c>
      <c r="X224">
        <v>14</v>
      </c>
      <c r="Y224">
        <v>3</v>
      </c>
      <c r="Z224">
        <v>3</v>
      </c>
      <c r="AA224">
        <v>80</v>
      </c>
      <c r="AB224">
        <v>3</v>
      </c>
      <c r="AC224">
        <v>10</v>
      </c>
      <c r="AD224">
        <v>1</v>
      </c>
      <c r="AE224">
        <v>3</v>
      </c>
      <c r="AF224">
        <v>10</v>
      </c>
      <c r="AG224">
        <v>8</v>
      </c>
      <c r="AH224">
        <v>0</v>
      </c>
      <c r="AI224">
        <v>7</v>
      </c>
    </row>
    <row r="225" spans="1:35" x14ac:dyDescent="0.25">
      <c r="A225">
        <v>38</v>
      </c>
      <c r="B225" t="s">
        <v>29</v>
      </c>
      <c r="C225" t="s">
        <v>23</v>
      </c>
      <c r="D225">
        <v>119</v>
      </c>
      <c r="E225" t="s">
        <v>24</v>
      </c>
      <c r="F225">
        <v>3</v>
      </c>
      <c r="G225">
        <v>3</v>
      </c>
      <c r="H225" t="s">
        <v>25</v>
      </c>
      <c r="I225">
        <v>1</v>
      </c>
      <c r="J225">
        <v>307</v>
      </c>
      <c r="K225">
        <v>1</v>
      </c>
      <c r="L225" t="s">
        <v>32</v>
      </c>
      <c r="M225">
        <v>76</v>
      </c>
      <c r="N225">
        <v>3</v>
      </c>
      <c r="O225">
        <v>3</v>
      </c>
      <c r="P225" t="s">
        <v>27</v>
      </c>
      <c r="Q225">
        <v>3</v>
      </c>
      <c r="R225" t="s">
        <v>38</v>
      </c>
      <c r="S225">
        <v>10609</v>
      </c>
      <c r="T225">
        <v>9647</v>
      </c>
      <c r="U225">
        <v>0</v>
      </c>
      <c r="V225" t="s">
        <v>61</v>
      </c>
      <c r="W225" t="s">
        <v>29</v>
      </c>
      <c r="X225">
        <v>12</v>
      </c>
      <c r="Y225">
        <v>3</v>
      </c>
      <c r="Z225">
        <v>3</v>
      </c>
      <c r="AA225">
        <v>80</v>
      </c>
      <c r="AB225">
        <v>2</v>
      </c>
      <c r="AC225">
        <v>17</v>
      </c>
      <c r="AD225">
        <v>6</v>
      </c>
      <c r="AE225">
        <v>2</v>
      </c>
      <c r="AF225">
        <v>16</v>
      </c>
      <c r="AG225">
        <v>10</v>
      </c>
      <c r="AH225">
        <v>5</v>
      </c>
      <c r="AI225">
        <v>13</v>
      </c>
    </row>
    <row r="226" spans="1:35" x14ac:dyDescent="0.25">
      <c r="A226">
        <v>31</v>
      </c>
      <c r="B226" t="s">
        <v>29</v>
      </c>
      <c r="C226" t="s">
        <v>41</v>
      </c>
      <c r="D226">
        <v>979</v>
      </c>
      <c r="E226" t="s">
        <v>31</v>
      </c>
      <c r="F226">
        <v>1</v>
      </c>
      <c r="G226">
        <v>4</v>
      </c>
      <c r="H226" t="s">
        <v>37</v>
      </c>
      <c r="I226">
        <v>1</v>
      </c>
      <c r="J226">
        <v>308</v>
      </c>
      <c r="K226">
        <v>3</v>
      </c>
      <c r="L226" t="s">
        <v>32</v>
      </c>
      <c r="M226">
        <v>90</v>
      </c>
      <c r="N226">
        <v>1</v>
      </c>
      <c r="O226">
        <v>2</v>
      </c>
      <c r="P226" t="s">
        <v>39</v>
      </c>
      <c r="Q226">
        <v>3</v>
      </c>
      <c r="R226" t="s">
        <v>34</v>
      </c>
      <c r="S226">
        <v>4345</v>
      </c>
      <c r="T226">
        <v>4381</v>
      </c>
      <c r="U226">
        <v>0</v>
      </c>
      <c r="V226" t="s">
        <v>61</v>
      </c>
      <c r="W226" t="s">
        <v>29</v>
      </c>
      <c r="X226">
        <v>12</v>
      </c>
      <c r="Y226">
        <v>3</v>
      </c>
      <c r="Z226">
        <v>4</v>
      </c>
      <c r="AA226">
        <v>80</v>
      </c>
      <c r="AB226">
        <v>1</v>
      </c>
      <c r="AC226">
        <v>6</v>
      </c>
      <c r="AD226">
        <v>2</v>
      </c>
      <c r="AE226">
        <v>3</v>
      </c>
      <c r="AF226">
        <v>5</v>
      </c>
      <c r="AG226">
        <v>4</v>
      </c>
      <c r="AH226">
        <v>1</v>
      </c>
      <c r="AI226">
        <v>4</v>
      </c>
    </row>
    <row r="227" spans="1:35" x14ac:dyDescent="0.25">
      <c r="A227">
        <v>59</v>
      </c>
      <c r="B227" t="s">
        <v>29</v>
      </c>
      <c r="C227" t="s">
        <v>23</v>
      </c>
      <c r="D227">
        <v>142</v>
      </c>
      <c r="E227" t="s">
        <v>31</v>
      </c>
      <c r="F227">
        <v>3</v>
      </c>
      <c r="G227">
        <v>3</v>
      </c>
      <c r="H227" t="s">
        <v>25</v>
      </c>
      <c r="I227">
        <v>1</v>
      </c>
      <c r="J227">
        <v>309</v>
      </c>
      <c r="K227">
        <v>3</v>
      </c>
      <c r="L227" t="s">
        <v>32</v>
      </c>
      <c r="M227">
        <v>70</v>
      </c>
      <c r="N227">
        <v>2</v>
      </c>
      <c r="O227">
        <v>1</v>
      </c>
      <c r="P227" t="s">
        <v>33</v>
      </c>
      <c r="Q227">
        <v>4</v>
      </c>
      <c r="R227" t="s">
        <v>34</v>
      </c>
      <c r="S227">
        <v>2177</v>
      </c>
      <c r="T227">
        <v>8456</v>
      </c>
      <c r="U227">
        <v>3</v>
      </c>
      <c r="V227" t="s">
        <v>61</v>
      </c>
      <c r="W227" t="s">
        <v>29</v>
      </c>
      <c r="X227">
        <v>17</v>
      </c>
      <c r="Y227">
        <v>3</v>
      </c>
      <c r="Z227">
        <v>1</v>
      </c>
      <c r="AA227">
        <v>80</v>
      </c>
      <c r="AB227">
        <v>1</v>
      </c>
      <c r="AC227">
        <v>7</v>
      </c>
      <c r="AD227">
        <v>6</v>
      </c>
      <c r="AE227">
        <v>3</v>
      </c>
      <c r="AF227">
        <v>1</v>
      </c>
      <c r="AG227">
        <v>0</v>
      </c>
      <c r="AH227">
        <v>0</v>
      </c>
      <c r="AI227">
        <v>0</v>
      </c>
    </row>
    <row r="228" spans="1:35" x14ac:dyDescent="0.25">
      <c r="A228">
        <v>37</v>
      </c>
      <c r="B228" t="s">
        <v>29</v>
      </c>
      <c r="C228" t="s">
        <v>30</v>
      </c>
      <c r="D228">
        <v>319</v>
      </c>
      <c r="E228" t="s">
        <v>24</v>
      </c>
      <c r="F228">
        <v>4</v>
      </c>
      <c r="G228">
        <v>4</v>
      </c>
      <c r="H228" t="s">
        <v>45</v>
      </c>
      <c r="I228">
        <v>1</v>
      </c>
      <c r="J228">
        <v>311</v>
      </c>
      <c r="K228">
        <v>1</v>
      </c>
      <c r="L228" t="s">
        <v>32</v>
      </c>
      <c r="M228">
        <v>41</v>
      </c>
      <c r="N228">
        <v>3</v>
      </c>
      <c r="O228">
        <v>1</v>
      </c>
      <c r="P228" t="s">
        <v>43</v>
      </c>
      <c r="Q228">
        <v>4</v>
      </c>
      <c r="R228" t="s">
        <v>38</v>
      </c>
      <c r="S228">
        <v>2793</v>
      </c>
      <c r="T228">
        <v>2539</v>
      </c>
      <c r="U228">
        <v>4</v>
      </c>
      <c r="V228" t="s">
        <v>61</v>
      </c>
      <c r="W228" t="s">
        <v>29</v>
      </c>
      <c r="X228">
        <v>17</v>
      </c>
      <c r="Y228">
        <v>3</v>
      </c>
      <c r="Z228">
        <v>3</v>
      </c>
      <c r="AA228">
        <v>80</v>
      </c>
      <c r="AB228">
        <v>1</v>
      </c>
      <c r="AC228">
        <v>13</v>
      </c>
      <c r="AD228">
        <v>2</v>
      </c>
      <c r="AE228">
        <v>3</v>
      </c>
      <c r="AF228">
        <v>9</v>
      </c>
      <c r="AG228">
        <v>8</v>
      </c>
      <c r="AH228">
        <v>5</v>
      </c>
      <c r="AI228">
        <v>8</v>
      </c>
    </row>
    <row r="229" spans="1:35" x14ac:dyDescent="0.25">
      <c r="A229">
        <v>29</v>
      </c>
      <c r="B229" t="s">
        <v>29</v>
      </c>
      <c r="C229" t="s">
        <v>30</v>
      </c>
      <c r="D229">
        <v>1413</v>
      </c>
      <c r="E229" t="s">
        <v>24</v>
      </c>
      <c r="F229">
        <v>1</v>
      </c>
      <c r="G229">
        <v>1</v>
      </c>
      <c r="H229" t="s">
        <v>37</v>
      </c>
      <c r="I229">
        <v>1</v>
      </c>
      <c r="J229">
        <v>312</v>
      </c>
      <c r="K229">
        <v>2</v>
      </c>
      <c r="L229" t="s">
        <v>26</v>
      </c>
      <c r="M229">
        <v>42</v>
      </c>
      <c r="N229">
        <v>3</v>
      </c>
      <c r="O229">
        <v>3</v>
      </c>
      <c r="P229" t="s">
        <v>27</v>
      </c>
      <c r="Q229">
        <v>4</v>
      </c>
      <c r="R229" t="s">
        <v>34</v>
      </c>
      <c r="S229">
        <v>7918</v>
      </c>
      <c r="T229">
        <v>6599</v>
      </c>
      <c r="U229">
        <v>1</v>
      </c>
      <c r="V229" t="s">
        <v>61</v>
      </c>
      <c r="W229" t="s">
        <v>29</v>
      </c>
      <c r="X229">
        <v>14</v>
      </c>
      <c r="Y229">
        <v>3</v>
      </c>
      <c r="Z229">
        <v>4</v>
      </c>
      <c r="AA229">
        <v>80</v>
      </c>
      <c r="AB229">
        <v>1</v>
      </c>
      <c r="AC229">
        <v>11</v>
      </c>
      <c r="AD229">
        <v>5</v>
      </c>
      <c r="AE229">
        <v>3</v>
      </c>
      <c r="AF229">
        <v>11</v>
      </c>
      <c r="AG229">
        <v>10</v>
      </c>
      <c r="AH229">
        <v>4</v>
      </c>
      <c r="AI229">
        <v>1</v>
      </c>
    </row>
    <row r="230" spans="1:35" x14ac:dyDescent="0.25">
      <c r="A230">
        <v>35</v>
      </c>
      <c r="B230" t="s">
        <v>29</v>
      </c>
      <c r="C230" t="s">
        <v>30</v>
      </c>
      <c r="D230">
        <v>944</v>
      </c>
      <c r="E230" t="s">
        <v>24</v>
      </c>
      <c r="F230">
        <v>1</v>
      </c>
      <c r="G230">
        <v>3</v>
      </c>
      <c r="H230" t="s">
        <v>45</v>
      </c>
      <c r="I230">
        <v>1</v>
      </c>
      <c r="J230">
        <v>314</v>
      </c>
      <c r="K230">
        <v>3</v>
      </c>
      <c r="L230" t="s">
        <v>26</v>
      </c>
      <c r="M230">
        <v>92</v>
      </c>
      <c r="N230">
        <v>3</v>
      </c>
      <c r="O230">
        <v>3</v>
      </c>
      <c r="P230" t="s">
        <v>27</v>
      </c>
      <c r="Q230">
        <v>3</v>
      </c>
      <c r="R230" t="s">
        <v>28</v>
      </c>
      <c r="S230">
        <v>8789</v>
      </c>
      <c r="T230">
        <v>9096</v>
      </c>
      <c r="U230">
        <v>1</v>
      </c>
      <c r="V230" t="s">
        <v>61</v>
      </c>
      <c r="W230" t="s">
        <v>29</v>
      </c>
      <c r="X230">
        <v>14</v>
      </c>
      <c r="Y230">
        <v>3</v>
      </c>
      <c r="Z230">
        <v>1</v>
      </c>
      <c r="AA230">
        <v>80</v>
      </c>
      <c r="AB230">
        <v>0</v>
      </c>
      <c r="AC230">
        <v>10</v>
      </c>
      <c r="AD230">
        <v>3</v>
      </c>
      <c r="AE230">
        <v>4</v>
      </c>
      <c r="AF230">
        <v>10</v>
      </c>
      <c r="AG230">
        <v>7</v>
      </c>
      <c r="AH230">
        <v>0</v>
      </c>
      <c r="AI230">
        <v>8</v>
      </c>
    </row>
    <row r="231" spans="1:35" x14ac:dyDescent="0.25">
      <c r="A231">
        <v>29</v>
      </c>
      <c r="B231" t="s">
        <v>22</v>
      </c>
      <c r="C231" t="s">
        <v>23</v>
      </c>
      <c r="D231">
        <v>896</v>
      </c>
      <c r="E231" t="s">
        <v>31</v>
      </c>
      <c r="F231">
        <v>18</v>
      </c>
      <c r="G231">
        <v>1</v>
      </c>
      <c r="H231" t="s">
        <v>37</v>
      </c>
      <c r="I231">
        <v>1</v>
      </c>
      <c r="J231">
        <v>315</v>
      </c>
      <c r="K231">
        <v>3</v>
      </c>
      <c r="L231" t="s">
        <v>32</v>
      </c>
      <c r="M231">
        <v>86</v>
      </c>
      <c r="N231">
        <v>2</v>
      </c>
      <c r="O231">
        <v>1</v>
      </c>
      <c r="P231" t="s">
        <v>33</v>
      </c>
      <c r="Q231">
        <v>4</v>
      </c>
      <c r="R231" t="s">
        <v>28</v>
      </c>
      <c r="S231">
        <v>2389</v>
      </c>
      <c r="T231">
        <v>14961</v>
      </c>
      <c r="U231">
        <v>1</v>
      </c>
      <c r="V231" t="s">
        <v>61</v>
      </c>
      <c r="W231" t="s">
        <v>22</v>
      </c>
      <c r="X231">
        <v>13</v>
      </c>
      <c r="Y231">
        <v>3</v>
      </c>
      <c r="Z231">
        <v>3</v>
      </c>
      <c r="AA231">
        <v>80</v>
      </c>
      <c r="AB231">
        <v>0</v>
      </c>
      <c r="AC231">
        <v>4</v>
      </c>
      <c r="AD231">
        <v>3</v>
      </c>
      <c r="AE231">
        <v>2</v>
      </c>
      <c r="AF231">
        <v>4</v>
      </c>
      <c r="AG231">
        <v>3</v>
      </c>
      <c r="AH231">
        <v>0</v>
      </c>
      <c r="AI231">
        <v>1</v>
      </c>
    </row>
    <row r="232" spans="1:35" x14ac:dyDescent="0.25">
      <c r="A232">
        <v>52</v>
      </c>
      <c r="B232" t="s">
        <v>29</v>
      </c>
      <c r="C232" t="s">
        <v>23</v>
      </c>
      <c r="D232">
        <v>1323</v>
      </c>
      <c r="E232" t="s">
        <v>31</v>
      </c>
      <c r="F232">
        <v>2</v>
      </c>
      <c r="G232">
        <v>3</v>
      </c>
      <c r="H232" t="s">
        <v>25</v>
      </c>
      <c r="I232">
        <v>1</v>
      </c>
      <c r="J232">
        <v>316</v>
      </c>
      <c r="K232">
        <v>3</v>
      </c>
      <c r="L232" t="s">
        <v>26</v>
      </c>
      <c r="M232">
        <v>89</v>
      </c>
      <c r="N232">
        <v>2</v>
      </c>
      <c r="O232">
        <v>1</v>
      </c>
      <c r="P232" t="s">
        <v>36</v>
      </c>
      <c r="Q232">
        <v>4</v>
      </c>
      <c r="R232" t="s">
        <v>28</v>
      </c>
      <c r="S232">
        <v>3212</v>
      </c>
      <c r="T232">
        <v>3300</v>
      </c>
      <c r="U232">
        <v>7</v>
      </c>
      <c r="V232" t="s">
        <v>61</v>
      </c>
      <c r="W232" t="s">
        <v>29</v>
      </c>
      <c r="X232">
        <v>15</v>
      </c>
      <c r="Y232">
        <v>3</v>
      </c>
      <c r="Z232">
        <v>2</v>
      </c>
      <c r="AA232">
        <v>80</v>
      </c>
      <c r="AB232">
        <v>0</v>
      </c>
      <c r="AC232">
        <v>6</v>
      </c>
      <c r="AD232">
        <v>3</v>
      </c>
      <c r="AE232">
        <v>2</v>
      </c>
      <c r="AF232">
        <v>2</v>
      </c>
      <c r="AG232">
        <v>2</v>
      </c>
      <c r="AH232">
        <v>2</v>
      </c>
      <c r="AI232">
        <v>2</v>
      </c>
    </row>
    <row r="233" spans="1:35" x14ac:dyDescent="0.25">
      <c r="A233">
        <v>42</v>
      </c>
      <c r="B233" t="s">
        <v>29</v>
      </c>
      <c r="C233" t="s">
        <v>23</v>
      </c>
      <c r="D233">
        <v>532</v>
      </c>
      <c r="E233" t="s">
        <v>31</v>
      </c>
      <c r="F233">
        <v>4</v>
      </c>
      <c r="G233">
        <v>2</v>
      </c>
      <c r="H233" t="s">
        <v>46</v>
      </c>
      <c r="I233">
        <v>1</v>
      </c>
      <c r="J233">
        <v>319</v>
      </c>
      <c r="K233">
        <v>3</v>
      </c>
      <c r="L233" t="s">
        <v>32</v>
      </c>
      <c r="M233">
        <v>58</v>
      </c>
      <c r="N233">
        <v>3</v>
      </c>
      <c r="O233">
        <v>5</v>
      </c>
      <c r="P233" t="s">
        <v>42</v>
      </c>
      <c r="Q233">
        <v>4</v>
      </c>
      <c r="R233" t="s">
        <v>34</v>
      </c>
      <c r="S233">
        <v>19232</v>
      </c>
      <c r="T233">
        <v>4933</v>
      </c>
      <c r="U233">
        <v>1</v>
      </c>
      <c r="V233" t="s">
        <v>61</v>
      </c>
      <c r="W233" t="s">
        <v>29</v>
      </c>
      <c r="X233">
        <v>11</v>
      </c>
      <c r="Y233">
        <v>3</v>
      </c>
      <c r="Z233">
        <v>4</v>
      </c>
      <c r="AA233">
        <v>80</v>
      </c>
      <c r="AB233">
        <v>0</v>
      </c>
      <c r="AC233">
        <v>22</v>
      </c>
      <c r="AD233">
        <v>3</v>
      </c>
      <c r="AE233">
        <v>3</v>
      </c>
      <c r="AF233">
        <v>22</v>
      </c>
      <c r="AG233">
        <v>17</v>
      </c>
      <c r="AH233">
        <v>11</v>
      </c>
      <c r="AI233">
        <v>15</v>
      </c>
    </row>
    <row r="234" spans="1:35" x14ac:dyDescent="0.25">
      <c r="A234">
        <v>59</v>
      </c>
      <c r="B234" t="s">
        <v>29</v>
      </c>
      <c r="C234" t="s">
        <v>23</v>
      </c>
      <c r="D234">
        <v>818</v>
      </c>
      <c r="E234" t="s">
        <v>47</v>
      </c>
      <c r="F234">
        <v>6</v>
      </c>
      <c r="G234">
        <v>2</v>
      </c>
      <c r="H234" t="s">
        <v>37</v>
      </c>
      <c r="I234">
        <v>1</v>
      </c>
      <c r="J234">
        <v>321</v>
      </c>
      <c r="K234">
        <v>2</v>
      </c>
      <c r="L234" t="s">
        <v>32</v>
      </c>
      <c r="M234">
        <v>52</v>
      </c>
      <c r="N234">
        <v>3</v>
      </c>
      <c r="O234">
        <v>1</v>
      </c>
      <c r="P234" t="s">
        <v>47</v>
      </c>
      <c r="Q234">
        <v>3</v>
      </c>
      <c r="R234" t="s">
        <v>34</v>
      </c>
      <c r="S234">
        <v>2267</v>
      </c>
      <c r="T234">
        <v>25657</v>
      </c>
      <c r="U234">
        <v>8</v>
      </c>
      <c r="V234" t="s">
        <v>61</v>
      </c>
      <c r="W234" t="s">
        <v>29</v>
      </c>
      <c r="X234">
        <v>17</v>
      </c>
      <c r="Y234">
        <v>3</v>
      </c>
      <c r="Z234">
        <v>4</v>
      </c>
      <c r="AA234">
        <v>80</v>
      </c>
      <c r="AB234">
        <v>0</v>
      </c>
      <c r="AC234">
        <v>7</v>
      </c>
      <c r="AD234">
        <v>2</v>
      </c>
      <c r="AE234">
        <v>2</v>
      </c>
      <c r="AF234">
        <v>2</v>
      </c>
      <c r="AG234">
        <v>2</v>
      </c>
      <c r="AH234">
        <v>2</v>
      </c>
      <c r="AI234">
        <v>2</v>
      </c>
    </row>
    <row r="235" spans="1:35" x14ac:dyDescent="0.25">
      <c r="A235">
        <v>50</v>
      </c>
      <c r="B235" t="s">
        <v>29</v>
      </c>
      <c r="C235" t="s">
        <v>23</v>
      </c>
      <c r="D235">
        <v>854</v>
      </c>
      <c r="E235" t="s">
        <v>24</v>
      </c>
      <c r="F235">
        <v>1</v>
      </c>
      <c r="G235">
        <v>4</v>
      </c>
      <c r="H235" t="s">
        <v>37</v>
      </c>
      <c r="I235">
        <v>1</v>
      </c>
      <c r="J235">
        <v>323</v>
      </c>
      <c r="K235">
        <v>4</v>
      </c>
      <c r="L235" t="s">
        <v>26</v>
      </c>
      <c r="M235">
        <v>68</v>
      </c>
      <c r="N235">
        <v>3</v>
      </c>
      <c r="O235">
        <v>5</v>
      </c>
      <c r="P235" t="s">
        <v>42</v>
      </c>
      <c r="Q235">
        <v>4</v>
      </c>
      <c r="R235" t="s">
        <v>38</v>
      </c>
      <c r="S235">
        <v>19517</v>
      </c>
      <c r="T235">
        <v>24118</v>
      </c>
      <c r="U235">
        <v>3</v>
      </c>
      <c r="V235" t="s">
        <v>61</v>
      </c>
      <c r="W235" t="s">
        <v>29</v>
      </c>
      <c r="X235">
        <v>11</v>
      </c>
      <c r="Y235">
        <v>3</v>
      </c>
      <c r="Z235">
        <v>3</v>
      </c>
      <c r="AA235">
        <v>80</v>
      </c>
      <c r="AB235">
        <v>1</v>
      </c>
      <c r="AC235">
        <v>32</v>
      </c>
      <c r="AD235">
        <v>3</v>
      </c>
      <c r="AE235">
        <v>2</v>
      </c>
      <c r="AF235">
        <v>7</v>
      </c>
      <c r="AG235">
        <v>0</v>
      </c>
      <c r="AH235">
        <v>0</v>
      </c>
      <c r="AI235">
        <v>6</v>
      </c>
    </row>
    <row r="236" spans="1:35" x14ac:dyDescent="0.25">
      <c r="A236">
        <v>33</v>
      </c>
      <c r="B236" t="s">
        <v>22</v>
      </c>
      <c r="C236" t="s">
        <v>23</v>
      </c>
      <c r="D236">
        <v>813</v>
      </c>
      <c r="E236" t="s">
        <v>31</v>
      </c>
      <c r="F236">
        <v>14</v>
      </c>
      <c r="G236">
        <v>3</v>
      </c>
      <c r="H236" t="s">
        <v>37</v>
      </c>
      <c r="I236">
        <v>1</v>
      </c>
      <c r="J236">
        <v>325</v>
      </c>
      <c r="K236">
        <v>3</v>
      </c>
      <c r="L236" t="s">
        <v>32</v>
      </c>
      <c r="M236">
        <v>58</v>
      </c>
      <c r="N236">
        <v>3</v>
      </c>
      <c r="O236">
        <v>1</v>
      </c>
      <c r="P236" t="s">
        <v>36</v>
      </c>
      <c r="Q236">
        <v>4</v>
      </c>
      <c r="R236" t="s">
        <v>34</v>
      </c>
      <c r="S236">
        <v>2436</v>
      </c>
      <c r="T236">
        <v>22149</v>
      </c>
      <c r="U236">
        <v>5</v>
      </c>
      <c r="V236" t="s">
        <v>61</v>
      </c>
      <c r="W236" t="s">
        <v>22</v>
      </c>
      <c r="X236">
        <v>13</v>
      </c>
      <c r="Y236">
        <v>3</v>
      </c>
      <c r="Z236">
        <v>3</v>
      </c>
      <c r="AA236">
        <v>80</v>
      </c>
      <c r="AB236">
        <v>1</v>
      </c>
      <c r="AC236">
        <v>8</v>
      </c>
      <c r="AD236">
        <v>2</v>
      </c>
      <c r="AE236">
        <v>1</v>
      </c>
      <c r="AF236">
        <v>5</v>
      </c>
      <c r="AG236">
        <v>4</v>
      </c>
      <c r="AH236">
        <v>0</v>
      </c>
      <c r="AI236">
        <v>4</v>
      </c>
    </row>
    <row r="237" spans="1:35" x14ac:dyDescent="0.25">
      <c r="A237">
        <v>43</v>
      </c>
      <c r="B237" t="s">
        <v>29</v>
      </c>
      <c r="C237" t="s">
        <v>23</v>
      </c>
      <c r="D237">
        <v>1034</v>
      </c>
      <c r="E237" t="s">
        <v>24</v>
      </c>
      <c r="F237">
        <v>16</v>
      </c>
      <c r="G237">
        <v>3</v>
      </c>
      <c r="H237" t="s">
        <v>45</v>
      </c>
      <c r="I237">
        <v>1</v>
      </c>
      <c r="J237">
        <v>327</v>
      </c>
      <c r="K237">
        <v>4</v>
      </c>
      <c r="L237" t="s">
        <v>26</v>
      </c>
      <c r="M237">
        <v>80</v>
      </c>
      <c r="N237">
        <v>3</v>
      </c>
      <c r="O237">
        <v>4</v>
      </c>
      <c r="P237" t="s">
        <v>42</v>
      </c>
      <c r="Q237">
        <v>4</v>
      </c>
      <c r="R237" t="s">
        <v>34</v>
      </c>
      <c r="S237">
        <v>16064</v>
      </c>
      <c r="T237">
        <v>7744</v>
      </c>
      <c r="U237">
        <v>5</v>
      </c>
      <c r="V237" t="s">
        <v>61</v>
      </c>
      <c r="W237" t="s">
        <v>22</v>
      </c>
      <c r="X237">
        <v>22</v>
      </c>
      <c r="Y237">
        <v>4</v>
      </c>
      <c r="Z237">
        <v>3</v>
      </c>
      <c r="AA237">
        <v>80</v>
      </c>
      <c r="AB237">
        <v>1</v>
      </c>
      <c r="AC237">
        <v>22</v>
      </c>
      <c r="AD237">
        <v>3</v>
      </c>
      <c r="AE237">
        <v>3</v>
      </c>
      <c r="AF237">
        <v>17</v>
      </c>
      <c r="AG237">
        <v>13</v>
      </c>
      <c r="AH237">
        <v>1</v>
      </c>
      <c r="AI237">
        <v>9</v>
      </c>
    </row>
    <row r="238" spans="1:35" x14ac:dyDescent="0.25">
      <c r="A238">
        <v>33</v>
      </c>
      <c r="B238" t="s">
        <v>22</v>
      </c>
      <c r="C238" t="s">
        <v>23</v>
      </c>
      <c r="D238">
        <v>465</v>
      </c>
      <c r="E238" t="s">
        <v>31</v>
      </c>
      <c r="F238">
        <v>2</v>
      </c>
      <c r="G238">
        <v>2</v>
      </c>
      <c r="H238" t="s">
        <v>25</v>
      </c>
      <c r="I238">
        <v>1</v>
      </c>
      <c r="J238">
        <v>328</v>
      </c>
      <c r="K238">
        <v>1</v>
      </c>
      <c r="L238" t="s">
        <v>26</v>
      </c>
      <c r="M238">
        <v>39</v>
      </c>
      <c r="N238">
        <v>3</v>
      </c>
      <c r="O238">
        <v>1</v>
      </c>
      <c r="P238" t="s">
        <v>36</v>
      </c>
      <c r="Q238">
        <v>1</v>
      </c>
      <c r="R238" t="s">
        <v>34</v>
      </c>
      <c r="S238">
        <v>2707</v>
      </c>
      <c r="T238">
        <v>21509</v>
      </c>
      <c r="U238">
        <v>7</v>
      </c>
      <c r="V238" t="s">
        <v>61</v>
      </c>
      <c r="W238" t="s">
        <v>29</v>
      </c>
      <c r="X238">
        <v>20</v>
      </c>
      <c r="Y238">
        <v>4</v>
      </c>
      <c r="Z238">
        <v>1</v>
      </c>
      <c r="AA238">
        <v>80</v>
      </c>
      <c r="AB238">
        <v>0</v>
      </c>
      <c r="AC238">
        <v>13</v>
      </c>
      <c r="AD238">
        <v>3</v>
      </c>
      <c r="AE238">
        <v>4</v>
      </c>
      <c r="AF238">
        <v>9</v>
      </c>
      <c r="AG238">
        <v>7</v>
      </c>
      <c r="AH238">
        <v>1</v>
      </c>
      <c r="AI238">
        <v>7</v>
      </c>
    </row>
    <row r="239" spans="1:35" x14ac:dyDescent="0.25">
      <c r="A239">
        <v>52</v>
      </c>
      <c r="B239" t="s">
        <v>29</v>
      </c>
      <c r="C239" t="s">
        <v>41</v>
      </c>
      <c r="D239">
        <v>771</v>
      </c>
      <c r="E239" t="s">
        <v>24</v>
      </c>
      <c r="F239">
        <v>2</v>
      </c>
      <c r="G239">
        <v>4</v>
      </c>
      <c r="H239" t="s">
        <v>25</v>
      </c>
      <c r="I239">
        <v>1</v>
      </c>
      <c r="J239">
        <v>329</v>
      </c>
      <c r="K239">
        <v>1</v>
      </c>
      <c r="L239" t="s">
        <v>32</v>
      </c>
      <c r="M239">
        <v>79</v>
      </c>
      <c r="N239">
        <v>2</v>
      </c>
      <c r="O239">
        <v>5</v>
      </c>
      <c r="P239" t="s">
        <v>42</v>
      </c>
      <c r="Q239">
        <v>3</v>
      </c>
      <c r="R239" t="s">
        <v>28</v>
      </c>
      <c r="S239">
        <v>19068</v>
      </c>
      <c r="T239">
        <v>21030</v>
      </c>
      <c r="U239">
        <v>1</v>
      </c>
      <c r="V239" t="s">
        <v>61</v>
      </c>
      <c r="W239" t="s">
        <v>22</v>
      </c>
      <c r="X239">
        <v>18</v>
      </c>
      <c r="Y239">
        <v>3</v>
      </c>
      <c r="Z239">
        <v>4</v>
      </c>
      <c r="AA239">
        <v>80</v>
      </c>
      <c r="AB239">
        <v>0</v>
      </c>
      <c r="AC239">
        <v>33</v>
      </c>
      <c r="AD239">
        <v>2</v>
      </c>
      <c r="AE239">
        <v>4</v>
      </c>
      <c r="AF239">
        <v>33</v>
      </c>
      <c r="AG239">
        <v>7</v>
      </c>
      <c r="AH239">
        <v>15</v>
      </c>
      <c r="AI239">
        <v>12</v>
      </c>
    </row>
    <row r="240" spans="1:35" x14ac:dyDescent="0.25">
      <c r="A240">
        <v>32</v>
      </c>
      <c r="B240" t="s">
        <v>29</v>
      </c>
      <c r="C240" t="s">
        <v>23</v>
      </c>
      <c r="D240">
        <v>1401</v>
      </c>
      <c r="E240" t="s">
        <v>24</v>
      </c>
      <c r="F240">
        <v>4</v>
      </c>
      <c r="G240">
        <v>2</v>
      </c>
      <c r="H240" t="s">
        <v>25</v>
      </c>
      <c r="I240">
        <v>1</v>
      </c>
      <c r="J240">
        <v>330</v>
      </c>
      <c r="K240">
        <v>3</v>
      </c>
      <c r="L240" t="s">
        <v>26</v>
      </c>
      <c r="M240">
        <v>56</v>
      </c>
      <c r="N240">
        <v>3</v>
      </c>
      <c r="O240">
        <v>1</v>
      </c>
      <c r="P240" t="s">
        <v>43</v>
      </c>
      <c r="Q240">
        <v>2</v>
      </c>
      <c r="R240" t="s">
        <v>34</v>
      </c>
      <c r="S240">
        <v>3931</v>
      </c>
      <c r="T240">
        <v>20990</v>
      </c>
      <c r="U240">
        <v>2</v>
      </c>
      <c r="V240" t="s">
        <v>61</v>
      </c>
      <c r="W240" t="s">
        <v>29</v>
      </c>
      <c r="X240">
        <v>11</v>
      </c>
      <c r="Y240">
        <v>3</v>
      </c>
      <c r="Z240">
        <v>1</v>
      </c>
      <c r="AA240">
        <v>80</v>
      </c>
      <c r="AB240">
        <v>1</v>
      </c>
      <c r="AC240">
        <v>6</v>
      </c>
      <c r="AD240">
        <v>5</v>
      </c>
      <c r="AE240">
        <v>3</v>
      </c>
      <c r="AF240">
        <v>4</v>
      </c>
      <c r="AG240">
        <v>3</v>
      </c>
      <c r="AH240">
        <v>1</v>
      </c>
      <c r="AI240">
        <v>2</v>
      </c>
    </row>
    <row r="241" spans="1:35" x14ac:dyDescent="0.25">
      <c r="A241">
        <v>32</v>
      </c>
      <c r="B241" t="s">
        <v>22</v>
      </c>
      <c r="C241" t="s">
        <v>23</v>
      </c>
      <c r="D241">
        <v>515</v>
      </c>
      <c r="E241" t="s">
        <v>31</v>
      </c>
      <c r="F241">
        <v>1</v>
      </c>
      <c r="G241">
        <v>3</v>
      </c>
      <c r="H241" t="s">
        <v>25</v>
      </c>
      <c r="I241">
        <v>1</v>
      </c>
      <c r="J241">
        <v>331</v>
      </c>
      <c r="K241">
        <v>4</v>
      </c>
      <c r="L241" t="s">
        <v>32</v>
      </c>
      <c r="M241">
        <v>62</v>
      </c>
      <c r="N241">
        <v>2</v>
      </c>
      <c r="O241">
        <v>1</v>
      </c>
      <c r="P241" t="s">
        <v>36</v>
      </c>
      <c r="Q241">
        <v>3</v>
      </c>
      <c r="R241" t="s">
        <v>28</v>
      </c>
      <c r="S241">
        <v>3730</v>
      </c>
      <c r="T241">
        <v>9571</v>
      </c>
      <c r="U241">
        <v>0</v>
      </c>
      <c r="V241" t="s">
        <v>61</v>
      </c>
      <c r="W241" t="s">
        <v>22</v>
      </c>
      <c r="X241">
        <v>14</v>
      </c>
      <c r="Y241">
        <v>3</v>
      </c>
      <c r="Z241">
        <v>4</v>
      </c>
      <c r="AA241">
        <v>80</v>
      </c>
      <c r="AB241">
        <v>0</v>
      </c>
      <c r="AC241">
        <v>4</v>
      </c>
      <c r="AD241">
        <v>2</v>
      </c>
      <c r="AE241">
        <v>1</v>
      </c>
      <c r="AF241">
        <v>3</v>
      </c>
      <c r="AG241">
        <v>2</v>
      </c>
      <c r="AH241">
        <v>1</v>
      </c>
      <c r="AI241">
        <v>2</v>
      </c>
    </row>
    <row r="242" spans="1:35" x14ac:dyDescent="0.25">
      <c r="A242">
        <v>39</v>
      </c>
      <c r="B242" t="s">
        <v>29</v>
      </c>
      <c r="C242" t="s">
        <v>23</v>
      </c>
      <c r="D242">
        <v>1431</v>
      </c>
      <c r="E242" t="s">
        <v>31</v>
      </c>
      <c r="F242">
        <v>1</v>
      </c>
      <c r="G242">
        <v>4</v>
      </c>
      <c r="H242" t="s">
        <v>37</v>
      </c>
      <c r="I242">
        <v>1</v>
      </c>
      <c r="J242">
        <v>332</v>
      </c>
      <c r="K242">
        <v>3</v>
      </c>
      <c r="L242" t="s">
        <v>26</v>
      </c>
      <c r="M242">
        <v>96</v>
      </c>
      <c r="N242">
        <v>3</v>
      </c>
      <c r="O242">
        <v>1</v>
      </c>
      <c r="P242" t="s">
        <v>36</v>
      </c>
      <c r="Q242">
        <v>3</v>
      </c>
      <c r="R242" t="s">
        <v>38</v>
      </c>
      <c r="S242">
        <v>2232</v>
      </c>
      <c r="T242">
        <v>15417</v>
      </c>
      <c r="U242">
        <v>7</v>
      </c>
      <c r="V242" t="s">
        <v>61</v>
      </c>
      <c r="W242" t="s">
        <v>29</v>
      </c>
      <c r="X242">
        <v>14</v>
      </c>
      <c r="Y242">
        <v>3</v>
      </c>
      <c r="Z242">
        <v>3</v>
      </c>
      <c r="AA242">
        <v>80</v>
      </c>
      <c r="AB242">
        <v>3</v>
      </c>
      <c r="AC242">
        <v>7</v>
      </c>
      <c r="AD242">
        <v>1</v>
      </c>
      <c r="AE242">
        <v>3</v>
      </c>
      <c r="AF242">
        <v>3</v>
      </c>
      <c r="AG242">
        <v>2</v>
      </c>
      <c r="AH242">
        <v>1</v>
      </c>
      <c r="AI242">
        <v>2</v>
      </c>
    </row>
    <row r="243" spans="1:35" x14ac:dyDescent="0.25">
      <c r="A243">
        <v>32</v>
      </c>
      <c r="B243" t="s">
        <v>29</v>
      </c>
      <c r="C243" t="s">
        <v>41</v>
      </c>
      <c r="D243">
        <v>976</v>
      </c>
      <c r="E243" t="s">
        <v>24</v>
      </c>
      <c r="F243">
        <v>26</v>
      </c>
      <c r="G243">
        <v>4</v>
      </c>
      <c r="H243" t="s">
        <v>45</v>
      </c>
      <c r="I243">
        <v>1</v>
      </c>
      <c r="J243">
        <v>333</v>
      </c>
      <c r="K243">
        <v>3</v>
      </c>
      <c r="L243" t="s">
        <v>32</v>
      </c>
      <c r="M243">
        <v>100</v>
      </c>
      <c r="N243">
        <v>3</v>
      </c>
      <c r="O243">
        <v>2</v>
      </c>
      <c r="P243" t="s">
        <v>27</v>
      </c>
      <c r="Q243">
        <v>4</v>
      </c>
      <c r="R243" t="s">
        <v>34</v>
      </c>
      <c r="S243">
        <v>4465</v>
      </c>
      <c r="T243">
        <v>12069</v>
      </c>
      <c r="U243">
        <v>0</v>
      </c>
      <c r="V243" t="s">
        <v>61</v>
      </c>
      <c r="W243" t="s">
        <v>29</v>
      </c>
      <c r="X243">
        <v>18</v>
      </c>
      <c r="Y243">
        <v>3</v>
      </c>
      <c r="Z243">
        <v>1</v>
      </c>
      <c r="AA243">
        <v>80</v>
      </c>
      <c r="AB243">
        <v>0</v>
      </c>
      <c r="AC243">
        <v>4</v>
      </c>
      <c r="AD243">
        <v>2</v>
      </c>
      <c r="AE243">
        <v>3</v>
      </c>
      <c r="AF243">
        <v>3</v>
      </c>
      <c r="AG243">
        <v>2</v>
      </c>
      <c r="AH243">
        <v>2</v>
      </c>
      <c r="AI243">
        <v>2</v>
      </c>
    </row>
    <row r="244" spans="1:35" x14ac:dyDescent="0.25">
      <c r="A244">
        <v>41</v>
      </c>
      <c r="B244" t="s">
        <v>29</v>
      </c>
      <c r="C244" t="s">
        <v>23</v>
      </c>
      <c r="D244">
        <v>1411</v>
      </c>
      <c r="E244" t="s">
        <v>31</v>
      </c>
      <c r="F244">
        <v>19</v>
      </c>
      <c r="G244">
        <v>2</v>
      </c>
      <c r="H244" t="s">
        <v>25</v>
      </c>
      <c r="I244">
        <v>1</v>
      </c>
      <c r="J244">
        <v>334</v>
      </c>
      <c r="K244">
        <v>3</v>
      </c>
      <c r="L244" t="s">
        <v>32</v>
      </c>
      <c r="M244">
        <v>36</v>
      </c>
      <c r="N244">
        <v>3</v>
      </c>
      <c r="O244">
        <v>2</v>
      </c>
      <c r="P244" t="s">
        <v>33</v>
      </c>
      <c r="Q244">
        <v>1</v>
      </c>
      <c r="R244" t="s">
        <v>38</v>
      </c>
      <c r="S244">
        <v>3072</v>
      </c>
      <c r="T244">
        <v>19877</v>
      </c>
      <c r="U244">
        <v>2</v>
      </c>
      <c r="V244" t="s">
        <v>61</v>
      </c>
      <c r="W244" t="s">
        <v>29</v>
      </c>
      <c r="X244">
        <v>16</v>
      </c>
      <c r="Y244">
        <v>3</v>
      </c>
      <c r="Z244">
        <v>1</v>
      </c>
      <c r="AA244">
        <v>80</v>
      </c>
      <c r="AB244">
        <v>2</v>
      </c>
      <c r="AC244">
        <v>17</v>
      </c>
      <c r="AD244">
        <v>2</v>
      </c>
      <c r="AE244">
        <v>2</v>
      </c>
      <c r="AF244">
        <v>1</v>
      </c>
      <c r="AG244">
        <v>0</v>
      </c>
      <c r="AH244">
        <v>0</v>
      </c>
      <c r="AI244">
        <v>0</v>
      </c>
    </row>
    <row r="245" spans="1:35" x14ac:dyDescent="0.25">
      <c r="A245">
        <v>40</v>
      </c>
      <c r="B245" t="s">
        <v>29</v>
      </c>
      <c r="C245" t="s">
        <v>23</v>
      </c>
      <c r="D245">
        <v>1300</v>
      </c>
      <c r="E245" t="s">
        <v>31</v>
      </c>
      <c r="F245">
        <v>24</v>
      </c>
      <c r="G245">
        <v>2</v>
      </c>
      <c r="H245" t="s">
        <v>46</v>
      </c>
      <c r="I245">
        <v>1</v>
      </c>
      <c r="J245">
        <v>335</v>
      </c>
      <c r="K245">
        <v>1</v>
      </c>
      <c r="L245" t="s">
        <v>32</v>
      </c>
      <c r="M245">
        <v>62</v>
      </c>
      <c r="N245">
        <v>3</v>
      </c>
      <c r="O245">
        <v>2</v>
      </c>
      <c r="P245" t="s">
        <v>33</v>
      </c>
      <c r="Q245">
        <v>4</v>
      </c>
      <c r="R245" t="s">
        <v>38</v>
      </c>
      <c r="S245">
        <v>3319</v>
      </c>
      <c r="T245">
        <v>24447</v>
      </c>
      <c r="U245">
        <v>1</v>
      </c>
      <c r="V245" t="s">
        <v>61</v>
      </c>
      <c r="W245" t="s">
        <v>29</v>
      </c>
      <c r="X245">
        <v>17</v>
      </c>
      <c r="Y245">
        <v>3</v>
      </c>
      <c r="Z245">
        <v>1</v>
      </c>
      <c r="AA245">
        <v>80</v>
      </c>
      <c r="AB245">
        <v>2</v>
      </c>
      <c r="AC245">
        <v>9</v>
      </c>
      <c r="AD245">
        <v>3</v>
      </c>
      <c r="AE245">
        <v>3</v>
      </c>
      <c r="AF245">
        <v>9</v>
      </c>
      <c r="AG245">
        <v>8</v>
      </c>
      <c r="AH245">
        <v>4</v>
      </c>
      <c r="AI245">
        <v>7</v>
      </c>
    </row>
    <row r="246" spans="1:35" x14ac:dyDescent="0.25">
      <c r="A246">
        <v>45</v>
      </c>
      <c r="B246" t="s">
        <v>29</v>
      </c>
      <c r="C246" t="s">
        <v>23</v>
      </c>
      <c r="D246">
        <v>252</v>
      </c>
      <c r="E246" t="s">
        <v>31</v>
      </c>
      <c r="F246">
        <v>1</v>
      </c>
      <c r="G246">
        <v>3</v>
      </c>
      <c r="H246" t="s">
        <v>35</v>
      </c>
      <c r="I246">
        <v>1</v>
      </c>
      <c r="J246">
        <v>336</v>
      </c>
      <c r="K246">
        <v>3</v>
      </c>
      <c r="L246" t="s">
        <v>32</v>
      </c>
      <c r="M246">
        <v>70</v>
      </c>
      <c r="N246">
        <v>4</v>
      </c>
      <c r="O246">
        <v>5</v>
      </c>
      <c r="P246" t="s">
        <v>42</v>
      </c>
      <c r="Q246">
        <v>4</v>
      </c>
      <c r="R246" t="s">
        <v>34</v>
      </c>
      <c r="S246">
        <v>19202</v>
      </c>
      <c r="T246">
        <v>15970</v>
      </c>
      <c r="U246">
        <v>0</v>
      </c>
      <c r="V246" t="s">
        <v>61</v>
      </c>
      <c r="W246" t="s">
        <v>29</v>
      </c>
      <c r="X246">
        <v>11</v>
      </c>
      <c r="Y246">
        <v>3</v>
      </c>
      <c r="Z246">
        <v>3</v>
      </c>
      <c r="AA246">
        <v>80</v>
      </c>
      <c r="AB246">
        <v>1</v>
      </c>
      <c r="AC246">
        <v>25</v>
      </c>
      <c r="AD246">
        <v>2</v>
      </c>
      <c r="AE246">
        <v>3</v>
      </c>
      <c r="AF246">
        <v>24</v>
      </c>
      <c r="AG246">
        <v>0</v>
      </c>
      <c r="AH246">
        <v>1</v>
      </c>
      <c r="AI246">
        <v>7</v>
      </c>
    </row>
    <row r="247" spans="1:35" x14ac:dyDescent="0.25">
      <c r="A247">
        <v>31</v>
      </c>
      <c r="B247" t="s">
        <v>29</v>
      </c>
      <c r="C247" t="s">
        <v>30</v>
      </c>
      <c r="D247">
        <v>1327</v>
      </c>
      <c r="E247" t="s">
        <v>31</v>
      </c>
      <c r="F247">
        <v>3</v>
      </c>
      <c r="G247">
        <v>4</v>
      </c>
      <c r="H247" t="s">
        <v>37</v>
      </c>
      <c r="I247">
        <v>1</v>
      </c>
      <c r="J247">
        <v>337</v>
      </c>
      <c r="K247">
        <v>2</v>
      </c>
      <c r="L247" t="s">
        <v>32</v>
      </c>
      <c r="M247">
        <v>73</v>
      </c>
      <c r="N247">
        <v>3</v>
      </c>
      <c r="O247">
        <v>3</v>
      </c>
      <c r="P247" t="s">
        <v>44</v>
      </c>
      <c r="Q247">
        <v>3</v>
      </c>
      <c r="R247" t="s">
        <v>38</v>
      </c>
      <c r="S247">
        <v>13675</v>
      </c>
      <c r="T247">
        <v>13523</v>
      </c>
      <c r="U247">
        <v>9</v>
      </c>
      <c r="V247" t="s">
        <v>61</v>
      </c>
      <c r="W247" t="s">
        <v>29</v>
      </c>
      <c r="X247">
        <v>12</v>
      </c>
      <c r="Y247">
        <v>3</v>
      </c>
      <c r="Z247">
        <v>1</v>
      </c>
      <c r="AA247">
        <v>80</v>
      </c>
      <c r="AB247">
        <v>1</v>
      </c>
      <c r="AC247">
        <v>9</v>
      </c>
      <c r="AD247">
        <v>3</v>
      </c>
      <c r="AE247">
        <v>3</v>
      </c>
      <c r="AF247">
        <v>2</v>
      </c>
      <c r="AG247">
        <v>2</v>
      </c>
      <c r="AH247">
        <v>2</v>
      </c>
      <c r="AI247">
        <v>2</v>
      </c>
    </row>
    <row r="248" spans="1:35" x14ac:dyDescent="0.25">
      <c r="A248">
        <v>33</v>
      </c>
      <c r="B248" t="s">
        <v>29</v>
      </c>
      <c r="C248" t="s">
        <v>23</v>
      </c>
      <c r="D248">
        <v>832</v>
      </c>
      <c r="E248" t="s">
        <v>31</v>
      </c>
      <c r="F248">
        <v>5</v>
      </c>
      <c r="G248">
        <v>4</v>
      </c>
      <c r="H248" t="s">
        <v>25</v>
      </c>
      <c r="I248">
        <v>1</v>
      </c>
      <c r="J248">
        <v>338</v>
      </c>
      <c r="K248">
        <v>3</v>
      </c>
      <c r="L248" t="s">
        <v>26</v>
      </c>
      <c r="M248">
        <v>63</v>
      </c>
      <c r="N248">
        <v>2</v>
      </c>
      <c r="O248">
        <v>1</v>
      </c>
      <c r="P248" t="s">
        <v>33</v>
      </c>
      <c r="Q248">
        <v>4</v>
      </c>
      <c r="R248" t="s">
        <v>34</v>
      </c>
      <c r="S248">
        <v>2911</v>
      </c>
      <c r="T248">
        <v>14776</v>
      </c>
      <c r="U248">
        <v>1</v>
      </c>
      <c r="V248" t="s">
        <v>61</v>
      </c>
      <c r="W248" t="s">
        <v>29</v>
      </c>
      <c r="X248">
        <v>13</v>
      </c>
      <c r="Y248">
        <v>3</v>
      </c>
      <c r="Z248">
        <v>3</v>
      </c>
      <c r="AA248">
        <v>80</v>
      </c>
      <c r="AB248">
        <v>1</v>
      </c>
      <c r="AC248">
        <v>2</v>
      </c>
      <c r="AD248">
        <v>2</v>
      </c>
      <c r="AE248">
        <v>2</v>
      </c>
      <c r="AF248">
        <v>2</v>
      </c>
      <c r="AG248">
        <v>2</v>
      </c>
      <c r="AH248">
        <v>0</v>
      </c>
      <c r="AI248">
        <v>2</v>
      </c>
    </row>
    <row r="249" spans="1:35" x14ac:dyDescent="0.25">
      <c r="A249">
        <v>34</v>
      </c>
      <c r="B249" t="s">
        <v>29</v>
      </c>
      <c r="C249" t="s">
        <v>23</v>
      </c>
      <c r="D249">
        <v>470</v>
      </c>
      <c r="E249" t="s">
        <v>31</v>
      </c>
      <c r="F249">
        <v>2</v>
      </c>
      <c r="G249">
        <v>4</v>
      </c>
      <c r="H249" t="s">
        <v>25</v>
      </c>
      <c r="I249">
        <v>1</v>
      </c>
      <c r="J249">
        <v>339</v>
      </c>
      <c r="K249">
        <v>4</v>
      </c>
      <c r="L249" t="s">
        <v>32</v>
      </c>
      <c r="M249">
        <v>84</v>
      </c>
      <c r="N249">
        <v>2</v>
      </c>
      <c r="O249">
        <v>2</v>
      </c>
      <c r="P249" t="s">
        <v>39</v>
      </c>
      <c r="Q249">
        <v>1</v>
      </c>
      <c r="R249" t="s">
        <v>34</v>
      </c>
      <c r="S249">
        <v>5957</v>
      </c>
      <c r="T249">
        <v>23687</v>
      </c>
      <c r="U249">
        <v>6</v>
      </c>
      <c r="V249" t="s">
        <v>61</v>
      </c>
      <c r="W249" t="s">
        <v>29</v>
      </c>
      <c r="X249">
        <v>13</v>
      </c>
      <c r="Y249">
        <v>3</v>
      </c>
      <c r="Z249">
        <v>2</v>
      </c>
      <c r="AA249">
        <v>80</v>
      </c>
      <c r="AB249">
        <v>1</v>
      </c>
      <c r="AC249">
        <v>13</v>
      </c>
      <c r="AD249">
        <v>3</v>
      </c>
      <c r="AE249">
        <v>3</v>
      </c>
      <c r="AF249">
        <v>11</v>
      </c>
      <c r="AG249">
        <v>9</v>
      </c>
      <c r="AH249">
        <v>5</v>
      </c>
      <c r="AI249">
        <v>9</v>
      </c>
    </row>
    <row r="250" spans="1:35" x14ac:dyDescent="0.25">
      <c r="A250">
        <v>37</v>
      </c>
      <c r="B250" t="s">
        <v>29</v>
      </c>
      <c r="C250" t="s">
        <v>23</v>
      </c>
      <c r="D250">
        <v>1017</v>
      </c>
      <c r="E250" t="s">
        <v>31</v>
      </c>
      <c r="F250">
        <v>1</v>
      </c>
      <c r="G250">
        <v>2</v>
      </c>
      <c r="H250" t="s">
        <v>37</v>
      </c>
      <c r="I250">
        <v>1</v>
      </c>
      <c r="J250">
        <v>340</v>
      </c>
      <c r="K250">
        <v>3</v>
      </c>
      <c r="L250" t="s">
        <v>26</v>
      </c>
      <c r="M250">
        <v>83</v>
      </c>
      <c r="N250">
        <v>2</v>
      </c>
      <c r="O250">
        <v>1</v>
      </c>
      <c r="P250" t="s">
        <v>33</v>
      </c>
      <c r="Q250">
        <v>1</v>
      </c>
      <c r="R250" t="s">
        <v>34</v>
      </c>
      <c r="S250">
        <v>3920</v>
      </c>
      <c r="T250">
        <v>18697</v>
      </c>
      <c r="U250">
        <v>2</v>
      </c>
      <c r="V250" t="s">
        <v>61</v>
      </c>
      <c r="W250" t="s">
        <v>29</v>
      </c>
      <c r="X250">
        <v>14</v>
      </c>
      <c r="Y250">
        <v>3</v>
      </c>
      <c r="Z250">
        <v>1</v>
      </c>
      <c r="AA250">
        <v>80</v>
      </c>
      <c r="AB250">
        <v>1</v>
      </c>
      <c r="AC250">
        <v>17</v>
      </c>
      <c r="AD250">
        <v>2</v>
      </c>
      <c r="AE250">
        <v>2</v>
      </c>
      <c r="AF250">
        <v>3</v>
      </c>
      <c r="AG250">
        <v>1</v>
      </c>
      <c r="AH250">
        <v>0</v>
      </c>
      <c r="AI250">
        <v>2</v>
      </c>
    </row>
    <row r="251" spans="1:35" x14ac:dyDescent="0.25">
      <c r="A251">
        <v>45</v>
      </c>
      <c r="B251" t="s">
        <v>29</v>
      </c>
      <c r="C251" t="s">
        <v>30</v>
      </c>
      <c r="D251">
        <v>1199</v>
      </c>
      <c r="E251" t="s">
        <v>31</v>
      </c>
      <c r="F251">
        <v>7</v>
      </c>
      <c r="G251">
        <v>4</v>
      </c>
      <c r="H251" t="s">
        <v>25</v>
      </c>
      <c r="I251">
        <v>1</v>
      </c>
      <c r="J251">
        <v>341</v>
      </c>
      <c r="K251">
        <v>1</v>
      </c>
      <c r="L251" t="s">
        <v>32</v>
      </c>
      <c r="M251">
        <v>77</v>
      </c>
      <c r="N251">
        <v>4</v>
      </c>
      <c r="O251">
        <v>2</v>
      </c>
      <c r="P251" t="s">
        <v>39</v>
      </c>
      <c r="Q251">
        <v>3</v>
      </c>
      <c r="R251" t="s">
        <v>34</v>
      </c>
      <c r="S251">
        <v>6434</v>
      </c>
      <c r="T251">
        <v>5118</v>
      </c>
      <c r="U251">
        <v>4</v>
      </c>
      <c r="V251" t="s">
        <v>61</v>
      </c>
      <c r="W251" t="s">
        <v>29</v>
      </c>
      <c r="X251">
        <v>17</v>
      </c>
      <c r="Y251">
        <v>3</v>
      </c>
      <c r="Z251">
        <v>4</v>
      </c>
      <c r="AA251">
        <v>80</v>
      </c>
      <c r="AB251">
        <v>1</v>
      </c>
      <c r="AC251">
        <v>9</v>
      </c>
      <c r="AD251">
        <v>1</v>
      </c>
      <c r="AE251">
        <v>3</v>
      </c>
      <c r="AF251">
        <v>3</v>
      </c>
      <c r="AG251">
        <v>2</v>
      </c>
      <c r="AH251">
        <v>0</v>
      </c>
      <c r="AI251">
        <v>2</v>
      </c>
    </row>
    <row r="252" spans="1:35" x14ac:dyDescent="0.25">
      <c r="A252">
        <v>37</v>
      </c>
      <c r="B252" t="s">
        <v>22</v>
      </c>
      <c r="C252" t="s">
        <v>30</v>
      </c>
      <c r="D252">
        <v>504</v>
      </c>
      <c r="E252" t="s">
        <v>31</v>
      </c>
      <c r="F252">
        <v>10</v>
      </c>
      <c r="G252">
        <v>3</v>
      </c>
      <c r="H252" t="s">
        <v>37</v>
      </c>
      <c r="I252">
        <v>1</v>
      </c>
      <c r="J252">
        <v>342</v>
      </c>
      <c r="K252">
        <v>1</v>
      </c>
      <c r="L252" t="s">
        <v>32</v>
      </c>
      <c r="M252">
        <v>61</v>
      </c>
      <c r="N252">
        <v>3</v>
      </c>
      <c r="O252">
        <v>3</v>
      </c>
      <c r="P252" t="s">
        <v>39</v>
      </c>
      <c r="Q252">
        <v>3</v>
      </c>
      <c r="R252" t="s">
        <v>38</v>
      </c>
      <c r="S252">
        <v>10048</v>
      </c>
      <c r="T252">
        <v>22573</v>
      </c>
      <c r="U252">
        <v>6</v>
      </c>
      <c r="V252" t="s">
        <v>61</v>
      </c>
      <c r="W252" t="s">
        <v>29</v>
      </c>
      <c r="X252">
        <v>11</v>
      </c>
      <c r="Y252">
        <v>3</v>
      </c>
      <c r="Z252">
        <v>2</v>
      </c>
      <c r="AA252">
        <v>80</v>
      </c>
      <c r="AB252">
        <v>2</v>
      </c>
      <c r="AC252">
        <v>17</v>
      </c>
      <c r="AD252">
        <v>5</v>
      </c>
      <c r="AE252">
        <v>3</v>
      </c>
      <c r="AF252">
        <v>1</v>
      </c>
      <c r="AG252">
        <v>0</v>
      </c>
      <c r="AH252">
        <v>0</v>
      </c>
      <c r="AI252">
        <v>0</v>
      </c>
    </row>
    <row r="253" spans="1:35" x14ac:dyDescent="0.25">
      <c r="A253">
        <v>39</v>
      </c>
      <c r="B253" t="s">
        <v>29</v>
      </c>
      <c r="C253" t="s">
        <v>30</v>
      </c>
      <c r="D253">
        <v>505</v>
      </c>
      <c r="E253" t="s">
        <v>31</v>
      </c>
      <c r="F253">
        <v>2</v>
      </c>
      <c r="G253">
        <v>4</v>
      </c>
      <c r="H253" t="s">
        <v>46</v>
      </c>
      <c r="I253">
        <v>1</v>
      </c>
      <c r="J253">
        <v>343</v>
      </c>
      <c r="K253">
        <v>3</v>
      </c>
      <c r="L253" t="s">
        <v>26</v>
      </c>
      <c r="M253">
        <v>64</v>
      </c>
      <c r="N253">
        <v>3</v>
      </c>
      <c r="O253">
        <v>3</v>
      </c>
      <c r="P253" t="s">
        <v>40</v>
      </c>
      <c r="Q253">
        <v>3</v>
      </c>
      <c r="R253" t="s">
        <v>28</v>
      </c>
      <c r="S253">
        <v>10938</v>
      </c>
      <c r="T253">
        <v>6420</v>
      </c>
      <c r="U253">
        <v>0</v>
      </c>
      <c r="V253" t="s">
        <v>61</v>
      </c>
      <c r="W253" t="s">
        <v>29</v>
      </c>
      <c r="X253">
        <v>25</v>
      </c>
      <c r="Y253">
        <v>4</v>
      </c>
      <c r="Z253">
        <v>4</v>
      </c>
      <c r="AA253">
        <v>80</v>
      </c>
      <c r="AB253">
        <v>0</v>
      </c>
      <c r="AC253">
        <v>20</v>
      </c>
      <c r="AD253">
        <v>1</v>
      </c>
      <c r="AE253">
        <v>3</v>
      </c>
      <c r="AF253">
        <v>19</v>
      </c>
      <c r="AG253">
        <v>6</v>
      </c>
      <c r="AH253">
        <v>11</v>
      </c>
      <c r="AI253">
        <v>8</v>
      </c>
    </row>
    <row r="254" spans="1:35" x14ac:dyDescent="0.25">
      <c r="A254">
        <v>29</v>
      </c>
      <c r="B254" t="s">
        <v>29</v>
      </c>
      <c r="C254" t="s">
        <v>23</v>
      </c>
      <c r="D254">
        <v>665</v>
      </c>
      <c r="E254" t="s">
        <v>31</v>
      </c>
      <c r="F254">
        <v>15</v>
      </c>
      <c r="G254">
        <v>3</v>
      </c>
      <c r="H254" t="s">
        <v>25</v>
      </c>
      <c r="I254">
        <v>1</v>
      </c>
      <c r="J254">
        <v>346</v>
      </c>
      <c r="K254">
        <v>3</v>
      </c>
      <c r="L254" t="s">
        <v>32</v>
      </c>
      <c r="M254">
        <v>60</v>
      </c>
      <c r="N254">
        <v>3</v>
      </c>
      <c r="O254">
        <v>1</v>
      </c>
      <c r="P254" t="s">
        <v>33</v>
      </c>
      <c r="Q254">
        <v>4</v>
      </c>
      <c r="R254" t="s">
        <v>28</v>
      </c>
      <c r="S254">
        <v>2340</v>
      </c>
      <c r="T254">
        <v>22673</v>
      </c>
      <c r="U254">
        <v>1</v>
      </c>
      <c r="V254" t="s">
        <v>61</v>
      </c>
      <c r="W254" t="s">
        <v>29</v>
      </c>
      <c r="X254">
        <v>19</v>
      </c>
      <c r="Y254">
        <v>3</v>
      </c>
      <c r="Z254">
        <v>1</v>
      </c>
      <c r="AA254">
        <v>80</v>
      </c>
      <c r="AB254">
        <v>0</v>
      </c>
      <c r="AC254">
        <v>6</v>
      </c>
      <c r="AD254">
        <v>1</v>
      </c>
      <c r="AE254">
        <v>3</v>
      </c>
      <c r="AF254">
        <v>6</v>
      </c>
      <c r="AG254">
        <v>5</v>
      </c>
      <c r="AH254">
        <v>1</v>
      </c>
      <c r="AI254">
        <v>5</v>
      </c>
    </row>
    <row r="255" spans="1:35" x14ac:dyDescent="0.25">
      <c r="A255">
        <v>42</v>
      </c>
      <c r="B255" t="s">
        <v>29</v>
      </c>
      <c r="C255" t="s">
        <v>23</v>
      </c>
      <c r="D255">
        <v>916</v>
      </c>
      <c r="E255" t="s">
        <v>31</v>
      </c>
      <c r="F255">
        <v>17</v>
      </c>
      <c r="G255">
        <v>2</v>
      </c>
      <c r="H255" t="s">
        <v>25</v>
      </c>
      <c r="I255">
        <v>1</v>
      </c>
      <c r="J255">
        <v>347</v>
      </c>
      <c r="K255">
        <v>4</v>
      </c>
      <c r="L255" t="s">
        <v>26</v>
      </c>
      <c r="M255">
        <v>82</v>
      </c>
      <c r="N255">
        <v>4</v>
      </c>
      <c r="O255">
        <v>2</v>
      </c>
      <c r="P255" t="s">
        <v>33</v>
      </c>
      <c r="Q255">
        <v>1</v>
      </c>
      <c r="R255" t="s">
        <v>28</v>
      </c>
      <c r="S255">
        <v>6545</v>
      </c>
      <c r="T255">
        <v>23016</v>
      </c>
      <c r="U255">
        <v>3</v>
      </c>
      <c r="V255" t="s">
        <v>61</v>
      </c>
      <c r="W255" t="s">
        <v>22</v>
      </c>
      <c r="X255">
        <v>13</v>
      </c>
      <c r="Y255">
        <v>3</v>
      </c>
      <c r="Z255">
        <v>3</v>
      </c>
      <c r="AA255">
        <v>80</v>
      </c>
      <c r="AB255">
        <v>0</v>
      </c>
      <c r="AC255">
        <v>10</v>
      </c>
      <c r="AD255">
        <v>1</v>
      </c>
      <c r="AE255">
        <v>3</v>
      </c>
      <c r="AF255">
        <v>3</v>
      </c>
      <c r="AG255">
        <v>2</v>
      </c>
      <c r="AH255">
        <v>0</v>
      </c>
      <c r="AI255">
        <v>2</v>
      </c>
    </row>
    <row r="256" spans="1:35" x14ac:dyDescent="0.25">
      <c r="A256">
        <v>29</v>
      </c>
      <c r="B256" t="s">
        <v>29</v>
      </c>
      <c r="C256" t="s">
        <v>23</v>
      </c>
      <c r="D256">
        <v>1247</v>
      </c>
      <c r="E256" t="s">
        <v>24</v>
      </c>
      <c r="F256">
        <v>20</v>
      </c>
      <c r="G256">
        <v>2</v>
      </c>
      <c r="H256" t="s">
        <v>45</v>
      </c>
      <c r="I256">
        <v>1</v>
      </c>
      <c r="J256">
        <v>349</v>
      </c>
      <c r="K256">
        <v>4</v>
      </c>
      <c r="L256" t="s">
        <v>32</v>
      </c>
      <c r="M256">
        <v>45</v>
      </c>
      <c r="N256">
        <v>3</v>
      </c>
      <c r="O256">
        <v>2</v>
      </c>
      <c r="P256" t="s">
        <v>27</v>
      </c>
      <c r="Q256">
        <v>4</v>
      </c>
      <c r="R256" t="s">
        <v>38</v>
      </c>
      <c r="S256">
        <v>6931</v>
      </c>
      <c r="T256">
        <v>10732</v>
      </c>
      <c r="U256">
        <v>2</v>
      </c>
      <c r="V256" t="s">
        <v>61</v>
      </c>
      <c r="W256" t="s">
        <v>29</v>
      </c>
      <c r="X256">
        <v>14</v>
      </c>
      <c r="Y256">
        <v>3</v>
      </c>
      <c r="Z256">
        <v>4</v>
      </c>
      <c r="AA256">
        <v>80</v>
      </c>
      <c r="AB256">
        <v>1</v>
      </c>
      <c r="AC256">
        <v>10</v>
      </c>
      <c r="AD256">
        <v>2</v>
      </c>
      <c r="AE256">
        <v>3</v>
      </c>
      <c r="AF256">
        <v>3</v>
      </c>
      <c r="AG256">
        <v>2</v>
      </c>
      <c r="AH256">
        <v>0</v>
      </c>
      <c r="AI256">
        <v>2</v>
      </c>
    </row>
    <row r="257" spans="1:35" x14ac:dyDescent="0.25">
      <c r="A257">
        <v>25</v>
      </c>
      <c r="B257" t="s">
        <v>29</v>
      </c>
      <c r="C257" t="s">
        <v>23</v>
      </c>
      <c r="D257">
        <v>685</v>
      </c>
      <c r="E257" t="s">
        <v>31</v>
      </c>
      <c r="F257">
        <v>1</v>
      </c>
      <c r="G257">
        <v>3</v>
      </c>
      <c r="H257" t="s">
        <v>25</v>
      </c>
      <c r="I257">
        <v>1</v>
      </c>
      <c r="J257">
        <v>350</v>
      </c>
      <c r="K257">
        <v>1</v>
      </c>
      <c r="L257" t="s">
        <v>26</v>
      </c>
      <c r="M257">
        <v>62</v>
      </c>
      <c r="N257">
        <v>3</v>
      </c>
      <c r="O257">
        <v>2</v>
      </c>
      <c r="P257" t="s">
        <v>39</v>
      </c>
      <c r="Q257">
        <v>3</v>
      </c>
      <c r="R257" t="s">
        <v>34</v>
      </c>
      <c r="S257">
        <v>4898</v>
      </c>
      <c r="T257">
        <v>7505</v>
      </c>
      <c r="U257">
        <v>0</v>
      </c>
      <c r="V257" t="s">
        <v>61</v>
      </c>
      <c r="W257" t="s">
        <v>29</v>
      </c>
      <c r="X257">
        <v>12</v>
      </c>
      <c r="Y257">
        <v>3</v>
      </c>
      <c r="Z257">
        <v>4</v>
      </c>
      <c r="AA257">
        <v>80</v>
      </c>
      <c r="AB257">
        <v>2</v>
      </c>
      <c r="AC257">
        <v>5</v>
      </c>
      <c r="AD257">
        <v>3</v>
      </c>
      <c r="AE257">
        <v>3</v>
      </c>
      <c r="AF257">
        <v>4</v>
      </c>
      <c r="AG257">
        <v>2</v>
      </c>
      <c r="AH257">
        <v>1</v>
      </c>
      <c r="AI257">
        <v>2</v>
      </c>
    </row>
    <row r="258" spans="1:35" x14ac:dyDescent="0.25">
      <c r="A258">
        <v>42</v>
      </c>
      <c r="B258" t="s">
        <v>29</v>
      </c>
      <c r="C258" t="s">
        <v>23</v>
      </c>
      <c r="D258">
        <v>269</v>
      </c>
      <c r="E258" t="s">
        <v>31</v>
      </c>
      <c r="F258">
        <v>2</v>
      </c>
      <c r="G258">
        <v>3</v>
      </c>
      <c r="H258" t="s">
        <v>37</v>
      </c>
      <c r="I258">
        <v>1</v>
      </c>
      <c r="J258">
        <v>351</v>
      </c>
      <c r="K258">
        <v>4</v>
      </c>
      <c r="L258" t="s">
        <v>26</v>
      </c>
      <c r="M258">
        <v>56</v>
      </c>
      <c r="N258">
        <v>2</v>
      </c>
      <c r="O258">
        <v>1</v>
      </c>
      <c r="P258" t="s">
        <v>36</v>
      </c>
      <c r="Q258">
        <v>1</v>
      </c>
      <c r="R258" t="s">
        <v>38</v>
      </c>
      <c r="S258">
        <v>2593</v>
      </c>
      <c r="T258">
        <v>8007</v>
      </c>
      <c r="U258">
        <v>0</v>
      </c>
      <c r="V258" t="s">
        <v>61</v>
      </c>
      <c r="W258" t="s">
        <v>22</v>
      </c>
      <c r="X258">
        <v>11</v>
      </c>
      <c r="Y258">
        <v>3</v>
      </c>
      <c r="Z258">
        <v>3</v>
      </c>
      <c r="AA258">
        <v>80</v>
      </c>
      <c r="AB258">
        <v>1</v>
      </c>
      <c r="AC258">
        <v>10</v>
      </c>
      <c r="AD258">
        <v>4</v>
      </c>
      <c r="AE258">
        <v>3</v>
      </c>
      <c r="AF258">
        <v>9</v>
      </c>
      <c r="AG258">
        <v>6</v>
      </c>
      <c r="AH258">
        <v>7</v>
      </c>
      <c r="AI258">
        <v>8</v>
      </c>
    </row>
    <row r="259" spans="1:35" x14ac:dyDescent="0.25">
      <c r="A259">
        <v>40</v>
      </c>
      <c r="B259" t="s">
        <v>29</v>
      </c>
      <c r="C259" t="s">
        <v>23</v>
      </c>
      <c r="D259">
        <v>1416</v>
      </c>
      <c r="E259" t="s">
        <v>31</v>
      </c>
      <c r="F259">
        <v>2</v>
      </c>
      <c r="G259">
        <v>2</v>
      </c>
      <c r="H259" t="s">
        <v>37</v>
      </c>
      <c r="I259">
        <v>1</v>
      </c>
      <c r="J259">
        <v>352</v>
      </c>
      <c r="K259">
        <v>1</v>
      </c>
      <c r="L259" t="s">
        <v>32</v>
      </c>
      <c r="M259">
        <v>49</v>
      </c>
      <c r="N259">
        <v>3</v>
      </c>
      <c r="O259">
        <v>5</v>
      </c>
      <c r="P259" t="s">
        <v>44</v>
      </c>
      <c r="Q259">
        <v>3</v>
      </c>
      <c r="R259" t="s">
        <v>38</v>
      </c>
      <c r="S259">
        <v>19436</v>
      </c>
      <c r="T259">
        <v>5949</v>
      </c>
      <c r="U259">
        <v>0</v>
      </c>
      <c r="V259" t="s">
        <v>61</v>
      </c>
      <c r="W259" t="s">
        <v>29</v>
      </c>
      <c r="X259">
        <v>19</v>
      </c>
      <c r="Y259">
        <v>3</v>
      </c>
      <c r="Z259">
        <v>4</v>
      </c>
      <c r="AA259">
        <v>80</v>
      </c>
      <c r="AB259">
        <v>1</v>
      </c>
      <c r="AC259">
        <v>22</v>
      </c>
      <c r="AD259">
        <v>5</v>
      </c>
      <c r="AE259">
        <v>3</v>
      </c>
      <c r="AF259">
        <v>21</v>
      </c>
      <c r="AG259">
        <v>7</v>
      </c>
      <c r="AH259">
        <v>3</v>
      </c>
      <c r="AI259">
        <v>9</v>
      </c>
    </row>
    <row r="260" spans="1:35" x14ac:dyDescent="0.25">
      <c r="A260">
        <v>51</v>
      </c>
      <c r="B260" t="s">
        <v>29</v>
      </c>
      <c r="C260" t="s">
        <v>23</v>
      </c>
      <c r="D260">
        <v>833</v>
      </c>
      <c r="E260" t="s">
        <v>31</v>
      </c>
      <c r="F260">
        <v>1</v>
      </c>
      <c r="G260">
        <v>3</v>
      </c>
      <c r="H260" t="s">
        <v>25</v>
      </c>
      <c r="I260">
        <v>1</v>
      </c>
      <c r="J260">
        <v>353</v>
      </c>
      <c r="K260">
        <v>3</v>
      </c>
      <c r="L260" t="s">
        <v>32</v>
      </c>
      <c r="M260">
        <v>96</v>
      </c>
      <c r="N260">
        <v>3</v>
      </c>
      <c r="O260">
        <v>1</v>
      </c>
      <c r="P260" t="s">
        <v>33</v>
      </c>
      <c r="Q260">
        <v>4</v>
      </c>
      <c r="R260" t="s">
        <v>34</v>
      </c>
      <c r="S260">
        <v>2723</v>
      </c>
      <c r="T260">
        <v>23231</v>
      </c>
      <c r="U260">
        <v>1</v>
      </c>
      <c r="V260" t="s">
        <v>61</v>
      </c>
      <c r="W260" t="s">
        <v>29</v>
      </c>
      <c r="X260">
        <v>11</v>
      </c>
      <c r="Y260">
        <v>3</v>
      </c>
      <c r="Z260">
        <v>2</v>
      </c>
      <c r="AA260">
        <v>80</v>
      </c>
      <c r="AB260">
        <v>0</v>
      </c>
      <c r="AC260">
        <v>1</v>
      </c>
      <c r="AD260">
        <v>0</v>
      </c>
      <c r="AE260">
        <v>2</v>
      </c>
      <c r="AF260">
        <v>1</v>
      </c>
      <c r="AG260">
        <v>0</v>
      </c>
      <c r="AH260">
        <v>0</v>
      </c>
      <c r="AI260">
        <v>0</v>
      </c>
    </row>
    <row r="261" spans="1:35" x14ac:dyDescent="0.25">
      <c r="A261">
        <v>31</v>
      </c>
      <c r="B261" t="s">
        <v>22</v>
      </c>
      <c r="C261" t="s">
        <v>30</v>
      </c>
      <c r="D261">
        <v>307</v>
      </c>
      <c r="E261" t="s">
        <v>31</v>
      </c>
      <c r="F261">
        <v>29</v>
      </c>
      <c r="G261">
        <v>2</v>
      </c>
      <c r="H261" t="s">
        <v>37</v>
      </c>
      <c r="I261">
        <v>1</v>
      </c>
      <c r="J261">
        <v>355</v>
      </c>
      <c r="K261">
        <v>3</v>
      </c>
      <c r="L261" t="s">
        <v>32</v>
      </c>
      <c r="M261">
        <v>71</v>
      </c>
      <c r="N261">
        <v>2</v>
      </c>
      <c r="O261">
        <v>1</v>
      </c>
      <c r="P261" t="s">
        <v>36</v>
      </c>
      <c r="Q261">
        <v>2</v>
      </c>
      <c r="R261" t="s">
        <v>28</v>
      </c>
      <c r="S261">
        <v>3479</v>
      </c>
      <c r="T261">
        <v>11652</v>
      </c>
      <c r="U261">
        <v>0</v>
      </c>
      <c r="V261" t="s">
        <v>61</v>
      </c>
      <c r="W261" t="s">
        <v>29</v>
      </c>
      <c r="X261">
        <v>11</v>
      </c>
      <c r="Y261">
        <v>3</v>
      </c>
      <c r="Z261">
        <v>2</v>
      </c>
      <c r="AA261">
        <v>80</v>
      </c>
      <c r="AB261">
        <v>0</v>
      </c>
      <c r="AC261">
        <v>6</v>
      </c>
      <c r="AD261">
        <v>2</v>
      </c>
      <c r="AE261">
        <v>4</v>
      </c>
      <c r="AF261">
        <v>5</v>
      </c>
      <c r="AG261">
        <v>4</v>
      </c>
      <c r="AH261">
        <v>1</v>
      </c>
      <c r="AI261">
        <v>4</v>
      </c>
    </row>
    <row r="262" spans="1:35" x14ac:dyDescent="0.25">
      <c r="A262">
        <v>32</v>
      </c>
      <c r="B262" t="s">
        <v>29</v>
      </c>
      <c r="C262" t="s">
        <v>30</v>
      </c>
      <c r="D262">
        <v>1311</v>
      </c>
      <c r="E262" t="s">
        <v>31</v>
      </c>
      <c r="F262">
        <v>7</v>
      </c>
      <c r="G262">
        <v>3</v>
      </c>
      <c r="H262" t="s">
        <v>25</v>
      </c>
      <c r="I262">
        <v>1</v>
      </c>
      <c r="J262">
        <v>359</v>
      </c>
      <c r="K262">
        <v>2</v>
      </c>
      <c r="L262" t="s">
        <v>32</v>
      </c>
      <c r="M262">
        <v>100</v>
      </c>
      <c r="N262">
        <v>4</v>
      </c>
      <c r="O262">
        <v>1</v>
      </c>
      <c r="P262" t="s">
        <v>36</v>
      </c>
      <c r="Q262">
        <v>2</v>
      </c>
      <c r="R262" t="s">
        <v>34</v>
      </c>
      <c r="S262">
        <v>2794</v>
      </c>
      <c r="T262">
        <v>26062</v>
      </c>
      <c r="U262">
        <v>1</v>
      </c>
      <c r="V262" t="s">
        <v>61</v>
      </c>
      <c r="W262" t="s">
        <v>29</v>
      </c>
      <c r="X262">
        <v>20</v>
      </c>
      <c r="Y262">
        <v>4</v>
      </c>
      <c r="Z262">
        <v>3</v>
      </c>
      <c r="AA262">
        <v>80</v>
      </c>
      <c r="AB262">
        <v>0</v>
      </c>
      <c r="AC262">
        <v>5</v>
      </c>
      <c r="AD262">
        <v>3</v>
      </c>
      <c r="AE262">
        <v>1</v>
      </c>
      <c r="AF262">
        <v>5</v>
      </c>
      <c r="AG262">
        <v>1</v>
      </c>
      <c r="AH262">
        <v>0</v>
      </c>
      <c r="AI262">
        <v>3</v>
      </c>
    </row>
    <row r="263" spans="1:35" x14ac:dyDescent="0.25">
      <c r="A263">
        <v>38</v>
      </c>
      <c r="B263" t="s">
        <v>29</v>
      </c>
      <c r="C263" t="s">
        <v>41</v>
      </c>
      <c r="D263">
        <v>1327</v>
      </c>
      <c r="E263" t="s">
        <v>24</v>
      </c>
      <c r="F263">
        <v>2</v>
      </c>
      <c r="G263">
        <v>2</v>
      </c>
      <c r="H263" t="s">
        <v>25</v>
      </c>
      <c r="I263">
        <v>1</v>
      </c>
      <c r="J263">
        <v>361</v>
      </c>
      <c r="K263">
        <v>4</v>
      </c>
      <c r="L263" t="s">
        <v>32</v>
      </c>
      <c r="M263">
        <v>39</v>
      </c>
      <c r="N263">
        <v>2</v>
      </c>
      <c r="O263">
        <v>2</v>
      </c>
      <c r="P263" t="s">
        <v>27</v>
      </c>
      <c r="Q263">
        <v>4</v>
      </c>
      <c r="R263" t="s">
        <v>34</v>
      </c>
      <c r="S263">
        <v>5249</v>
      </c>
      <c r="T263">
        <v>19682</v>
      </c>
      <c r="U263">
        <v>3</v>
      </c>
      <c r="V263" t="s">
        <v>61</v>
      </c>
      <c r="W263" t="s">
        <v>29</v>
      </c>
      <c r="X263">
        <v>18</v>
      </c>
      <c r="Y263">
        <v>3</v>
      </c>
      <c r="Z263">
        <v>4</v>
      </c>
      <c r="AA263">
        <v>80</v>
      </c>
      <c r="AB263">
        <v>1</v>
      </c>
      <c r="AC263">
        <v>13</v>
      </c>
      <c r="AD263">
        <v>0</v>
      </c>
      <c r="AE263">
        <v>3</v>
      </c>
      <c r="AF263">
        <v>8</v>
      </c>
      <c r="AG263">
        <v>7</v>
      </c>
      <c r="AH263">
        <v>7</v>
      </c>
      <c r="AI263">
        <v>5</v>
      </c>
    </row>
    <row r="264" spans="1:35" x14ac:dyDescent="0.25">
      <c r="A264">
        <v>32</v>
      </c>
      <c r="B264" t="s">
        <v>29</v>
      </c>
      <c r="C264" t="s">
        <v>23</v>
      </c>
      <c r="D264">
        <v>128</v>
      </c>
      <c r="E264" t="s">
        <v>31</v>
      </c>
      <c r="F264">
        <v>2</v>
      </c>
      <c r="G264">
        <v>1</v>
      </c>
      <c r="H264" t="s">
        <v>46</v>
      </c>
      <c r="I264">
        <v>1</v>
      </c>
      <c r="J264">
        <v>362</v>
      </c>
      <c r="K264">
        <v>4</v>
      </c>
      <c r="L264" t="s">
        <v>32</v>
      </c>
      <c r="M264">
        <v>84</v>
      </c>
      <c r="N264">
        <v>2</v>
      </c>
      <c r="O264">
        <v>2</v>
      </c>
      <c r="P264" t="s">
        <v>36</v>
      </c>
      <c r="Q264">
        <v>1</v>
      </c>
      <c r="R264" t="s">
        <v>28</v>
      </c>
      <c r="S264">
        <v>2176</v>
      </c>
      <c r="T264">
        <v>19737</v>
      </c>
      <c r="U264">
        <v>4</v>
      </c>
      <c r="V264" t="s">
        <v>61</v>
      </c>
      <c r="W264" t="s">
        <v>29</v>
      </c>
      <c r="X264">
        <v>13</v>
      </c>
      <c r="Y264">
        <v>3</v>
      </c>
      <c r="Z264">
        <v>4</v>
      </c>
      <c r="AA264">
        <v>80</v>
      </c>
      <c r="AB264">
        <v>0</v>
      </c>
      <c r="AC264">
        <v>9</v>
      </c>
      <c r="AD264">
        <v>5</v>
      </c>
      <c r="AE264">
        <v>3</v>
      </c>
      <c r="AF264">
        <v>6</v>
      </c>
      <c r="AG264">
        <v>2</v>
      </c>
      <c r="AH264">
        <v>0</v>
      </c>
      <c r="AI264">
        <v>4</v>
      </c>
    </row>
    <row r="265" spans="1:35" x14ac:dyDescent="0.25">
      <c r="A265">
        <v>46</v>
      </c>
      <c r="B265" t="s">
        <v>29</v>
      </c>
      <c r="C265" t="s">
        <v>23</v>
      </c>
      <c r="D265">
        <v>488</v>
      </c>
      <c r="E265" t="s">
        <v>24</v>
      </c>
      <c r="F265">
        <v>2</v>
      </c>
      <c r="G265">
        <v>3</v>
      </c>
      <c r="H265" t="s">
        <v>46</v>
      </c>
      <c r="I265">
        <v>1</v>
      </c>
      <c r="J265">
        <v>363</v>
      </c>
      <c r="K265">
        <v>3</v>
      </c>
      <c r="L265" t="s">
        <v>26</v>
      </c>
      <c r="M265">
        <v>75</v>
      </c>
      <c r="N265">
        <v>1</v>
      </c>
      <c r="O265">
        <v>4</v>
      </c>
      <c r="P265" t="s">
        <v>42</v>
      </c>
      <c r="Q265">
        <v>2</v>
      </c>
      <c r="R265" t="s">
        <v>34</v>
      </c>
      <c r="S265">
        <v>16872</v>
      </c>
      <c r="T265">
        <v>14977</v>
      </c>
      <c r="U265">
        <v>3</v>
      </c>
      <c r="V265" t="s">
        <v>61</v>
      </c>
      <c r="W265" t="s">
        <v>22</v>
      </c>
      <c r="X265">
        <v>12</v>
      </c>
      <c r="Y265">
        <v>3</v>
      </c>
      <c r="Z265">
        <v>2</v>
      </c>
      <c r="AA265">
        <v>80</v>
      </c>
      <c r="AB265">
        <v>1</v>
      </c>
      <c r="AC265">
        <v>28</v>
      </c>
      <c r="AD265">
        <v>2</v>
      </c>
      <c r="AE265">
        <v>2</v>
      </c>
      <c r="AF265">
        <v>7</v>
      </c>
      <c r="AG265">
        <v>7</v>
      </c>
      <c r="AH265">
        <v>7</v>
      </c>
      <c r="AI265">
        <v>7</v>
      </c>
    </row>
    <row r="266" spans="1:35" x14ac:dyDescent="0.25">
      <c r="A266">
        <v>28</v>
      </c>
      <c r="B266" t="s">
        <v>22</v>
      </c>
      <c r="C266" t="s">
        <v>23</v>
      </c>
      <c r="D266">
        <v>529</v>
      </c>
      <c r="E266" t="s">
        <v>31</v>
      </c>
      <c r="F266">
        <v>2</v>
      </c>
      <c r="G266">
        <v>4</v>
      </c>
      <c r="H266" t="s">
        <v>25</v>
      </c>
      <c r="I266">
        <v>1</v>
      </c>
      <c r="J266">
        <v>364</v>
      </c>
      <c r="K266">
        <v>1</v>
      </c>
      <c r="L266" t="s">
        <v>32</v>
      </c>
      <c r="M266">
        <v>79</v>
      </c>
      <c r="N266">
        <v>3</v>
      </c>
      <c r="O266">
        <v>1</v>
      </c>
      <c r="P266" t="s">
        <v>36</v>
      </c>
      <c r="Q266">
        <v>3</v>
      </c>
      <c r="R266" t="s">
        <v>28</v>
      </c>
      <c r="S266">
        <v>3485</v>
      </c>
      <c r="T266">
        <v>14935</v>
      </c>
      <c r="U266">
        <v>2</v>
      </c>
      <c r="V266" t="s">
        <v>61</v>
      </c>
      <c r="W266" t="s">
        <v>29</v>
      </c>
      <c r="X266">
        <v>11</v>
      </c>
      <c r="Y266">
        <v>3</v>
      </c>
      <c r="Z266">
        <v>3</v>
      </c>
      <c r="AA266">
        <v>80</v>
      </c>
      <c r="AB266">
        <v>0</v>
      </c>
      <c r="AC266">
        <v>5</v>
      </c>
      <c r="AD266">
        <v>5</v>
      </c>
      <c r="AE266">
        <v>1</v>
      </c>
      <c r="AF266">
        <v>0</v>
      </c>
      <c r="AG266">
        <v>0</v>
      </c>
      <c r="AH266">
        <v>0</v>
      </c>
      <c r="AI266">
        <v>0</v>
      </c>
    </row>
    <row r="267" spans="1:35" x14ac:dyDescent="0.25">
      <c r="A267">
        <v>29</v>
      </c>
      <c r="B267" t="s">
        <v>29</v>
      </c>
      <c r="C267" t="s">
        <v>23</v>
      </c>
      <c r="D267">
        <v>1210</v>
      </c>
      <c r="E267" t="s">
        <v>24</v>
      </c>
      <c r="F267">
        <v>2</v>
      </c>
      <c r="G267">
        <v>3</v>
      </c>
      <c r="H267" t="s">
        <v>37</v>
      </c>
      <c r="I267">
        <v>1</v>
      </c>
      <c r="J267">
        <v>366</v>
      </c>
      <c r="K267">
        <v>1</v>
      </c>
      <c r="L267" t="s">
        <v>32</v>
      </c>
      <c r="M267">
        <v>78</v>
      </c>
      <c r="N267">
        <v>2</v>
      </c>
      <c r="O267">
        <v>2</v>
      </c>
      <c r="P267" t="s">
        <v>27</v>
      </c>
      <c r="Q267">
        <v>2</v>
      </c>
      <c r="R267" t="s">
        <v>34</v>
      </c>
      <c r="S267">
        <v>6644</v>
      </c>
      <c r="T267">
        <v>3687</v>
      </c>
      <c r="U267">
        <v>2</v>
      </c>
      <c r="V267" t="s">
        <v>61</v>
      </c>
      <c r="W267" t="s">
        <v>29</v>
      </c>
      <c r="X267">
        <v>19</v>
      </c>
      <c r="Y267">
        <v>3</v>
      </c>
      <c r="Z267">
        <v>2</v>
      </c>
      <c r="AA267">
        <v>80</v>
      </c>
      <c r="AB267">
        <v>2</v>
      </c>
      <c r="AC267">
        <v>10</v>
      </c>
      <c r="AD267">
        <v>2</v>
      </c>
      <c r="AE267">
        <v>3</v>
      </c>
      <c r="AF267">
        <v>0</v>
      </c>
      <c r="AG267">
        <v>0</v>
      </c>
      <c r="AH267">
        <v>0</v>
      </c>
      <c r="AI267">
        <v>0</v>
      </c>
    </row>
    <row r="268" spans="1:35" x14ac:dyDescent="0.25">
      <c r="A268">
        <v>31</v>
      </c>
      <c r="B268" t="s">
        <v>29</v>
      </c>
      <c r="C268" t="s">
        <v>23</v>
      </c>
      <c r="D268">
        <v>1463</v>
      </c>
      <c r="E268" t="s">
        <v>31</v>
      </c>
      <c r="F268">
        <v>23</v>
      </c>
      <c r="G268">
        <v>3</v>
      </c>
      <c r="H268" t="s">
        <v>37</v>
      </c>
      <c r="I268">
        <v>1</v>
      </c>
      <c r="J268">
        <v>367</v>
      </c>
      <c r="K268">
        <v>2</v>
      </c>
      <c r="L268" t="s">
        <v>32</v>
      </c>
      <c r="M268">
        <v>64</v>
      </c>
      <c r="N268">
        <v>2</v>
      </c>
      <c r="O268">
        <v>2</v>
      </c>
      <c r="P268" t="s">
        <v>40</v>
      </c>
      <c r="Q268">
        <v>4</v>
      </c>
      <c r="R268" t="s">
        <v>34</v>
      </c>
      <c r="S268">
        <v>5582</v>
      </c>
      <c r="T268">
        <v>14408</v>
      </c>
      <c r="U268">
        <v>0</v>
      </c>
      <c r="V268" t="s">
        <v>61</v>
      </c>
      <c r="W268" t="s">
        <v>29</v>
      </c>
      <c r="X268">
        <v>21</v>
      </c>
      <c r="Y268">
        <v>4</v>
      </c>
      <c r="Z268">
        <v>2</v>
      </c>
      <c r="AA268">
        <v>80</v>
      </c>
      <c r="AB268">
        <v>1</v>
      </c>
      <c r="AC268">
        <v>10</v>
      </c>
      <c r="AD268">
        <v>2</v>
      </c>
      <c r="AE268">
        <v>3</v>
      </c>
      <c r="AF268">
        <v>9</v>
      </c>
      <c r="AG268">
        <v>0</v>
      </c>
      <c r="AH268">
        <v>7</v>
      </c>
      <c r="AI268">
        <v>8</v>
      </c>
    </row>
    <row r="269" spans="1:35" x14ac:dyDescent="0.25">
      <c r="A269">
        <v>25</v>
      </c>
      <c r="B269" t="s">
        <v>29</v>
      </c>
      <c r="C269" t="s">
        <v>41</v>
      </c>
      <c r="D269">
        <v>675</v>
      </c>
      <c r="E269" t="s">
        <v>31</v>
      </c>
      <c r="F269">
        <v>5</v>
      </c>
      <c r="G269">
        <v>2</v>
      </c>
      <c r="H269" t="s">
        <v>25</v>
      </c>
      <c r="I269">
        <v>1</v>
      </c>
      <c r="J269">
        <v>369</v>
      </c>
      <c r="K269">
        <v>2</v>
      </c>
      <c r="L269" t="s">
        <v>32</v>
      </c>
      <c r="M269">
        <v>85</v>
      </c>
      <c r="N269">
        <v>4</v>
      </c>
      <c r="O269">
        <v>2</v>
      </c>
      <c r="P269" t="s">
        <v>40</v>
      </c>
      <c r="Q269">
        <v>1</v>
      </c>
      <c r="R269" t="s">
        <v>38</v>
      </c>
      <c r="S269">
        <v>4000</v>
      </c>
      <c r="T269">
        <v>18384</v>
      </c>
      <c r="U269">
        <v>1</v>
      </c>
      <c r="V269" t="s">
        <v>61</v>
      </c>
      <c r="W269" t="s">
        <v>29</v>
      </c>
      <c r="X269">
        <v>12</v>
      </c>
      <c r="Y269">
        <v>3</v>
      </c>
      <c r="Z269">
        <v>4</v>
      </c>
      <c r="AA269">
        <v>80</v>
      </c>
      <c r="AB269">
        <v>2</v>
      </c>
      <c r="AC269">
        <v>6</v>
      </c>
      <c r="AD269">
        <v>2</v>
      </c>
      <c r="AE269">
        <v>3</v>
      </c>
      <c r="AF269">
        <v>6</v>
      </c>
      <c r="AG269">
        <v>3</v>
      </c>
      <c r="AH269">
        <v>1</v>
      </c>
      <c r="AI269">
        <v>5</v>
      </c>
    </row>
    <row r="270" spans="1:35" x14ac:dyDescent="0.25">
      <c r="A270">
        <v>45</v>
      </c>
      <c r="B270" t="s">
        <v>29</v>
      </c>
      <c r="C270" t="s">
        <v>23</v>
      </c>
      <c r="D270">
        <v>1385</v>
      </c>
      <c r="E270" t="s">
        <v>31</v>
      </c>
      <c r="F270">
        <v>20</v>
      </c>
      <c r="G270">
        <v>2</v>
      </c>
      <c r="H270" t="s">
        <v>37</v>
      </c>
      <c r="I270">
        <v>1</v>
      </c>
      <c r="J270">
        <v>372</v>
      </c>
      <c r="K270">
        <v>3</v>
      </c>
      <c r="L270" t="s">
        <v>32</v>
      </c>
      <c r="M270">
        <v>79</v>
      </c>
      <c r="N270">
        <v>3</v>
      </c>
      <c r="O270">
        <v>4</v>
      </c>
      <c r="P270" t="s">
        <v>40</v>
      </c>
      <c r="Q270">
        <v>4</v>
      </c>
      <c r="R270" t="s">
        <v>34</v>
      </c>
      <c r="S270">
        <v>13496</v>
      </c>
      <c r="T270">
        <v>7501</v>
      </c>
      <c r="U270">
        <v>0</v>
      </c>
      <c r="V270" t="s">
        <v>61</v>
      </c>
      <c r="W270" t="s">
        <v>22</v>
      </c>
      <c r="X270">
        <v>14</v>
      </c>
      <c r="Y270">
        <v>3</v>
      </c>
      <c r="Z270">
        <v>2</v>
      </c>
      <c r="AA270">
        <v>80</v>
      </c>
      <c r="AB270">
        <v>0</v>
      </c>
      <c r="AC270">
        <v>21</v>
      </c>
      <c r="AD270">
        <v>2</v>
      </c>
      <c r="AE270">
        <v>3</v>
      </c>
      <c r="AF270">
        <v>20</v>
      </c>
      <c r="AG270">
        <v>7</v>
      </c>
      <c r="AH270">
        <v>4</v>
      </c>
      <c r="AI270">
        <v>10</v>
      </c>
    </row>
    <row r="271" spans="1:35" x14ac:dyDescent="0.25">
      <c r="A271">
        <v>36</v>
      </c>
      <c r="B271" t="s">
        <v>29</v>
      </c>
      <c r="C271" t="s">
        <v>23</v>
      </c>
      <c r="D271">
        <v>1403</v>
      </c>
      <c r="E271" t="s">
        <v>31</v>
      </c>
      <c r="F271">
        <v>6</v>
      </c>
      <c r="G271">
        <v>3</v>
      </c>
      <c r="H271" t="s">
        <v>25</v>
      </c>
      <c r="I271">
        <v>1</v>
      </c>
      <c r="J271">
        <v>373</v>
      </c>
      <c r="K271">
        <v>4</v>
      </c>
      <c r="L271" t="s">
        <v>32</v>
      </c>
      <c r="M271">
        <v>47</v>
      </c>
      <c r="N271">
        <v>3</v>
      </c>
      <c r="O271">
        <v>1</v>
      </c>
      <c r="P271" t="s">
        <v>36</v>
      </c>
      <c r="Q271">
        <v>4</v>
      </c>
      <c r="R271" t="s">
        <v>34</v>
      </c>
      <c r="S271">
        <v>3210</v>
      </c>
      <c r="T271">
        <v>20251</v>
      </c>
      <c r="U271">
        <v>0</v>
      </c>
      <c r="V271" t="s">
        <v>61</v>
      </c>
      <c r="W271" t="s">
        <v>29</v>
      </c>
      <c r="X271">
        <v>11</v>
      </c>
      <c r="Y271">
        <v>3</v>
      </c>
      <c r="Z271">
        <v>3</v>
      </c>
      <c r="AA271">
        <v>80</v>
      </c>
      <c r="AB271">
        <v>1</v>
      </c>
      <c r="AC271">
        <v>16</v>
      </c>
      <c r="AD271">
        <v>4</v>
      </c>
      <c r="AE271">
        <v>3</v>
      </c>
      <c r="AF271">
        <v>15</v>
      </c>
      <c r="AG271">
        <v>13</v>
      </c>
      <c r="AH271">
        <v>10</v>
      </c>
      <c r="AI271">
        <v>11</v>
      </c>
    </row>
    <row r="272" spans="1:35" x14ac:dyDescent="0.25">
      <c r="A272">
        <v>55</v>
      </c>
      <c r="B272" t="s">
        <v>29</v>
      </c>
      <c r="C272" t="s">
        <v>23</v>
      </c>
      <c r="D272">
        <v>452</v>
      </c>
      <c r="E272" t="s">
        <v>31</v>
      </c>
      <c r="F272">
        <v>1</v>
      </c>
      <c r="G272">
        <v>3</v>
      </c>
      <c r="H272" t="s">
        <v>37</v>
      </c>
      <c r="I272">
        <v>1</v>
      </c>
      <c r="J272">
        <v>374</v>
      </c>
      <c r="K272">
        <v>4</v>
      </c>
      <c r="L272" t="s">
        <v>32</v>
      </c>
      <c r="M272">
        <v>81</v>
      </c>
      <c r="N272">
        <v>3</v>
      </c>
      <c r="O272">
        <v>5</v>
      </c>
      <c r="P272" t="s">
        <v>42</v>
      </c>
      <c r="Q272">
        <v>1</v>
      </c>
      <c r="R272" t="s">
        <v>28</v>
      </c>
      <c r="S272">
        <v>19045</v>
      </c>
      <c r="T272">
        <v>18938</v>
      </c>
      <c r="U272">
        <v>0</v>
      </c>
      <c r="V272" t="s">
        <v>61</v>
      </c>
      <c r="W272" t="s">
        <v>22</v>
      </c>
      <c r="X272">
        <v>14</v>
      </c>
      <c r="Y272">
        <v>3</v>
      </c>
      <c r="Z272">
        <v>3</v>
      </c>
      <c r="AA272">
        <v>80</v>
      </c>
      <c r="AB272">
        <v>0</v>
      </c>
      <c r="AC272">
        <v>37</v>
      </c>
      <c r="AD272">
        <v>2</v>
      </c>
      <c r="AE272">
        <v>3</v>
      </c>
      <c r="AF272">
        <v>36</v>
      </c>
      <c r="AG272">
        <v>10</v>
      </c>
      <c r="AH272">
        <v>4</v>
      </c>
      <c r="AI272">
        <v>13</v>
      </c>
    </row>
    <row r="273" spans="1:35" x14ac:dyDescent="0.25">
      <c r="A273">
        <v>47</v>
      </c>
      <c r="B273" t="s">
        <v>22</v>
      </c>
      <c r="C273" t="s">
        <v>41</v>
      </c>
      <c r="D273">
        <v>666</v>
      </c>
      <c r="E273" t="s">
        <v>31</v>
      </c>
      <c r="F273">
        <v>29</v>
      </c>
      <c r="G273">
        <v>4</v>
      </c>
      <c r="H273" t="s">
        <v>25</v>
      </c>
      <c r="I273">
        <v>1</v>
      </c>
      <c r="J273">
        <v>376</v>
      </c>
      <c r="K273">
        <v>1</v>
      </c>
      <c r="L273" t="s">
        <v>32</v>
      </c>
      <c r="M273">
        <v>88</v>
      </c>
      <c r="N273">
        <v>3</v>
      </c>
      <c r="O273">
        <v>3</v>
      </c>
      <c r="P273" t="s">
        <v>42</v>
      </c>
      <c r="Q273">
        <v>2</v>
      </c>
      <c r="R273" t="s">
        <v>34</v>
      </c>
      <c r="S273">
        <v>11849</v>
      </c>
      <c r="T273">
        <v>10268</v>
      </c>
      <c r="U273">
        <v>1</v>
      </c>
      <c r="V273" t="s">
        <v>61</v>
      </c>
      <c r="W273" t="s">
        <v>22</v>
      </c>
      <c r="X273">
        <v>12</v>
      </c>
      <c r="Y273">
        <v>3</v>
      </c>
      <c r="Z273">
        <v>4</v>
      </c>
      <c r="AA273">
        <v>80</v>
      </c>
      <c r="AB273">
        <v>1</v>
      </c>
      <c r="AC273">
        <v>10</v>
      </c>
      <c r="AD273">
        <v>2</v>
      </c>
      <c r="AE273">
        <v>2</v>
      </c>
      <c r="AF273">
        <v>10</v>
      </c>
      <c r="AG273">
        <v>7</v>
      </c>
      <c r="AH273">
        <v>9</v>
      </c>
      <c r="AI273">
        <v>9</v>
      </c>
    </row>
    <row r="274" spans="1:35" x14ac:dyDescent="0.25">
      <c r="A274">
        <v>28</v>
      </c>
      <c r="B274" t="s">
        <v>29</v>
      </c>
      <c r="C274" t="s">
        <v>23</v>
      </c>
      <c r="D274">
        <v>1158</v>
      </c>
      <c r="E274" t="s">
        <v>31</v>
      </c>
      <c r="F274">
        <v>9</v>
      </c>
      <c r="G274">
        <v>3</v>
      </c>
      <c r="H274" t="s">
        <v>37</v>
      </c>
      <c r="I274">
        <v>1</v>
      </c>
      <c r="J274">
        <v>377</v>
      </c>
      <c r="K274">
        <v>4</v>
      </c>
      <c r="L274" t="s">
        <v>32</v>
      </c>
      <c r="M274">
        <v>94</v>
      </c>
      <c r="N274">
        <v>3</v>
      </c>
      <c r="O274">
        <v>1</v>
      </c>
      <c r="P274" t="s">
        <v>33</v>
      </c>
      <c r="Q274">
        <v>4</v>
      </c>
      <c r="R274" t="s">
        <v>34</v>
      </c>
      <c r="S274">
        <v>2070</v>
      </c>
      <c r="T274">
        <v>2613</v>
      </c>
      <c r="U274">
        <v>1</v>
      </c>
      <c r="V274" t="s">
        <v>61</v>
      </c>
      <c r="W274" t="s">
        <v>29</v>
      </c>
      <c r="X274">
        <v>23</v>
      </c>
      <c r="Y274">
        <v>4</v>
      </c>
      <c r="Z274">
        <v>4</v>
      </c>
      <c r="AA274">
        <v>80</v>
      </c>
      <c r="AB274">
        <v>1</v>
      </c>
      <c r="AC274">
        <v>5</v>
      </c>
      <c r="AD274">
        <v>3</v>
      </c>
      <c r="AE274">
        <v>2</v>
      </c>
      <c r="AF274">
        <v>5</v>
      </c>
      <c r="AG274">
        <v>2</v>
      </c>
      <c r="AH274">
        <v>0</v>
      </c>
      <c r="AI274">
        <v>4</v>
      </c>
    </row>
    <row r="275" spans="1:35" x14ac:dyDescent="0.25">
      <c r="A275">
        <v>37</v>
      </c>
      <c r="B275" t="s">
        <v>29</v>
      </c>
      <c r="C275" t="s">
        <v>23</v>
      </c>
      <c r="D275">
        <v>228</v>
      </c>
      <c r="E275" t="s">
        <v>24</v>
      </c>
      <c r="F275">
        <v>6</v>
      </c>
      <c r="G275">
        <v>4</v>
      </c>
      <c r="H275" t="s">
        <v>37</v>
      </c>
      <c r="I275">
        <v>1</v>
      </c>
      <c r="J275">
        <v>378</v>
      </c>
      <c r="K275">
        <v>3</v>
      </c>
      <c r="L275" t="s">
        <v>32</v>
      </c>
      <c r="M275">
        <v>98</v>
      </c>
      <c r="N275">
        <v>3</v>
      </c>
      <c r="O275">
        <v>2</v>
      </c>
      <c r="P275" t="s">
        <v>27</v>
      </c>
      <c r="Q275">
        <v>4</v>
      </c>
      <c r="R275" t="s">
        <v>34</v>
      </c>
      <c r="S275">
        <v>6502</v>
      </c>
      <c r="T275">
        <v>22825</v>
      </c>
      <c r="U275">
        <v>4</v>
      </c>
      <c r="V275" t="s">
        <v>61</v>
      </c>
      <c r="W275" t="s">
        <v>29</v>
      </c>
      <c r="X275">
        <v>14</v>
      </c>
      <c r="Y275">
        <v>3</v>
      </c>
      <c r="Z275">
        <v>2</v>
      </c>
      <c r="AA275">
        <v>80</v>
      </c>
      <c r="AB275">
        <v>1</v>
      </c>
      <c r="AC275">
        <v>7</v>
      </c>
      <c r="AD275">
        <v>5</v>
      </c>
      <c r="AE275">
        <v>4</v>
      </c>
      <c r="AF275">
        <v>5</v>
      </c>
      <c r="AG275">
        <v>4</v>
      </c>
      <c r="AH275">
        <v>0</v>
      </c>
      <c r="AI275">
        <v>1</v>
      </c>
    </row>
    <row r="276" spans="1:35" x14ac:dyDescent="0.25">
      <c r="A276">
        <v>21</v>
      </c>
      <c r="B276" t="s">
        <v>29</v>
      </c>
      <c r="C276" t="s">
        <v>23</v>
      </c>
      <c r="D276">
        <v>996</v>
      </c>
      <c r="E276" t="s">
        <v>31</v>
      </c>
      <c r="F276">
        <v>3</v>
      </c>
      <c r="G276">
        <v>2</v>
      </c>
      <c r="H276" t="s">
        <v>37</v>
      </c>
      <c r="I276">
        <v>1</v>
      </c>
      <c r="J276">
        <v>379</v>
      </c>
      <c r="K276">
        <v>4</v>
      </c>
      <c r="L276" t="s">
        <v>32</v>
      </c>
      <c r="M276">
        <v>100</v>
      </c>
      <c r="N276">
        <v>2</v>
      </c>
      <c r="O276">
        <v>1</v>
      </c>
      <c r="P276" t="s">
        <v>33</v>
      </c>
      <c r="Q276">
        <v>3</v>
      </c>
      <c r="R276" t="s">
        <v>28</v>
      </c>
      <c r="S276">
        <v>3230</v>
      </c>
      <c r="T276">
        <v>10531</v>
      </c>
      <c r="U276">
        <v>1</v>
      </c>
      <c r="V276" t="s">
        <v>61</v>
      </c>
      <c r="W276" t="s">
        <v>29</v>
      </c>
      <c r="X276">
        <v>17</v>
      </c>
      <c r="Y276">
        <v>3</v>
      </c>
      <c r="Z276">
        <v>1</v>
      </c>
      <c r="AA276">
        <v>80</v>
      </c>
      <c r="AB276">
        <v>0</v>
      </c>
      <c r="AC276">
        <v>3</v>
      </c>
      <c r="AD276">
        <v>4</v>
      </c>
      <c r="AE276">
        <v>4</v>
      </c>
      <c r="AF276">
        <v>3</v>
      </c>
      <c r="AG276">
        <v>2</v>
      </c>
      <c r="AH276">
        <v>1</v>
      </c>
      <c r="AI276">
        <v>0</v>
      </c>
    </row>
    <row r="277" spans="1:35" x14ac:dyDescent="0.25">
      <c r="A277">
        <v>37</v>
      </c>
      <c r="B277" t="s">
        <v>29</v>
      </c>
      <c r="C277" t="s">
        <v>41</v>
      </c>
      <c r="D277">
        <v>728</v>
      </c>
      <c r="E277" t="s">
        <v>31</v>
      </c>
      <c r="F277">
        <v>1</v>
      </c>
      <c r="G277">
        <v>4</v>
      </c>
      <c r="H277" t="s">
        <v>37</v>
      </c>
      <c r="I277">
        <v>1</v>
      </c>
      <c r="J277">
        <v>380</v>
      </c>
      <c r="K277">
        <v>1</v>
      </c>
      <c r="L277" t="s">
        <v>26</v>
      </c>
      <c r="M277">
        <v>80</v>
      </c>
      <c r="N277">
        <v>3</v>
      </c>
      <c r="O277">
        <v>3</v>
      </c>
      <c r="P277" t="s">
        <v>44</v>
      </c>
      <c r="Q277">
        <v>4</v>
      </c>
      <c r="R277" t="s">
        <v>38</v>
      </c>
      <c r="S277">
        <v>13603</v>
      </c>
      <c r="T277">
        <v>11677</v>
      </c>
      <c r="U277">
        <v>2</v>
      </c>
      <c r="V277" t="s">
        <v>61</v>
      </c>
      <c r="W277" t="s">
        <v>22</v>
      </c>
      <c r="X277">
        <v>18</v>
      </c>
      <c r="Y277">
        <v>3</v>
      </c>
      <c r="Z277">
        <v>1</v>
      </c>
      <c r="AA277">
        <v>80</v>
      </c>
      <c r="AB277">
        <v>2</v>
      </c>
      <c r="AC277">
        <v>15</v>
      </c>
      <c r="AD277">
        <v>2</v>
      </c>
      <c r="AE277">
        <v>3</v>
      </c>
      <c r="AF277">
        <v>5</v>
      </c>
      <c r="AG277">
        <v>2</v>
      </c>
      <c r="AH277">
        <v>0</v>
      </c>
      <c r="AI277">
        <v>2</v>
      </c>
    </row>
    <row r="278" spans="1:35" x14ac:dyDescent="0.25">
      <c r="A278">
        <v>35</v>
      </c>
      <c r="B278" t="s">
        <v>29</v>
      </c>
      <c r="C278" t="s">
        <v>23</v>
      </c>
      <c r="D278">
        <v>1315</v>
      </c>
      <c r="E278" t="s">
        <v>31</v>
      </c>
      <c r="F278">
        <v>22</v>
      </c>
      <c r="G278">
        <v>3</v>
      </c>
      <c r="H278" t="s">
        <v>25</v>
      </c>
      <c r="I278">
        <v>1</v>
      </c>
      <c r="J278">
        <v>381</v>
      </c>
      <c r="K278">
        <v>2</v>
      </c>
      <c r="L278" t="s">
        <v>26</v>
      </c>
      <c r="M278">
        <v>71</v>
      </c>
      <c r="N278">
        <v>4</v>
      </c>
      <c r="O278">
        <v>3</v>
      </c>
      <c r="P278" t="s">
        <v>42</v>
      </c>
      <c r="Q278">
        <v>2</v>
      </c>
      <c r="R278" t="s">
        <v>38</v>
      </c>
      <c r="S278">
        <v>11996</v>
      </c>
      <c r="T278">
        <v>19100</v>
      </c>
      <c r="U278">
        <v>7</v>
      </c>
      <c r="V278" t="s">
        <v>61</v>
      </c>
      <c r="W278" t="s">
        <v>29</v>
      </c>
      <c r="X278">
        <v>18</v>
      </c>
      <c r="Y278">
        <v>3</v>
      </c>
      <c r="Z278">
        <v>2</v>
      </c>
      <c r="AA278">
        <v>80</v>
      </c>
      <c r="AB278">
        <v>1</v>
      </c>
      <c r="AC278">
        <v>10</v>
      </c>
      <c r="AD278">
        <v>6</v>
      </c>
      <c r="AE278">
        <v>2</v>
      </c>
      <c r="AF278">
        <v>7</v>
      </c>
      <c r="AG278">
        <v>7</v>
      </c>
      <c r="AH278">
        <v>6</v>
      </c>
      <c r="AI278">
        <v>2</v>
      </c>
    </row>
    <row r="279" spans="1:35" x14ac:dyDescent="0.25">
      <c r="A279">
        <v>38</v>
      </c>
      <c r="B279" t="s">
        <v>29</v>
      </c>
      <c r="C279" t="s">
        <v>23</v>
      </c>
      <c r="D279">
        <v>322</v>
      </c>
      <c r="E279" t="s">
        <v>24</v>
      </c>
      <c r="F279">
        <v>7</v>
      </c>
      <c r="G279">
        <v>2</v>
      </c>
      <c r="H279" t="s">
        <v>37</v>
      </c>
      <c r="I279">
        <v>1</v>
      </c>
      <c r="J279">
        <v>382</v>
      </c>
      <c r="K279">
        <v>1</v>
      </c>
      <c r="L279" t="s">
        <v>26</v>
      </c>
      <c r="M279">
        <v>44</v>
      </c>
      <c r="N279">
        <v>4</v>
      </c>
      <c r="O279">
        <v>2</v>
      </c>
      <c r="P279" t="s">
        <v>27</v>
      </c>
      <c r="Q279">
        <v>1</v>
      </c>
      <c r="R279" t="s">
        <v>38</v>
      </c>
      <c r="S279">
        <v>5605</v>
      </c>
      <c r="T279">
        <v>19191</v>
      </c>
      <c r="U279">
        <v>1</v>
      </c>
      <c r="V279" t="s">
        <v>61</v>
      </c>
      <c r="W279" t="s">
        <v>22</v>
      </c>
      <c r="X279">
        <v>24</v>
      </c>
      <c r="Y279">
        <v>4</v>
      </c>
      <c r="Z279">
        <v>3</v>
      </c>
      <c r="AA279">
        <v>80</v>
      </c>
      <c r="AB279">
        <v>1</v>
      </c>
      <c r="AC279">
        <v>8</v>
      </c>
      <c r="AD279">
        <v>3</v>
      </c>
      <c r="AE279">
        <v>3</v>
      </c>
      <c r="AF279">
        <v>8</v>
      </c>
      <c r="AG279">
        <v>0</v>
      </c>
      <c r="AH279">
        <v>7</v>
      </c>
      <c r="AI279">
        <v>7</v>
      </c>
    </row>
    <row r="280" spans="1:35" x14ac:dyDescent="0.25">
      <c r="A280">
        <v>26</v>
      </c>
      <c r="B280" t="s">
        <v>29</v>
      </c>
      <c r="C280" t="s">
        <v>30</v>
      </c>
      <c r="D280">
        <v>1479</v>
      </c>
      <c r="E280" t="s">
        <v>31</v>
      </c>
      <c r="F280">
        <v>1</v>
      </c>
      <c r="G280">
        <v>3</v>
      </c>
      <c r="H280" t="s">
        <v>25</v>
      </c>
      <c r="I280">
        <v>1</v>
      </c>
      <c r="J280">
        <v>384</v>
      </c>
      <c r="K280">
        <v>3</v>
      </c>
      <c r="L280" t="s">
        <v>26</v>
      </c>
      <c r="M280">
        <v>84</v>
      </c>
      <c r="N280">
        <v>3</v>
      </c>
      <c r="O280">
        <v>2</v>
      </c>
      <c r="P280" t="s">
        <v>39</v>
      </c>
      <c r="Q280">
        <v>2</v>
      </c>
      <c r="R280" t="s">
        <v>38</v>
      </c>
      <c r="S280">
        <v>6397</v>
      </c>
      <c r="T280">
        <v>26767</v>
      </c>
      <c r="U280">
        <v>1</v>
      </c>
      <c r="V280" t="s">
        <v>61</v>
      </c>
      <c r="W280" t="s">
        <v>29</v>
      </c>
      <c r="X280">
        <v>20</v>
      </c>
      <c r="Y280">
        <v>4</v>
      </c>
      <c r="Z280">
        <v>1</v>
      </c>
      <c r="AA280">
        <v>80</v>
      </c>
      <c r="AB280">
        <v>1</v>
      </c>
      <c r="AC280">
        <v>6</v>
      </c>
      <c r="AD280">
        <v>6</v>
      </c>
      <c r="AE280">
        <v>1</v>
      </c>
      <c r="AF280">
        <v>6</v>
      </c>
      <c r="AG280">
        <v>5</v>
      </c>
      <c r="AH280">
        <v>1</v>
      </c>
      <c r="AI280">
        <v>4</v>
      </c>
    </row>
    <row r="281" spans="1:35" x14ac:dyDescent="0.25">
      <c r="A281">
        <v>50</v>
      </c>
      <c r="B281" t="s">
        <v>29</v>
      </c>
      <c r="C281" t="s">
        <v>23</v>
      </c>
      <c r="D281">
        <v>797</v>
      </c>
      <c r="E281" t="s">
        <v>31</v>
      </c>
      <c r="F281">
        <v>4</v>
      </c>
      <c r="G281">
        <v>1</v>
      </c>
      <c r="H281" t="s">
        <v>25</v>
      </c>
      <c r="I281">
        <v>1</v>
      </c>
      <c r="J281">
        <v>385</v>
      </c>
      <c r="K281">
        <v>1</v>
      </c>
      <c r="L281" t="s">
        <v>32</v>
      </c>
      <c r="M281">
        <v>96</v>
      </c>
      <c r="N281">
        <v>3</v>
      </c>
      <c r="O281">
        <v>5</v>
      </c>
      <c r="P281" t="s">
        <v>44</v>
      </c>
      <c r="Q281">
        <v>2</v>
      </c>
      <c r="R281" t="s">
        <v>38</v>
      </c>
      <c r="S281">
        <v>19144</v>
      </c>
      <c r="T281">
        <v>15815</v>
      </c>
      <c r="U281">
        <v>3</v>
      </c>
      <c r="V281" t="s">
        <v>61</v>
      </c>
      <c r="W281" t="s">
        <v>29</v>
      </c>
      <c r="X281">
        <v>14</v>
      </c>
      <c r="Y281">
        <v>3</v>
      </c>
      <c r="Z281">
        <v>1</v>
      </c>
      <c r="AA281">
        <v>80</v>
      </c>
      <c r="AB281">
        <v>2</v>
      </c>
      <c r="AC281">
        <v>28</v>
      </c>
      <c r="AD281">
        <v>4</v>
      </c>
      <c r="AE281">
        <v>2</v>
      </c>
      <c r="AF281">
        <v>10</v>
      </c>
      <c r="AG281">
        <v>4</v>
      </c>
      <c r="AH281">
        <v>1</v>
      </c>
      <c r="AI281">
        <v>6</v>
      </c>
    </row>
    <row r="282" spans="1:35" x14ac:dyDescent="0.25">
      <c r="A282">
        <v>53</v>
      </c>
      <c r="B282" t="s">
        <v>29</v>
      </c>
      <c r="C282" t="s">
        <v>23</v>
      </c>
      <c r="D282">
        <v>1070</v>
      </c>
      <c r="E282" t="s">
        <v>31</v>
      </c>
      <c r="F282">
        <v>3</v>
      </c>
      <c r="G282">
        <v>4</v>
      </c>
      <c r="H282" t="s">
        <v>37</v>
      </c>
      <c r="I282">
        <v>1</v>
      </c>
      <c r="J282">
        <v>386</v>
      </c>
      <c r="K282">
        <v>3</v>
      </c>
      <c r="L282" t="s">
        <v>32</v>
      </c>
      <c r="M282">
        <v>45</v>
      </c>
      <c r="N282">
        <v>3</v>
      </c>
      <c r="O282">
        <v>4</v>
      </c>
      <c r="P282" t="s">
        <v>44</v>
      </c>
      <c r="Q282">
        <v>3</v>
      </c>
      <c r="R282" t="s">
        <v>34</v>
      </c>
      <c r="S282">
        <v>17584</v>
      </c>
      <c r="T282">
        <v>21016</v>
      </c>
      <c r="U282">
        <v>3</v>
      </c>
      <c r="V282" t="s">
        <v>61</v>
      </c>
      <c r="W282" t="s">
        <v>22</v>
      </c>
      <c r="X282">
        <v>16</v>
      </c>
      <c r="Y282">
        <v>3</v>
      </c>
      <c r="Z282">
        <v>4</v>
      </c>
      <c r="AA282">
        <v>80</v>
      </c>
      <c r="AB282">
        <v>3</v>
      </c>
      <c r="AC282">
        <v>21</v>
      </c>
      <c r="AD282">
        <v>5</v>
      </c>
      <c r="AE282">
        <v>2</v>
      </c>
      <c r="AF282">
        <v>5</v>
      </c>
      <c r="AG282">
        <v>3</v>
      </c>
      <c r="AH282">
        <v>1</v>
      </c>
      <c r="AI282">
        <v>3</v>
      </c>
    </row>
    <row r="283" spans="1:35" x14ac:dyDescent="0.25">
      <c r="A283">
        <v>42</v>
      </c>
      <c r="B283" t="s">
        <v>29</v>
      </c>
      <c r="C283" t="s">
        <v>23</v>
      </c>
      <c r="D283">
        <v>635</v>
      </c>
      <c r="E283" t="s">
        <v>24</v>
      </c>
      <c r="F283">
        <v>1</v>
      </c>
      <c r="G283">
        <v>1</v>
      </c>
      <c r="H283" t="s">
        <v>25</v>
      </c>
      <c r="I283">
        <v>1</v>
      </c>
      <c r="J283">
        <v>387</v>
      </c>
      <c r="K283">
        <v>2</v>
      </c>
      <c r="L283" t="s">
        <v>32</v>
      </c>
      <c r="M283">
        <v>99</v>
      </c>
      <c r="N283">
        <v>3</v>
      </c>
      <c r="O283">
        <v>2</v>
      </c>
      <c r="P283" t="s">
        <v>27</v>
      </c>
      <c r="Q283">
        <v>3</v>
      </c>
      <c r="R283" t="s">
        <v>34</v>
      </c>
      <c r="S283">
        <v>4907</v>
      </c>
      <c r="T283">
        <v>24532</v>
      </c>
      <c r="U283">
        <v>1</v>
      </c>
      <c r="V283" t="s">
        <v>61</v>
      </c>
      <c r="W283" t="s">
        <v>29</v>
      </c>
      <c r="X283">
        <v>25</v>
      </c>
      <c r="Y283">
        <v>4</v>
      </c>
      <c r="Z283">
        <v>3</v>
      </c>
      <c r="AA283">
        <v>80</v>
      </c>
      <c r="AB283">
        <v>0</v>
      </c>
      <c r="AC283">
        <v>20</v>
      </c>
      <c r="AD283">
        <v>3</v>
      </c>
      <c r="AE283">
        <v>3</v>
      </c>
      <c r="AF283">
        <v>20</v>
      </c>
      <c r="AG283">
        <v>16</v>
      </c>
      <c r="AH283">
        <v>11</v>
      </c>
      <c r="AI283">
        <v>6</v>
      </c>
    </row>
    <row r="284" spans="1:35" x14ac:dyDescent="0.25">
      <c r="A284">
        <v>29</v>
      </c>
      <c r="B284" t="s">
        <v>29</v>
      </c>
      <c r="C284" t="s">
        <v>30</v>
      </c>
      <c r="D284">
        <v>442</v>
      </c>
      <c r="E284" t="s">
        <v>24</v>
      </c>
      <c r="F284">
        <v>2</v>
      </c>
      <c r="G284">
        <v>2</v>
      </c>
      <c r="H284" t="s">
        <v>25</v>
      </c>
      <c r="I284">
        <v>1</v>
      </c>
      <c r="J284">
        <v>388</v>
      </c>
      <c r="K284">
        <v>2</v>
      </c>
      <c r="L284" t="s">
        <v>32</v>
      </c>
      <c r="M284">
        <v>44</v>
      </c>
      <c r="N284">
        <v>3</v>
      </c>
      <c r="O284">
        <v>2</v>
      </c>
      <c r="P284" t="s">
        <v>27</v>
      </c>
      <c r="Q284">
        <v>4</v>
      </c>
      <c r="R284" t="s">
        <v>28</v>
      </c>
      <c r="S284">
        <v>4554</v>
      </c>
      <c r="T284">
        <v>20260</v>
      </c>
      <c r="U284">
        <v>1</v>
      </c>
      <c r="V284" t="s">
        <v>61</v>
      </c>
      <c r="W284" t="s">
        <v>29</v>
      </c>
      <c r="X284">
        <v>18</v>
      </c>
      <c r="Y284">
        <v>3</v>
      </c>
      <c r="Z284">
        <v>1</v>
      </c>
      <c r="AA284">
        <v>80</v>
      </c>
      <c r="AB284">
        <v>0</v>
      </c>
      <c r="AC284">
        <v>10</v>
      </c>
      <c r="AD284">
        <v>3</v>
      </c>
      <c r="AE284">
        <v>2</v>
      </c>
      <c r="AF284">
        <v>10</v>
      </c>
      <c r="AG284">
        <v>7</v>
      </c>
      <c r="AH284">
        <v>0</v>
      </c>
      <c r="AI284">
        <v>9</v>
      </c>
    </row>
    <row r="285" spans="1:35" x14ac:dyDescent="0.25">
      <c r="A285">
        <v>55</v>
      </c>
      <c r="B285" t="s">
        <v>29</v>
      </c>
      <c r="C285" t="s">
        <v>23</v>
      </c>
      <c r="D285">
        <v>147</v>
      </c>
      <c r="E285" t="s">
        <v>31</v>
      </c>
      <c r="F285">
        <v>20</v>
      </c>
      <c r="G285">
        <v>2</v>
      </c>
      <c r="H285" t="s">
        <v>46</v>
      </c>
      <c r="I285">
        <v>1</v>
      </c>
      <c r="J285">
        <v>389</v>
      </c>
      <c r="K285">
        <v>2</v>
      </c>
      <c r="L285" t="s">
        <v>32</v>
      </c>
      <c r="M285">
        <v>37</v>
      </c>
      <c r="N285">
        <v>3</v>
      </c>
      <c r="O285">
        <v>2</v>
      </c>
      <c r="P285" t="s">
        <v>36</v>
      </c>
      <c r="Q285">
        <v>4</v>
      </c>
      <c r="R285" t="s">
        <v>34</v>
      </c>
      <c r="S285">
        <v>5415</v>
      </c>
      <c r="T285">
        <v>15972</v>
      </c>
      <c r="U285">
        <v>3</v>
      </c>
      <c r="V285" t="s">
        <v>61</v>
      </c>
      <c r="W285" t="s">
        <v>22</v>
      </c>
      <c r="X285">
        <v>19</v>
      </c>
      <c r="Y285">
        <v>3</v>
      </c>
      <c r="Z285">
        <v>4</v>
      </c>
      <c r="AA285">
        <v>80</v>
      </c>
      <c r="AB285">
        <v>1</v>
      </c>
      <c r="AC285">
        <v>12</v>
      </c>
      <c r="AD285">
        <v>4</v>
      </c>
      <c r="AE285">
        <v>3</v>
      </c>
      <c r="AF285">
        <v>10</v>
      </c>
      <c r="AG285">
        <v>7</v>
      </c>
      <c r="AH285">
        <v>0</v>
      </c>
      <c r="AI285">
        <v>8</v>
      </c>
    </row>
    <row r="286" spans="1:35" x14ac:dyDescent="0.25">
      <c r="A286">
        <v>26</v>
      </c>
      <c r="B286" t="s">
        <v>29</v>
      </c>
      <c r="C286" t="s">
        <v>30</v>
      </c>
      <c r="D286">
        <v>496</v>
      </c>
      <c r="E286" t="s">
        <v>31</v>
      </c>
      <c r="F286">
        <v>11</v>
      </c>
      <c r="G286">
        <v>2</v>
      </c>
      <c r="H286" t="s">
        <v>37</v>
      </c>
      <c r="I286">
        <v>1</v>
      </c>
      <c r="J286">
        <v>390</v>
      </c>
      <c r="K286">
        <v>1</v>
      </c>
      <c r="L286" t="s">
        <v>32</v>
      </c>
      <c r="M286">
        <v>60</v>
      </c>
      <c r="N286">
        <v>3</v>
      </c>
      <c r="O286">
        <v>2</v>
      </c>
      <c r="P286" t="s">
        <v>40</v>
      </c>
      <c r="Q286">
        <v>1</v>
      </c>
      <c r="R286" t="s">
        <v>34</v>
      </c>
      <c r="S286">
        <v>4741</v>
      </c>
      <c r="T286">
        <v>22722</v>
      </c>
      <c r="U286">
        <v>1</v>
      </c>
      <c r="V286" t="s">
        <v>61</v>
      </c>
      <c r="W286" t="s">
        <v>22</v>
      </c>
      <c r="X286">
        <v>13</v>
      </c>
      <c r="Y286">
        <v>3</v>
      </c>
      <c r="Z286">
        <v>3</v>
      </c>
      <c r="AA286">
        <v>80</v>
      </c>
      <c r="AB286">
        <v>1</v>
      </c>
      <c r="AC286">
        <v>5</v>
      </c>
      <c r="AD286">
        <v>3</v>
      </c>
      <c r="AE286">
        <v>3</v>
      </c>
      <c r="AF286">
        <v>5</v>
      </c>
      <c r="AG286">
        <v>3</v>
      </c>
      <c r="AH286">
        <v>3</v>
      </c>
      <c r="AI286">
        <v>3</v>
      </c>
    </row>
    <row r="287" spans="1:35" x14ac:dyDescent="0.25">
      <c r="A287">
        <v>37</v>
      </c>
      <c r="B287" t="s">
        <v>29</v>
      </c>
      <c r="C287" t="s">
        <v>23</v>
      </c>
      <c r="D287">
        <v>1372</v>
      </c>
      <c r="E287" t="s">
        <v>31</v>
      </c>
      <c r="F287">
        <v>1</v>
      </c>
      <c r="G287">
        <v>3</v>
      </c>
      <c r="H287" t="s">
        <v>25</v>
      </c>
      <c r="I287">
        <v>1</v>
      </c>
      <c r="J287">
        <v>391</v>
      </c>
      <c r="K287">
        <v>4</v>
      </c>
      <c r="L287" t="s">
        <v>26</v>
      </c>
      <c r="M287">
        <v>42</v>
      </c>
      <c r="N287">
        <v>3</v>
      </c>
      <c r="O287">
        <v>1</v>
      </c>
      <c r="P287" t="s">
        <v>33</v>
      </c>
      <c r="Q287">
        <v>4</v>
      </c>
      <c r="R287" t="s">
        <v>28</v>
      </c>
      <c r="S287">
        <v>2115</v>
      </c>
      <c r="T287">
        <v>15881</v>
      </c>
      <c r="U287">
        <v>1</v>
      </c>
      <c r="V287" t="s">
        <v>61</v>
      </c>
      <c r="W287" t="s">
        <v>29</v>
      </c>
      <c r="X287">
        <v>12</v>
      </c>
      <c r="Y287">
        <v>3</v>
      </c>
      <c r="Z287">
        <v>2</v>
      </c>
      <c r="AA287">
        <v>80</v>
      </c>
      <c r="AB287">
        <v>0</v>
      </c>
      <c r="AC287">
        <v>17</v>
      </c>
      <c r="AD287">
        <v>3</v>
      </c>
      <c r="AE287">
        <v>3</v>
      </c>
      <c r="AF287">
        <v>17</v>
      </c>
      <c r="AG287">
        <v>12</v>
      </c>
      <c r="AH287">
        <v>5</v>
      </c>
      <c r="AI287">
        <v>7</v>
      </c>
    </row>
    <row r="288" spans="1:35" x14ac:dyDescent="0.25">
      <c r="A288">
        <v>44</v>
      </c>
      <c r="B288" t="s">
        <v>22</v>
      </c>
      <c r="C288" t="s">
        <v>30</v>
      </c>
      <c r="D288">
        <v>920</v>
      </c>
      <c r="E288" t="s">
        <v>31</v>
      </c>
      <c r="F288">
        <v>24</v>
      </c>
      <c r="G288">
        <v>3</v>
      </c>
      <c r="H288" t="s">
        <v>25</v>
      </c>
      <c r="I288">
        <v>1</v>
      </c>
      <c r="J288">
        <v>392</v>
      </c>
      <c r="K288">
        <v>4</v>
      </c>
      <c r="L288" t="s">
        <v>32</v>
      </c>
      <c r="M288">
        <v>43</v>
      </c>
      <c r="N288">
        <v>3</v>
      </c>
      <c r="O288">
        <v>1</v>
      </c>
      <c r="P288" t="s">
        <v>36</v>
      </c>
      <c r="Q288">
        <v>3</v>
      </c>
      <c r="R288" t="s">
        <v>38</v>
      </c>
      <c r="S288">
        <v>3161</v>
      </c>
      <c r="T288">
        <v>19920</v>
      </c>
      <c r="U288">
        <v>3</v>
      </c>
      <c r="V288" t="s">
        <v>61</v>
      </c>
      <c r="W288" t="s">
        <v>22</v>
      </c>
      <c r="X288">
        <v>22</v>
      </c>
      <c r="Y288">
        <v>4</v>
      </c>
      <c r="Z288">
        <v>4</v>
      </c>
      <c r="AA288">
        <v>80</v>
      </c>
      <c r="AB288">
        <v>1</v>
      </c>
      <c r="AC288">
        <v>19</v>
      </c>
      <c r="AD288">
        <v>0</v>
      </c>
      <c r="AE288">
        <v>1</v>
      </c>
      <c r="AF288">
        <v>1</v>
      </c>
      <c r="AG288">
        <v>0</v>
      </c>
      <c r="AH288">
        <v>0</v>
      </c>
      <c r="AI288">
        <v>0</v>
      </c>
    </row>
    <row r="289" spans="1:35" x14ac:dyDescent="0.25">
      <c r="A289">
        <v>38</v>
      </c>
      <c r="B289" t="s">
        <v>29</v>
      </c>
      <c r="C289" t="s">
        <v>23</v>
      </c>
      <c r="D289">
        <v>688</v>
      </c>
      <c r="E289" t="s">
        <v>31</v>
      </c>
      <c r="F289">
        <v>23</v>
      </c>
      <c r="G289">
        <v>4</v>
      </c>
      <c r="H289" t="s">
        <v>25</v>
      </c>
      <c r="I289">
        <v>1</v>
      </c>
      <c r="J289">
        <v>393</v>
      </c>
      <c r="K289">
        <v>4</v>
      </c>
      <c r="L289" t="s">
        <v>32</v>
      </c>
      <c r="M289">
        <v>82</v>
      </c>
      <c r="N289">
        <v>3</v>
      </c>
      <c r="O289">
        <v>2</v>
      </c>
      <c r="P289" t="s">
        <v>40</v>
      </c>
      <c r="Q289">
        <v>4</v>
      </c>
      <c r="R289" t="s">
        <v>38</v>
      </c>
      <c r="S289">
        <v>5745</v>
      </c>
      <c r="T289">
        <v>18899</v>
      </c>
      <c r="U289">
        <v>9</v>
      </c>
      <c r="V289" t="s">
        <v>61</v>
      </c>
      <c r="W289" t="s">
        <v>29</v>
      </c>
      <c r="X289">
        <v>14</v>
      </c>
      <c r="Y289">
        <v>3</v>
      </c>
      <c r="Z289">
        <v>2</v>
      </c>
      <c r="AA289">
        <v>80</v>
      </c>
      <c r="AB289">
        <v>1</v>
      </c>
      <c r="AC289">
        <v>10</v>
      </c>
      <c r="AD289">
        <v>2</v>
      </c>
      <c r="AE289">
        <v>3</v>
      </c>
      <c r="AF289">
        <v>2</v>
      </c>
      <c r="AG289">
        <v>2</v>
      </c>
      <c r="AH289">
        <v>1</v>
      </c>
      <c r="AI289">
        <v>2</v>
      </c>
    </row>
    <row r="290" spans="1:35" x14ac:dyDescent="0.25">
      <c r="A290">
        <v>26</v>
      </c>
      <c r="B290" t="s">
        <v>22</v>
      </c>
      <c r="C290" t="s">
        <v>23</v>
      </c>
      <c r="D290">
        <v>1449</v>
      </c>
      <c r="E290" t="s">
        <v>31</v>
      </c>
      <c r="F290">
        <v>16</v>
      </c>
      <c r="G290">
        <v>4</v>
      </c>
      <c r="H290" t="s">
        <v>37</v>
      </c>
      <c r="I290">
        <v>1</v>
      </c>
      <c r="J290">
        <v>394</v>
      </c>
      <c r="K290">
        <v>1</v>
      </c>
      <c r="L290" t="s">
        <v>32</v>
      </c>
      <c r="M290">
        <v>45</v>
      </c>
      <c r="N290">
        <v>3</v>
      </c>
      <c r="O290">
        <v>1</v>
      </c>
      <c r="P290" t="s">
        <v>36</v>
      </c>
      <c r="Q290">
        <v>2</v>
      </c>
      <c r="R290" t="s">
        <v>38</v>
      </c>
      <c r="S290">
        <v>2373</v>
      </c>
      <c r="T290">
        <v>14180</v>
      </c>
      <c r="U290">
        <v>2</v>
      </c>
      <c r="V290" t="s">
        <v>61</v>
      </c>
      <c r="W290" t="s">
        <v>22</v>
      </c>
      <c r="X290">
        <v>13</v>
      </c>
      <c r="Y290">
        <v>3</v>
      </c>
      <c r="Z290">
        <v>4</v>
      </c>
      <c r="AA290">
        <v>80</v>
      </c>
      <c r="AB290">
        <v>1</v>
      </c>
      <c r="AC290">
        <v>5</v>
      </c>
      <c r="AD290">
        <v>2</v>
      </c>
      <c r="AE290">
        <v>3</v>
      </c>
      <c r="AF290">
        <v>3</v>
      </c>
      <c r="AG290">
        <v>2</v>
      </c>
      <c r="AH290">
        <v>0</v>
      </c>
      <c r="AI290">
        <v>2</v>
      </c>
    </row>
    <row r="291" spans="1:35" x14ac:dyDescent="0.25">
      <c r="A291">
        <v>28</v>
      </c>
      <c r="B291" t="s">
        <v>29</v>
      </c>
      <c r="C291" t="s">
        <v>23</v>
      </c>
      <c r="D291">
        <v>1117</v>
      </c>
      <c r="E291" t="s">
        <v>31</v>
      </c>
      <c r="F291">
        <v>8</v>
      </c>
      <c r="G291">
        <v>2</v>
      </c>
      <c r="H291" t="s">
        <v>25</v>
      </c>
      <c r="I291">
        <v>1</v>
      </c>
      <c r="J291">
        <v>395</v>
      </c>
      <c r="K291">
        <v>4</v>
      </c>
      <c r="L291" t="s">
        <v>26</v>
      </c>
      <c r="M291">
        <v>66</v>
      </c>
      <c r="N291">
        <v>3</v>
      </c>
      <c r="O291">
        <v>1</v>
      </c>
      <c r="P291" t="s">
        <v>33</v>
      </c>
      <c r="Q291">
        <v>4</v>
      </c>
      <c r="R291" t="s">
        <v>28</v>
      </c>
      <c r="S291">
        <v>3310</v>
      </c>
      <c r="T291">
        <v>4488</v>
      </c>
      <c r="U291">
        <v>1</v>
      </c>
      <c r="V291" t="s">
        <v>61</v>
      </c>
      <c r="W291" t="s">
        <v>29</v>
      </c>
      <c r="X291">
        <v>21</v>
      </c>
      <c r="Y291">
        <v>4</v>
      </c>
      <c r="Z291">
        <v>4</v>
      </c>
      <c r="AA291">
        <v>80</v>
      </c>
      <c r="AB291">
        <v>0</v>
      </c>
      <c r="AC291">
        <v>5</v>
      </c>
      <c r="AD291">
        <v>3</v>
      </c>
      <c r="AE291">
        <v>3</v>
      </c>
      <c r="AF291">
        <v>5</v>
      </c>
      <c r="AG291">
        <v>3</v>
      </c>
      <c r="AH291">
        <v>0</v>
      </c>
      <c r="AI291">
        <v>2</v>
      </c>
    </row>
    <row r="292" spans="1:35" x14ac:dyDescent="0.25">
      <c r="A292">
        <v>49</v>
      </c>
      <c r="B292" t="s">
        <v>29</v>
      </c>
      <c r="C292" t="s">
        <v>30</v>
      </c>
      <c r="D292">
        <v>636</v>
      </c>
      <c r="E292" t="s">
        <v>31</v>
      </c>
      <c r="F292">
        <v>10</v>
      </c>
      <c r="G292">
        <v>4</v>
      </c>
      <c r="H292" t="s">
        <v>25</v>
      </c>
      <c r="I292">
        <v>1</v>
      </c>
      <c r="J292">
        <v>396</v>
      </c>
      <c r="K292">
        <v>3</v>
      </c>
      <c r="L292" t="s">
        <v>26</v>
      </c>
      <c r="M292">
        <v>35</v>
      </c>
      <c r="N292">
        <v>3</v>
      </c>
      <c r="O292">
        <v>5</v>
      </c>
      <c r="P292" t="s">
        <v>44</v>
      </c>
      <c r="Q292">
        <v>1</v>
      </c>
      <c r="R292" t="s">
        <v>28</v>
      </c>
      <c r="S292">
        <v>18665</v>
      </c>
      <c r="T292">
        <v>25594</v>
      </c>
      <c r="U292">
        <v>9</v>
      </c>
      <c r="V292" t="s">
        <v>61</v>
      </c>
      <c r="W292" t="s">
        <v>22</v>
      </c>
      <c r="X292">
        <v>11</v>
      </c>
      <c r="Y292">
        <v>3</v>
      </c>
      <c r="Z292">
        <v>4</v>
      </c>
      <c r="AA292">
        <v>80</v>
      </c>
      <c r="AB292">
        <v>0</v>
      </c>
      <c r="AC292">
        <v>22</v>
      </c>
      <c r="AD292">
        <v>4</v>
      </c>
      <c r="AE292">
        <v>3</v>
      </c>
      <c r="AF292">
        <v>3</v>
      </c>
      <c r="AG292">
        <v>2</v>
      </c>
      <c r="AH292">
        <v>1</v>
      </c>
      <c r="AI292">
        <v>2</v>
      </c>
    </row>
    <row r="293" spans="1:35" x14ac:dyDescent="0.25">
      <c r="A293">
        <v>36</v>
      </c>
      <c r="B293" t="s">
        <v>29</v>
      </c>
      <c r="C293" t="s">
        <v>23</v>
      </c>
      <c r="D293">
        <v>506</v>
      </c>
      <c r="E293" t="s">
        <v>31</v>
      </c>
      <c r="F293">
        <v>3</v>
      </c>
      <c r="G293">
        <v>3</v>
      </c>
      <c r="H293" t="s">
        <v>46</v>
      </c>
      <c r="I293">
        <v>1</v>
      </c>
      <c r="J293">
        <v>397</v>
      </c>
      <c r="K293">
        <v>3</v>
      </c>
      <c r="L293" t="s">
        <v>32</v>
      </c>
      <c r="M293">
        <v>30</v>
      </c>
      <c r="N293">
        <v>3</v>
      </c>
      <c r="O293">
        <v>2</v>
      </c>
      <c r="P293" t="s">
        <v>33</v>
      </c>
      <c r="Q293">
        <v>2</v>
      </c>
      <c r="R293" t="s">
        <v>28</v>
      </c>
      <c r="S293">
        <v>4485</v>
      </c>
      <c r="T293">
        <v>26285</v>
      </c>
      <c r="U293">
        <v>4</v>
      </c>
      <c r="V293" t="s">
        <v>61</v>
      </c>
      <c r="W293" t="s">
        <v>29</v>
      </c>
      <c r="X293">
        <v>12</v>
      </c>
      <c r="Y293">
        <v>3</v>
      </c>
      <c r="Z293">
        <v>4</v>
      </c>
      <c r="AA293">
        <v>80</v>
      </c>
      <c r="AB293">
        <v>0</v>
      </c>
      <c r="AC293">
        <v>10</v>
      </c>
      <c r="AD293">
        <v>2</v>
      </c>
      <c r="AE293">
        <v>3</v>
      </c>
      <c r="AF293">
        <v>8</v>
      </c>
      <c r="AG293">
        <v>0</v>
      </c>
      <c r="AH293">
        <v>7</v>
      </c>
      <c r="AI293">
        <v>7</v>
      </c>
    </row>
    <row r="294" spans="1:35" x14ac:dyDescent="0.25">
      <c r="A294">
        <v>31</v>
      </c>
      <c r="B294" t="s">
        <v>29</v>
      </c>
      <c r="C294" t="s">
        <v>30</v>
      </c>
      <c r="D294">
        <v>444</v>
      </c>
      <c r="E294" t="s">
        <v>24</v>
      </c>
      <c r="F294">
        <v>5</v>
      </c>
      <c r="G294">
        <v>3</v>
      </c>
      <c r="H294" t="s">
        <v>45</v>
      </c>
      <c r="I294">
        <v>1</v>
      </c>
      <c r="J294">
        <v>399</v>
      </c>
      <c r="K294">
        <v>4</v>
      </c>
      <c r="L294" t="s">
        <v>26</v>
      </c>
      <c r="M294">
        <v>84</v>
      </c>
      <c r="N294">
        <v>3</v>
      </c>
      <c r="O294">
        <v>1</v>
      </c>
      <c r="P294" t="s">
        <v>43</v>
      </c>
      <c r="Q294">
        <v>2</v>
      </c>
      <c r="R294" t="s">
        <v>38</v>
      </c>
      <c r="S294">
        <v>2789</v>
      </c>
      <c r="T294">
        <v>3909</v>
      </c>
      <c r="U294">
        <v>1</v>
      </c>
      <c r="V294" t="s">
        <v>61</v>
      </c>
      <c r="W294" t="s">
        <v>29</v>
      </c>
      <c r="X294">
        <v>11</v>
      </c>
      <c r="Y294">
        <v>3</v>
      </c>
      <c r="Z294">
        <v>3</v>
      </c>
      <c r="AA294">
        <v>80</v>
      </c>
      <c r="AB294">
        <v>1</v>
      </c>
      <c r="AC294">
        <v>2</v>
      </c>
      <c r="AD294">
        <v>5</v>
      </c>
      <c r="AE294">
        <v>2</v>
      </c>
      <c r="AF294">
        <v>2</v>
      </c>
      <c r="AG294">
        <v>2</v>
      </c>
      <c r="AH294">
        <v>2</v>
      </c>
      <c r="AI294">
        <v>2</v>
      </c>
    </row>
    <row r="295" spans="1:35" x14ac:dyDescent="0.25">
      <c r="A295">
        <v>26</v>
      </c>
      <c r="B295" t="s">
        <v>22</v>
      </c>
      <c r="C295" t="s">
        <v>23</v>
      </c>
      <c r="D295">
        <v>950</v>
      </c>
      <c r="E295" t="s">
        <v>24</v>
      </c>
      <c r="F295">
        <v>4</v>
      </c>
      <c r="G295">
        <v>4</v>
      </c>
      <c r="H295" t="s">
        <v>45</v>
      </c>
      <c r="I295">
        <v>1</v>
      </c>
      <c r="J295">
        <v>401</v>
      </c>
      <c r="K295">
        <v>4</v>
      </c>
      <c r="L295" t="s">
        <v>32</v>
      </c>
      <c r="M295">
        <v>48</v>
      </c>
      <c r="N295">
        <v>2</v>
      </c>
      <c r="O295">
        <v>2</v>
      </c>
      <c r="P295" t="s">
        <v>27</v>
      </c>
      <c r="Q295">
        <v>4</v>
      </c>
      <c r="R295" t="s">
        <v>28</v>
      </c>
      <c r="S295">
        <v>5828</v>
      </c>
      <c r="T295">
        <v>8450</v>
      </c>
      <c r="U295">
        <v>1</v>
      </c>
      <c r="V295" t="s">
        <v>61</v>
      </c>
      <c r="W295" t="s">
        <v>22</v>
      </c>
      <c r="X295">
        <v>12</v>
      </c>
      <c r="Y295">
        <v>3</v>
      </c>
      <c r="Z295">
        <v>2</v>
      </c>
      <c r="AA295">
        <v>80</v>
      </c>
      <c r="AB295">
        <v>0</v>
      </c>
      <c r="AC295">
        <v>8</v>
      </c>
      <c r="AD295">
        <v>0</v>
      </c>
      <c r="AE295">
        <v>3</v>
      </c>
      <c r="AF295">
        <v>8</v>
      </c>
      <c r="AG295">
        <v>7</v>
      </c>
      <c r="AH295">
        <v>7</v>
      </c>
      <c r="AI295">
        <v>4</v>
      </c>
    </row>
    <row r="296" spans="1:35" x14ac:dyDescent="0.25">
      <c r="A296">
        <v>37</v>
      </c>
      <c r="B296" t="s">
        <v>29</v>
      </c>
      <c r="C296" t="s">
        <v>30</v>
      </c>
      <c r="D296">
        <v>889</v>
      </c>
      <c r="E296" t="s">
        <v>31</v>
      </c>
      <c r="F296">
        <v>9</v>
      </c>
      <c r="G296">
        <v>3</v>
      </c>
      <c r="H296" t="s">
        <v>37</v>
      </c>
      <c r="I296">
        <v>1</v>
      </c>
      <c r="J296">
        <v>403</v>
      </c>
      <c r="K296">
        <v>2</v>
      </c>
      <c r="L296" t="s">
        <v>32</v>
      </c>
      <c r="M296">
        <v>53</v>
      </c>
      <c r="N296">
        <v>3</v>
      </c>
      <c r="O296">
        <v>1</v>
      </c>
      <c r="P296" t="s">
        <v>33</v>
      </c>
      <c r="Q296">
        <v>4</v>
      </c>
      <c r="R296" t="s">
        <v>34</v>
      </c>
      <c r="S296">
        <v>2326</v>
      </c>
      <c r="T296">
        <v>11411</v>
      </c>
      <c r="U296">
        <v>1</v>
      </c>
      <c r="V296" t="s">
        <v>61</v>
      </c>
      <c r="W296" t="s">
        <v>22</v>
      </c>
      <c r="X296">
        <v>12</v>
      </c>
      <c r="Y296">
        <v>3</v>
      </c>
      <c r="Z296">
        <v>3</v>
      </c>
      <c r="AA296">
        <v>80</v>
      </c>
      <c r="AB296">
        <v>3</v>
      </c>
      <c r="AC296">
        <v>4</v>
      </c>
      <c r="AD296">
        <v>3</v>
      </c>
      <c r="AE296">
        <v>2</v>
      </c>
      <c r="AF296">
        <v>4</v>
      </c>
      <c r="AG296">
        <v>2</v>
      </c>
      <c r="AH296">
        <v>1</v>
      </c>
      <c r="AI296">
        <v>2</v>
      </c>
    </row>
    <row r="297" spans="1:35" x14ac:dyDescent="0.25">
      <c r="A297">
        <v>42</v>
      </c>
      <c r="B297" t="s">
        <v>29</v>
      </c>
      <c r="C297" t="s">
        <v>30</v>
      </c>
      <c r="D297">
        <v>555</v>
      </c>
      <c r="E297" t="s">
        <v>24</v>
      </c>
      <c r="F297">
        <v>26</v>
      </c>
      <c r="G297">
        <v>3</v>
      </c>
      <c r="H297" t="s">
        <v>45</v>
      </c>
      <c r="I297">
        <v>1</v>
      </c>
      <c r="J297">
        <v>404</v>
      </c>
      <c r="K297">
        <v>3</v>
      </c>
      <c r="L297" t="s">
        <v>26</v>
      </c>
      <c r="M297">
        <v>77</v>
      </c>
      <c r="N297">
        <v>3</v>
      </c>
      <c r="O297">
        <v>4</v>
      </c>
      <c r="P297" t="s">
        <v>27</v>
      </c>
      <c r="Q297">
        <v>2</v>
      </c>
      <c r="R297" t="s">
        <v>34</v>
      </c>
      <c r="S297">
        <v>13525</v>
      </c>
      <c r="T297">
        <v>14864</v>
      </c>
      <c r="U297">
        <v>5</v>
      </c>
      <c r="V297" t="s">
        <v>61</v>
      </c>
      <c r="W297" t="s">
        <v>29</v>
      </c>
      <c r="X297">
        <v>14</v>
      </c>
      <c r="Y297">
        <v>3</v>
      </c>
      <c r="Z297">
        <v>4</v>
      </c>
      <c r="AA297">
        <v>80</v>
      </c>
      <c r="AB297">
        <v>1</v>
      </c>
      <c r="AC297">
        <v>23</v>
      </c>
      <c r="AD297">
        <v>2</v>
      </c>
      <c r="AE297">
        <v>4</v>
      </c>
      <c r="AF297">
        <v>20</v>
      </c>
      <c r="AG297">
        <v>4</v>
      </c>
      <c r="AH297">
        <v>4</v>
      </c>
      <c r="AI297">
        <v>8</v>
      </c>
    </row>
    <row r="298" spans="1:35" x14ac:dyDescent="0.25">
      <c r="A298">
        <v>18</v>
      </c>
      <c r="B298" t="s">
        <v>22</v>
      </c>
      <c r="C298" t="s">
        <v>23</v>
      </c>
      <c r="D298">
        <v>230</v>
      </c>
      <c r="E298" t="s">
        <v>31</v>
      </c>
      <c r="F298">
        <v>3</v>
      </c>
      <c r="G298">
        <v>3</v>
      </c>
      <c r="H298" t="s">
        <v>25</v>
      </c>
      <c r="I298">
        <v>1</v>
      </c>
      <c r="J298">
        <v>405</v>
      </c>
      <c r="K298">
        <v>3</v>
      </c>
      <c r="L298" t="s">
        <v>32</v>
      </c>
      <c r="M298">
        <v>54</v>
      </c>
      <c r="N298">
        <v>3</v>
      </c>
      <c r="O298">
        <v>1</v>
      </c>
      <c r="P298" t="s">
        <v>36</v>
      </c>
      <c r="Q298">
        <v>3</v>
      </c>
      <c r="R298" t="s">
        <v>28</v>
      </c>
      <c r="S298">
        <v>1420</v>
      </c>
      <c r="T298">
        <v>25233</v>
      </c>
      <c r="U298">
        <v>1</v>
      </c>
      <c r="V298" t="s">
        <v>61</v>
      </c>
      <c r="W298" t="s">
        <v>29</v>
      </c>
      <c r="X298">
        <v>13</v>
      </c>
      <c r="Y298">
        <v>3</v>
      </c>
      <c r="Z298">
        <v>3</v>
      </c>
      <c r="AA298">
        <v>80</v>
      </c>
      <c r="AB298">
        <v>0</v>
      </c>
      <c r="AC298">
        <v>0</v>
      </c>
      <c r="AD298">
        <v>2</v>
      </c>
      <c r="AE298">
        <v>3</v>
      </c>
      <c r="AF298">
        <v>0</v>
      </c>
      <c r="AG298">
        <v>0</v>
      </c>
      <c r="AH298">
        <v>0</v>
      </c>
      <c r="AI298">
        <v>0</v>
      </c>
    </row>
    <row r="299" spans="1:35" x14ac:dyDescent="0.25">
      <c r="A299">
        <v>35</v>
      </c>
      <c r="B299" t="s">
        <v>29</v>
      </c>
      <c r="C299" t="s">
        <v>23</v>
      </c>
      <c r="D299">
        <v>1232</v>
      </c>
      <c r="E299" t="s">
        <v>24</v>
      </c>
      <c r="F299">
        <v>16</v>
      </c>
      <c r="G299">
        <v>3</v>
      </c>
      <c r="H299" t="s">
        <v>45</v>
      </c>
      <c r="I299">
        <v>1</v>
      </c>
      <c r="J299">
        <v>406</v>
      </c>
      <c r="K299">
        <v>3</v>
      </c>
      <c r="L299" t="s">
        <v>32</v>
      </c>
      <c r="M299">
        <v>96</v>
      </c>
      <c r="N299">
        <v>3</v>
      </c>
      <c r="O299">
        <v>3</v>
      </c>
      <c r="P299" t="s">
        <v>27</v>
      </c>
      <c r="Q299">
        <v>2</v>
      </c>
      <c r="R299" t="s">
        <v>34</v>
      </c>
      <c r="S299">
        <v>8020</v>
      </c>
      <c r="T299">
        <v>5100</v>
      </c>
      <c r="U299">
        <v>0</v>
      </c>
      <c r="V299" t="s">
        <v>61</v>
      </c>
      <c r="W299" t="s">
        <v>29</v>
      </c>
      <c r="X299">
        <v>15</v>
      </c>
      <c r="Y299">
        <v>3</v>
      </c>
      <c r="Z299">
        <v>3</v>
      </c>
      <c r="AA299">
        <v>80</v>
      </c>
      <c r="AB299">
        <v>2</v>
      </c>
      <c r="AC299">
        <v>12</v>
      </c>
      <c r="AD299">
        <v>3</v>
      </c>
      <c r="AE299">
        <v>2</v>
      </c>
      <c r="AF299">
        <v>11</v>
      </c>
      <c r="AG299">
        <v>9</v>
      </c>
      <c r="AH299">
        <v>6</v>
      </c>
      <c r="AI299">
        <v>9</v>
      </c>
    </row>
    <row r="300" spans="1:35" x14ac:dyDescent="0.25">
      <c r="A300">
        <v>36</v>
      </c>
      <c r="B300" t="s">
        <v>29</v>
      </c>
      <c r="C300" t="s">
        <v>30</v>
      </c>
      <c r="D300">
        <v>566</v>
      </c>
      <c r="E300" t="s">
        <v>31</v>
      </c>
      <c r="F300">
        <v>18</v>
      </c>
      <c r="G300">
        <v>4</v>
      </c>
      <c r="H300" t="s">
        <v>25</v>
      </c>
      <c r="I300">
        <v>1</v>
      </c>
      <c r="J300">
        <v>407</v>
      </c>
      <c r="K300">
        <v>3</v>
      </c>
      <c r="L300" t="s">
        <v>32</v>
      </c>
      <c r="M300">
        <v>81</v>
      </c>
      <c r="N300">
        <v>4</v>
      </c>
      <c r="O300">
        <v>1</v>
      </c>
      <c r="P300" t="s">
        <v>36</v>
      </c>
      <c r="Q300">
        <v>4</v>
      </c>
      <c r="R300" t="s">
        <v>34</v>
      </c>
      <c r="S300">
        <v>3688</v>
      </c>
      <c r="T300">
        <v>7122</v>
      </c>
      <c r="U300">
        <v>4</v>
      </c>
      <c r="V300" t="s">
        <v>61</v>
      </c>
      <c r="W300" t="s">
        <v>29</v>
      </c>
      <c r="X300">
        <v>18</v>
      </c>
      <c r="Y300">
        <v>3</v>
      </c>
      <c r="Z300">
        <v>4</v>
      </c>
      <c r="AA300">
        <v>80</v>
      </c>
      <c r="AB300">
        <v>2</v>
      </c>
      <c r="AC300">
        <v>4</v>
      </c>
      <c r="AD300">
        <v>2</v>
      </c>
      <c r="AE300">
        <v>3</v>
      </c>
      <c r="AF300">
        <v>1</v>
      </c>
      <c r="AG300">
        <v>0</v>
      </c>
      <c r="AH300">
        <v>0</v>
      </c>
      <c r="AI300">
        <v>0</v>
      </c>
    </row>
    <row r="301" spans="1:35" x14ac:dyDescent="0.25">
      <c r="A301">
        <v>51</v>
      </c>
      <c r="B301" t="s">
        <v>29</v>
      </c>
      <c r="C301" t="s">
        <v>23</v>
      </c>
      <c r="D301">
        <v>1302</v>
      </c>
      <c r="E301" t="s">
        <v>31</v>
      </c>
      <c r="F301">
        <v>2</v>
      </c>
      <c r="G301">
        <v>3</v>
      </c>
      <c r="H301" t="s">
        <v>37</v>
      </c>
      <c r="I301">
        <v>1</v>
      </c>
      <c r="J301">
        <v>408</v>
      </c>
      <c r="K301">
        <v>4</v>
      </c>
      <c r="L301" t="s">
        <v>32</v>
      </c>
      <c r="M301">
        <v>84</v>
      </c>
      <c r="N301">
        <v>1</v>
      </c>
      <c r="O301">
        <v>2</v>
      </c>
      <c r="P301" t="s">
        <v>39</v>
      </c>
      <c r="Q301">
        <v>2</v>
      </c>
      <c r="R301" t="s">
        <v>38</v>
      </c>
      <c r="S301">
        <v>5482</v>
      </c>
      <c r="T301">
        <v>16321</v>
      </c>
      <c r="U301">
        <v>5</v>
      </c>
      <c r="V301" t="s">
        <v>61</v>
      </c>
      <c r="W301" t="s">
        <v>29</v>
      </c>
      <c r="X301">
        <v>18</v>
      </c>
      <c r="Y301">
        <v>3</v>
      </c>
      <c r="Z301">
        <v>4</v>
      </c>
      <c r="AA301">
        <v>80</v>
      </c>
      <c r="AB301">
        <v>1</v>
      </c>
      <c r="AC301">
        <v>13</v>
      </c>
      <c r="AD301">
        <v>3</v>
      </c>
      <c r="AE301">
        <v>3</v>
      </c>
      <c r="AF301">
        <v>4</v>
      </c>
      <c r="AG301">
        <v>1</v>
      </c>
      <c r="AH301">
        <v>1</v>
      </c>
      <c r="AI301">
        <v>2</v>
      </c>
    </row>
    <row r="302" spans="1:35" x14ac:dyDescent="0.25">
      <c r="A302">
        <v>41</v>
      </c>
      <c r="B302" t="s">
        <v>29</v>
      </c>
      <c r="C302" t="s">
        <v>23</v>
      </c>
      <c r="D302">
        <v>334</v>
      </c>
      <c r="E302" t="s">
        <v>24</v>
      </c>
      <c r="F302">
        <v>2</v>
      </c>
      <c r="G302">
        <v>4</v>
      </c>
      <c r="H302" t="s">
        <v>25</v>
      </c>
      <c r="I302">
        <v>1</v>
      </c>
      <c r="J302">
        <v>410</v>
      </c>
      <c r="K302">
        <v>4</v>
      </c>
      <c r="L302" t="s">
        <v>32</v>
      </c>
      <c r="M302">
        <v>88</v>
      </c>
      <c r="N302">
        <v>3</v>
      </c>
      <c r="O302">
        <v>4</v>
      </c>
      <c r="P302" t="s">
        <v>42</v>
      </c>
      <c r="Q302">
        <v>2</v>
      </c>
      <c r="R302" t="s">
        <v>28</v>
      </c>
      <c r="S302">
        <v>16015</v>
      </c>
      <c r="T302">
        <v>15896</v>
      </c>
      <c r="U302">
        <v>1</v>
      </c>
      <c r="V302" t="s">
        <v>61</v>
      </c>
      <c r="W302" t="s">
        <v>29</v>
      </c>
      <c r="X302">
        <v>19</v>
      </c>
      <c r="Y302">
        <v>3</v>
      </c>
      <c r="Z302">
        <v>2</v>
      </c>
      <c r="AA302">
        <v>80</v>
      </c>
      <c r="AB302">
        <v>0</v>
      </c>
      <c r="AC302">
        <v>22</v>
      </c>
      <c r="AD302">
        <v>2</v>
      </c>
      <c r="AE302">
        <v>3</v>
      </c>
      <c r="AF302">
        <v>22</v>
      </c>
      <c r="AG302">
        <v>10</v>
      </c>
      <c r="AH302">
        <v>0</v>
      </c>
      <c r="AI302">
        <v>4</v>
      </c>
    </row>
    <row r="303" spans="1:35" x14ac:dyDescent="0.25">
      <c r="A303">
        <v>18</v>
      </c>
      <c r="B303" t="s">
        <v>29</v>
      </c>
      <c r="C303" t="s">
        <v>23</v>
      </c>
      <c r="D303">
        <v>812</v>
      </c>
      <c r="E303" t="s">
        <v>24</v>
      </c>
      <c r="F303">
        <v>10</v>
      </c>
      <c r="G303">
        <v>3</v>
      </c>
      <c r="H303" t="s">
        <v>37</v>
      </c>
      <c r="I303">
        <v>1</v>
      </c>
      <c r="J303">
        <v>411</v>
      </c>
      <c r="K303">
        <v>4</v>
      </c>
      <c r="L303" t="s">
        <v>26</v>
      </c>
      <c r="M303">
        <v>69</v>
      </c>
      <c r="N303">
        <v>2</v>
      </c>
      <c r="O303">
        <v>1</v>
      </c>
      <c r="P303" t="s">
        <v>43</v>
      </c>
      <c r="Q303">
        <v>3</v>
      </c>
      <c r="R303" t="s">
        <v>28</v>
      </c>
      <c r="S303">
        <v>1200</v>
      </c>
      <c r="T303">
        <v>9724</v>
      </c>
      <c r="U303">
        <v>1</v>
      </c>
      <c r="V303" t="s">
        <v>61</v>
      </c>
      <c r="W303" t="s">
        <v>29</v>
      </c>
      <c r="X303">
        <v>12</v>
      </c>
      <c r="Y303">
        <v>3</v>
      </c>
      <c r="Z303">
        <v>1</v>
      </c>
      <c r="AA303">
        <v>80</v>
      </c>
      <c r="AB303">
        <v>0</v>
      </c>
      <c r="AC303">
        <v>0</v>
      </c>
      <c r="AD303">
        <v>2</v>
      </c>
      <c r="AE303">
        <v>3</v>
      </c>
      <c r="AF303">
        <v>0</v>
      </c>
      <c r="AG303">
        <v>0</v>
      </c>
      <c r="AH303">
        <v>0</v>
      </c>
      <c r="AI303">
        <v>0</v>
      </c>
    </row>
    <row r="304" spans="1:35" x14ac:dyDescent="0.25">
      <c r="A304">
        <v>28</v>
      </c>
      <c r="B304" t="s">
        <v>29</v>
      </c>
      <c r="C304" t="s">
        <v>23</v>
      </c>
      <c r="D304">
        <v>1476</v>
      </c>
      <c r="E304" t="s">
        <v>31</v>
      </c>
      <c r="F304">
        <v>16</v>
      </c>
      <c r="G304">
        <v>2</v>
      </c>
      <c r="H304" t="s">
        <v>37</v>
      </c>
      <c r="I304">
        <v>1</v>
      </c>
      <c r="J304">
        <v>412</v>
      </c>
      <c r="K304">
        <v>2</v>
      </c>
      <c r="L304" t="s">
        <v>32</v>
      </c>
      <c r="M304">
        <v>68</v>
      </c>
      <c r="N304">
        <v>4</v>
      </c>
      <c r="O304">
        <v>2</v>
      </c>
      <c r="P304" t="s">
        <v>40</v>
      </c>
      <c r="Q304">
        <v>1</v>
      </c>
      <c r="R304" t="s">
        <v>28</v>
      </c>
      <c r="S304">
        <v>5661</v>
      </c>
      <c r="T304">
        <v>4824</v>
      </c>
      <c r="U304">
        <v>0</v>
      </c>
      <c r="V304" t="s">
        <v>61</v>
      </c>
      <c r="W304" t="s">
        <v>29</v>
      </c>
      <c r="X304">
        <v>19</v>
      </c>
      <c r="Y304">
        <v>3</v>
      </c>
      <c r="Z304">
        <v>3</v>
      </c>
      <c r="AA304">
        <v>80</v>
      </c>
      <c r="AB304">
        <v>0</v>
      </c>
      <c r="AC304">
        <v>9</v>
      </c>
      <c r="AD304">
        <v>2</v>
      </c>
      <c r="AE304">
        <v>3</v>
      </c>
      <c r="AF304">
        <v>8</v>
      </c>
      <c r="AG304">
        <v>3</v>
      </c>
      <c r="AH304">
        <v>0</v>
      </c>
      <c r="AI304">
        <v>7</v>
      </c>
    </row>
    <row r="305" spans="1:35" x14ac:dyDescent="0.25">
      <c r="A305">
        <v>31</v>
      </c>
      <c r="B305" t="s">
        <v>29</v>
      </c>
      <c r="C305" t="s">
        <v>23</v>
      </c>
      <c r="D305">
        <v>218</v>
      </c>
      <c r="E305" t="s">
        <v>24</v>
      </c>
      <c r="F305">
        <v>7</v>
      </c>
      <c r="G305">
        <v>3</v>
      </c>
      <c r="H305" t="s">
        <v>46</v>
      </c>
      <c r="I305">
        <v>1</v>
      </c>
      <c r="J305">
        <v>416</v>
      </c>
      <c r="K305">
        <v>2</v>
      </c>
      <c r="L305" t="s">
        <v>32</v>
      </c>
      <c r="M305">
        <v>100</v>
      </c>
      <c r="N305">
        <v>4</v>
      </c>
      <c r="O305">
        <v>2</v>
      </c>
      <c r="P305" t="s">
        <v>27</v>
      </c>
      <c r="Q305">
        <v>4</v>
      </c>
      <c r="R305" t="s">
        <v>34</v>
      </c>
      <c r="S305">
        <v>6929</v>
      </c>
      <c r="T305">
        <v>12241</v>
      </c>
      <c r="U305">
        <v>4</v>
      </c>
      <c r="V305" t="s">
        <v>61</v>
      </c>
      <c r="W305" t="s">
        <v>29</v>
      </c>
      <c r="X305">
        <v>11</v>
      </c>
      <c r="Y305">
        <v>3</v>
      </c>
      <c r="Z305">
        <v>2</v>
      </c>
      <c r="AA305">
        <v>80</v>
      </c>
      <c r="AB305">
        <v>1</v>
      </c>
      <c r="AC305">
        <v>10</v>
      </c>
      <c r="AD305">
        <v>3</v>
      </c>
      <c r="AE305">
        <v>2</v>
      </c>
      <c r="AF305">
        <v>8</v>
      </c>
      <c r="AG305">
        <v>7</v>
      </c>
      <c r="AH305">
        <v>7</v>
      </c>
      <c r="AI305">
        <v>7</v>
      </c>
    </row>
    <row r="306" spans="1:35" x14ac:dyDescent="0.25">
      <c r="A306">
        <v>39</v>
      </c>
      <c r="B306" t="s">
        <v>29</v>
      </c>
      <c r="C306" t="s">
        <v>23</v>
      </c>
      <c r="D306">
        <v>1132</v>
      </c>
      <c r="E306" t="s">
        <v>31</v>
      </c>
      <c r="F306">
        <v>1</v>
      </c>
      <c r="G306">
        <v>3</v>
      </c>
      <c r="H306" t="s">
        <v>37</v>
      </c>
      <c r="I306">
        <v>1</v>
      </c>
      <c r="J306">
        <v>417</v>
      </c>
      <c r="K306">
        <v>3</v>
      </c>
      <c r="L306" t="s">
        <v>32</v>
      </c>
      <c r="M306">
        <v>48</v>
      </c>
      <c r="N306">
        <v>4</v>
      </c>
      <c r="O306">
        <v>3</v>
      </c>
      <c r="P306" t="s">
        <v>40</v>
      </c>
      <c r="Q306">
        <v>4</v>
      </c>
      <c r="R306" t="s">
        <v>38</v>
      </c>
      <c r="S306">
        <v>9613</v>
      </c>
      <c r="T306">
        <v>10942</v>
      </c>
      <c r="U306">
        <v>0</v>
      </c>
      <c r="V306" t="s">
        <v>61</v>
      </c>
      <c r="W306" t="s">
        <v>29</v>
      </c>
      <c r="X306">
        <v>17</v>
      </c>
      <c r="Y306">
        <v>3</v>
      </c>
      <c r="Z306">
        <v>1</v>
      </c>
      <c r="AA306">
        <v>80</v>
      </c>
      <c r="AB306">
        <v>3</v>
      </c>
      <c r="AC306">
        <v>19</v>
      </c>
      <c r="AD306">
        <v>5</v>
      </c>
      <c r="AE306">
        <v>2</v>
      </c>
      <c r="AF306">
        <v>18</v>
      </c>
      <c r="AG306">
        <v>10</v>
      </c>
      <c r="AH306">
        <v>3</v>
      </c>
      <c r="AI306">
        <v>7</v>
      </c>
    </row>
    <row r="307" spans="1:35" x14ac:dyDescent="0.25">
      <c r="A307">
        <v>36</v>
      </c>
      <c r="B307" t="s">
        <v>29</v>
      </c>
      <c r="C307" t="s">
        <v>41</v>
      </c>
      <c r="D307">
        <v>1105</v>
      </c>
      <c r="E307" t="s">
        <v>31</v>
      </c>
      <c r="F307">
        <v>24</v>
      </c>
      <c r="G307">
        <v>4</v>
      </c>
      <c r="H307" t="s">
        <v>25</v>
      </c>
      <c r="I307">
        <v>1</v>
      </c>
      <c r="J307">
        <v>419</v>
      </c>
      <c r="K307">
        <v>2</v>
      </c>
      <c r="L307" t="s">
        <v>26</v>
      </c>
      <c r="M307">
        <v>47</v>
      </c>
      <c r="N307">
        <v>3</v>
      </c>
      <c r="O307">
        <v>2</v>
      </c>
      <c r="P307" t="s">
        <v>36</v>
      </c>
      <c r="Q307">
        <v>2</v>
      </c>
      <c r="R307" t="s">
        <v>34</v>
      </c>
      <c r="S307">
        <v>5674</v>
      </c>
      <c r="T307">
        <v>6927</v>
      </c>
      <c r="U307">
        <v>7</v>
      </c>
      <c r="V307" t="s">
        <v>61</v>
      </c>
      <c r="W307" t="s">
        <v>29</v>
      </c>
      <c r="X307">
        <v>15</v>
      </c>
      <c r="Y307">
        <v>3</v>
      </c>
      <c r="Z307">
        <v>3</v>
      </c>
      <c r="AA307">
        <v>80</v>
      </c>
      <c r="AB307">
        <v>1</v>
      </c>
      <c r="AC307">
        <v>11</v>
      </c>
      <c r="AD307">
        <v>3</v>
      </c>
      <c r="AE307">
        <v>3</v>
      </c>
      <c r="AF307">
        <v>9</v>
      </c>
      <c r="AG307">
        <v>8</v>
      </c>
      <c r="AH307">
        <v>0</v>
      </c>
      <c r="AI307">
        <v>8</v>
      </c>
    </row>
    <row r="308" spans="1:35" x14ac:dyDescent="0.25">
      <c r="A308">
        <v>32</v>
      </c>
      <c r="B308" t="s">
        <v>29</v>
      </c>
      <c r="C308" t="s">
        <v>23</v>
      </c>
      <c r="D308">
        <v>906</v>
      </c>
      <c r="E308" t="s">
        <v>24</v>
      </c>
      <c r="F308">
        <v>7</v>
      </c>
      <c r="G308">
        <v>3</v>
      </c>
      <c r="H308" t="s">
        <v>25</v>
      </c>
      <c r="I308">
        <v>1</v>
      </c>
      <c r="J308">
        <v>420</v>
      </c>
      <c r="K308">
        <v>4</v>
      </c>
      <c r="L308" t="s">
        <v>32</v>
      </c>
      <c r="M308">
        <v>91</v>
      </c>
      <c r="N308">
        <v>2</v>
      </c>
      <c r="O308">
        <v>2</v>
      </c>
      <c r="P308" t="s">
        <v>27</v>
      </c>
      <c r="Q308">
        <v>3</v>
      </c>
      <c r="R308" t="s">
        <v>34</v>
      </c>
      <c r="S308">
        <v>5484</v>
      </c>
      <c r="T308">
        <v>16985</v>
      </c>
      <c r="U308">
        <v>1</v>
      </c>
      <c r="V308" t="s">
        <v>61</v>
      </c>
      <c r="W308" t="s">
        <v>29</v>
      </c>
      <c r="X308">
        <v>14</v>
      </c>
      <c r="Y308">
        <v>3</v>
      </c>
      <c r="Z308">
        <v>3</v>
      </c>
      <c r="AA308">
        <v>80</v>
      </c>
      <c r="AB308">
        <v>1</v>
      </c>
      <c r="AC308">
        <v>13</v>
      </c>
      <c r="AD308">
        <v>3</v>
      </c>
      <c r="AE308">
        <v>2</v>
      </c>
      <c r="AF308">
        <v>13</v>
      </c>
      <c r="AG308">
        <v>8</v>
      </c>
      <c r="AH308">
        <v>4</v>
      </c>
      <c r="AI308">
        <v>8</v>
      </c>
    </row>
    <row r="309" spans="1:35" x14ac:dyDescent="0.25">
      <c r="A309">
        <v>38</v>
      </c>
      <c r="B309" t="s">
        <v>29</v>
      </c>
      <c r="C309" t="s">
        <v>23</v>
      </c>
      <c r="D309">
        <v>849</v>
      </c>
      <c r="E309" t="s">
        <v>31</v>
      </c>
      <c r="F309">
        <v>25</v>
      </c>
      <c r="G309">
        <v>2</v>
      </c>
      <c r="H309" t="s">
        <v>25</v>
      </c>
      <c r="I309">
        <v>1</v>
      </c>
      <c r="J309">
        <v>421</v>
      </c>
      <c r="K309">
        <v>1</v>
      </c>
      <c r="L309" t="s">
        <v>26</v>
      </c>
      <c r="M309">
        <v>81</v>
      </c>
      <c r="N309">
        <v>2</v>
      </c>
      <c r="O309">
        <v>3</v>
      </c>
      <c r="P309" t="s">
        <v>44</v>
      </c>
      <c r="Q309">
        <v>2</v>
      </c>
      <c r="R309" t="s">
        <v>34</v>
      </c>
      <c r="S309">
        <v>12061</v>
      </c>
      <c r="T309">
        <v>26707</v>
      </c>
      <c r="U309">
        <v>3</v>
      </c>
      <c r="V309" t="s">
        <v>61</v>
      </c>
      <c r="W309" t="s">
        <v>29</v>
      </c>
      <c r="X309">
        <v>17</v>
      </c>
      <c r="Y309">
        <v>3</v>
      </c>
      <c r="Z309">
        <v>3</v>
      </c>
      <c r="AA309">
        <v>80</v>
      </c>
      <c r="AB309">
        <v>1</v>
      </c>
      <c r="AC309">
        <v>19</v>
      </c>
      <c r="AD309">
        <v>2</v>
      </c>
      <c r="AE309">
        <v>3</v>
      </c>
      <c r="AF309">
        <v>10</v>
      </c>
      <c r="AG309">
        <v>8</v>
      </c>
      <c r="AH309">
        <v>0</v>
      </c>
      <c r="AI309">
        <v>1</v>
      </c>
    </row>
    <row r="310" spans="1:35" x14ac:dyDescent="0.25">
      <c r="A310">
        <v>58</v>
      </c>
      <c r="B310" t="s">
        <v>29</v>
      </c>
      <c r="C310" t="s">
        <v>41</v>
      </c>
      <c r="D310">
        <v>390</v>
      </c>
      <c r="E310" t="s">
        <v>31</v>
      </c>
      <c r="F310">
        <v>1</v>
      </c>
      <c r="G310">
        <v>4</v>
      </c>
      <c r="H310" t="s">
        <v>25</v>
      </c>
      <c r="I310">
        <v>1</v>
      </c>
      <c r="J310">
        <v>422</v>
      </c>
      <c r="K310">
        <v>4</v>
      </c>
      <c r="L310" t="s">
        <v>32</v>
      </c>
      <c r="M310">
        <v>32</v>
      </c>
      <c r="N310">
        <v>1</v>
      </c>
      <c r="O310">
        <v>2</v>
      </c>
      <c r="P310" t="s">
        <v>40</v>
      </c>
      <c r="Q310">
        <v>3</v>
      </c>
      <c r="R310" t="s">
        <v>38</v>
      </c>
      <c r="S310">
        <v>5660</v>
      </c>
      <c r="T310">
        <v>17056</v>
      </c>
      <c r="U310">
        <v>2</v>
      </c>
      <c r="V310" t="s">
        <v>61</v>
      </c>
      <c r="W310" t="s">
        <v>22</v>
      </c>
      <c r="X310">
        <v>13</v>
      </c>
      <c r="Y310">
        <v>3</v>
      </c>
      <c r="Z310">
        <v>4</v>
      </c>
      <c r="AA310">
        <v>80</v>
      </c>
      <c r="AB310">
        <v>1</v>
      </c>
      <c r="AC310">
        <v>12</v>
      </c>
      <c r="AD310">
        <v>2</v>
      </c>
      <c r="AE310">
        <v>3</v>
      </c>
      <c r="AF310">
        <v>5</v>
      </c>
      <c r="AG310">
        <v>3</v>
      </c>
      <c r="AH310">
        <v>1</v>
      </c>
      <c r="AI310">
        <v>2</v>
      </c>
    </row>
    <row r="311" spans="1:35" x14ac:dyDescent="0.25">
      <c r="A311">
        <v>31</v>
      </c>
      <c r="B311" t="s">
        <v>29</v>
      </c>
      <c r="C311" t="s">
        <v>23</v>
      </c>
      <c r="D311">
        <v>691</v>
      </c>
      <c r="E311" t="s">
        <v>31</v>
      </c>
      <c r="F311">
        <v>5</v>
      </c>
      <c r="G311">
        <v>4</v>
      </c>
      <c r="H311" t="s">
        <v>46</v>
      </c>
      <c r="I311">
        <v>1</v>
      </c>
      <c r="J311">
        <v>423</v>
      </c>
      <c r="K311">
        <v>3</v>
      </c>
      <c r="L311" t="s">
        <v>32</v>
      </c>
      <c r="M311">
        <v>86</v>
      </c>
      <c r="N311">
        <v>3</v>
      </c>
      <c r="O311">
        <v>1</v>
      </c>
      <c r="P311" t="s">
        <v>33</v>
      </c>
      <c r="Q311">
        <v>4</v>
      </c>
      <c r="R311" t="s">
        <v>34</v>
      </c>
      <c r="S311">
        <v>4821</v>
      </c>
      <c r="T311">
        <v>10077</v>
      </c>
      <c r="U311">
        <v>0</v>
      </c>
      <c r="V311" t="s">
        <v>61</v>
      </c>
      <c r="W311" t="s">
        <v>22</v>
      </c>
      <c r="X311">
        <v>12</v>
      </c>
      <c r="Y311">
        <v>3</v>
      </c>
      <c r="Z311">
        <v>3</v>
      </c>
      <c r="AA311">
        <v>80</v>
      </c>
      <c r="AB311">
        <v>1</v>
      </c>
      <c r="AC311">
        <v>6</v>
      </c>
      <c r="AD311">
        <v>4</v>
      </c>
      <c r="AE311">
        <v>3</v>
      </c>
      <c r="AF311">
        <v>5</v>
      </c>
      <c r="AG311">
        <v>2</v>
      </c>
      <c r="AH311">
        <v>0</v>
      </c>
      <c r="AI311">
        <v>3</v>
      </c>
    </row>
    <row r="312" spans="1:35" x14ac:dyDescent="0.25">
      <c r="A312">
        <v>31</v>
      </c>
      <c r="B312" t="s">
        <v>29</v>
      </c>
      <c r="C312" t="s">
        <v>23</v>
      </c>
      <c r="D312">
        <v>106</v>
      </c>
      <c r="E312" t="s">
        <v>47</v>
      </c>
      <c r="F312">
        <v>2</v>
      </c>
      <c r="G312">
        <v>3</v>
      </c>
      <c r="H312" t="s">
        <v>47</v>
      </c>
      <c r="I312">
        <v>1</v>
      </c>
      <c r="J312">
        <v>424</v>
      </c>
      <c r="K312">
        <v>1</v>
      </c>
      <c r="L312" t="s">
        <v>32</v>
      </c>
      <c r="M312">
        <v>62</v>
      </c>
      <c r="N312">
        <v>2</v>
      </c>
      <c r="O312">
        <v>2</v>
      </c>
      <c r="P312" t="s">
        <v>47</v>
      </c>
      <c r="Q312">
        <v>1</v>
      </c>
      <c r="R312" t="s">
        <v>34</v>
      </c>
      <c r="S312">
        <v>6410</v>
      </c>
      <c r="T312">
        <v>17822</v>
      </c>
      <c r="U312">
        <v>3</v>
      </c>
      <c r="V312" t="s">
        <v>61</v>
      </c>
      <c r="W312" t="s">
        <v>29</v>
      </c>
      <c r="X312">
        <v>12</v>
      </c>
      <c r="Y312">
        <v>3</v>
      </c>
      <c r="Z312">
        <v>4</v>
      </c>
      <c r="AA312">
        <v>80</v>
      </c>
      <c r="AB312">
        <v>0</v>
      </c>
      <c r="AC312">
        <v>9</v>
      </c>
      <c r="AD312">
        <v>1</v>
      </c>
      <c r="AE312">
        <v>3</v>
      </c>
      <c r="AF312">
        <v>2</v>
      </c>
      <c r="AG312">
        <v>2</v>
      </c>
      <c r="AH312">
        <v>1</v>
      </c>
      <c r="AI312">
        <v>0</v>
      </c>
    </row>
    <row r="313" spans="1:35" x14ac:dyDescent="0.25">
      <c r="A313">
        <v>45</v>
      </c>
      <c r="B313" t="s">
        <v>29</v>
      </c>
      <c r="C313" t="s">
        <v>30</v>
      </c>
      <c r="D313">
        <v>1249</v>
      </c>
      <c r="E313" t="s">
        <v>31</v>
      </c>
      <c r="F313">
        <v>7</v>
      </c>
      <c r="G313">
        <v>3</v>
      </c>
      <c r="H313" t="s">
        <v>25</v>
      </c>
      <c r="I313">
        <v>1</v>
      </c>
      <c r="J313">
        <v>425</v>
      </c>
      <c r="K313">
        <v>1</v>
      </c>
      <c r="L313" t="s">
        <v>32</v>
      </c>
      <c r="M313">
        <v>97</v>
      </c>
      <c r="N313">
        <v>3</v>
      </c>
      <c r="O313">
        <v>3</v>
      </c>
      <c r="P313" t="s">
        <v>36</v>
      </c>
      <c r="Q313">
        <v>1</v>
      </c>
      <c r="R313" t="s">
        <v>38</v>
      </c>
      <c r="S313">
        <v>5210</v>
      </c>
      <c r="T313">
        <v>20308</v>
      </c>
      <c r="U313">
        <v>1</v>
      </c>
      <c r="V313" t="s">
        <v>61</v>
      </c>
      <c r="W313" t="s">
        <v>29</v>
      </c>
      <c r="X313">
        <v>18</v>
      </c>
      <c r="Y313">
        <v>3</v>
      </c>
      <c r="Z313">
        <v>1</v>
      </c>
      <c r="AA313">
        <v>80</v>
      </c>
      <c r="AB313">
        <v>1</v>
      </c>
      <c r="AC313">
        <v>24</v>
      </c>
      <c r="AD313">
        <v>2</v>
      </c>
      <c r="AE313">
        <v>3</v>
      </c>
      <c r="AF313">
        <v>24</v>
      </c>
      <c r="AG313">
        <v>9</v>
      </c>
      <c r="AH313">
        <v>9</v>
      </c>
      <c r="AI313">
        <v>11</v>
      </c>
    </row>
    <row r="314" spans="1:35" x14ac:dyDescent="0.25">
      <c r="A314">
        <v>31</v>
      </c>
      <c r="B314" t="s">
        <v>29</v>
      </c>
      <c r="C314" t="s">
        <v>23</v>
      </c>
      <c r="D314">
        <v>192</v>
      </c>
      <c r="E314" t="s">
        <v>31</v>
      </c>
      <c r="F314">
        <v>2</v>
      </c>
      <c r="G314">
        <v>4</v>
      </c>
      <c r="H314" t="s">
        <v>25</v>
      </c>
      <c r="I314">
        <v>1</v>
      </c>
      <c r="J314">
        <v>426</v>
      </c>
      <c r="K314">
        <v>3</v>
      </c>
      <c r="L314" t="s">
        <v>32</v>
      </c>
      <c r="M314">
        <v>32</v>
      </c>
      <c r="N314">
        <v>3</v>
      </c>
      <c r="O314">
        <v>1</v>
      </c>
      <c r="P314" t="s">
        <v>33</v>
      </c>
      <c r="Q314">
        <v>4</v>
      </c>
      <c r="R314" t="s">
        <v>38</v>
      </c>
      <c r="S314">
        <v>2695</v>
      </c>
      <c r="T314">
        <v>7747</v>
      </c>
      <c r="U314">
        <v>0</v>
      </c>
      <c r="V314" t="s">
        <v>61</v>
      </c>
      <c r="W314" t="s">
        <v>22</v>
      </c>
      <c r="X314">
        <v>18</v>
      </c>
      <c r="Y314">
        <v>3</v>
      </c>
      <c r="Z314">
        <v>2</v>
      </c>
      <c r="AA314">
        <v>80</v>
      </c>
      <c r="AB314">
        <v>1</v>
      </c>
      <c r="AC314">
        <v>3</v>
      </c>
      <c r="AD314">
        <v>2</v>
      </c>
      <c r="AE314">
        <v>1</v>
      </c>
      <c r="AF314">
        <v>2</v>
      </c>
      <c r="AG314">
        <v>2</v>
      </c>
      <c r="AH314">
        <v>2</v>
      </c>
      <c r="AI314">
        <v>2</v>
      </c>
    </row>
    <row r="315" spans="1:35" x14ac:dyDescent="0.25">
      <c r="A315">
        <v>33</v>
      </c>
      <c r="B315" t="s">
        <v>29</v>
      </c>
      <c r="C315" t="s">
        <v>30</v>
      </c>
      <c r="D315">
        <v>553</v>
      </c>
      <c r="E315" t="s">
        <v>31</v>
      </c>
      <c r="F315">
        <v>5</v>
      </c>
      <c r="G315">
        <v>4</v>
      </c>
      <c r="H315" t="s">
        <v>25</v>
      </c>
      <c r="I315">
        <v>1</v>
      </c>
      <c r="J315">
        <v>428</v>
      </c>
      <c r="K315">
        <v>4</v>
      </c>
      <c r="L315" t="s">
        <v>26</v>
      </c>
      <c r="M315">
        <v>74</v>
      </c>
      <c r="N315">
        <v>3</v>
      </c>
      <c r="O315">
        <v>3</v>
      </c>
      <c r="P315" t="s">
        <v>42</v>
      </c>
      <c r="Q315">
        <v>2</v>
      </c>
      <c r="R315" t="s">
        <v>34</v>
      </c>
      <c r="S315">
        <v>11878</v>
      </c>
      <c r="T315">
        <v>23364</v>
      </c>
      <c r="U315">
        <v>6</v>
      </c>
      <c r="V315" t="s">
        <v>61</v>
      </c>
      <c r="W315" t="s">
        <v>29</v>
      </c>
      <c r="X315">
        <v>11</v>
      </c>
      <c r="Y315">
        <v>3</v>
      </c>
      <c r="Z315">
        <v>2</v>
      </c>
      <c r="AA315">
        <v>80</v>
      </c>
      <c r="AB315">
        <v>2</v>
      </c>
      <c r="AC315">
        <v>12</v>
      </c>
      <c r="AD315">
        <v>2</v>
      </c>
      <c r="AE315">
        <v>3</v>
      </c>
      <c r="AF315">
        <v>10</v>
      </c>
      <c r="AG315">
        <v>6</v>
      </c>
      <c r="AH315">
        <v>8</v>
      </c>
      <c r="AI315">
        <v>8</v>
      </c>
    </row>
    <row r="316" spans="1:35" x14ac:dyDescent="0.25">
      <c r="A316">
        <v>39</v>
      </c>
      <c r="B316" t="s">
        <v>29</v>
      </c>
      <c r="C316" t="s">
        <v>23</v>
      </c>
      <c r="D316">
        <v>117</v>
      </c>
      <c r="E316" t="s">
        <v>31</v>
      </c>
      <c r="F316">
        <v>10</v>
      </c>
      <c r="G316">
        <v>1</v>
      </c>
      <c r="H316" t="s">
        <v>37</v>
      </c>
      <c r="I316">
        <v>1</v>
      </c>
      <c r="J316">
        <v>429</v>
      </c>
      <c r="K316">
        <v>3</v>
      </c>
      <c r="L316" t="s">
        <v>32</v>
      </c>
      <c r="M316">
        <v>99</v>
      </c>
      <c r="N316">
        <v>3</v>
      </c>
      <c r="O316">
        <v>4</v>
      </c>
      <c r="P316" t="s">
        <v>42</v>
      </c>
      <c r="Q316">
        <v>1</v>
      </c>
      <c r="R316" t="s">
        <v>34</v>
      </c>
      <c r="S316">
        <v>17068</v>
      </c>
      <c r="T316">
        <v>5355</v>
      </c>
      <c r="U316">
        <v>1</v>
      </c>
      <c r="V316" t="s">
        <v>61</v>
      </c>
      <c r="W316" t="s">
        <v>22</v>
      </c>
      <c r="X316">
        <v>14</v>
      </c>
      <c r="Y316">
        <v>3</v>
      </c>
      <c r="Z316">
        <v>4</v>
      </c>
      <c r="AA316">
        <v>80</v>
      </c>
      <c r="AB316">
        <v>0</v>
      </c>
      <c r="AC316">
        <v>21</v>
      </c>
      <c r="AD316">
        <v>3</v>
      </c>
      <c r="AE316">
        <v>3</v>
      </c>
      <c r="AF316">
        <v>21</v>
      </c>
      <c r="AG316">
        <v>9</v>
      </c>
      <c r="AH316">
        <v>11</v>
      </c>
      <c r="AI316">
        <v>10</v>
      </c>
    </row>
    <row r="317" spans="1:35" x14ac:dyDescent="0.25">
      <c r="A317">
        <v>43</v>
      </c>
      <c r="B317" t="s">
        <v>29</v>
      </c>
      <c r="C317" t="s">
        <v>30</v>
      </c>
      <c r="D317">
        <v>185</v>
      </c>
      <c r="E317" t="s">
        <v>31</v>
      </c>
      <c r="F317">
        <v>10</v>
      </c>
      <c r="G317">
        <v>4</v>
      </c>
      <c r="H317" t="s">
        <v>25</v>
      </c>
      <c r="I317">
        <v>1</v>
      </c>
      <c r="J317">
        <v>430</v>
      </c>
      <c r="K317">
        <v>3</v>
      </c>
      <c r="L317" t="s">
        <v>26</v>
      </c>
      <c r="M317">
        <v>33</v>
      </c>
      <c r="N317">
        <v>3</v>
      </c>
      <c r="O317">
        <v>1</v>
      </c>
      <c r="P317" t="s">
        <v>36</v>
      </c>
      <c r="Q317">
        <v>4</v>
      </c>
      <c r="R317" t="s">
        <v>28</v>
      </c>
      <c r="S317">
        <v>2455</v>
      </c>
      <c r="T317">
        <v>10675</v>
      </c>
      <c r="U317">
        <v>0</v>
      </c>
      <c r="V317" t="s">
        <v>61</v>
      </c>
      <c r="W317" t="s">
        <v>29</v>
      </c>
      <c r="X317">
        <v>19</v>
      </c>
      <c r="Y317">
        <v>3</v>
      </c>
      <c r="Z317">
        <v>1</v>
      </c>
      <c r="AA317">
        <v>80</v>
      </c>
      <c r="AB317">
        <v>0</v>
      </c>
      <c r="AC317">
        <v>9</v>
      </c>
      <c r="AD317">
        <v>5</v>
      </c>
      <c r="AE317">
        <v>3</v>
      </c>
      <c r="AF317">
        <v>8</v>
      </c>
      <c r="AG317">
        <v>7</v>
      </c>
      <c r="AH317">
        <v>1</v>
      </c>
      <c r="AI317">
        <v>7</v>
      </c>
    </row>
    <row r="318" spans="1:35" x14ac:dyDescent="0.25">
      <c r="A318">
        <v>49</v>
      </c>
      <c r="B318" t="s">
        <v>29</v>
      </c>
      <c r="C318" t="s">
        <v>23</v>
      </c>
      <c r="D318">
        <v>1091</v>
      </c>
      <c r="E318" t="s">
        <v>31</v>
      </c>
      <c r="F318">
        <v>1</v>
      </c>
      <c r="G318">
        <v>2</v>
      </c>
      <c r="H318" t="s">
        <v>46</v>
      </c>
      <c r="I318">
        <v>1</v>
      </c>
      <c r="J318">
        <v>431</v>
      </c>
      <c r="K318">
        <v>3</v>
      </c>
      <c r="L318" t="s">
        <v>26</v>
      </c>
      <c r="M318">
        <v>90</v>
      </c>
      <c r="N318">
        <v>2</v>
      </c>
      <c r="O318">
        <v>4</v>
      </c>
      <c r="P318" t="s">
        <v>40</v>
      </c>
      <c r="Q318">
        <v>3</v>
      </c>
      <c r="R318" t="s">
        <v>28</v>
      </c>
      <c r="S318">
        <v>13964</v>
      </c>
      <c r="T318">
        <v>17810</v>
      </c>
      <c r="U318">
        <v>7</v>
      </c>
      <c r="V318" t="s">
        <v>61</v>
      </c>
      <c r="W318" t="s">
        <v>22</v>
      </c>
      <c r="X318">
        <v>12</v>
      </c>
      <c r="Y318">
        <v>3</v>
      </c>
      <c r="Z318">
        <v>4</v>
      </c>
      <c r="AA318">
        <v>80</v>
      </c>
      <c r="AB318">
        <v>0</v>
      </c>
      <c r="AC318">
        <v>25</v>
      </c>
      <c r="AD318">
        <v>2</v>
      </c>
      <c r="AE318">
        <v>3</v>
      </c>
      <c r="AF318">
        <v>7</v>
      </c>
      <c r="AG318">
        <v>1</v>
      </c>
      <c r="AH318">
        <v>0</v>
      </c>
      <c r="AI318">
        <v>7</v>
      </c>
    </row>
    <row r="319" spans="1:35" x14ac:dyDescent="0.25">
      <c r="A319">
        <v>52</v>
      </c>
      <c r="B319" t="s">
        <v>22</v>
      </c>
      <c r="C319" t="s">
        <v>23</v>
      </c>
      <c r="D319">
        <v>723</v>
      </c>
      <c r="E319" t="s">
        <v>31</v>
      </c>
      <c r="F319">
        <v>8</v>
      </c>
      <c r="G319">
        <v>4</v>
      </c>
      <c r="H319" t="s">
        <v>37</v>
      </c>
      <c r="I319">
        <v>1</v>
      </c>
      <c r="J319">
        <v>433</v>
      </c>
      <c r="K319">
        <v>3</v>
      </c>
      <c r="L319" t="s">
        <v>32</v>
      </c>
      <c r="M319">
        <v>85</v>
      </c>
      <c r="N319">
        <v>2</v>
      </c>
      <c r="O319">
        <v>2</v>
      </c>
      <c r="P319" t="s">
        <v>33</v>
      </c>
      <c r="Q319">
        <v>2</v>
      </c>
      <c r="R319" t="s">
        <v>34</v>
      </c>
      <c r="S319">
        <v>4941</v>
      </c>
      <c r="T319">
        <v>17747</v>
      </c>
      <c r="U319">
        <v>2</v>
      </c>
      <c r="V319" t="s">
        <v>61</v>
      </c>
      <c r="W319" t="s">
        <v>29</v>
      </c>
      <c r="X319">
        <v>15</v>
      </c>
      <c r="Y319">
        <v>3</v>
      </c>
      <c r="Z319">
        <v>1</v>
      </c>
      <c r="AA319">
        <v>80</v>
      </c>
      <c r="AB319">
        <v>0</v>
      </c>
      <c r="AC319">
        <v>11</v>
      </c>
      <c r="AD319">
        <v>3</v>
      </c>
      <c r="AE319">
        <v>2</v>
      </c>
      <c r="AF319">
        <v>8</v>
      </c>
      <c r="AG319">
        <v>2</v>
      </c>
      <c r="AH319">
        <v>7</v>
      </c>
      <c r="AI319">
        <v>7</v>
      </c>
    </row>
    <row r="320" spans="1:35" x14ac:dyDescent="0.25">
      <c r="A320">
        <v>27</v>
      </c>
      <c r="B320" t="s">
        <v>29</v>
      </c>
      <c r="C320" t="s">
        <v>23</v>
      </c>
      <c r="D320">
        <v>1220</v>
      </c>
      <c r="E320" t="s">
        <v>31</v>
      </c>
      <c r="F320">
        <v>5</v>
      </c>
      <c r="G320">
        <v>3</v>
      </c>
      <c r="H320" t="s">
        <v>25</v>
      </c>
      <c r="I320">
        <v>1</v>
      </c>
      <c r="J320">
        <v>434</v>
      </c>
      <c r="K320">
        <v>3</v>
      </c>
      <c r="L320" t="s">
        <v>26</v>
      </c>
      <c r="M320">
        <v>85</v>
      </c>
      <c r="N320">
        <v>3</v>
      </c>
      <c r="O320">
        <v>1</v>
      </c>
      <c r="P320" t="s">
        <v>33</v>
      </c>
      <c r="Q320">
        <v>2</v>
      </c>
      <c r="R320" t="s">
        <v>28</v>
      </c>
      <c r="S320">
        <v>2478</v>
      </c>
      <c r="T320">
        <v>20938</v>
      </c>
      <c r="U320">
        <v>1</v>
      </c>
      <c r="V320" t="s">
        <v>61</v>
      </c>
      <c r="W320" t="s">
        <v>22</v>
      </c>
      <c r="X320">
        <v>12</v>
      </c>
      <c r="Y320">
        <v>3</v>
      </c>
      <c r="Z320">
        <v>2</v>
      </c>
      <c r="AA320">
        <v>80</v>
      </c>
      <c r="AB320">
        <v>0</v>
      </c>
      <c r="AC320">
        <v>4</v>
      </c>
      <c r="AD320">
        <v>2</v>
      </c>
      <c r="AE320">
        <v>2</v>
      </c>
      <c r="AF320">
        <v>4</v>
      </c>
      <c r="AG320">
        <v>3</v>
      </c>
      <c r="AH320">
        <v>1</v>
      </c>
      <c r="AI320">
        <v>2</v>
      </c>
    </row>
    <row r="321" spans="1:35" x14ac:dyDescent="0.25">
      <c r="A321">
        <v>32</v>
      </c>
      <c r="B321" t="s">
        <v>29</v>
      </c>
      <c r="C321" t="s">
        <v>23</v>
      </c>
      <c r="D321">
        <v>588</v>
      </c>
      <c r="E321" t="s">
        <v>24</v>
      </c>
      <c r="F321">
        <v>8</v>
      </c>
      <c r="G321">
        <v>2</v>
      </c>
      <c r="H321" t="s">
        <v>46</v>
      </c>
      <c r="I321">
        <v>1</v>
      </c>
      <c r="J321">
        <v>436</v>
      </c>
      <c r="K321">
        <v>3</v>
      </c>
      <c r="L321" t="s">
        <v>26</v>
      </c>
      <c r="M321">
        <v>65</v>
      </c>
      <c r="N321">
        <v>2</v>
      </c>
      <c r="O321">
        <v>2</v>
      </c>
      <c r="P321" t="s">
        <v>27</v>
      </c>
      <c r="Q321">
        <v>2</v>
      </c>
      <c r="R321" t="s">
        <v>34</v>
      </c>
      <c r="S321">
        <v>5228</v>
      </c>
      <c r="T321">
        <v>24624</v>
      </c>
      <c r="U321">
        <v>1</v>
      </c>
      <c r="V321" t="s">
        <v>61</v>
      </c>
      <c r="W321" t="s">
        <v>22</v>
      </c>
      <c r="X321">
        <v>11</v>
      </c>
      <c r="Y321">
        <v>3</v>
      </c>
      <c r="Z321">
        <v>4</v>
      </c>
      <c r="AA321">
        <v>80</v>
      </c>
      <c r="AB321">
        <v>0</v>
      </c>
      <c r="AC321">
        <v>13</v>
      </c>
      <c r="AD321">
        <v>2</v>
      </c>
      <c r="AE321">
        <v>3</v>
      </c>
      <c r="AF321">
        <v>13</v>
      </c>
      <c r="AG321">
        <v>12</v>
      </c>
      <c r="AH321">
        <v>11</v>
      </c>
      <c r="AI321">
        <v>9</v>
      </c>
    </row>
    <row r="322" spans="1:35" x14ac:dyDescent="0.25">
      <c r="A322">
        <v>27</v>
      </c>
      <c r="B322" t="s">
        <v>29</v>
      </c>
      <c r="C322" t="s">
        <v>23</v>
      </c>
      <c r="D322">
        <v>1377</v>
      </c>
      <c r="E322" t="s">
        <v>24</v>
      </c>
      <c r="F322">
        <v>2</v>
      </c>
      <c r="G322">
        <v>3</v>
      </c>
      <c r="H322" t="s">
        <v>25</v>
      </c>
      <c r="I322">
        <v>1</v>
      </c>
      <c r="J322">
        <v>437</v>
      </c>
      <c r="K322">
        <v>4</v>
      </c>
      <c r="L322" t="s">
        <v>32</v>
      </c>
      <c r="M322">
        <v>74</v>
      </c>
      <c r="N322">
        <v>3</v>
      </c>
      <c r="O322">
        <v>2</v>
      </c>
      <c r="P322" t="s">
        <v>27</v>
      </c>
      <c r="Q322">
        <v>3</v>
      </c>
      <c r="R322" t="s">
        <v>28</v>
      </c>
      <c r="S322">
        <v>4478</v>
      </c>
      <c r="T322">
        <v>5242</v>
      </c>
      <c r="U322">
        <v>1</v>
      </c>
      <c r="V322" t="s">
        <v>61</v>
      </c>
      <c r="W322" t="s">
        <v>22</v>
      </c>
      <c r="X322">
        <v>11</v>
      </c>
      <c r="Y322">
        <v>3</v>
      </c>
      <c r="Z322">
        <v>1</v>
      </c>
      <c r="AA322">
        <v>80</v>
      </c>
      <c r="AB322">
        <v>0</v>
      </c>
      <c r="AC322">
        <v>5</v>
      </c>
      <c r="AD322">
        <v>3</v>
      </c>
      <c r="AE322">
        <v>3</v>
      </c>
      <c r="AF322">
        <v>5</v>
      </c>
      <c r="AG322">
        <v>4</v>
      </c>
      <c r="AH322">
        <v>0</v>
      </c>
      <c r="AI322">
        <v>4</v>
      </c>
    </row>
    <row r="323" spans="1:35" x14ac:dyDescent="0.25">
      <c r="A323">
        <v>31</v>
      </c>
      <c r="B323" t="s">
        <v>29</v>
      </c>
      <c r="C323" t="s">
        <v>23</v>
      </c>
      <c r="D323">
        <v>691</v>
      </c>
      <c r="E323" t="s">
        <v>24</v>
      </c>
      <c r="F323">
        <v>7</v>
      </c>
      <c r="G323">
        <v>3</v>
      </c>
      <c r="H323" t="s">
        <v>45</v>
      </c>
      <c r="I323">
        <v>1</v>
      </c>
      <c r="J323">
        <v>438</v>
      </c>
      <c r="K323">
        <v>4</v>
      </c>
      <c r="L323" t="s">
        <v>32</v>
      </c>
      <c r="M323">
        <v>73</v>
      </c>
      <c r="N323">
        <v>3</v>
      </c>
      <c r="O323">
        <v>2</v>
      </c>
      <c r="P323" t="s">
        <v>27</v>
      </c>
      <c r="Q323">
        <v>4</v>
      </c>
      <c r="R323" t="s">
        <v>38</v>
      </c>
      <c r="S323">
        <v>7547</v>
      </c>
      <c r="T323">
        <v>7143</v>
      </c>
      <c r="U323">
        <v>4</v>
      </c>
      <c r="V323" t="s">
        <v>61</v>
      </c>
      <c r="W323" t="s">
        <v>29</v>
      </c>
      <c r="X323">
        <v>12</v>
      </c>
      <c r="Y323">
        <v>3</v>
      </c>
      <c r="Z323">
        <v>4</v>
      </c>
      <c r="AA323">
        <v>80</v>
      </c>
      <c r="AB323">
        <v>3</v>
      </c>
      <c r="AC323">
        <v>13</v>
      </c>
      <c r="AD323">
        <v>3</v>
      </c>
      <c r="AE323">
        <v>3</v>
      </c>
      <c r="AF323">
        <v>7</v>
      </c>
      <c r="AG323">
        <v>7</v>
      </c>
      <c r="AH323">
        <v>1</v>
      </c>
      <c r="AI323">
        <v>7</v>
      </c>
    </row>
    <row r="324" spans="1:35" x14ac:dyDescent="0.25">
      <c r="A324">
        <v>32</v>
      </c>
      <c r="B324" t="s">
        <v>29</v>
      </c>
      <c r="C324" t="s">
        <v>23</v>
      </c>
      <c r="D324">
        <v>1018</v>
      </c>
      <c r="E324" t="s">
        <v>31</v>
      </c>
      <c r="F324">
        <v>2</v>
      </c>
      <c r="G324">
        <v>4</v>
      </c>
      <c r="H324" t="s">
        <v>37</v>
      </c>
      <c r="I324">
        <v>1</v>
      </c>
      <c r="J324">
        <v>439</v>
      </c>
      <c r="K324">
        <v>1</v>
      </c>
      <c r="L324" t="s">
        <v>26</v>
      </c>
      <c r="M324">
        <v>74</v>
      </c>
      <c r="N324">
        <v>4</v>
      </c>
      <c r="O324">
        <v>2</v>
      </c>
      <c r="P324" t="s">
        <v>33</v>
      </c>
      <c r="Q324">
        <v>4</v>
      </c>
      <c r="R324" t="s">
        <v>28</v>
      </c>
      <c r="S324">
        <v>5055</v>
      </c>
      <c r="T324">
        <v>10557</v>
      </c>
      <c r="U324">
        <v>7</v>
      </c>
      <c r="V324" t="s">
        <v>61</v>
      </c>
      <c r="W324" t="s">
        <v>29</v>
      </c>
      <c r="X324">
        <v>16</v>
      </c>
      <c r="Y324">
        <v>3</v>
      </c>
      <c r="Z324">
        <v>3</v>
      </c>
      <c r="AA324">
        <v>80</v>
      </c>
      <c r="AB324">
        <v>0</v>
      </c>
      <c r="AC324">
        <v>10</v>
      </c>
      <c r="AD324">
        <v>0</v>
      </c>
      <c r="AE324">
        <v>2</v>
      </c>
      <c r="AF324">
        <v>7</v>
      </c>
      <c r="AG324">
        <v>7</v>
      </c>
      <c r="AH324">
        <v>0</v>
      </c>
      <c r="AI324">
        <v>7</v>
      </c>
    </row>
    <row r="325" spans="1:35" x14ac:dyDescent="0.25">
      <c r="A325">
        <v>28</v>
      </c>
      <c r="B325" t="s">
        <v>22</v>
      </c>
      <c r="C325" t="s">
        <v>23</v>
      </c>
      <c r="D325">
        <v>1157</v>
      </c>
      <c r="E325" t="s">
        <v>31</v>
      </c>
      <c r="F325">
        <v>2</v>
      </c>
      <c r="G325">
        <v>4</v>
      </c>
      <c r="H325" t="s">
        <v>37</v>
      </c>
      <c r="I325">
        <v>1</v>
      </c>
      <c r="J325">
        <v>440</v>
      </c>
      <c r="K325">
        <v>1</v>
      </c>
      <c r="L325" t="s">
        <v>32</v>
      </c>
      <c r="M325">
        <v>84</v>
      </c>
      <c r="N325">
        <v>1</v>
      </c>
      <c r="O325">
        <v>1</v>
      </c>
      <c r="P325" t="s">
        <v>33</v>
      </c>
      <c r="Q325">
        <v>4</v>
      </c>
      <c r="R325" t="s">
        <v>34</v>
      </c>
      <c r="S325">
        <v>3464</v>
      </c>
      <c r="T325">
        <v>24737</v>
      </c>
      <c r="U325">
        <v>5</v>
      </c>
      <c r="V325" t="s">
        <v>61</v>
      </c>
      <c r="W325" t="s">
        <v>22</v>
      </c>
      <c r="X325">
        <v>13</v>
      </c>
      <c r="Y325">
        <v>3</v>
      </c>
      <c r="Z325">
        <v>4</v>
      </c>
      <c r="AA325">
        <v>80</v>
      </c>
      <c r="AB325">
        <v>0</v>
      </c>
      <c r="AC325">
        <v>5</v>
      </c>
      <c r="AD325">
        <v>4</v>
      </c>
      <c r="AE325">
        <v>2</v>
      </c>
      <c r="AF325">
        <v>3</v>
      </c>
      <c r="AG325">
        <v>2</v>
      </c>
      <c r="AH325">
        <v>2</v>
      </c>
      <c r="AI325">
        <v>2</v>
      </c>
    </row>
    <row r="326" spans="1:35" x14ac:dyDescent="0.25">
      <c r="A326">
        <v>30</v>
      </c>
      <c r="B326" t="s">
        <v>29</v>
      </c>
      <c r="C326" t="s">
        <v>23</v>
      </c>
      <c r="D326">
        <v>1275</v>
      </c>
      <c r="E326" t="s">
        <v>31</v>
      </c>
      <c r="F326">
        <v>28</v>
      </c>
      <c r="G326">
        <v>2</v>
      </c>
      <c r="H326" t="s">
        <v>37</v>
      </c>
      <c r="I326">
        <v>1</v>
      </c>
      <c r="J326">
        <v>441</v>
      </c>
      <c r="K326">
        <v>4</v>
      </c>
      <c r="L326" t="s">
        <v>26</v>
      </c>
      <c r="M326">
        <v>64</v>
      </c>
      <c r="N326">
        <v>3</v>
      </c>
      <c r="O326">
        <v>2</v>
      </c>
      <c r="P326" t="s">
        <v>33</v>
      </c>
      <c r="Q326">
        <v>4</v>
      </c>
      <c r="R326" t="s">
        <v>34</v>
      </c>
      <c r="S326">
        <v>5775</v>
      </c>
      <c r="T326">
        <v>11934</v>
      </c>
      <c r="U326">
        <v>1</v>
      </c>
      <c r="V326" t="s">
        <v>61</v>
      </c>
      <c r="W326" t="s">
        <v>29</v>
      </c>
      <c r="X326">
        <v>13</v>
      </c>
      <c r="Y326">
        <v>3</v>
      </c>
      <c r="Z326">
        <v>4</v>
      </c>
      <c r="AA326">
        <v>80</v>
      </c>
      <c r="AB326">
        <v>2</v>
      </c>
      <c r="AC326">
        <v>11</v>
      </c>
      <c r="AD326">
        <v>2</v>
      </c>
      <c r="AE326">
        <v>3</v>
      </c>
      <c r="AF326">
        <v>10</v>
      </c>
      <c r="AG326">
        <v>8</v>
      </c>
      <c r="AH326">
        <v>1</v>
      </c>
      <c r="AI326">
        <v>9</v>
      </c>
    </row>
    <row r="327" spans="1:35" x14ac:dyDescent="0.25">
      <c r="A327">
        <v>31</v>
      </c>
      <c r="B327" t="s">
        <v>29</v>
      </c>
      <c r="C327" t="s">
        <v>30</v>
      </c>
      <c r="D327">
        <v>798</v>
      </c>
      <c r="E327" t="s">
        <v>31</v>
      </c>
      <c r="F327">
        <v>7</v>
      </c>
      <c r="G327">
        <v>2</v>
      </c>
      <c r="H327" t="s">
        <v>25</v>
      </c>
      <c r="I327">
        <v>1</v>
      </c>
      <c r="J327">
        <v>442</v>
      </c>
      <c r="K327">
        <v>3</v>
      </c>
      <c r="L327" t="s">
        <v>26</v>
      </c>
      <c r="M327">
        <v>48</v>
      </c>
      <c r="N327">
        <v>2</v>
      </c>
      <c r="O327">
        <v>3</v>
      </c>
      <c r="P327" t="s">
        <v>39</v>
      </c>
      <c r="Q327">
        <v>3</v>
      </c>
      <c r="R327" t="s">
        <v>34</v>
      </c>
      <c r="S327">
        <v>8943</v>
      </c>
      <c r="T327">
        <v>14034</v>
      </c>
      <c r="U327">
        <v>1</v>
      </c>
      <c r="V327" t="s">
        <v>61</v>
      </c>
      <c r="W327" t="s">
        <v>29</v>
      </c>
      <c r="X327">
        <v>24</v>
      </c>
      <c r="Y327">
        <v>4</v>
      </c>
      <c r="Z327">
        <v>1</v>
      </c>
      <c r="AA327">
        <v>80</v>
      </c>
      <c r="AB327">
        <v>1</v>
      </c>
      <c r="AC327">
        <v>10</v>
      </c>
      <c r="AD327">
        <v>2</v>
      </c>
      <c r="AE327">
        <v>3</v>
      </c>
      <c r="AF327">
        <v>10</v>
      </c>
      <c r="AG327">
        <v>9</v>
      </c>
      <c r="AH327">
        <v>8</v>
      </c>
      <c r="AI327">
        <v>9</v>
      </c>
    </row>
    <row r="328" spans="1:35" x14ac:dyDescent="0.25">
      <c r="A328">
        <v>39</v>
      </c>
      <c r="B328" t="s">
        <v>29</v>
      </c>
      <c r="C328" t="s">
        <v>30</v>
      </c>
      <c r="D328">
        <v>672</v>
      </c>
      <c r="E328" t="s">
        <v>31</v>
      </c>
      <c r="F328">
        <v>7</v>
      </c>
      <c r="G328">
        <v>2</v>
      </c>
      <c r="H328" t="s">
        <v>37</v>
      </c>
      <c r="I328">
        <v>1</v>
      </c>
      <c r="J328">
        <v>444</v>
      </c>
      <c r="K328">
        <v>3</v>
      </c>
      <c r="L328" t="s">
        <v>32</v>
      </c>
      <c r="M328">
        <v>54</v>
      </c>
      <c r="N328">
        <v>2</v>
      </c>
      <c r="O328">
        <v>5</v>
      </c>
      <c r="P328" t="s">
        <v>42</v>
      </c>
      <c r="Q328">
        <v>4</v>
      </c>
      <c r="R328" t="s">
        <v>34</v>
      </c>
      <c r="S328">
        <v>19272</v>
      </c>
      <c r="T328">
        <v>21141</v>
      </c>
      <c r="U328">
        <v>1</v>
      </c>
      <c r="V328" t="s">
        <v>61</v>
      </c>
      <c r="W328" t="s">
        <v>29</v>
      </c>
      <c r="X328">
        <v>15</v>
      </c>
      <c r="Y328">
        <v>3</v>
      </c>
      <c r="Z328">
        <v>1</v>
      </c>
      <c r="AA328">
        <v>80</v>
      </c>
      <c r="AB328">
        <v>1</v>
      </c>
      <c r="AC328">
        <v>21</v>
      </c>
      <c r="AD328">
        <v>2</v>
      </c>
      <c r="AE328">
        <v>3</v>
      </c>
      <c r="AF328">
        <v>21</v>
      </c>
      <c r="AG328">
        <v>9</v>
      </c>
      <c r="AH328">
        <v>13</v>
      </c>
      <c r="AI328">
        <v>3</v>
      </c>
    </row>
    <row r="329" spans="1:35" x14ac:dyDescent="0.25">
      <c r="A329">
        <v>39</v>
      </c>
      <c r="B329" t="s">
        <v>22</v>
      </c>
      <c r="C329" t="s">
        <v>23</v>
      </c>
      <c r="D329">
        <v>1162</v>
      </c>
      <c r="E329" t="s">
        <v>24</v>
      </c>
      <c r="F329">
        <v>3</v>
      </c>
      <c r="G329">
        <v>2</v>
      </c>
      <c r="H329" t="s">
        <v>37</v>
      </c>
      <c r="I329">
        <v>1</v>
      </c>
      <c r="J329">
        <v>445</v>
      </c>
      <c r="K329">
        <v>4</v>
      </c>
      <c r="L329" t="s">
        <v>26</v>
      </c>
      <c r="M329">
        <v>41</v>
      </c>
      <c r="N329">
        <v>3</v>
      </c>
      <c r="O329">
        <v>2</v>
      </c>
      <c r="P329" t="s">
        <v>27</v>
      </c>
      <c r="Q329">
        <v>3</v>
      </c>
      <c r="R329" t="s">
        <v>34</v>
      </c>
      <c r="S329">
        <v>5238</v>
      </c>
      <c r="T329">
        <v>17778</v>
      </c>
      <c r="U329">
        <v>4</v>
      </c>
      <c r="V329" t="s">
        <v>61</v>
      </c>
      <c r="W329" t="s">
        <v>22</v>
      </c>
      <c r="X329">
        <v>18</v>
      </c>
      <c r="Y329">
        <v>3</v>
      </c>
      <c r="Z329">
        <v>1</v>
      </c>
      <c r="AA329">
        <v>80</v>
      </c>
      <c r="AB329">
        <v>0</v>
      </c>
      <c r="AC329">
        <v>12</v>
      </c>
      <c r="AD329">
        <v>3</v>
      </c>
      <c r="AE329">
        <v>2</v>
      </c>
      <c r="AF329">
        <v>1</v>
      </c>
      <c r="AG329">
        <v>0</v>
      </c>
      <c r="AH329">
        <v>0</v>
      </c>
      <c r="AI329">
        <v>0</v>
      </c>
    </row>
    <row r="330" spans="1:35" x14ac:dyDescent="0.25">
      <c r="A330">
        <v>33</v>
      </c>
      <c r="B330" t="s">
        <v>29</v>
      </c>
      <c r="C330" t="s">
        <v>30</v>
      </c>
      <c r="D330">
        <v>508</v>
      </c>
      <c r="E330" t="s">
        <v>24</v>
      </c>
      <c r="F330">
        <v>10</v>
      </c>
      <c r="G330">
        <v>3</v>
      </c>
      <c r="H330" t="s">
        <v>45</v>
      </c>
      <c r="I330">
        <v>1</v>
      </c>
      <c r="J330">
        <v>446</v>
      </c>
      <c r="K330">
        <v>2</v>
      </c>
      <c r="L330" t="s">
        <v>32</v>
      </c>
      <c r="M330">
        <v>46</v>
      </c>
      <c r="N330">
        <v>2</v>
      </c>
      <c r="O330">
        <v>2</v>
      </c>
      <c r="P330" t="s">
        <v>27</v>
      </c>
      <c r="Q330">
        <v>4</v>
      </c>
      <c r="R330" t="s">
        <v>28</v>
      </c>
      <c r="S330">
        <v>4682</v>
      </c>
      <c r="T330">
        <v>4317</v>
      </c>
      <c r="U330">
        <v>3</v>
      </c>
      <c r="V330" t="s">
        <v>61</v>
      </c>
      <c r="W330" t="s">
        <v>29</v>
      </c>
      <c r="X330">
        <v>14</v>
      </c>
      <c r="Y330">
        <v>3</v>
      </c>
      <c r="Z330">
        <v>3</v>
      </c>
      <c r="AA330">
        <v>80</v>
      </c>
      <c r="AB330">
        <v>0</v>
      </c>
      <c r="AC330">
        <v>9</v>
      </c>
      <c r="AD330">
        <v>6</v>
      </c>
      <c r="AE330">
        <v>2</v>
      </c>
      <c r="AF330">
        <v>7</v>
      </c>
      <c r="AG330">
        <v>7</v>
      </c>
      <c r="AH330">
        <v>0</v>
      </c>
      <c r="AI330">
        <v>1</v>
      </c>
    </row>
    <row r="331" spans="1:35" x14ac:dyDescent="0.25">
      <c r="A331">
        <v>47</v>
      </c>
      <c r="B331" t="s">
        <v>29</v>
      </c>
      <c r="C331" t="s">
        <v>23</v>
      </c>
      <c r="D331">
        <v>1482</v>
      </c>
      <c r="E331" t="s">
        <v>31</v>
      </c>
      <c r="F331">
        <v>5</v>
      </c>
      <c r="G331">
        <v>5</v>
      </c>
      <c r="H331" t="s">
        <v>25</v>
      </c>
      <c r="I331">
        <v>1</v>
      </c>
      <c r="J331">
        <v>447</v>
      </c>
      <c r="K331">
        <v>4</v>
      </c>
      <c r="L331" t="s">
        <v>32</v>
      </c>
      <c r="M331">
        <v>42</v>
      </c>
      <c r="N331">
        <v>3</v>
      </c>
      <c r="O331">
        <v>5</v>
      </c>
      <c r="P331" t="s">
        <v>44</v>
      </c>
      <c r="Q331">
        <v>3</v>
      </c>
      <c r="R331" t="s">
        <v>34</v>
      </c>
      <c r="S331">
        <v>18300</v>
      </c>
      <c r="T331">
        <v>16375</v>
      </c>
      <c r="U331">
        <v>4</v>
      </c>
      <c r="V331" t="s">
        <v>61</v>
      </c>
      <c r="W331" t="s">
        <v>29</v>
      </c>
      <c r="X331">
        <v>11</v>
      </c>
      <c r="Y331">
        <v>3</v>
      </c>
      <c r="Z331">
        <v>2</v>
      </c>
      <c r="AA331">
        <v>80</v>
      </c>
      <c r="AB331">
        <v>1</v>
      </c>
      <c r="AC331">
        <v>21</v>
      </c>
      <c r="AD331">
        <v>2</v>
      </c>
      <c r="AE331">
        <v>3</v>
      </c>
      <c r="AF331">
        <v>3</v>
      </c>
      <c r="AG331">
        <v>2</v>
      </c>
      <c r="AH331">
        <v>1</v>
      </c>
      <c r="AI331">
        <v>1</v>
      </c>
    </row>
    <row r="332" spans="1:35" x14ac:dyDescent="0.25">
      <c r="A332">
        <v>43</v>
      </c>
      <c r="B332" t="s">
        <v>29</v>
      </c>
      <c r="C332" t="s">
        <v>30</v>
      </c>
      <c r="D332">
        <v>559</v>
      </c>
      <c r="E332" t="s">
        <v>31</v>
      </c>
      <c r="F332">
        <v>10</v>
      </c>
      <c r="G332">
        <v>4</v>
      </c>
      <c r="H332" t="s">
        <v>25</v>
      </c>
      <c r="I332">
        <v>1</v>
      </c>
      <c r="J332">
        <v>448</v>
      </c>
      <c r="K332">
        <v>3</v>
      </c>
      <c r="L332" t="s">
        <v>26</v>
      </c>
      <c r="M332">
        <v>82</v>
      </c>
      <c r="N332">
        <v>2</v>
      </c>
      <c r="O332">
        <v>2</v>
      </c>
      <c r="P332" t="s">
        <v>36</v>
      </c>
      <c r="Q332">
        <v>3</v>
      </c>
      <c r="R332" t="s">
        <v>38</v>
      </c>
      <c r="S332">
        <v>5257</v>
      </c>
      <c r="T332">
        <v>6227</v>
      </c>
      <c r="U332">
        <v>1</v>
      </c>
      <c r="V332" t="s">
        <v>61</v>
      </c>
      <c r="W332" t="s">
        <v>29</v>
      </c>
      <c r="X332">
        <v>11</v>
      </c>
      <c r="Y332">
        <v>3</v>
      </c>
      <c r="Z332">
        <v>2</v>
      </c>
      <c r="AA332">
        <v>80</v>
      </c>
      <c r="AB332">
        <v>1</v>
      </c>
      <c r="AC332">
        <v>9</v>
      </c>
      <c r="AD332">
        <v>3</v>
      </c>
      <c r="AE332">
        <v>4</v>
      </c>
      <c r="AF332">
        <v>9</v>
      </c>
      <c r="AG332">
        <v>7</v>
      </c>
      <c r="AH332">
        <v>0</v>
      </c>
      <c r="AI332">
        <v>0</v>
      </c>
    </row>
    <row r="333" spans="1:35" x14ac:dyDescent="0.25">
      <c r="A333">
        <v>27</v>
      </c>
      <c r="B333" t="s">
        <v>29</v>
      </c>
      <c r="C333" t="s">
        <v>41</v>
      </c>
      <c r="D333">
        <v>210</v>
      </c>
      <c r="E333" t="s">
        <v>24</v>
      </c>
      <c r="F333">
        <v>1</v>
      </c>
      <c r="G333">
        <v>1</v>
      </c>
      <c r="H333" t="s">
        <v>45</v>
      </c>
      <c r="I333">
        <v>1</v>
      </c>
      <c r="J333">
        <v>449</v>
      </c>
      <c r="K333">
        <v>3</v>
      </c>
      <c r="L333" t="s">
        <v>32</v>
      </c>
      <c r="M333">
        <v>73</v>
      </c>
      <c r="N333">
        <v>3</v>
      </c>
      <c r="O333">
        <v>2</v>
      </c>
      <c r="P333" t="s">
        <v>27</v>
      </c>
      <c r="Q333">
        <v>2</v>
      </c>
      <c r="R333" t="s">
        <v>34</v>
      </c>
      <c r="S333">
        <v>6349</v>
      </c>
      <c r="T333">
        <v>22107</v>
      </c>
      <c r="U333">
        <v>0</v>
      </c>
      <c r="V333" t="s">
        <v>61</v>
      </c>
      <c r="W333" t="s">
        <v>22</v>
      </c>
      <c r="X333">
        <v>13</v>
      </c>
      <c r="Y333">
        <v>3</v>
      </c>
      <c r="Z333">
        <v>4</v>
      </c>
      <c r="AA333">
        <v>80</v>
      </c>
      <c r="AB333">
        <v>1</v>
      </c>
      <c r="AC333">
        <v>6</v>
      </c>
      <c r="AD333">
        <v>0</v>
      </c>
      <c r="AE333">
        <v>3</v>
      </c>
      <c r="AF333">
        <v>5</v>
      </c>
      <c r="AG333">
        <v>4</v>
      </c>
      <c r="AH333">
        <v>1</v>
      </c>
      <c r="AI333">
        <v>4</v>
      </c>
    </row>
    <row r="334" spans="1:35" x14ac:dyDescent="0.25">
      <c r="A334">
        <v>54</v>
      </c>
      <c r="B334" t="s">
        <v>29</v>
      </c>
      <c r="C334" t="s">
        <v>30</v>
      </c>
      <c r="D334">
        <v>928</v>
      </c>
      <c r="E334" t="s">
        <v>31</v>
      </c>
      <c r="F334">
        <v>20</v>
      </c>
      <c r="G334">
        <v>4</v>
      </c>
      <c r="H334" t="s">
        <v>25</v>
      </c>
      <c r="I334">
        <v>1</v>
      </c>
      <c r="J334">
        <v>450</v>
      </c>
      <c r="K334">
        <v>4</v>
      </c>
      <c r="L334" t="s">
        <v>26</v>
      </c>
      <c r="M334">
        <v>31</v>
      </c>
      <c r="N334">
        <v>3</v>
      </c>
      <c r="O334">
        <v>2</v>
      </c>
      <c r="P334" t="s">
        <v>33</v>
      </c>
      <c r="Q334">
        <v>3</v>
      </c>
      <c r="R334" t="s">
        <v>28</v>
      </c>
      <c r="S334">
        <v>4869</v>
      </c>
      <c r="T334">
        <v>16885</v>
      </c>
      <c r="U334">
        <v>3</v>
      </c>
      <c r="V334" t="s">
        <v>61</v>
      </c>
      <c r="W334" t="s">
        <v>29</v>
      </c>
      <c r="X334">
        <v>12</v>
      </c>
      <c r="Y334">
        <v>3</v>
      </c>
      <c r="Z334">
        <v>4</v>
      </c>
      <c r="AA334">
        <v>80</v>
      </c>
      <c r="AB334">
        <v>0</v>
      </c>
      <c r="AC334">
        <v>20</v>
      </c>
      <c r="AD334">
        <v>4</v>
      </c>
      <c r="AE334">
        <v>2</v>
      </c>
      <c r="AF334">
        <v>4</v>
      </c>
      <c r="AG334">
        <v>3</v>
      </c>
      <c r="AH334">
        <v>0</v>
      </c>
      <c r="AI334">
        <v>3</v>
      </c>
    </row>
    <row r="335" spans="1:35" x14ac:dyDescent="0.25">
      <c r="A335">
        <v>43</v>
      </c>
      <c r="B335" t="s">
        <v>29</v>
      </c>
      <c r="C335" t="s">
        <v>23</v>
      </c>
      <c r="D335">
        <v>1001</v>
      </c>
      <c r="E335" t="s">
        <v>31</v>
      </c>
      <c r="F335">
        <v>7</v>
      </c>
      <c r="G335">
        <v>3</v>
      </c>
      <c r="H335" t="s">
        <v>25</v>
      </c>
      <c r="I335">
        <v>1</v>
      </c>
      <c r="J335">
        <v>451</v>
      </c>
      <c r="K335">
        <v>3</v>
      </c>
      <c r="L335" t="s">
        <v>26</v>
      </c>
      <c r="M335">
        <v>43</v>
      </c>
      <c r="N335">
        <v>3</v>
      </c>
      <c r="O335">
        <v>3</v>
      </c>
      <c r="P335" t="s">
        <v>40</v>
      </c>
      <c r="Q335">
        <v>1</v>
      </c>
      <c r="R335" t="s">
        <v>34</v>
      </c>
      <c r="S335">
        <v>9985</v>
      </c>
      <c r="T335">
        <v>9262</v>
      </c>
      <c r="U335">
        <v>8</v>
      </c>
      <c r="V335" t="s">
        <v>61</v>
      </c>
      <c r="W335" t="s">
        <v>29</v>
      </c>
      <c r="X335">
        <v>16</v>
      </c>
      <c r="Y335">
        <v>3</v>
      </c>
      <c r="Z335">
        <v>1</v>
      </c>
      <c r="AA335">
        <v>80</v>
      </c>
      <c r="AB335">
        <v>1</v>
      </c>
      <c r="AC335">
        <v>10</v>
      </c>
      <c r="AD335">
        <v>1</v>
      </c>
      <c r="AE335">
        <v>2</v>
      </c>
      <c r="AF335">
        <v>1</v>
      </c>
      <c r="AG335">
        <v>0</v>
      </c>
      <c r="AH335">
        <v>0</v>
      </c>
      <c r="AI335">
        <v>0</v>
      </c>
    </row>
    <row r="336" spans="1:35" x14ac:dyDescent="0.25">
      <c r="A336">
        <v>45</v>
      </c>
      <c r="B336" t="s">
        <v>29</v>
      </c>
      <c r="C336" t="s">
        <v>23</v>
      </c>
      <c r="D336">
        <v>549</v>
      </c>
      <c r="E336" t="s">
        <v>31</v>
      </c>
      <c r="F336">
        <v>8</v>
      </c>
      <c r="G336">
        <v>4</v>
      </c>
      <c r="H336" t="s">
        <v>35</v>
      </c>
      <c r="I336">
        <v>1</v>
      </c>
      <c r="J336">
        <v>452</v>
      </c>
      <c r="K336">
        <v>4</v>
      </c>
      <c r="L336" t="s">
        <v>32</v>
      </c>
      <c r="M336">
        <v>75</v>
      </c>
      <c r="N336">
        <v>3</v>
      </c>
      <c r="O336">
        <v>2</v>
      </c>
      <c r="P336" t="s">
        <v>33</v>
      </c>
      <c r="Q336">
        <v>4</v>
      </c>
      <c r="R336" t="s">
        <v>34</v>
      </c>
      <c r="S336">
        <v>3697</v>
      </c>
      <c r="T336">
        <v>9278</v>
      </c>
      <c r="U336">
        <v>9</v>
      </c>
      <c r="V336" t="s">
        <v>61</v>
      </c>
      <c r="W336" t="s">
        <v>29</v>
      </c>
      <c r="X336">
        <v>14</v>
      </c>
      <c r="Y336">
        <v>3</v>
      </c>
      <c r="Z336">
        <v>1</v>
      </c>
      <c r="AA336">
        <v>80</v>
      </c>
      <c r="AB336">
        <v>2</v>
      </c>
      <c r="AC336">
        <v>12</v>
      </c>
      <c r="AD336">
        <v>3</v>
      </c>
      <c r="AE336">
        <v>3</v>
      </c>
      <c r="AF336">
        <v>10</v>
      </c>
      <c r="AG336">
        <v>9</v>
      </c>
      <c r="AH336">
        <v>9</v>
      </c>
      <c r="AI336">
        <v>8</v>
      </c>
    </row>
    <row r="337" spans="1:35" x14ac:dyDescent="0.25">
      <c r="A337">
        <v>40</v>
      </c>
      <c r="B337" t="s">
        <v>29</v>
      </c>
      <c r="C337" t="s">
        <v>23</v>
      </c>
      <c r="D337">
        <v>1124</v>
      </c>
      <c r="E337" t="s">
        <v>24</v>
      </c>
      <c r="F337">
        <v>1</v>
      </c>
      <c r="G337">
        <v>2</v>
      </c>
      <c r="H337" t="s">
        <v>37</v>
      </c>
      <c r="I337">
        <v>1</v>
      </c>
      <c r="J337">
        <v>453</v>
      </c>
      <c r="K337">
        <v>2</v>
      </c>
      <c r="L337" t="s">
        <v>32</v>
      </c>
      <c r="M337">
        <v>57</v>
      </c>
      <c r="N337">
        <v>1</v>
      </c>
      <c r="O337">
        <v>2</v>
      </c>
      <c r="P337" t="s">
        <v>27</v>
      </c>
      <c r="Q337">
        <v>4</v>
      </c>
      <c r="R337" t="s">
        <v>34</v>
      </c>
      <c r="S337">
        <v>7457</v>
      </c>
      <c r="T337">
        <v>13273</v>
      </c>
      <c r="U337">
        <v>2</v>
      </c>
      <c r="V337" t="s">
        <v>61</v>
      </c>
      <c r="W337" t="s">
        <v>22</v>
      </c>
      <c r="X337">
        <v>22</v>
      </c>
      <c r="Y337">
        <v>4</v>
      </c>
      <c r="Z337">
        <v>3</v>
      </c>
      <c r="AA337">
        <v>80</v>
      </c>
      <c r="AB337">
        <v>3</v>
      </c>
      <c r="AC337">
        <v>6</v>
      </c>
      <c r="AD337">
        <v>2</v>
      </c>
      <c r="AE337">
        <v>2</v>
      </c>
      <c r="AF337">
        <v>4</v>
      </c>
      <c r="AG337">
        <v>3</v>
      </c>
      <c r="AH337">
        <v>0</v>
      </c>
      <c r="AI337">
        <v>2</v>
      </c>
    </row>
    <row r="338" spans="1:35" x14ac:dyDescent="0.25">
      <c r="A338">
        <v>29</v>
      </c>
      <c r="B338" t="s">
        <v>22</v>
      </c>
      <c r="C338" t="s">
        <v>23</v>
      </c>
      <c r="D338">
        <v>318</v>
      </c>
      <c r="E338" t="s">
        <v>31</v>
      </c>
      <c r="F338">
        <v>8</v>
      </c>
      <c r="G338">
        <v>4</v>
      </c>
      <c r="H338" t="s">
        <v>35</v>
      </c>
      <c r="I338">
        <v>1</v>
      </c>
      <c r="J338">
        <v>454</v>
      </c>
      <c r="K338">
        <v>2</v>
      </c>
      <c r="L338" t="s">
        <v>32</v>
      </c>
      <c r="M338">
        <v>77</v>
      </c>
      <c r="N338">
        <v>1</v>
      </c>
      <c r="O338">
        <v>1</v>
      </c>
      <c r="P338" t="s">
        <v>36</v>
      </c>
      <c r="Q338">
        <v>1</v>
      </c>
      <c r="R338" t="s">
        <v>34</v>
      </c>
      <c r="S338">
        <v>2119</v>
      </c>
      <c r="T338">
        <v>4759</v>
      </c>
      <c r="U338">
        <v>1</v>
      </c>
      <c r="V338" t="s">
        <v>61</v>
      </c>
      <c r="W338" t="s">
        <v>22</v>
      </c>
      <c r="X338">
        <v>11</v>
      </c>
      <c r="Y338">
        <v>3</v>
      </c>
      <c r="Z338">
        <v>4</v>
      </c>
      <c r="AA338">
        <v>80</v>
      </c>
      <c r="AB338">
        <v>0</v>
      </c>
      <c r="AC338">
        <v>7</v>
      </c>
      <c r="AD338">
        <v>4</v>
      </c>
      <c r="AE338">
        <v>2</v>
      </c>
      <c r="AF338">
        <v>7</v>
      </c>
      <c r="AG338">
        <v>7</v>
      </c>
      <c r="AH338">
        <v>0</v>
      </c>
      <c r="AI338">
        <v>7</v>
      </c>
    </row>
    <row r="339" spans="1:35" x14ac:dyDescent="0.25">
      <c r="A339">
        <v>29</v>
      </c>
      <c r="B339" t="s">
        <v>29</v>
      </c>
      <c r="C339" t="s">
        <v>23</v>
      </c>
      <c r="D339">
        <v>738</v>
      </c>
      <c r="E339" t="s">
        <v>31</v>
      </c>
      <c r="F339">
        <v>9</v>
      </c>
      <c r="G339">
        <v>5</v>
      </c>
      <c r="H339" t="s">
        <v>35</v>
      </c>
      <c r="I339">
        <v>1</v>
      </c>
      <c r="J339">
        <v>455</v>
      </c>
      <c r="K339">
        <v>2</v>
      </c>
      <c r="L339" t="s">
        <v>32</v>
      </c>
      <c r="M339">
        <v>30</v>
      </c>
      <c r="N339">
        <v>2</v>
      </c>
      <c r="O339">
        <v>1</v>
      </c>
      <c r="P339" t="s">
        <v>36</v>
      </c>
      <c r="Q339">
        <v>4</v>
      </c>
      <c r="R339" t="s">
        <v>28</v>
      </c>
      <c r="S339">
        <v>3983</v>
      </c>
      <c r="T339">
        <v>7621</v>
      </c>
      <c r="U339">
        <v>0</v>
      </c>
      <c r="V339" t="s">
        <v>61</v>
      </c>
      <c r="W339" t="s">
        <v>29</v>
      </c>
      <c r="X339">
        <v>17</v>
      </c>
      <c r="Y339">
        <v>3</v>
      </c>
      <c r="Z339">
        <v>3</v>
      </c>
      <c r="AA339">
        <v>80</v>
      </c>
      <c r="AB339">
        <v>0</v>
      </c>
      <c r="AC339">
        <v>4</v>
      </c>
      <c r="AD339">
        <v>2</v>
      </c>
      <c r="AE339">
        <v>3</v>
      </c>
      <c r="AF339">
        <v>3</v>
      </c>
      <c r="AG339">
        <v>2</v>
      </c>
      <c r="AH339">
        <v>2</v>
      </c>
      <c r="AI339">
        <v>2</v>
      </c>
    </row>
    <row r="340" spans="1:35" x14ac:dyDescent="0.25">
      <c r="A340">
        <v>30</v>
      </c>
      <c r="B340" t="s">
        <v>29</v>
      </c>
      <c r="C340" t="s">
        <v>23</v>
      </c>
      <c r="D340">
        <v>570</v>
      </c>
      <c r="E340" t="s">
        <v>24</v>
      </c>
      <c r="F340">
        <v>5</v>
      </c>
      <c r="G340">
        <v>3</v>
      </c>
      <c r="H340" t="s">
        <v>45</v>
      </c>
      <c r="I340">
        <v>1</v>
      </c>
      <c r="J340">
        <v>456</v>
      </c>
      <c r="K340">
        <v>4</v>
      </c>
      <c r="L340" t="s">
        <v>26</v>
      </c>
      <c r="M340">
        <v>30</v>
      </c>
      <c r="N340">
        <v>2</v>
      </c>
      <c r="O340">
        <v>2</v>
      </c>
      <c r="P340" t="s">
        <v>27</v>
      </c>
      <c r="Q340">
        <v>3</v>
      </c>
      <c r="R340" t="s">
        <v>38</v>
      </c>
      <c r="S340">
        <v>6118</v>
      </c>
      <c r="T340">
        <v>5431</v>
      </c>
      <c r="U340">
        <v>1</v>
      </c>
      <c r="V340" t="s">
        <v>61</v>
      </c>
      <c r="W340" t="s">
        <v>29</v>
      </c>
      <c r="X340">
        <v>13</v>
      </c>
      <c r="Y340">
        <v>3</v>
      </c>
      <c r="Z340">
        <v>3</v>
      </c>
      <c r="AA340">
        <v>80</v>
      </c>
      <c r="AB340">
        <v>3</v>
      </c>
      <c r="AC340">
        <v>10</v>
      </c>
      <c r="AD340">
        <v>2</v>
      </c>
      <c r="AE340">
        <v>3</v>
      </c>
      <c r="AF340">
        <v>10</v>
      </c>
      <c r="AG340">
        <v>9</v>
      </c>
      <c r="AH340">
        <v>1</v>
      </c>
      <c r="AI340">
        <v>2</v>
      </c>
    </row>
    <row r="341" spans="1:35" x14ac:dyDescent="0.25">
      <c r="A341">
        <v>27</v>
      </c>
      <c r="B341" t="s">
        <v>29</v>
      </c>
      <c r="C341" t="s">
        <v>23</v>
      </c>
      <c r="D341">
        <v>1130</v>
      </c>
      <c r="E341" t="s">
        <v>24</v>
      </c>
      <c r="F341">
        <v>8</v>
      </c>
      <c r="G341">
        <v>4</v>
      </c>
      <c r="H341" t="s">
        <v>45</v>
      </c>
      <c r="I341">
        <v>1</v>
      </c>
      <c r="J341">
        <v>458</v>
      </c>
      <c r="K341">
        <v>2</v>
      </c>
      <c r="L341" t="s">
        <v>26</v>
      </c>
      <c r="M341">
        <v>56</v>
      </c>
      <c r="N341">
        <v>3</v>
      </c>
      <c r="O341">
        <v>2</v>
      </c>
      <c r="P341" t="s">
        <v>27</v>
      </c>
      <c r="Q341">
        <v>2</v>
      </c>
      <c r="R341" t="s">
        <v>34</v>
      </c>
      <c r="S341">
        <v>6214</v>
      </c>
      <c r="T341">
        <v>3415</v>
      </c>
      <c r="U341">
        <v>1</v>
      </c>
      <c r="V341" t="s">
        <v>61</v>
      </c>
      <c r="W341" t="s">
        <v>29</v>
      </c>
      <c r="X341">
        <v>18</v>
      </c>
      <c r="Y341">
        <v>3</v>
      </c>
      <c r="Z341">
        <v>1</v>
      </c>
      <c r="AA341">
        <v>80</v>
      </c>
      <c r="AB341">
        <v>1</v>
      </c>
      <c r="AC341">
        <v>8</v>
      </c>
      <c r="AD341">
        <v>3</v>
      </c>
      <c r="AE341">
        <v>3</v>
      </c>
      <c r="AF341">
        <v>8</v>
      </c>
      <c r="AG341">
        <v>7</v>
      </c>
      <c r="AH341">
        <v>0</v>
      </c>
      <c r="AI341">
        <v>7</v>
      </c>
    </row>
    <row r="342" spans="1:35" x14ac:dyDescent="0.25">
      <c r="A342">
        <v>37</v>
      </c>
      <c r="B342" t="s">
        <v>29</v>
      </c>
      <c r="C342" t="s">
        <v>23</v>
      </c>
      <c r="D342">
        <v>1192</v>
      </c>
      <c r="E342" t="s">
        <v>31</v>
      </c>
      <c r="F342">
        <v>5</v>
      </c>
      <c r="G342">
        <v>2</v>
      </c>
      <c r="H342" t="s">
        <v>37</v>
      </c>
      <c r="I342">
        <v>1</v>
      </c>
      <c r="J342">
        <v>460</v>
      </c>
      <c r="K342">
        <v>4</v>
      </c>
      <c r="L342" t="s">
        <v>32</v>
      </c>
      <c r="M342">
        <v>61</v>
      </c>
      <c r="N342">
        <v>3</v>
      </c>
      <c r="O342">
        <v>2</v>
      </c>
      <c r="P342" t="s">
        <v>39</v>
      </c>
      <c r="Q342">
        <v>4</v>
      </c>
      <c r="R342" t="s">
        <v>38</v>
      </c>
      <c r="S342">
        <v>6347</v>
      </c>
      <c r="T342">
        <v>23177</v>
      </c>
      <c r="U342">
        <v>7</v>
      </c>
      <c r="V342" t="s">
        <v>61</v>
      </c>
      <c r="W342" t="s">
        <v>29</v>
      </c>
      <c r="X342">
        <v>16</v>
      </c>
      <c r="Y342">
        <v>3</v>
      </c>
      <c r="Z342">
        <v>3</v>
      </c>
      <c r="AA342">
        <v>80</v>
      </c>
      <c r="AB342">
        <v>2</v>
      </c>
      <c r="AC342">
        <v>8</v>
      </c>
      <c r="AD342">
        <v>2</v>
      </c>
      <c r="AE342">
        <v>2</v>
      </c>
      <c r="AF342">
        <v>6</v>
      </c>
      <c r="AG342">
        <v>2</v>
      </c>
      <c r="AH342">
        <v>0</v>
      </c>
      <c r="AI342">
        <v>4</v>
      </c>
    </row>
    <row r="343" spans="1:35" x14ac:dyDescent="0.25">
      <c r="A343">
        <v>38</v>
      </c>
      <c r="B343" t="s">
        <v>29</v>
      </c>
      <c r="C343" t="s">
        <v>23</v>
      </c>
      <c r="D343">
        <v>343</v>
      </c>
      <c r="E343" t="s">
        <v>31</v>
      </c>
      <c r="F343">
        <v>15</v>
      </c>
      <c r="G343">
        <v>2</v>
      </c>
      <c r="H343" t="s">
        <v>25</v>
      </c>
      <c r="I343">
        <v>1</v>
      </c>
      <c r="J343">
        <v>461</v>
      </c>
      <c r="K343">
        <v>3</v>
      </c>
      <c r="L343" t="s">
        <v>32</v>
      </c>
      <c r="M343">
        <v>92</v>
      </c>
      <c r="N343">
        <v>2</v>
      </c>
      <c r="O343">
        <v>3</v>
      </c>
      <c r="P343" t="s">
        <v>44</v>
      </c>
      <c r="Q343">
        <v>4</v>
      </c>
      <c r="R343" t="s">
        <v>38</v>
      </c>
      <c r="S343">
        <v>11510</v>
      </c>
      <c r="T343">
        <v>15682</v>
      </c>
      <c r="U343">
        <v>0</v>
      </c>
      <c r="V343" t="s">
        <v>61</v>
      </c>
      <c r="W343" t="s">
        <v>22</v>
      </c>
      <c r="X343">
        <v>14</v>
      </c>
      <c r="Y343">
        <v>3</v>
      </c>
      <c r="Z343">
        <v>2</v>
      </c>
      <c r="AA343">
        <v>80</v>
      </c>
      <c r="AB343">
        <v>1</v>
      </c>
      <c r="AC343">
        <v>12</v>
      </c>
      <c r="AD343">
        <v>3</v>
      </c>
      <c r="AE343">
        <v>3</v>
      </c>
      <c r="AF343">
        <v>11</v>
      </c>
      <c r="AG343">
        <v>10</v>
      </c>
      <c r="AH343">
        <v>2</v>
      </c>
      <c r="AI343">
        <v>9</v>
      </c>
    </row>
    <row r="344" spans="1:35" x14ac:dyDescent="0.25">
      <c r="A344">
        <v>31</v>
      </c>
      <c r="B344" t="s">
        <v>29</v>
      </c>
      <c r="C344" t="s">
        <v>23</v>
      </c>
      <c r="D344">
        <v>1232</v>
      </c>
      <c r="E344" t="s">
        <v>31</v>
      </c>
      <c r="F344">
        <v>7</v>
      </c>
      <c r="G344">
        <v>4</v>
      </c>
      <c r="H344" t="s">
        <v>37</v>
      </c>
      <c r="I344">
        <v>1</v>
      </c>
      <c r="J344">
        <v>462</v>
      </c>
      <c r="K344">
        <v>3</v>
      </c>
      <c r="L344" t="s">
        <v>26</v>
      </c>
      <c r="M344">
        <v>39</v>
      </c>
      <c r="N344">
        <v>3</v>
      </c>
      <c r="O344">
        <v>3</v>
      </c>
      <c r="P344" t="s">
        <v>39</v>
      </c>
      <c r="Q344">
        <v>4</v>
      </c>
      <c r="R344" t="s">
        <v>28</v>
      </c>
      <c r="S344">
        <v>7143</v>
      </c>
      <c r="T344">
        <v>25713</v>
      </c>
      <c r="U344">
        <v>1</v>
      </c>
      <c r="V344" t="s">
        <v>61</v>
      </c>
      <c r="W344" t="s">
        <v>22</v>
      </c>
      <c r="X344">
        <v>14</v>
      </c>
      <c r="Y344">
        <v>3</v>
      </c>
      <c r="Z344">
        <v>3</v>
      </c>
      <c r="AA344">
        <v>80</v>
      </c>
      <c r="AB344">
        <v>0</v>
      </c>
      <c r="AC344">
        <v>11</v>
      </c>
      <c r="AD344">
        <v>2</v>
      </c>
      <c r="AE344">
        <v>2</v>
      </c>
      <c r="AF344">
        <v>11</v>
      </c>
      <c r="AG344">
        <v>9</v>
      </c>
      <c r="AH344">
        <v>4</v>
      </c>
      <c r="AI344">
        <v>10</v>
      </c>
    </row>
    <row r="345" spans="1:35" x14ac:dyDescent="0.25">
      <c r="A345">
        <v>29</v>
      </c>
      <c r="B345" t="s">
        <v>29</v>
      </c>
      <c r="C345" t="s">
        <v>23</v>
      </c>
      <c r="D345">
        <v>144</v>
      </c>
      <c r="E345" t="s">
        <v>24</v>
      </c>
      <c r="F345">
        <v>10</v>
      </c>
      <c r="G345">
        <v>1</v>
      </c>
      <c r="H345" t="s">
        <v>45</v>
      </c>
      <c r="I345">
        <v>1</v>
      </c>
      <c r="J345">
        <v>463</v>
      </c>
      <c r="K345">
        <v>4</v>
      </c>
      <c r="L345" t="s">
        <v>26</v>
      </c>
      <c r="M345">
        <v>39</v>
      </c>
      <c r="N345">
        <v>2</v>
      </c>
      <c r="O345">
        <v>2</v>
      </c>
      <c r="P345" t="s">
        <v>27</v>
      </c>
      <c r="Q345">
        <v>2</v>
      </c>
      <c r="R345" t="s">
        <v>38</v>
      </c>
      <c r="S345">
        <v>8268</v>
      </c>
      <c r="T345">
        <v>11866</v>
      </c>
      <c r="U345">
        <v>1</v>
      </c>
      <c r="V345" t="s">
        <v>61</v>
      </c>
      <c r="W345" t="s">
        <v>22</v>
      </c>
      <c r="X345">
        <v>14</v>
      </c>
      <c r="Y345">
        <v>3</v>
      </c>
      <c r="Z345">
        <v>1</v>
      </c>
      <c r="AA345">
        <v>80</v>
      </c>
      <c r="AB345">
        <v>2</v>
      </c>
      <c r="AC345">
        <v>7</v>
      </c>
      <c r="AD345">
        <v>2</v>
      </c>
      <c r="AE345">
        <v>3</v>
      </c>
      <c r="AF345">
        <v>7</v>
      </c>
      <c r="AG345">
        <v>7</v>
      </c>
      <c r="AH345">
        <v>1</v>
      </c>
      <c r="AI345">
        <v>7</v>
      </c>
    </row>
    <row r="346" spans="1:35" x14ac:dyDescent="0.25">
      <c r="A346">
        <v>35</v>
      </c>
      <c r="B346" t="s">
        <v>29</v>
      </c>
      <c r="C346" t="s">
        <v>23</v>
      </c>
      <c r="D346">
        <v>1296</v>
      </c>
      <c r="E346" t="s">
        <v>31</v>
      </c>
      <c r="F346">
        <v>5</v>
      </c>
      <c r="G346">
        <v>4</v>
      </c>
      <c r="H346" t="s">
        <v>46</v>
      </c>
      <c r="I346">
        <v>1</v>
      </c>
      <c r="J346">
        <v>464</v>
      </c>
      <c r="K346">
        <v>3</v>
      </c>
      <c r="L346" t="s">
        <v>32</v>
      </c>
      <c r="M346">
        <v>62</v>
      </c>
      <c r="N346">
        <v>3</v>
      </c>
      <c r="O346">
        <v>3</v>
      </c>
      <c r="P346" t="s">
        <v>39</v>
      </c>
      <c r="Q346">
        <v>2</v>
      </c>
      <c r="R346" t="s">
        <v>28</v>
      </c>
      <c r="S346">
        <v>8095</v>
      </c>
      <c r="T346">
        <v>18264</v>
      </c>
      <c r="U346">
        <v>0</v>
      </c>
      <c r="V346" t="s">
        <v>61</v>
      </c>
      <c r="W346" t="s">
        <v>29</v>
      </c>
      <c r="X346">
        <v>13</v>
      </c>
      <c r="Y346">
        <v>3</v>
      </c>
      <c r="Z346">
        <v>4</v>
      </c>
      <c r="AA346">
        <v>80</v>
      </c>
      <c r="AB346">
        <v>0</v>
      </c>
      <c r="AC346">
        <v>17</v>
      </c>
      <c r="AD346">
        <v>5</v>
      </c>
      <c r="AE346">
        <v>3</v>
      </c>
      <c r="AF346">
        <v>16</v>
      </c>
      <c r="AG346">
        <v>6</v>
      </c>
      <c r="AH346">
        <v>0</v>
      </c>
      <c r="AI346">
        <v>13</v>
      </c>
    </row>
    <row r="347" spans="1:35" x14ac:dyDescent="0.25">
      <c r="A347">
        <v>23</v>
      </c>
      <c r="B347" t="s">
        <v>29</v>
      </c>
      <c r="C347" t="s">
        <v>23</v>
      </c>
      <c r="D347">
        <v>1309</v>
      </c>
      <c r="E347" t="s">
        <v>31</v>
      </c>
      <c r="F347">
        <v>26</v>
      </c>
      <c r="G347">
        <v>1</v>
      </c>
      <c r="H347" t="s">
        <v>25</v>
      </c>
      <c r="I347">
        <v>1</v>
      </c>
      <c r="J347">
        <v>465</v>
      </c>
      <c r="K347">
        <v>3</v>
      </c>
      <c r="L347" t="s">
        <v>32</v>
      </c>
      <c r="M347">
        <v>83</v>
      </c>
      <c r="N347">
        <v>3</v>
      </c>
      <c r="O347">
        <v>1</v>
      </c>
      <c r="P347" t="s">
        <v>33</v>
      </c>
      <c r="Q347">
        <v>4</v>
      </c>
      <c r="R347" t="s">
        <v>38</v>
      </c>
      <c r="S347">
        <v>2904</v>
      </c>
      <c r="T347">
        <v>16092</v>
      </c>
      <c r="U347">
        <v>1</v>
      </c>
      <c r="V347" t="s">
        <v>61</v>
      </c>
      <c r="W347" t="s">
        <v>29</v>
      </c>
      <c r="X347">
        <v>12</v>
      </c>
      <c r="Y347">
        <v>3</v>
      </c>
      <c r="Z347">
        <v>3</v>
      </c>
      <c r="AA347">
        <v>80</v>
      </c>
      <c r="AB347">
        <v>2</v>
      </c>
      <c r="AC347">
        <v>4</v>
      </c>
      <c r="AD347">
        <v>2</v>
      </c>
      <c r="AE347">
        <v>2</v>
      </c>
      <c r="AF347">
        <v>4</v>
      </c>
      <c r="AG347">
        <v>2</v>
      </c>
      <c r="AH347">
        <v>0</v>
      </c>
      <c r="AI347">
        <v>2</v>
      </c>
    </row>
    <row r="348" spans="1:35" x14ac:dyDescent="0.25">
      <c r="A348">
        <v>41</v>
      </c>
      <c r="B348" t="s">
        <v>29</v>
      </c>
      <c r="C348" t="s">
        <v>23</v>
      </c>
      <c r="D348">
        <v>483</v>
      </c>
      <c r="E348" t="s">
        <v>31</v>
      </c>
      <c r="F348">
        <v>6</v>
      </c>
      <c r="G348">
        <v>3</v>
      </c>
      <c r="H348" t="s">
        <v>37</v>
      </c>
      <c r="I348">
        <v>1</v>
      </c>
      <c r="J348">
        <v>466</v>
      </c>
      <c r="K348">
        <v>4</v>
      </c>
      <c r="L348" t="s">
        <v>32</v>
      </c>
      <c r="M348">
        <v>95</v>
      </c>
      <c r="N348">
        <v>2</v>
      </c>
      <c r="O348">
        <v>2</v>
      </c>
      <c r="P348" t="s">
        <v>39</v>
      </c>
      <c r="Q348">
        <v>2</v>
      </c>
      <c r="R348" t="s">
        <v>28</v>
      </c>
      <c r="S348">
        <v>6032</v>
      </c>
      <c r="T348">
        <v>10110</v>
      </c>
      <c r="U348">
        <v>6</v>
      </c>
      <c r="V348" t="s">
        <v>61</v>
      </c>
      <c r="W348" t="s">
        <v>22</v>
      </c>
      <c r="X348">
        <v>15</v>
      </c>
      <c r="Y348">
        <v>3</v>
      </c>
      <c r="Z348">
        <v>4</v>
      </c>
      <c r="AA348">
        <v>80</v>
      </c>
      <c r="AB348">
        <v>0</v>
      </c>
      <c r="AC348">
        <v>8</v>
      </c>
      <c r="AD348">
        <v>3</v>
      </c>
      <c r="AE348">
        <v>3</v>
      </c>
      <c r="AF348">
        <v>5</v>
      </c>
      <c r="AG348">
        <v>4</v>
      </c>
      <c r="AH348">
        <v>1</v>
      </c>
      <c r="AI348">
        <v>2</v>
      </c>
    </row>
    <row r="349" spans="1:35" x14ac:dyDescent="0.25">
      <c r="A349">
        <v>47</v>
      </c>
      <c r="B349" t="s">
        <v>29</v>
      </c>
      <c r="C349" t="s">
        <v>30</v>
      </c>
      <c r="D349">
        <v>1309</v>
      </c>
      <c r="E349" t="s">
        <v>24</v>
      </c>
      <c r="F349">
        <v>4</v>
      </c>
      <c r="G349">
        <v>1</v>
      </c>
      <c r="H349" t="s">
        <v>37</v>
      </c>
      <c r="I349">
        <v>1</v>
      </c>
      <c r="J349">
        <v>467</v>
      </c>
      <c r="K349">
        <v>2</v>
      </c>
      <c r="L349" t="s">
        <v>32</v>
      </c>
      <c r="M349">
        <v>99</v>
      </c>
      <c r="N349">
        <v>3</v>
      </c>
      <c r="O349">
        <v>2</v>
      </c>
      <c r="P349" t="s">
        <v>43</v>
      </c>
      <c r="Q349">
        <v>3</v>
      </c>
      <c r="R349" t="s">
        <v>28</v>
      </c>
      <c r="S349">
        <v>2976</v>
      </c>
      <c r="T349">
        <v>25751</v>
      </c>
      <c r="U349">
        <v>3</v>
      </c>
      <c r="V349" t="s">
        <v>61</v>
      </c>
      <c r="W349" t="s">
        <v>29</v>
      </c>
      <c r="X349">
        <v>19</v>
      </c>
      <c r="Y349">
        <v>3</v>
      </c>
      <c r="Z349">
        <v>1</v>
      </c>
      <c r="AA349">
        <v>80</v>
      </c>
      <c r="AB349">
        <v>0</v>
      </c>
      <c r="AC349">
        <v>5</v>
      </c>
      <c r="AD349">
        <v>3</v>
      </c>
      <c r="AE349">
        <v>3</v>
      </c>
      <c r="AF349">
        <v>0</v>
      </c>
      <c r="AG349">
        <v>0</v>
      </c>
      <c r="AH349">
        <v>0</v>
      </c>
      <c r="AI349">
        <v>0</v>
      </c>
    </row>
    <row r="350" spans="1:35" x14ac:dyDescent="0.25">
      <c r="A350">
        <v>42</v>
      </c>
      <c r="B350" t="s">
        <v>29</v>
      </c>
      <c r="C350" t="s">
        <v>23</v>
      </c>
      <c r="D350">
        <v>810</v>
      </c>
      <c r="E350" t="s">
        <v>31</v>
      </c>
      <c r="F350">
        <v>23</v>
      </c>
      <c r="G350">
        <v>5</v>
      </c>
      <c r="H350" t="s">
        <v>25</v>
      </c>
      <c r="I350">
        <v>1</v>
      </c>
      <c r="J350">
        <v>468</v>
      </c>
      <c r="K350">
        <v>1</v>
      </c>
      <c r="L350" t="s">
        <v>26</v>
      </c>
      <c r="M350">
        <v>44</v>
      </c>
      <c r="N350">
        <v>3</v>
      </c>
      <c r="O350">
        <v>4</v>
      </c>
      <c r="P350" t="s">
        <v>44</v>
      </c>
      <c r="Q350">
        <v>4</v>
      </c>
      <c r="R350" t="s">
        <v>28</v>
      </c>
      <c r="S350">
        <v>15992</v>
      </c>
      <c r="T350">
        <v>15901</v>
      </c>
      <c r="U350">
        <v>2</v>
      </c>
      <c r="V350" t="s">
        <v>61</v>
      </c>
      <c r="W350" t="s">
        <v>29</v>
      </c>
      <c r="X350">
        <v>14</v>
      </c>
      <c r="Y350">
        <v>3</v>
      </c>
      <c r="Z350">
        <v>2</v>
      </c>
      <c r="AA350">
        <v>80</v>
      </c>
      <c r="AB350">
        <v>0</v>
      </c>
      <c r="AC350">
        <v>16</v>
      </c>
      <c r="AD350">
        <v>2</v>
      </c>
      <c r="AE350">
        <v>3</v>
      </c>
      <c r="AF350">
        <v>1</v>
      </c>
      <c r="AG350">
        <v>0</v>
      </c>
      <c r="AH350">
        <v>0</v>
      </c>
      <c r="AI350">
        <v>0</v>
      </c>
    </row>
    <row r="351" spans="1:35" x14ac:dyDescent="0.25">
      <c r="A351">
        <v>29</v>
      </c>
      <c r="B351" t="s">
        <v>29</v>
      </c>
      <c r="C351" t="s">
        <v>41</v>
      </c>
      <c r="D351">
        <v>746</v>
      </c>
      <c r="E351" t="s">
        <v>24</v>
      </c>
      <c r="F351">
        <v>2</v>
      </c>
      <c r="G351">
        <v>3</v>
      </c>
      <c r="H351" t="s">
        <v>25</v>
      </c>
      <c r="I351">
        <v>1</v>
      </c>
      <c r="J351">
        <v>469</v>
      </c>
      <c r="K351">
        <v>4</v>
      </c>
      <c r="L351" t="s">
        <v>32</v>
      </c>
      <c r="M351">
        <v>61</v>
      </c>
      <c r="N351">
        <v>3</v>
      </c>
      <c r="O351">
        <v>2</v>
      </c>
      <c r="P351" t="s">
        <v>27</v>
      </c>
      <c r="Q351">
        <v>3</v>
      </c>
      <c r="R351" t="s">
        <v>34</v>
      </c>
      <c r="S351">
        <v>4649</v>
      </c>
      <c r="T351">
        <v>16928</v>
      </c>
      <c r="U351">
        <v>1</v>
      </c>
      <c r="V351" t="s">
        <v>61</v>
      </c>
      <c r="W351" t="s">
        <v>29</v>
      </c>
      <c r="X351">
        <v>14</v>
      </c>
      <c r="Y351">
        <v>3</v>
      </c>
      <c r="Z351">
        <v>1</v>
      </c>
      <c r="AA351">
        <v>80</v>
      </c>
      <c r="AB351">
        <v>1</v>
      </c>
      <c r="AC351">
        <v>4</v>
      </c>
      <c r="AD351">
        <v>3</v>
      </c>
      <c r="AE351">
        <v>2</v>
      </c>
      <c r="AF351">
        <v>4</v>
      </c>
      <c r="AG351">
        <v>3</v>
      </c>
      <c r="AH351">
        <v>0</v>
      </c>
      <c r="AI351">
        <v>2</v>
      </c>
    </row>
    <row r="352" spans="1:35" x14ac:dyDescent="0.25">
      <c r="A352">
        <v>42</v>
      </c>
      <c r="B352" t="s">
        <v>29</v>
      </c>
      <c r="C352" t="s">
        <v>23</v>
      </c>
      <c r="D352">
        <v>544</v>
      </c>
      <c r="E352" t="s">
        <v>47</v>
      </c>
      <c r="F352">
        <v>2</v>
      </c>
      <c r="G352">
        <v>1</v>
      </c>
      <c r="H352" t="s">
        <v>46</v>
      </c>
      <c r="I352">
        <v>1</v>
      </c>
      <c r="J352">
        <v>470</v>
      </c>
      <c r="K352">
        <v>3</v>
      </c>
      <c r="L352" t="s">
        <v>32</v>
      </c>
      <c r="M352">
        <v>52</v>
      </c>
      <c r="N352">
        <v>3</v>
      </c>
      <c r="O352">
        <v>1</v>
      </c>
      <c r="P352" t="s">
        <v>47</v>
      </c>
      <c r="Q352">
        <v>3</v>
      </c>
      <c r="R352" t="s">
        <v>38</v>
      </c>
      <c r="S352">
        <v>2696</v>
      </c>
      <c r="T352">
        <v>24017</v>
      </c>
      <c r="U352">
        <v>0</v>
      </c>
      <c r="V352" t="s">
        <v>61</v>
      </c>
      <c r="W352" t="s">
        <v>22</v>
      </c>
      <c r="X352">
        <v>11</v>
      </c>
      <c r="Y352">
        <v>3</v>
      </c>
      <c r="Z352">
        <v>3</v>
      </c>
      <c r="AA352">
        <v>80</v>
      </c>
      <c r="AB352">
        <v>1</v>
      </c>
      <c r="AC352">
        <v>4</v>
      </c>
      <c r="AD352">
        <v>5</v>
      </c>
      <c r="AE352">
        <v>3</v>
      </c>
      <c r="AF352">
        <v>3</v>
      </c>
      <c r="AG352">
        <v>2</v>
      </c>
      <c r="AH352">
        <v>1</v>
      </c>
      <c r="AI352">
        <v>0</v>
      </c>
    </row>
    <row r="353" spans="1:35" x14ac:dyDescent="0.25">
      <c r="A353">
        <v>32</v>
      </c>
      <c r="B353" t="s">
        <v>29</v>
      </c>
      <c r="C353" t="s">
        <v>23</v>
      </c>
      <c r="D353">
        <v>1062</v>
      </c>
      <c r="E353" t="s">
        <v>31</v>
      </c>
      <c r="F353">
        <v>2</v>
      </c>
      <c r="G353">
        <v>3</v>
      </c>
      <c r="H353" t="s">
        <v>37</v>
      </c>
      <c r="I353">
        <v>1</v>
      </c>
      <c r="J353">
        <v>471</v>
      </c>
      <c r="K353">
        <v>3</v>
      </c>
      <c r="L353" t="s">
        <v>26</v>
      </c>
      <c r="M353">
        <v>75</v>
      </c>
      <c r="N353">
        <v>3</v>
      </c>
      <c r="O353">
        <v>1</v>
      </c>
      <c r="P353" t="s">
        <v>36</v>
      </c>
      <c r="Q353">
        <v>2</v>
      </c>
      <c r="R353" t="s">
        <v>34</v>
      </c>
      <c r="S353">
        <v>2370</v>
      </c>
      <c r="T353">
        <v>3956</v>
      </c>
      <c r="U353">
        <v>1</v>
      </c>
      <c r="V353" t="s">
        <v>61</v>
      </c>
      <c r="W353" t="s">
        <v>29</v>
      </c>
      <c r="X353">
        <v>13</v>
      </c>
      <c r="Y353">
        <v>3</v>
      </c>
      <c r="Z353">
        <v>3</v>
      </c>
      <c r="AA353">
        <v>80</v>
      </c>
      <c r="AB353">
        <v>1</v>
      </c>
      <c r="AC353">
        <v>8</v>
      </c>
      <c r="AD353">
        <v>4</v>
      </c>
      <c r="AE353">
        <v>3</v>
      </c>
      <c r="AF353">
        <v>8</v>
      </c>
      <c r="AG353">
        <v>0</v>
      </c>
      <c r="AH353">
        <v>0</v>
      </c>
      <c r="AI353">
        <v>7</v>
      </c>
    </row>
    <row r="354" spans="1:35" x14ac:dyDescent="0.25">
      <c r="A354">
        <v>48</v>
      </c>
      <c r="B354" t="s">
        <v>29</v>
      </c>
      <c r="C354" t="s">
        <v>23</v>
      </c>
      <c r="D354">
        <v>530</v>
      </c>
      <c r="E354" t="s">
        <v>24</v>
      </c>
      <c r="F354">
        <v>29</v>
      </c>
      <c r="G354">
        <v>1</v>
      </c>
      <c r="H354" t="s">
        <v>37</v>
      </c>
      <c r="I354">
        <v>1</v>
      </c>
      <c r="J354">
        <v>473</v>
      </c>
      <c r="K354">
        <v>1</v>
      </c>
      <c r="L354" t="s">
        <v>26</v>
      </c>
      <c r="M354">
        <v>91</v>
      </c>
      <c r="N354">
        <v>3</v>
      </c>
      <c r="O354">
        <v>3</v>
      </c>
      <c r="P354" t="s">
        <v>42</v>
      </c>
      <c r="Q354">
        <v>3</v>
      </c>
      <c r="R354" t="s">
        <v>34</v>
      </c>
      <c r="S354">
        <v>12504</v>
      </c>
      <c r="T354">
        <v>23978</v>
      </c>
      <c r="U354">
        <v>3</v>
      </c>
      <c r="V354" t="s">
        <v>61</v>
      </c>
      <c r="W354" t="s">
        <v>29</v>
      </c>
      <c r="X354">
        <v>21</v>
      </c>
      <c r="Y354">
        <v>4</v>
      </c>
      <c r="Z354">
        <v>2</v>
      </c>
      <c r="AA354">
        <v>80</v>
      </c>
      <c r="AB354">
        <v>1</v>
      </c>
      <c r="AC354">
        <v>15</v>
      </c>
      <c r="AD354">
        <v>3</v>
      </c>
      <c r="AE354">
        <v>1</v>
      </c>
      <c r="AF354">
        <v>0</v>
      </c>
      <c r="AG354">
        <v>0</v>
      </c>
      <c r="AH354">
        <v>0</v>
      </c>
      <c r="AI354">
        <v>0</v>
      </c>
    </row>
    <row r="355" spans="1:35" x14ac:dyDescent="0.25">
      <c r="A355">
        <v>37</v>
      </c>
      <c r="B355" t="s">
        <v>29</v>
      </c>
      <c r="C355" t="s">
        <v>23</v>
      </c>
      <c r="D355">
        <v>1319</v>
      </c>
      <c r="E355" t="s">
        <v>31</v>
      </c>
      <c r="F355">
        <v>6</v>
      </c>
      <c r="G355">
        <v>3</v>
      </c>
      <c r="H355" t="s">
        <v>37</v>
      </c>
      <c r="I355">
        <v>1</v>
      </c>
      <c r="J355">
        <v>474</v>
      </c>
      <c r="K355">
        <v>3</v>
      </c>
      <c r="L355" t="s">
        <v>32</v>
      </c>
      <c r="M355">
        <v>51</v>
      </c>
      <c r="N355">
        <v>4</v>
      </c>
      <c r="O355">
        <v>2</v>
      </c>
      <c r="P355" t="s">
        <v>33</v>
      </c>
      <c r="Q355">
        <v>1</v>
      </c>
      <c r="R355" t="s">
        <v>38</v>
      </c>
      <c r="S355">
        <v>5974</v>
      </c>
      <c r="T355">
        <v>17001</v>
      </c>
      <c r="U355">
        <v>4</v>
      </c>
      <c r="V355" t="s">
        <v>61</v>
      </c>
      <c r="W355" t="s">
        <v>22</v>
      </c>
      <c r="X355">
        <v>13</v>
      </c>
      <c r="Y355">
        <v>3</v>
      </c>
      <c r="Z355">
        <v>1</v>
      </c>
      <c r="AA355">
        <v>80</v>
      </c>
      <c r="AB355">
        <v>2</v>
      </c>
      <c r="AC355">
        <v>13</v>
      </c>
      <c r="AD355">
        <v>2</v>
      </c>
      <c r="AE355">
        <v>3</v>
      </c>
      <c r="AF355">
        <v>7</v>
      </c>
      <c r="AG355">
        <v>7</v>
      </c>
      <c r="AH355">
        <v>6</v>
      </c>
      <c r="AI355">
        <v>7</v>
      </c>
    </row>
    <row r="356" spans="1:35" x14ac:dyDescent="0.25">
      <c r="A356">
        <v>30</v>
      </c>
      <c r="B356" t="s">
        <v>29</v>
      </c>
      <c r="C356" t="s">
        <v>41</v>
      </c>
      <c r="D356">
        <v>641</v>
      </c>
      <c r="E356" t="s">
        <v>24</v>
      </c>
      <c r="F356">
        <v>25</v>
      </c>
      <c r="G356">
        <v>2</v>
      </c>
      <c r="H356" t="s">
        <v>46</v>
      </c>
      <c r="I356">
        <v>1</v>
      </c>
      <c r="J356">
        <v>475</v>
      </c>
      <c r="K356">
        <v>4</v>
      </c>
      <c r="L356" t="s">
        <v>26</v>
      </c>
      <c r="M356">
        <v>85</v>
      </c>
      <c r="N356">
        <v>3</v>
      </c>
      <c r="O356">
        <v>2</v>
      </c>
      <c r="P356" t="s">
        <v>27</v>
      </c>
      <c r="Q356">
        <v>3</v>
      </c>
      <c r="R356" t="s">
        <v>34</v>
      </c>
      <c r="S356">
        <v>4736</v>
      </c>
      <c r="T356">
        <v>6069</v>
      </c>
      <c r="U356">
        <v>7</v>
      </c>
      <c r="V356" t="s">
        <v>61</v>
      </c>
      <c r="W356" t="s">
        <v>22</v>
      </c>
      <c r="X356">
        <v>12</v>
      </c>
      <c r="Y356">
        <v>3</v>
      </c>
      <c r="Z356">
        <v>2</v>
      </c>
      <c r="AA356">
        <v>80</v>
      </c>
      <c r="AB356">
        <v>1</v>
      </c>
      <c r="AC356">
        <v>4</v>
      </c>
      <c r="AD356">
        <v>2</v>
      </c>
      <c r="AE356">
        <v>4</v>
      </c>
      <c r="AF356">
        <v>2</v>
      </c>
      <c r="AG356">
        <v>2</v>
      </c>
      <c r="AH356">
        <v>2</v>
      </c>
      <c r="AI356">
        <v>2</v>
      </c>
    </row>
    <row r="357" spans="1:35" x14ac:dyDescent="0.25">
      <c r="A357">
        <v>26</v>
      </c>
      <c r="B357" t="s">
        <v>29</v>
      </c>
      <c r="C357" t="s">
        <v>23</v>
      </c>
      <c r="D357">
        <v>933</v>
      </c>
      <c r="E357" t="s">
        <v>24</v>
      </c>
      <c r="F357">
        <v>1</v>
      </c>
      <c r="G357">
        <v>3</v>
      </c>
      <c r="H357" t="s">
        <v>25</v>
      </c>
      <c r="I357">
        <v>1</v>
      </c>
      <c r="J357">
        <v>476</v>
      </c>
      <c r="K357">
        <v>3</v>
      </c>
      <c r="L357" t="s">
        <v>32</v>
      </c>
      <c r="M357">
        <v>57</v>
      </c>
      <c r="N357">
        <v>3</v>
      </c>
      <c r="O357">
        <v>2</v>
      </c>
      <c r="P357" t="s">
        <v>27</v>
      </c>
      <c r="Q357">
        <v>3</v>
      </c>
      <c r="R357" t="s">
        <v>34</v>
      </c>
      <c r="S357">
        <v>5296</v>
      </c>
      <c r="T357">
        <v>20156</v>
      </c>
      <c r="U357">
        <v>1</v>
      </c>
      <c r="V357" t="s">
        <v>61</v>
      </c>
      <c r="W357" t="s">
        <v>29</v>
      </c>
      <c r="X357">
        <v>17</v>
      </c>
      <c r="Y357">
        <v>3</v>
      </c>
      <c r="Z357">
        <v>2</v>
      </c>
      <c r="AA357">
        <v>80</v>
      </c>
      <c r="AB357">
        <v>1</v>
      </c>
      <c r="AC357">
        <v>8</v>
      </c>
      <c r="AD357">
        <v>3</v>
      </c>
      <c r="AE357">
        <v>3</v>
      </c>
      <c r="AF357">
        <v>8</v>
      </c>
      <c r="AG357">
        <v>7</v>
      </c>
      <c r="AH357">
        <v>7</v>
      </c>
      <c r="AI357">
        <v>7</v>
      </c>
    </row>
    <row r="358" spans="1:35" x14ac:dyDescent="0.25">
      <c r="A358">
        <v>42</v>
      </c>
      <c r="B358" t="s">
        <v>29</v>
      </c>
      <c r="C358" t="s">
        <v>23</v>
      </c>
      <c r="D358">
        <v>1332</v>
      </c>
      <c r="E358" t="s">
        <v>31</v>
      </c>
      <c r="F358">
        <v>2</v>
      </c>
      <c r="G358">
        <v>4</v>
      </c>
      <c r="H358" t="s">
        <v>35</v>
      </c>
      <c r="I358">
        <v>1</v>
      </c>
      <c r="J358">
        <v>477</v>
      </c>
      <c r="K358">
        <v>1</v>
      </c>
      <c r="L358" t="s">
        <v>32</v>
      </c>
      <c r="M358">
        <v>98</v>
      </c>
      <c r="N358">
        <v>2</v>
      </c>
      <c r="O358">
        <v>2</v>
      </c>
      <c r="P358" t="s">
        <v>40</v>
      </c>
      <c r="Q358">
        <v>4</v>
      </c>
      <c r="R358" t="s">
        <v>28</v>
      </c>
      <c r="S358">
        <v>6781</v>
      </c>
      <c r="T358">
        <v>17078</v>
      </c>
      <c r="U358">
        <v>3</v>
      </c>
      <c r="V358" t="s">
        <v>61</v>
      </c>
      <c r="W358" t="s">
        <v>29</v>
      </c>
      <c r="X358">
        <v>23</v>
      </c>
      <c r="Y358">
        <v>4</v>
      </c>
      <c r="Z358">
        <v>2</v>
      </c>
      <c r="AA358">
        <v>80</v>
      </c>
      <c r="AB358">
        <v>0</v>
      </c>
      <c r="AC358">
        <v>14</v>
      </c>
      <c r="AD358">
        <v>6</v>
      </c>
      <c r="AE358">
        <v>3</v>
      </c>
      <c r="AF358">
        <v>1</v>
      </c>
      <c r="AG358">
        <v>0</v>
      </c>
      <c r="AH358">
        <v>0</v>
      </c>
      <c r="AI358">
        <v>0</v>
      </c>
    </row>
    <row r="359" spans="1:35" x14ac:dyDescent="0.25">
      <c r="A359">
        <v>21</v>
      </c>
      <c r="B359" t="s">
        <v>22</v>
      </c>
      <c r="C359" t="s">
        <v>30</v>
      </c>
      <c r="D359">
        <v>756</v>
      </c>
      <c r="E359" t="s">
        <v>24</v>
      </c>
      <c r="F359">
        <v>1</v>
      </c>
      <c r="G359">
        <v>1</v>
      </c>
      <c r="H359" t="s">
        <v>46</v>
      </c>
      <c r="I359">
        <v>1</v>
      </c>
      <c r="J359">
        <v>478</v>
      </c>
      <c r="K359">
        <v>1</v>
      </c>
      <c r="L359" t="s">
        <v>26</v>
      </c>
      <c r="M359">
        <v>99</v>
      </c>
      <c r="N359">
        <v>2</v>
      </c>
      <c r="O359">
        <v>1</v>
      </c>
      <c r="P359" t="s">
        <v>43</v>
      </c>
      <c r="Q359">
        <v>2</v>
      </c>
      <c r="R359" t="s">
        <v>28</v>
      </c>
      <c r="S359">
        <v>2174</v>
      </c>
      <c r="T359">
        <v>9150</v>
      </c>
      <c r="U359">
        <v>1</v>
      </c>
      <c r="V359" t="s">
        <v>61</v>
      </c>
      <c r="W359" t="s">
        <v>22</v>
      </c>
      <c r="X359">
        <v>11</v>
      </c>
      <c r="Y359">
        <v>3</v>
      </c>
      <c r="Z359">
        <v>3</v>
      </c>
      <c r="AA359">
        <v>80</v>
      </c>
      <c r="AB359">
        <v>0</v>
      </c>
      <c r="AC359">
        <v>3</v>
      </c>
      <c r="AD359">
        <v>3</v>
      </c>
      <c r="AE359">
        <v>3</v>
      </c>
      <c r="AF359">
        <v>3</v>
      </c>
      <c r="AG359">
        <v>2</v>
      </c>
      <c r="AH359">
        <v>1</v>
      </c>
      <c r="AI359">
        <v>2</v>
      </c>
    </row>
    <row r="360" spans="1:35" x14ac:dyDescent="0.25">
      <c r="A360">
        <v>36</v>
      </c>
      <c r="B360" t="s">
        <v>29</v>
      </c>
      <c r="C360" t="s">
        <v>41</v>
      </c>
      <c r="D360">
        <v>845</v>
      </c>
      <c r="E360" t="s">
        <v>24</v>
      </c>
      <c r="F360">
        <v>1</v>
      </c>
      <c r="G360">
        <v>5</v>
      </c>
      <c r="H360" t="s">
        <v>37</v>
      </c>
      <c r="I360">
        <v>1</v>
      </c>
      <c r="J360">
        <v>479</v>
      </c>
      <c r="K360">
        <v>4</v>
      </c>
      <c r="L360" t="s">
        <v>26</v>
      </c>
      <c r="M360">
        <v>45</v>
      </c>
      <c r="N360">
        <v>3</v>
      </c>
      <c r="O360">
        <v>2</v>
      </c>
      <c r="P360" t="s">
        <v>27</v>
      </c>
      <c r="Q360">
        <v>4</v>
      </c>
      <c r="R360" t="s">
        <v>28</v>
      </c>
      <c r="S360">
        <v>6653</v>
      </c>
      <c r="T360">
        <v>15276</v>
      </c>
      <c r="U360">
        <v>4</v>
      </c>
      <c r="V360" t="s">
        <v>61</v>
      </c>
      <c r="W360" t="s">
        <v>29</v>
      </c>
      <c r="X360">
        <v>15</v>
      </c>
      <c r="Y360">
        <v>3</v>
      </c>
      <c r="Z360">
        <v>2</v>
      </c>
      <c r="AA360">
        <v>80</v>
      </c>
      <c r="AB360">
        <v>0</v>
      </c>
      <c r="AC360">
        <v>7</v>
      </c>
      <c r="AD360">
        <v>6</v>
      </c>
      <c r="AE360">
        <v>3</v>
      </c>
      <c r="AF360">
        <v>1</v>
      </c>
      <c r="AG360">
        <v>0</v>
      </c>
      <c r="AH360">
        <v>0</v>
      </c>
      <c r="AI360">
        <v>0</v>
      </c>
    </row>
    <row r="361" spans="1:35" x14ac:dyDescent="0.25">
      <c r="A361">
        <v>36</v>
      </c>
      <c r="B361" t="s">
        <v>29</v>
      </c>
      <c r="C361" t="s">
        <v>30</v>
      </c>
      <c r="D361">
        <v>541</v>
      </c>
      <c r="E361" t="s">
        <v>24</v>
      </c>
      <c r="F361">
        <v>3</v>
      </c>
      <c r="G361">
        <v>4</v>
      </c>
      <c r="H361" t="s">
        <v>37</v>
      </c>
      <c r="I361">
        <v>1</v>
      </c>
      <c r="J361">
        <v>481</v>
      </c>
      <c r="K361">
        <v>1</v>
      </c>
      <c r="L361" t="s">
        <v>32</v>
      </c>
      <c r="M361">
        <v>48</v>
      </c>
      <c r="N361">
        <v>2</v>
      </c>
      <c r="O361">
        <v>3</v>
      </c>
      <c r="P361" t="s">
        <v>27</v>
      </c>
      <c r="Q361">
        <v>4</v>
      </c>
      <c r="R361" t="s">
        <v>34</v>
      </c>
      <c r="S361">
        <v>9699</v>
      </c>
      <c r="T361">
        <v>7246</v>
      </c>
      <c r="U361">
        <v>4</v>
      </c>
      <c r="V361" t="s">
        <v>61</v>
      </c>
      <c r="W361" t="s">
        <v>29</v>
      </c>
      <c r="X361">
        <v>11</v>
      </c>
      <c r="Y361">
        <v>3</v>
      </c>
      <c r="Z361">
        <v>1</v>
      </c>
      <c r="AA361">
        <v>80</v>
      </c>
      <c r="AB361">
        <v>1</v>
      </c>
      <c r="AC361">
        <v>16</v>
      </c>
      <c r="AD361">
        <v>2</v>
      </c>
      <c r="AE361">
        <v>3</v>
      </c>
      <c r="AF361">
        <v>13</v>
      </c>
      <c r="AG361">
        <v>9</v>
      </c>
      <c r="AH361">
        <v>1</v>
      </c>
      <c r="AI361">
        <v>12</v>
      </c>
    </row>
    <row r="362" spans="1:35" x14ac:dyDescent="0.25">
      <c r="A362">
        <v>57</v>
      </c>
      <c r="B362" t="s">
        <v>29</v>
      </c>
      <c r="C362" t="s">
        <v>23</v>
      </c>
      <c r="D362">
        <v>593</v>
      </c>
      <c r="E362" t="s">
        <v>31</v>
      </c>
      <c r="F362">
        <v>1</v>
      </c>
      <c r="G362">
        <v>4</v>
      </c>
      <c r="H362" t="s">
        <v>37</v>
      </c>
      <c r="I362">
        <v>1</v>
      </c>
      <c r="J362">
        <v>482</v>
      </c>
      <c r="K362">
        <v>4</v>
      </c>
      <c r="L362" t="s">
        <v>32</v>
      </c>
      <c r="M362">
        <v>88</v>
      </c>
      <c r="N362">
        <v>3</v>
      </c>
      <c r="O362">
        <v>2</v>
      </c>
      <c r="P362" t="s">
        <v>40</v>
      </c>
      <c r="Q362">
        <v>3</v>
      </c>
      <c r="R362" t="s">
        <v>34</v>
      </c>
      <c r="S362">
        <v>6755</v>
      </c>
      <c r="T362">
        <v>2967</v>
      </c>
      <c r="U362">
        <v>2</v>
      </c>
      <c r="V362" t="s">
        <v>61</v>
      </c>
      <c r="W362" t="s">
        <v>29</v>
      </c>
      <c r="X362">
        <v>11</v>
      </c>
      <c r="Y362">
        <v>3</v>
      </c>
      <c r="Z362">
        <v>3</v>
      </c>
      <c r="AA362">
        <v>80</v>
      </c>
      <c r="AB362">
        <v>0</v>
      </c>
      <c r="AC362">
        <v>15</v>
      </c>
      <c r="AD362">
        <v>2</v>
      </c>
      <c r="AE362">
        <v>3</v>
      </c>
      <c r="AF362">
        <v>3</v>
      </c>
      <c r="AG362">
        <v>2</v>
      </c>
      <c r="AH362">
        <v>1</v>
      </c>
      <c r="AI362">
        <v>2</v>
      </c>
    </row>
    <row r="363" spans="1:35" x14ac:dyDescent="0.25">
      <c r="A363">
        <v>40</v>
      </c>
      <c r="B363" t="s">
        <v>29</v>
      </c>
      <c r="C363" t="s">
        <v>23</v>
      </c>
      <c r="D363">
        <v>1171</v>
      </c>
      <c r="E363" t="s">
        <v>31</v>
      </c>
      <c r="F363">
        <v>10</v>
      </c>
      <c r="G363">
        <v>4</v>
      </c>
      <c r="H363" t="s">
        <v>25</v>
      </c>
      <c r="I363">
        <v>1</v>
      </c>
      <c r="J363">
        <v>483</v>
      </c>
      <c r="K363">
        <v>4</v>
      </c>
      <c r="L363" t="s">
        <v>26</v>
      </c>
      <c r="M363">
        <v>46</v>
      </c>
      <c r="N363">
        <v>4</v>
      </c>
      <c r="O363">
        <v>1</v>
      </c>
      <c r="P363" t="s">
        <v>36</v>
      </c>
      <c r="Q363">
        <v>3</v>
      </c>
      <c r="R363" t="s">
        <v>34</v>
      </c>
      <c r="S363">
        <v>2213</v>
      </c>
      <c r="T363">
        <v>22495</v>
      </c>
      <c r="U363">
        <v>3</v>
      </c>
      <c r="V363" t="s">
        <v>61</v>
      </c>
      <c r="W363" t="s">
        <v>22</v>
      </c>
      <c r="X363">
        <v>13</v>
      </c>
      <c r="Y363">
        <v>3</v>
      </c>
      <c r="Z363">
        <v>3</v>
      </c>
      <c r="AA363">
        <v>80</v>
      </c>
      <c r="AB363">
        <v>1</v>
      </c>
      <c r="AC363">
        <v>10</v>
      </c>
      <c r="AD363">
        <v>3</v>
      </c>
      <c r="AE363">
        <v>3</v>
      </c>
      <c r="AF363">
        <v>7</v>
      </c>
      <c r="AG363">
        <v>7</v>
      </c>
      <c r="AH363">
        <v>1</v>
      </c>
      <c r="AI363">
        <v>7</v>
      </c>
    </row>
    <row r="364" spans="1:35" x14ac:dyDescent="0.25">
      <c r="A364">
        <v>21</v>
      </c>
      <c r="B364" t="s">
        <v>29</v>
      </c>
      <c r="C364" t="s">
        <v>41</v>
      </c>
      <c r="D364">
        <v>895</v>
      </c>
      <c r="E364" t="s">
        <v>24</v>
      </c>
      <c r="F364">
        <v>9</v>
      </c>
      <c r="G364">
        <v>2</v>
      </c>
      <c r="H364" t="s">
        <v>37</v>
      </c>
      <c r="I364">
        <v>1</v>
      </c>
      <c r="J364">
        <v>484</v>
      </c>
      <c r="K364">
        <v>1</v>
      </c>
      <c r="L364" t="s">
        <v>32</v>
      </c>
      <c r="M364">
        <v>39</v>
      </c>
      <c r="N364">
        <v>3</v>
      </c>
      <c r="O364">
        <v>1</v>
      </c>
      <c r="P364" t="s">
        <v>43</v>
      </c>
      <c r="Q364">
        <v>4</v>
      </c>
      <c r="R364" t="s">
        <v>28</v>
      </c>
      <c r="S364">
        <v>2610</v>
      </c>
      <c r="T364">
        <v>2851</v>
      </c>
      <c r="U364">
        <v>1</v>
      </c>
      <c r="V364" t="s">
        <v>61</v>
      </c>
      <c r="W364" t="s">
        <v>29</v>
      </c>
      <c r="X364">
        <v>24</v>
      </c>
      <c r="Y364">
        <v>4</v>
      </c>
      <c r="Z364">
        <v>3</v>
      </c>
      <c r="AA364">
        <v>80</v>
      </c>
      <c r="AB364">
        <v>0</v>
      </c>
      <c r="AC364">
        <v>3</v>
      </c>
      <c r="AD364">
        <v>3</v>
      </c>
      <c r="AE364">
        <v>2</v>
      </c>
      <c r="AF364">
        <v>3</v>
      </c>
      <c r="AG364">
        <v>2</v>
      </c>
      <c r="AH364">
        <v>2</v>
      </c>
      <c r="AI364">
        <v>2</v>
      </c>
    </row>
    <row r="365" spans="1:35" x14ac:dyDescent="0.25">
      <c r="A365">
        <v>33</v>
      </c>
      <c r="B365" t="s">
        <v>22</v>
      </c>
      <c r="C365" t="s">
        <v>23</v>
      </c>
      <c r="D365">
        <v>350</v>
      </c>
      <c r="E365" t="s">
        <v>24</v>
      </c>
      <c r="F365">
        <v>5</v>
      </c>
      <c r="G365">
        <v>3</v>
      </c>
      <c r="H365" t="s">
        <v>45</v>
      </c>
      <c r="I365">
        <v>1</v>
      </c>
      <c r="J365">
        <v>485</v>
      </c>
      <c r="K365">
        <v>4</v>
      </c>
      <c r="L365" t="s">
        <v>26</v>
      </c>
      <c r="M365">
        <v>34</v>
      </c>
      <c r="N365">
        <v>3</v>
      </c>
      <c r="O365">
        <v>1</v>
      </c>
      <c r="P365" t="s">
        <v>43</v>
      </c>
      <c r="Q365">
        <v>3</v>
      </c>
      <c r="R365" t="s">
        <v>28</v>
      </c>
      <c r="S365">
        <v>2851</v>
      </c>
      <c r="T365">
        <v>9150</v>
      </c>
      <c r="U365">
        <v>1</v>
      </c>
      <c r="V365" t="s">
        <v>61</v>
      </c>
      <c r="W365" t="s">
        <v>22</v>
      </c>
      <c r="X365">
        <v>13</v>
      </c>
      <c r="Y365">
        <v>3</v>
      </c>
      <c r="Z365">
        <v>2</v>
      </c>
      <c r="AA365">
        <v>80</v>
      </c>
      <c r="AB365">
        <v>0</v>
      </c>
      <c r="AC365">
        <v>1</v>
      </c>
      <c r="AD365">
        <v>2</v>
      </c>
      <c r="AE365">
        <v>3</v>
      </c>
      <c r="AF365">
        <v>1</v>
      </c>
      <c r="AG365">
        <v>0</v>
      </c>
      <c r="AH365">
        <v>0</v>
      </c>
      <c r="AI365">
        <v>0</v>
      </c>
    </row>
    <row r="366" spans="1:35" x14ac:dyDescent="0.25">
      <c r="A366">
        <v>37</v>
      </c>
      <c r="B366" t="s">
        <v>29</v>
      </c>
      <c r="C366" t="s">
        <v>23</v>
      </c>
      <c r="D366">
        <v>921</v>
      </c>
      <c r="E366" t="s">
        <v>31</v>
      </c>
      <c r="F366">
        <v>10</v>
      </c>
      <c r="G366">
        <v>3</v>
      </c>
      <c r="H366" t="s">
        <v>37</v>
      </c>
      <c r="I366">
        <v>1</v>
      </c>
      <c r="J366">
        <v>486</v>
      </c>
      <c r="K366">
        <v>3</v>
      </c>
      <c r="L366" t="s">
        <v>26</v>
      </c>
      <c r="M366">
        <v>98</v>
      </c>
      <c r="N366">
        <v>3</v>
      </c>
      <c r="O366">
        <v>1</v>
      </c>
      <c r="P366" t="s">
        <v>36</v>
      </c>
      <c r="Q366">
        <v>1</v>
      </c>
      <c r="R366" t="s">
        <v>34</v>
      </c>
      <c r="S366">
        <v>3452</v>
      </c>
      <c r="T366">
        <v>17663</v>
      </c>
      <c r="U366">
        <v>6</v>
      </c>
      <c r="V366" t="s">
        <v>61</v>
      </c>
      <c r="W366" t="s">
        <v>29</v>
      </c>
      <c r="X366">
        <v>20</v>
      </c>
      <c r="Y366">
        <v>4</v>
      </c>
      <c r="Z366">
        <v>2</v>
      </c>
      <c r="AA366">
        <v>80</v>
      </c>
      <c r="AB366">
        <v>1</v>
      </c>
      <c r="AC366">
        <v>17</v>
      </c>
      <c r="AD366">
        <v>3</v>
      </c>
      <c r="AE366">
        <v>3</v>
      </c>
      <c r="AF366">
        <v>5</v>
      </c>
      <c r="AG366">
        <v>4</v>
      </c>
      <c r="AH366">
        <v>0</v>
      </c>
      <c r="AI366">
        <v>3</v>
      </c>
    </row>
    <row r="367" spans="1:35" x14ac:dyDescent="0.25">
      <c r="A367">
        <v>46</v>
      </c>
      <c r="B367" t="s">
        <v>29</v>
      </c>
      <c r="C367" t="s">
        <v>41</v>
      </c>
      <c r="D367">
        <v>1144</v>
      </c>
      <c r="E367" t="s">
        <v>31</v>
      </c>
      <c r="F367">
        <v>7</v>
      </c>
      <c r="G367">
        <v>4</v>
      </c>
      <c r="H367" t="s">
        <v>37</v>
      </c>
      <c r="I367">
        <v>1</v>
      </c>
      <c r="J367">
        <v>487</v>
      </c>
      <c r="K367">
        <v>3</v>
      </c>
      <c r="L367" t="s">
        <v>26</v>
      </c>
      <c r="M367">
        <v>30</v>
      </c>
      <c r="N367">
        <v>3</v>
      </c>
      <c r="O367">
        <v>2</v>
      </c>
      <c r="P367" t="s">
        <v>39</v>
      </c>
      <c r="Q367">
        <v>3</v>
      </c>
      <c r="R367" t="s">
        <v>34</v>
      </c>
      <c r="S367">
        <v>5258</v>
      </c>
      <c r="T367">
        <v>16044</v>
      </c>
      <c r="U367">
        <v>2</v>
      </c>
      <c r="V367" t="s">
        <v>61</v>
      </c>
      <c r="W367" t="s">
        <v>29</v>
      </c>
      <c r="X367">
        <v>14</v>
      </c>
      <c r="Y367">
        <v>3</v>
      </c>
      <c r="Z367">
        <v>3</v>
      </c>
      <c r="AA367">
        <v>80</v>
      </c>
      <c r="AB367">
        <v>0</v>
      </c>
      <c r="AC367">
        <v>7</v>
      </c>
      <c r="AD367">
        <v>2</v>
      </c>
      <c r="AE367">
        <v>4</v>
      </c>
      <c r="AF367">
        <v>1</v>
      </c>
      <c r="AG367">
        <v>0</v>
      </c>
      <c r="AH367">
        <v>0</v>
      </c>
      <c r="AI367">
        <v>0</v>
      </c>
    </row>
    <row r="368" spans="1:35" x14ac:dyDescent="0.25">
      <c r="A368">
        <v>41</v>
      </c>
      <c r="B368" t="s">
        <v>22</v>
      </c>
      <c r="C368" t="s">
        <v>30</v>
      </c>
      <c r="D368">
        <v>143</v>
      </c>
      <c r="E368" t="s">
        <v>24</v>
      </c>
      <c r="F368">
        <v>4</v>
      </c>
      <c r="G368">
        <v>3</v>
      </c>
      <c r="H368" t="s">
        <v>45</v>
      </c>
      <c r="I368">
        <v>1</v>
      </c>
      <c r="J368">
        <v>488</v>
      </c>
      <c r="K368">
        <v>1</v>
      </c>
      <c r="L368" t="s">
        <v>32</v>
      </c>
      <c r="M368">
        <v>56</v>
      </c>
      <c r="N368">
        <v>3</v>
      </c>
      <c r="O368">
        <v>2</v>
      </c>
      <c r="P368" t="s">
        <v>27</v>
      </c>
      <c r="Q368">
        <v>2</v>
      </c>
      <c r="R368" t="s">
        <v>28</v>
      </c>
      <c r="S368">
        <v>9355</v>
      </c>
      <c r="T368">
        <v>9558</v>
      </c>
      <c r="U368">
        <v>1</v>
      </c>
      <c r="V368" t="s">
        <v>61</v>
      </c>
      <c r="W368" t="s">
        <v>29</v>
      </c>
      <c r="X368">
        <v>18</v>
      </c>
      <c r="Y368">
        <v>3</v>
      </c>
      <c r="Z368">
        <v>3</v>
      </c>
      <c r="AA368">
        <v>80</v>
      </c>
      <c r="AB368">
        <v>0</v>
      </c>
      <c r="AC368">
        <v>8</v>
      </c>
      <c r="AD368">
        <v>5</v>
      </c>
      <c r="AE368">
        <v>3</v>
      </c>
      <c r="AF368">
        <v>8</v>
      </c>
      <c r="AG368">
        <v>7</v>
      </c>
      <c r="AH368">
        <v>7</v>
      </c>
      <c r="AI368">
        <v>7</v>
      </c>
    </row>
    <row r="369" spans="1:35" x14ac:dyDescent="0.25">
      <c r="A369">
        <v>50</v>
      </c>
      <c r="B369" t="s">
        <v>29</v>
      </c>
      <c r="C369" t="s">
        <v>23</v>
      </c>
      <c r="D369">
        <v>1046</v>
      </c>
      <c r="E369" t="s">
        <v>31</v>
      </c>
      <c r="F369">
        <v>10</v>
      </c>
      <c r="G369">
        <v>3</v>
      </c>
      <c r="H369" t="s">
        <v>46</v>
      </c>
      <c r="I369">
        <v>1</v>
      </c>
      <c r="J369">
        <v>491</v>
      </c>
      <c r="K369">
        <v>4</v>
      </c>
      <c r="L369" t="s">
        <v>32</v>
      </c>
      <c r="M369">
        <v>100</v>
      </c>
      <c r="N369">
        <v>2</v>
      </c>
      <c r="O369">
        <v>3</v>
      </c>
      <c r="P369" t="s">
        <v>40</v>
      </c>
      <c r="Q369">
        <v>4</v>
      </c>
      <c r="R369" t="s">
        <v>28</v>
      </c>
      <c r="S369">
        <v>10496</v>
      </c>
      <c r="T369">
        <v>2755</v>
      </c>
      <c r="U369">
        <v>6</v>
      </c>
      <c r="V369" t="s">
        <v>61</v>
      </c>
      <c r="W369" t="s">
        <v>29</v>
      </c>
      <c r="X369">
        <v>15</v>
      </c>
      <c r="Y369">
        <v>3</v>
      </c>
      <c r="Z369">
        <v>4</v>
      </c>
      <c r="AA369">
        <v>80</v>
      </c>
      <c r="AB369">
        <v>0</v>
      </c>
      <c r="AC369">
        <v>20</v>
      </c>
      <c r="AD369">
        <v>2</v>
      </c>
      <c r="AE369">
        <v>3</v>
      </c>
      <c r="AF369">
        <v>4</v>
      </c>
      <c r="AG369">
        <v>3</v>
      </c>
      <c r="AH369">
        <v>1</v>
      </c>
      <c r="AI369">
        <v>3</v>
      </c>
    </row>
    <row r="370" spans="1:35" x14ac:dyDescent="0.25">
      <c r="A370">
        <v>40</v>
      </c>
      <c r="B370" t="s">
        <v>22</v>
      </c>
      <c r="C370" t="s">
        <v>23</v>
      </c>
      <c r="D370">
        <v>575</v>
      </c>
      <c r="E370" t="s">
        <v>24</v>
      </c>
      <c r="F370">
        <v>22</v>
      </c>
      <c r="G370">
        <v>2</v>
      </c>
      <c r="H370" t="s">
        <v>45</v>
      </c>
      <c r="I370">
        <v>1</v>
      </c>
      <c r="J370">
        <v>492</v>
      </c>
      <c r="K370">
        <v>3</v>
      </c>
      <c r="L370" t="s">
        <v>32</v>
      </c>
      <c r="M370">
        <v>68</v>
      </c>
      <c r="N370">
        <v>2</v>
      </c>
      <c r="O370">
        <v>2</v>
      </c>
      <c r="P370" t="s">
        <v>27</v>
      </c>
      <c r="Q370">
        <v>3</v>
      </c>
      <c r="R370" t="s">
        <v>34</v>
      </c>
      <c r="S370">
        <v>6380</v>
      </c>
      <c r="T370">
        <v>6110</v>
      </c>
      <c r="U370">
        <v>2</v>
      </c>
      <c r="V370" t="s">
        <v>61</v>
      </c>
      <c r="W370" t="s">
        <v>22</v>
      </c>
      <c r="X370">
        <v>12</v>
      </c>
      <c r="Y370">
        <v>3</v>
      </c>
      <c r="Z370">
        <v>1</v>
      </c>
      <c r="AA370">
        <v>80</v>
      </c>
      <c r="AB370">
        <v>2</v>
      </c>
      <c r="AC370">
        <v>8</v>
      </c>
      <c r="AD370">
        <v>6</v>
      </c>
      <c r="AE370">
        <v>3</v>
      </c>
      <c r="AF370">
        <v>6</v>
      </c>
      <c r="AG370">
        <v>4</v>
      </c>
      <c r="AH370">
        <v>1</v>
      </c>
      <c r="AI370">
        <v>0</v>
      </c>
    </row>
    <row r="371" spans="1:35" x14ac:dyDescent="0.25">
      <c r="A371">
        <v>31</v>
      </c>
      <c r="B371" t="s">
        <v>29</v>
      </c>
      <c r="C371" t="s">
        <v>23</v>
      </c>
      <c r="D371">
        <v>408</v>
      </c>
      <c r="E371" t="s">
        <v>31</v>
      </c>
      <c r="F371">
        <v>9</v>
      </c>
      <c r="G371">
        <v>4</v>
      </c>
      <c r="H371" t="s">
        <v>25</v>
      </c>
      <c r="I371">
        <v>1</v>
      </c>
      <c r="J371">
        <v>493</v>
      </c>
      <c r="K371">
        <v>3</v>
      </c>
      <c r="L371" t="s">
        <v>32</v>
      </c>
      <c r="M371">
        <v>42</v>
      </c>
      <c r="N371">
        <v>2</v>
      </c>
      <c r="O371">
        <v>1</v>
      </c>
      <c r="P371" t="s">
        <v>33</v>
      </c>
      <c r="Q371">
        <v>2</v>
      </c>
      <c r="R371" t="s">
        <v>28</v>
      </c>
      <c r="S371">
        <v>2657</v>
      </c>
      <c r="T371">
        <v>7551</v>
      </c>
      <c r="U371">
        <v>0</v>
      </c>
      <c r="V371" t="s">
        <v>61</v>
      </c>
      <c r="W371" t="s">
        <v>22</v>
      </c>
      <c r="X371">
        <v>16</v>
      </c>
      <c r="Y371">
        <v>3</v>
      </c>
      <c r="Z371">
        <v>4</v>
      </c>
      <c r="AA371">
        <v>80</v>
      </c>
      <c r="AB371">
        <v>0</v>
      </c>
      <c r="AC371">
        <v>3</v>
      </c>
      <c r="AD371">
        <v>5</v>
      </c>
      <c r="AE371">
        <v>3</v>
      </c>
      <c r="AF371">
        <v>2</v>
      </c>
      <c r="AG371">
        <v>2</v>
      </c>
      <c r="AH371">
        <v>2</v>
      </c>
      <c r="AI371">
        <v>2</v>
      </c>
    </row>
    <row r="372" spans="1:35" x14ac:dyDescent="0.25">
      <c r="A372">
        <v>21</v>
      </c>
      <c r="B372" t="s">
        <v>22</v>
      </c>
      <c r="C372" t="s">
        <v>23</v>
      </c>
      <c r="D372">
        <v>156</v>
      </c>
      <c r="E372" t="s">
        <v>24</v>
      </c>
      <c r="F372">
        <v>12</v>
      </c>
      <c r="G372">
        <v>3</v>
      </c>
      <c r="H372" t="s">
        <v>25</v>
      </c>
      <c r="I372">
        <v>1</v>
      </c>
      <c r="J372">
        <v>494</v>
      </c>
      <c r="K372">
        <v>3</v>
      </c>
      <c r="L372" t="s">
        <v>26</v>
      </c>
      <c r="M372">
        <v>90</v>
      </c>
      <c r="N372">
        <v>4</v>
      </c>
      <c r="O372">
        <v>1</v>
      </c>
      <c r="P372" t="s">
        <v>43</v>
      </c>
      <c r="Q372">
        <v>2</v>
      </c>
      <c r="R372" t="s">
        <v>28</v>
      </c>
      <c r="S372">
        <v>2716</v>
      </c>
      <c r="T372">
        <v>25422</v>
      </c>
      <c r="U372">
        <v>1</v>
      </c>
      <c r="V372" t="s">
        <v>61</v>
      </c>
      <c r="W372" t="s">
        <v>29</v>
      </c>
      <c r="X372">
        <v>15</v>
      </c>
      <c r="Y372">
        <v>3</v>
      </c>
      <c r="Z372">
        <v>4</v>
      </c>
      <c r="AA372">
        <v>80</v>
      </c>
      <c r="AB372">
        <v>0</v>
      </c>
      <c r="AC372">
        <v>1</v>
      </c>
      <c r="AD372">
        <v>0</v>
      </c>
      <c r="AE372">
        <v>3</v>
      </c>
      <c r="AF372">
        <v>1</v>
      </c>
      <c r="AG372">
        <v>0</v>
      </c>
      <c r="AH372">
        <v>0</v>
      </c>
      <c r="AI372">
        <v>0</v>
      </c>
    </row>
    <row r="373" spans="1:35" x14ac:dyDescent="0.25">
      <c r="A373">
        <v>29</v>
      </c>
      <c r="B373" t="s">
        <v>29</v>
      </c>
      <c r="C373" t="s">
        <v>23</v>
      </c>
      <c r="D373">
        <v>1283</v>
      </c>
      <c r="E373" t="s">
        <v>31</v>
      </c>
      <c r="F373">
        <v>23</v>
      </c>
      <c r="G373">
        <v>3</v>
      </c>
      <c r="H373" t="s">
        <v>25</v>
      </c>
      <c r="I373">
        <v>1</v>
      </c>
      <c r="J373">
        <v>495</v>
      </c>
      <c r="K373">
        <v>4</v>
      </c>
      <c r="L373" t="s">
        <v>32</v>
      </c>
      <c r="M373">
        <v>54</v>
      </c>
      <c r="N373">
        <v>3</v>
      </c>
      <c r="O373">
        <v>1</v>
      </c>
      <c r="P373" t="s">
        <v>33</v>
      </c>
      <c r="Q373">
        <v>4</v>
      </c>
      <c r="R373" t="s">
        <v>28</v>
      </c>
      <c r="S373">
        <v>2201</v>
      </c>
      <c r="T373">
        <v>18168</v>
      </c>
      <c r="U373">
        <v>9</v>
      </c>
      <c r="V373" t="s">
        <v>61</v>
      </c>
      <c r="W373" t="s">
        <v>29</v>
      </c>
      <c r="X373">
        <v>16</v>
      </c>
      <c r="Y373">
        <v>3</v>
      </c>
      <c r="Z373">
        <v>4</v>
      </c>
      <c r="AA373">
        <v>80</v>
      </c>
      <c r="AB373">
        <v>0</v>
      </c>
      <c r="AC373">
        <v>6</v>
      </c>
      <c r="AD373">
        <v>4</v>
      </c>
      <c r="AE373">
        <v>3</v>
      </c>
      <c r="AF373">
        <v>3</v>
      </c>
      <c r="AG373">
        <v>2</v>
      </c>
      <c r="AH373">
        <v>1</v>
      </c>
      <c r="AI373">
        <v>2</v>
      </c>
    </row>
    <row r="374" spans="1:35" x14ac:dyDescent="0.25">
      <c r="A374">
        <v>35</v>
      </c>
      <c r="B374" t="s">
        <v>29</v>
      </c>
      <c r="C374" t="s">
        <v>23</v>
      </c>
      <c r="D374">
        <v>755</v>
      </c>
      <c r="E374" t="s">
        <v>31</v>
      </c>
      <c r="F374">
        <v>9</v>
      </c>
      <c r="G374">
        <v>4</v>
      </c>
      <c r="H374" t="s">
        <v>25</v>
      </c>
      <c r="I374">
        <v>1</v>
      </c>
      <c r="J374">
        <v>496</v>
      </c>
      <c r="K374">
        <v>3</v>
      </c>
      <c r="L374" t="s">
        <v>32</v>
      </c>
      <c r="M374">
        <v>97</v>
      </c>
      <c r="N374">
        <v>2</v>
      </c>
      <c r="O374">
        <v>2</v>
      </c>
      <c r="P374" t="s">
        <v>40</v>
      </c>
      <c r="Q374">
        <v>2</v>
      </c>
      <c r="R374" t="s">
        <v>28</v>
      </c>
      <c r="S374">
        <v>6540</v>
      </c>
      <c r="T374">
        <v>19394</v>
      </c>
      <c r="U374">
        <v>9</v>
      </c>
      <c r="V374" t="s">
        <v>61</v>
      </c>
      <c r="W374" t="s">
        <v>29</v>
      </c>
      <c r="X374">
        <v>19</v>
      </c>
      <c r="Y374">
        <v>3</v>
      </c>
      <c r="Z374">
        <v>3</v>
      </c>
      <c r="AA374">
        <v>80</v>
      </c>
      <c r="AB374">
        <v>0</v>
      </c>
      <c r="AC374">
        <v>10</v>
      </c>
      <c r="AD374">
        <v>5</v>
      </c>
      <c r="AE374">
        <v>3</v>
      </c>
      <c r="AF374">
        <v>1</v>
      </c>
      <c r="AG374">
        <v>1</v>
      </c>
      <c r="AH374">
        <v>0</v>
      </c>
      <c r="AI374">
        <v>0</v>
      </c>
    </row>
    <row r="375" spans="1:35" x14ac:dyDescent="0.25">
      <c r="A375">
        <v>27</v>
      </c>
      <c r="B375" t="s">
        <v>29</v>
      </c>
      <c r="C375" t="s">
        <v>23</v>
      </c>
      <c r="D375">
        <v>1469</v>
      </c>
      <c r="E375" t="s">
        <v>31</v>
      </c>
      <c r="F375">
        <v>1</v>
      </c>
      <c r="G375">
        <v>2</v>
      </c>
      <c r="H375" t="s">
        <v>37</v>
      </c>
      <c r="I375">
        <v>1</v>
      </c>
      <c r="J375">
        <v>497</v>
      </c>
      <c r="K375">
        <v>4</v>
      </c>
      <c r="L375" t="s">
        <v>32</v>
      </c>
      <c r="M375">
        <v>82</v>
      </c>
      <c r="N375">
        <v>3</v>
      </c>
      <c r="O375">
        <v>1</v>
      </c>
      <c r="P375" t="s">
        <v>36</v>
      </c>
      <c r="Q375">
        <v>2</v>
      </c>
      <c r="R375" t="s">
        <v>38</v>
      </c>
      <c r="S375">
        <v>3816</v>
      </c>
      <c r="T375">
        <v>17881</v>
      </c>
      <c r="U375">
        <v>1</v>
      </c>
      <c r="V375" t="s">
        <v>61</v>
      </c>
      <c r="W375" t="s">
        <v>29</v>
      </c>
      <c r="X375">
        <v>11</v>
      </c>
      <c r="Y375">
        <v>3</v>
      </c>
      <c r="Z375">
        <v>2</v>
      </c>
      <c r="AA375">
        <v>80</v>
      </c>
      <c r="AB375">
        <v>1</v>
      </c>
      <c r="AC375">
        <v>5</v>
      </c>
      <c r="AD375">
        <v>2</v>
      </c>
      <c r="AE375">
        <v>3</v>
      </c>
      <c r="AF375">
        <v>5</v>
      </c>
      <c r="AG375">
        <v>2</v>
      </c>
      <c r="AH375">
        <v>0</v>
      </c>
      <c r="AI375">
        <v>4</v>
      </c>
    </row>
    <row r="376" spans="1:35" x14ac:dyDescent="0.25">
      <c r="A376">
        <v>28</v>
      </c>
      <c r="B376" t="s">
        <v>29</v>
      </c>
      <c r="C376" t="s">
        <v>23</v>
      </c>
      <c r="D376">
        <v>304</v>
      </c>
      <c r="E376" t="s">
        <v>24</v>
      </c>
      <c r="F376">
        <v>9</v>
      </c>
      <c r="G376">
        <v>4</v>
      </c>
      <c r="H376" t="s">
        <v>25</v>
      </c>
      <c r="I376">
        <v>1</v>
      </c>
      <c r="J376">
        <v>498</v>
      </c>
      <c r="K376">
        <v>2</v>
      </c>
      <c r="L376" t="s">
        <v>32</v>
      </c>
      <c r="M376">
        <v>92</v>
      </c>
      <c r="N376">
        <v>3</v>
      </c>
      <c r="O376">
        <v>2</v>
      </c>
      <c r="P376" t="s">
        <v>27</v>
      </c>
      <c r="Q376">
        <v>4</v>
      </c>
      <c r="R376" t="s">
        <v>28</v>
      </c>
      <c r="S376">
        <v>5253</v>
      </c>
      <c r="T376">
        <v>20750</v>
      </c>
      <c r="U376">
        <v>1</v>
      </c>
      <c r="V376" t="s">
        <v>61</v>
      </c>
      <c r="W376" t="s">
        <v>29</v>
      </c>
      <c r="X376">
        <v>16</v>
      </c>
      <c r="Y376">
        <v>3</v>
      </c>
      <c r="Z376">
        <v>4</v>
      </c>
      <c r="AA376">
        <v>80</v>
      </c>
      <c r="AB376">
        <v>0</v>
      </c>
      <c r="AC376">
        <v>7</v>
      </c>
      <c r="AD376">
        <v>1</v>
      </c>
      <c r="AE376">
        <v>3</v>
      </c>
      <c r="AF376">
        <v>7</v>
      </c>
      <c r="AG376">
        <v>5</v>
      </c>
      <c r="AH376">
        <v>0</v>
      </c>
      <c r="AI376">
        <v>7</v>
      </c>
    </row>
    <row r="377" spans="1:35" x14ac:dyDescent="0.25">
      <c r="A377">
        <v>49</v>
      </c>
      <c r="B377" t="s">
        <v>29</v>
      </c>
      <c r="C377" t="s">
        <v>23</v>
      </c>
      <c r="D377">
        <v>1261</v>
      </c>
      <c r="E377" t="s">
        <v>31</v>
      </c>
      <c r="F377">
        <v>7</v>
      </c>
      <c r="G377">
        <v>3</v>
      </c>
      <c r="H377" t="s">
        <v>35</v>
      </c>
      <c r="I377">
        <v>1</v>
      </c>
      <c r="J377">
        <v>499</v>
      </c>
      <c r="K377">
        <v>2</v>
      </c>
      <c r="L377" t="s">
        <v>32</v>
      </c>
      <c r="M377">
        <v>31</v>
      </c>
      <c r="N377">
        <v>2</v>
      </c>
      <c r="O377">
        <v>3</v>
      </c>
      <c r="P377" t="s">
        <v>40</v>
      </c>
      <c r="Q377">
        <v>3</v>
      </c>
      <c r="R377" t="s">
        <v>28</v>
      </c>
      <c r="S377">
        <v>10965</v>
      </c>
      <c r="T377">
        <v>12066</v>
      </c>
      <c r="U377">
        <v>8</v>
      </c>
      <c r="V377" t="s">
        <v>61</v>
      </c>
      <c r="W377" t="s">
        <v>29</v>
      </c>
      <c r="X377">
        <v>24</v>
      </c>
      <c r="Y377">
        <v>4</v>
      </c>
      <c r="Z377">
        <v>3</v>
      </c>
      <c r="AA377">
        <v>80</v>
      </c>
      <c r="AB377">
        <v>0</v>
      </c>
      <c r="AC377">
        <v>26</v>
      </c>
      <c r="AD377">
        <v>2</v>
      </c>
      <c r="AE377">
        <v>3</v>
      </c>
      <c r="AF377">
        <v>5</v>
      </c>
      <c r="AG377">
        <v>2</v>
      </c>
      <c r="AH377">
        <v>0</v>
      </c>
      <c r="AI377">
        <v>0</v>
      </c>
    </row>
    <row r="378" spans="1:35" x14ac:dyDescent="0.25">
      <c r="A378">
        <v>51</v>
      </c>
      <c r="B378" t="s">
        <v>29</v>
      </c>
      <c r="C378" t="s">
        <v>23</v>
      </c>
      <c r="D378">
        <v>1178</v>
      </c>
      <c r="E378" t="s">
        <v>24</v>
      </c>
      <c r="F378">
        <v>14</v>
      </c>
      <c r="G378">
        <v>2</v>
      </c>
      <c r="H378" t="s">
        <v>25</v>
      </c>
      <c r="I378">
        <v>1</v>
      </c>
      <c r="J378">
        <v>500</v>
      </c>
      <c r="K378">
        <v>3</v>
      </c>
      <c r="L378" t="s">
        <v>26</v>
      </c>
      <c r="M378">
        <v>87</v>
      </c>
      <c r="N378">
        <v>3</v>
      </c>
      <c r="O378">
        <v>2</v>
      </c>
      <c r="P378" t="s">
        <v>27</v>
      </c>
      <c r="Q378">
        <v>4</v>
      </c>
      <c r="R378" t="s">
        <v>34</v>
      </c>
      <c r="S378">
        <v>4936</v>
      </c>
      <c r="T378">
        <v>14862</v>
      </c>
      <c r="U378">
        <v>4</v>
      </c>
      <c r="V378" t="s">
        <v>61</v>
      </c>
      <c r="W378" t="s">
        <v>29</v>
      </c>
      <c r="X378">
        <v>11</v>
      </c>
      <c r="Y378">
        <v>3</v>
      </c>
      <c r="Z378">
        <v>3</v>
      </c>
      <c r="AA378">
        <v>80</v>
      </c>
      <c r="AB378">
        <v>1</v>
      </c>
      <c r="AC378">
        <v>18</v>
      </c>
      <c r="AD378">
        <v>2</v>
      </c>
      <c r="AE378">
        <v>2</v>
      </c>
      <c r="AF378">
        <v>7</v>
      </c>
      <c r="AG378">
        <v>7</v>
      </c>
      <c r="AH378">
        <v>0</v>
      </c>
      <c r="AI378">
        <v>7</v>
      </c>
    </row>
    <row r="379" spans="1:35" x14ac:dyDescent="0.25">
      <c r="A379">
        <v>36</v>
      </c>
      <c r="B379" t="s">
        <v>29</v>
      </c>
      <c r="C379" t="s">
        <v>23</v>
      </c>
      <c r="D379">
        <v>329</v>
      </c>
      <c r="E379" t="s">
        <v>31</v>
      </c>
      <c r="F379">
        <v>2</v>
      </c>
      <c r="G379">
        <v>3</v>
      </c>
      <c r="H379" t="s">
        <v>25</v>
      </c>
      <c r="I379">
        <v>1</v>
      </c>
      <c r="J379">
        <v>501</v>
      </c>
      <c r="K379">
        <v>4</v>
      </c>
      <c r="L379" t="s">
        <v>26</v>
      </c>
      <c r="M379">
        <v>96</v>
      </c>
      <c r="N379">
        <v>3</v>
      </c>
      <c r="O379">
        <v>1</v>
      </c>
      <c r="P379" t="s">
        <v>33</v>
      </c>
      <c r="Q379">
        <v>3</v>
      </c>
      <c r="R379" t="s">
        <v>34</v>
      </c>
      <c r="S379">
        <v>2543</v>
      </c>
      <c r="T379">
        <v>11868</v>
      </c>
      <c r="U379">
        <v>4</v>
      </c>
      <c r="V379" t="s">
        <v>61</v>
      </c>
      <c r="W379" t="s">
        <v>29</v>
      </c>
      <c r="X379">
        <v>13</v>
      </c>
      <c r="Y379">
        <v>3</v>
      </c>
      <c r="Z379">
        <v>2</v>
      </c>
      <c r="AA379">
        <v>80</v>
      </c>
      <c r="AB379">
        <v>1</v>
      </c>
      <c r="AC379">
        <v>6</v>
      </c>
      <c r="AD379">
        <v>3</v>
      </c>
      <c r="AE379">
        <v>3</v>
      </c>
      <c r="AF379">
        <v>2</v>
      </c>
      <c r="AG379">
        <v>2</v>
      </c>
      <c r="AH379">
        <v>2</v>
      </c>
      <c r="AI379">
        <v>2</v>
      </c>
    </row>
    <row r="380" spans="1:35" x14ac:dyDescent="0.25">
      <c r="A380">
        <v>34</v>
      </c>
      <c r="B380" t="s">
        <v>22</v>
      </c>
      <c r="C380" t="s">
        <v>41</v>
      </c>
      <c r="D380">
        <v>1362</v>
      </c>
      <c r="E380" t="s">
        <v>24</v>
      </c>
      <c r="F380">
        <v>19</v>
      </c>
      <c r="G380">
        <v>3</v>
      </c>
      <c r="H380" t="s">
        <v>45</v>
      </c>
      <c r="I380">
        <v>1</v>
      </c>
      <c r="J380">
        <v>502</v>
      </c>
      <c r="K380">
        <v>1</v>
      </c>
      <c r="L380" t="s">
        <v>32</v>
      </c>
      <c r="M380">
        <v>67</v>
      </c>
      <c r="N380">
        <v>4</v>
      </c>
      <c r="O380">
        <v>2</v>
      </c>
      <c r="P380" t="s">
        <v>27</v>
      </c>
      <c r="Q380">
        <v>4</v>
      </c>
      <c r="R380" t="s">
        <v>28</v>
      </c>
      <c r="S380">
        <v>5304</v>
      </c>
      <c r="T380">
        <v>4652</v>
      </c>
      <c r="U380">
        <v>8</v>
      </c>
      <c r="V380" t="s">
        <v>61</v>
      </c>
      <c r="W380" t="s">
        <v>22</v>
      </c>
      <c r="X380">
        <v>13</v>
      </c>
      <c r="Y380">
        <v>3</v>
      </c>
      <c r="Z380">
        <v>2</v>
      </c>
      <c r="AA380">
        <v>80</v>
      </c>
      <c r="AB380">
        <v>0</v>
      </c>
      <c r="AC380">
        <v>9</v>
      </c>
      <c r="AD380">
        <v>3</v>
      </c>
      <c r="AE380">
        <v>2</v>
      </c>
      <c r="AF380">
        <v>5</v>
      </c>
      <c r="AG380">
        <v>2</v>
      </c>
      <c r="AH380">
        <v>0</v>
      </c>
      <c r="AI380">
        <v>4</v>
      </c>
    </row>
    <row r="381" spans="1:35" x14ac:dyDescent="0.25">
      <c r="A381">
        <v>55</v>
      </c>
      <c r="B381" t="s">
        <v>29</v>
      </c>
      <c r="C381" t="s">
        <v>23</v>
      </c>
      <c r="D381">
        <v>1311</v>
      </c>
      <c r="E381" t="s">
        <v>31</v>
      </c>
      <c r="F381">
        <v>2</v>
      </c>
      <c r="G381">
        <v>3</v>
      </c>
      <c r="H381" t="s">
        <v>25</v>
      </c>
      <c r="I381">
        <v>1</v>
      </c>
      <c r="J381">
        <v>505</v>
      </c>
      <c r="K381">
        <v>3</v>
      </c>
      <c r="L381" t="s">
        <v>26</v>
      </c>
      <c r="M381">
        <v>97</v>
      </c>
      <c r="N381">
        <v>3</v>
      </c>
      <c r="O381">
        <v>4</v>
      </c>
      <c r="P381" t="s">
        <v>42</v>
      </c>
      <c r="Q381">
        <v>4</v>
      </c>
      <c r="R381" t="s">
        <v>28</v>
      </c>
      <c r="S381">
        <v>16659</v>
      </c>
      <c r="T381">
        <v>23258</v>
      </c>
      <c r="U381">
        <v>2</v>
      </c>
      <c r="V381" t="s">
        <v>61</v>
      </c>
      <c r="W381" t="s">
        <v>22</v>
      </c>
      <c r="X381">
        <v>13</v>
      </c>
      <c r="Y381">
        <v>3</v>
      </c>
      <c r="Z381">
        <v>3</v>
      </c>
      <c r="AA381">
        <v>80</v>
      </c>
      <c r="AB381">
        <v>0</v>
      </c>
      <c r="AC381">
        <v>30</v>
      </c>
      <c r="AD381">
        <v>2</v>
      </c>
      <c r="AE381">
        <v>3</v>
      </c>
      <c r="AF381">
        <v>5</v>
      </c>
      <c r="AG381">
        <v>4</v>
      </c>
      <c r="AH381">
        <v>1</v>
      </c>
      <c r="AI381">
        <v>2</v>
      </c>
    </row>
    <row r="382" spans="1:35" x14ac:dyDescent="0.25">
      <c r="A382">
        <v>24</v>
      </c>
      <c r="B382" t="s">
        <v>29</v>
      </c>
      <c r="C382" t="s">
        <v>23</v>
      </c>
      <c r="D382">
        <v>1371</v>
      </c>
      <c r="E382" t="s">
        <v>24</v>
      </c>
      <c r="F382">
        <v>10</v>
      </c>
      <c r="G382">
        <v>4</v>
      </c>
      <c r="H382" t="s">
        <v>45</v>
      </c>
      <c r="I382">
        <v>1</v>
      </c>
      <c r="J382">
        <v>507</v>
      </c>
      <c r="K382">
        <v>4</v>
      </c>
      <c r="L382" t="s">
        <v>26</v>
      </c>
      <c r="M382">
        <v>77</v>
      </c>
      <c r="N382">
        <v>3</v>
      </c>
      <c r="O382">
        <v>2</v>
      </c>
      <c r="P382" t="s">
        <v>27</v>
      </c>
      <c r="Q382">
        <v>3</v>
      </c>
      <c r="R382" t="s">
        <v>38</v>
      </c>
      <c r="S382">
        <v>4260</v>
      </c>
      <c r="T382">
        <v>5915</v>
      </c>
      <c r="U382">
        <v>1</v>
      </c>
      <c r="V382" t="s">
        <v>61</v>
      </c>
      <c r="W382" t="s">
        <v>22</v>
      </c>
      <c r="X382">
        <v>12</v>
      </c>
      <c r="Y382">
        <v>3</v>
      </c>
      <c r="Z382">
        <v>4</v>
      </c>
      <c r="AA382">
        <v>80</v>
      </c>
      <c r="AB382">
        <v>1</v>
      </c>
      <c r="AC382">
        <v>5</v>
      </c>
      <c r="AD382">
        <v>2</v>
      </c>
      <c r="AE382">
        <v>4</v>
      </c>
      <c r="AF382">
        <v>5</v>
      </c>
      <c r="AG382">
        <v>2</v>
      </c>
      <c r="AH382">
        <v>0</v>
      </c>
      <c r="AI382">
        <v>3</v>
      </c>
    </row>
    <row r="383" spans="1:35" x14ac:dyDescent="0.25">
      <c r="A383">
        <v>30</v>
      </c>
      <c r="B383" t="s">
        <v>29</v>
      </c>
      <c r="C383" t="s">
        <v>23</v>
      </c>
      <c r="D383">
        <v>202</v>
      </c>
      <c r="E383" t="s">
        <v>24</v>
      </c>
      <c r="F383">
        <v>2</v>
      </c>
      <c r="G383">
        <v>1</v>
      </c>
      <c r="H383" t="s">
        <v>46</v>
      </c>
      <c r="I383">
        <v>1</v>
      </c>
      <c r="J383">
        <v>508</v>
      </c>
      <c r="K383">
        <v>3</v>
      </c>
      <c r="L383" t="s">
        <v>32</v>
      </c>
      <c r="M383">
        <v>72</v>
      </c>
      <c r="N383">
        <v>3</v>
      </c>
      <c r="O383">
        <v>1</v>
      </c>
      <c r="P383" t="s">
        <v>43</v>
      </c>
      <c r="Q383">
        <v>2</v>
      </c>
      <c r="R383" t="s">
        <v>34</v>
      </c>
      <c r="S383">
        <v>2476</v>
      </c>
      <c r="T383">
        <v>17434</v>
      </c>
      <c r="U383">
        <v>1</v>
      </c>
      <c r="V383" t="s">
        <v>61</v>
      </c>
      <c r="W383" t="s">
        <v>29</v>
      </c>
      <c r="X383">
        <v>18</v>
      </c>
      <c r="Y383">
        <v>3</v>
      </c>
      <c r="Z383">
        <v>1</v>
      </c>
      <c r="AA383">
        <v>80</v>
      </c>
      <c r="AB383">
        <v>1</v>
      </c>
      <c r="AC383">
        <v>1</v>
      </c>
      <c r="AD383">
        <v>3</v>
      </c>
      <c r="AE383">
        <v>3</v>
      </c>
      <c r="AF383">
        <v>1</v>
      </c>
      <c r="AG383">
        <v>0</v>
      </c>
      <c r="AH383">
        <v>0</v>
      </c>
      <c r="AI383">
        <v>0</v>
      </c>
    </row>
    <row r="384" spans="1:35" x14ac:dyDescent="0.25">
      <c r="A384">
        <v>26</v>
      </c>
      <c r="B384" t="s">
        <v>22</v>
      </c>
      <c r="C384" t="s">
        <v>30</v>
      </c>
      <c r="D384">
        <v>575</v>
      </c>
      <c r="E384" t="s">
        <v>31</v>
      </c>
      <c r="F384">
        <v>3</v>
      </c>
      <c r="G384">
        <v>1</v>
      </c>
      <c r="H384" t="s">
        <v>46</v>
      </c>
      <c r="I384">
        <v>1</v>
      </c>
      <c r="J384">
        <v>510</v>
      </c>
      <c r="K384">
        <v>3</v>
      </c>
      <c r="L384" t="s">
        <v>32</v>
      </c>
      <c r="M384">
        <v>73</v>
      </c>
      <c r="N384">
        <v>3</v>
      </c>
      <c r="O384">
        <v>1</v>
      </c>
      <c r="P384" t="s">
        <v>33</v>
      </c>
      <c r="Q384">
        <v>1</v>
      </c>
      <c r="R384" t="s">
        <v>28</v>
      </c>
      <c r="S384">
        <v>3102</v>
      </c>
      <c r="T384">
        <v>6582</v>
      </c>
      <c r="U384">
        <v>0</v>
      </c>
      <c r="V384" t="s">
        <v>61</v>
      </c>
      <c r="W384" t="s">
        <v>29</v>
      </c>
      <c r="X384">
        <v>22</v>
      </c>
      <c r="Y384">
        <v>4</v>
      </c>
      <c r="Z384">
        <v>3</v>
      </c>
      <c r="AA384">
        <v>80</v>
      </c>
      <c r="AB384">
        <v>0</v>
      </c>
      <c r="AC384">
        <v>7</v>
      </c>
      <c r="AD384">
        <v>2</v>
      </c>
      <c r="AE384">
        <v>3</v>
      </c>
      <c r="AF384">
        <v>6</v>
      </c>
      <c r="AG384">
        <v>4</v>
      </c>
      <c r="AH384">
        <v>0</v>
      </c>
      <c r="AI384">
        <v>4</v>
      </c>
    </row>
    <row r="385" spans="1:35" x14ac:dyDescent="0.25">
      <c r="A385">
        <v>22</v>
      </c>
      <c r="B385" t="s">
        <v>29</v>
      </c>
      <c r="C385" t="s">
        <v>23</v>
      </c>
      <c r="D385">
        <v>253</v>
      </c>
      <c r="E385" t="s">
        <v>31</v>
      </c>
      <c r="F385">
        <v>11</v>
      </c>
      <c r="G385">
        <v>3</v>
      </c>
      <c r="H385" t="s">
        <v>37</v>
      </c>
      <c r="I385">
        <v>1</v>
      </c>
      <c r="J385">
        <v>511</v>
      </c>
      <c r="K385">
        <v>1</v>
      </c>
      <c r="L385" t="s">
        <v>26</v>
      </c>
      <c r="M385">
        <v>43</v>
      </c>
      <c r="N385">
        <v>3</v>
      </c>
      <c r="O385">
        <v>1</v>
      </c>
      <c r="P385" t="s">
        <v>33</v>
      </c>
      <c r="Q385">
        <v>2</v>
      </c>
      <c r="R385" t="s">
        <v>34</v>
      </c>
      <c r="S385">
        <v>2244</v>
      </c>
      <c r="T385">
        <v>24440</v>
      </c>
      <c r="U385">
        <v>1</v>
      </c>
      <c r="V385" t="s">
        <v>61</v>
      </c>
      <c r="W385" t="s">
        <v>29</v>
      </c>
      <c r="X385">
        <v>13</v>
      </c>
      <c r="Y385">
        <v>3</v>
      </c>
      <c r="Z385">
        <v>4</v>
      </c>
      <c r="AA385">
        <v>80</v>
      </c>
      <c r="AB385">
        <v>1</v>
      </c>
      <c r="AC385">
        <v>2</v>
      </c>
      <c r="AD385">
        <v>1</v>
      </c>
      <c r="AE385">
        <v>3</v>
      </c>
      <c r="AF385">
        <v>2</v>
      </c>
      <c r="AG385">
        <v>1</v>
      </c>
      <c r="AH385">
        <v>1</v>
      </c>
      <c r="AI385">
        <v>2</v>
      </c>
    </row>
    <row r="386" spans="1:35" x14ac:dyDescent="0.25">
      <c r="A386">
        <v>36</v>
      </c>
      <c r="B386" t="s">
        <v>29</v>
      </c>
      <c r="C386" t="s">
        <v>23</v>
      </c>
      <c r="D386">
        <v>164</v>
      </c>
      <c r="E386" t="s">
        <v>24</v>
      </c>
      <c r="F386">
        <v>2</v>
      </c>
      <c r="G386">
        <v>2</v>
      </c>
      <c r="H386" t="s">
        <v>37</v>
      </c>
      <c r="I386">
        <v>1</v>
      </c>
      <c r="J386">
        <v>513</v>
      </c>
      <c r="K386">
        <v>2</v>
      </c>
      <c r="L386" t="s">
        <v>32</v>
      </c>
      <c r="M386">
        <v>61</v>
      </c>
      <c r="N386">
        <v>2</v>
      </c>
      <c r="O386">
        <v>3</v>
      </c>
      <c r="P386" t="s">
        <v>27</v>
      </c>
      <c r="Q386">
        <v>3</v>
      </c>
      <c r="R386" t="s">
        <v>34</v>
      </c>
      <c r="S386">
        <v>7596</v>
      </c>
      <c r="T386">
        <v>3809</v>
      </c>
      <c r="U386">
        <v>1</v>
      </c>
      <c r="V386" t="s">
        <v>61</v>
      </c>
      <c r="W386" t="s">
        <v>29</v>
      </c>
      <c r="X386">
        <v>13</v>
      </c>
      <c r="Y386">
        <v>3</v>
      </c>
      <c r="Z386">
        <v>2</v>
      </c>
      <c r="AA386">
        <v>80</v>
      </c>
      <c r="AB386">
        <v>2</v>
      </c>
      <c r="AC386">
        <v>10</v>
      </c>
      <c r="AD386">
        <v>2</v>
      </c>
      <c r="AE386">
        <v>3</v>
      </c>
      <c r="AF386">
        <v>10</v>
      </c>
      <c r="AG386">
        <v>9</v>
      </c>
      <c r="AH386">
        <v>9</v>
      </c>
      <c r="AI386">
        <v>0</v>
      </c>
    </row>
    <row r="387" spans="1:35" x14ac:dyDescent="0.25">
      <c r="A387">
        <v>30</v>
      </c>
      <c r="B387" t="s">
        <v>22</v>
      </c>
      <c r="C387" t="s">
        <v>30</v>
      </c>
      <c r="D387">
        <v>464</v>
      </c>
      <c r="E387" t="s">
        <v>31</v>
      </c>
      <c r="F387">
        <v>4</v>
      </c>
      <c r="G387">
        <v>3</v>
      </c>
      <c r="H387" t="s">
        <v>46</v>
      </c>
      <c r="I387">
        <v>1</v>
      </c>
      <c r="J387">
        <v>514</v>
      </c>
      <c r="K387">
        <v>3</v>
      </c>
      <c r="L387" t="s">
        <v>32</v>
      </c>
      <c r="M387">
        <v>40</v>
      </c>
      <c r="N387">
        <v>3</v>
      </c>
      <c r="O387">
        <v>1</v>
      </c>
      <c r="P387" t="s">
        <v>33</v>
      </c>
      <c r="Q387">
        <v>4</v>
      </c>
      <c r="R387" t="s">
        <v>28</v>
      </c>
      <c r="S387">
        <v>2285</v>
      </c>
      <c r="T387">
        <v>3427</v>
      </c>
      <c r="U387">
        <v>9</v>
      </c>
      <c r="V387" t="s">
        <v>61</v>
      </c>
      <c r="W387" t="s">
        <v>22</v>
      </c>
      <c r="X387">
        <v>23</v>
      </c>
      <c r="Y387">
        <v>4</v>
      </c>
      <c r="Z387">
        <v>3</v>
      </c>
      <c r="AA387">
        <v>80</v>
      </c>
      <c r="AB387">
        <v>0</v>
      </c>
      <c r="AC387">
        <v>3</v>
      </c>
      <c r="AD387">
        <v>4</v>
      </c>
      <c r="AE387">
        <v>3</v>
      </c>
      <c r="AF387">
        <v>1</v>
      </c>
      <c r="AG387">
        <v>0</v>
      </c>
      <c r="AH387">
        <v>0</v>
      </c>
      <c r="AI387">
        <v>0</v>
      </c>
    </row>
    <row r="388" spans="1:35" x14ac:dyDescent="0.25">
      <c r="A388">
        <v>37</v>
      </c>
      <c r="B388" t="s">
        <v>29</v>
      </c>
      <c r="C388" t="s">
        <v>23</v>
      </c>
      <c r="D388">
        <v>1107</v>
      </c>
      <c r="E388" t="s">
        <v>31</v>
      </c>
      <c r="F388">
        <v>14</v>
      </c>
      <c r="G388">
        <v>3</v>
      </c>
      <c r="H388" t="s">
        <v>25</v>
      </c>
      <c r="I388">
        <v>1</v>
      </c>
      <c r="J388">
        <v>515</v>
      </c>
      <c r="K388">
        <v>4</v>
      </c>
      <c r="L388" t="s">
        <v>26</v>
      </c>
      <c r="M388">
        <v>95</v>
      </c>
      <c r="N388">
        <v>3</v>
      </c>
      <c r="O388">
        <v>1</v>
      </c>
      <c r="P388" t="s">
        <v>36</v>
      </c>
      <c r="Q388">
        <v>1</v>
      </c>
      <c r="R388" t="s">
        <v>38</v>
      </c>
      <c r="S388">
        <v>3034</v>
      </c>
      <c r="T388">
        <v>26914</v>
      </c>
      <c r="U388">
        <v>1</v>
      </c>
      <c r="V388" t="s">
        <v>61</v>
      </c>
      <c r="W388" t="s">
        <v>29</v>
      </c>
      <c r="X388">
        <v>12</v>
      </c>
      <c r="Y388">
        <v>3</v>
      </c>
      <c r="Z388">
        <v>3</v>
      </c>
      <c r="AA388">
        <v>80</v>
      </c>
      <c r="AB388">
        <v>1</v>
      </c>
      <c r="AC388">
        <v>18</v>
      </c>
      <c r="AD388">
        <v>2</v>
      </c>
      <c r="AE388">
        <v>2</v>
      </c>
      <c r="AF388">
        <v>18</v>
      </c>
      <c r="AG388">
        <v>7</v>
      </c>
      <c r="AH388">
        <v>12</v>
      </c>
      <c r="AI388">
        <v>17</v>
      </c>
    </row>
    <row r="389" spans="1:35" x14ac:dyDescent="0.25">
      <c r="A389">
        <v>40</v>
      </c>
      <c r="B389" t="s">
        <v>29</v>
      </c>
      <c r="C389" t="s">
        <v>23</v>
      </c>
      <c r="D389">
        <v>759</v>
      </c>
      <c r="E389" t="s">
        <v>24</v>
      </c>
      <c r="F389">
        <v>2</v>
      </c>
      <c r="G389">
        <v>2</v>
      </c>
      <c r="H389" t="s">
        <v>45</v>
      </c>
      <c r="I389">
        <v>1</v>
      </c>
      <c r="J389">
        <v>516</v>
      </c>
      <c r="K389">
        <v>4</v>
      </c>
      <c r="L389" t="s">
        <v>26</v>
      </c>
      <c r="M389">
        <v>46</v>
      </c>
      <c r="N389">
        <v>3</v>
      </c>
      <c r="O389">
        <v>2</v>
      </c>
      <c r="P389" t="s">
        <v>27</v>
      </c>
      <c r="Q389">
        <v>2</v>
      </c>
      <c r="R389" t="s">
        <v>38</v>
      </c>
      <c r="S389">
        <v>5715</v>
      </c>
      <c r="T389">
        <v>22553</v>
      </c>
      <c r="U389">
        <v>7</v>
      </c>
      <c r="V389" t="s">
        <v>61</v>
      </c>
      <c r="W389" t="s">
        <v>29</v>
      </c>
      <c r="X389">
        <v>12</v>
      </c>
      <c r="Y389">
        <v>3</v>
      </c>
      <c r="Z389">
        <v>3</v>
      </c>
      <c r="AA389">
        <v>80</v>
      </c>
      <c r="AB389">
        <v>2</v>
      </c>
      <c r="AC389">
        <v>8</v>
      </c>
      <c r="AD389">
        <v>5</v>
      </c>
      <c r="AE389">
        <v>3</v>
      </c>
      <c r="AF389">
        <v>5</v>
      </c>
      <c r="AG389">
        <v>4</v>
      </c>
      <c r="AH389">
        <v>1</v>
      </c>
      <c r="AI389">
        <v>3</v>
      </c>
    </row>
    <row r="390" spans="1:35" x14ac:dyDescent="0.25">
      <c r="A390">
        <v>42</v>
      </c>
      <c r="B390" t="s">
        <v>29</v>
      </c>
      <c r="C390" t="s">
        <v>23</v>
      </c>
      <c r="D390">
        <v>201</v>
      </c>
      <c r="E390" t="s">
        <v>31</v>
      </c>
      <c r="F390">
        <v>1</v>
      </c>
      <c r="G390">
        <v>4</v>
      </c>
      <c r="H390" t="s">
        <v>25</v>
      </c>
      <c r="I390">
        <v>1</v>
      </c>
      <c r="J390">
        <v>517</v>
      </c>
      <c r="K390">
        <v>2</v>
      </c>
      <c r="L390" t="s">
        <v>26</v>
      </c>
      <c r="M390">
        <v>95</v>
      </c>
      <c r="N390">
        <v>3</v>
      </c>
      <c r="O390">
        <v>1</v>
      </c>
      <c r="P390" t="s">
        <v>36</v>
      </c>
      <c r="Q390">
        <v>1</v>
      </c>
      <c r="R390" t="s">
        <v>38</v>
      </c>
      <c r="S390">
        <v>2576</v>
      </c>
      <c r="T390">
        <v>20490</v>
      </c>
      <c r="U390">
        <v>3</v>
      </c>
      <c r="V390" t="s">
        <v>61</v>
      </c>
      <c r="W390" t="s">
        <v>29</v>
      </c>
      <c r="X390">
        <v>16</v>
      </c>
      <c r="Y390">
        <v>3</v>
      </c>
      <c r="Z390">
        <v>2</v>
      </c>
      <c r="AA390">
        <v>80</v>
      </c>
      <c r="AB390">
        <v>1</v>
      </c>
      <c r="AC390">
        <v>8</v>
      </c>
      <c r="AD390">
        <v>5</v>
      </c>
      <c r="AE390">
        <v>3</v>
      </c>
      <c r="AF390">
        <v>5</v>
      </c>
      <c r="AG390">
        <v>2</v>
      </c>
      <c r="AH390">
        <v>1</v>
      </c>
      <c r="AI390">
        <v>2</v>
      </c>
    </row>
    <row r="391" spans="1:35" x14ac:dyDescent="0.25">
      <c r="A391">
        <v>37</v>
      </c>
      <c r="B391" t="s">
        <v>29</v>
      </c>
      <c r="C391" t="s">
        <v>23</v>
      </c>
      <c r="D391">
        <v>1305</v>
      </c>
      <c r="E391" t="s">
        <v>31</v>
      </c>
      <c r="F391">
        <v>10</v>
      </c>
      <c r="G391">
        <v>4</v>
      </c>
      <c r="H391" t="s">
        <v>25</v>
      </c>
      <c r="I391">
        <v>1</v>
      </c>
      <c r="J391">
        <v>518</v>
      </c>
      <c r="K391">
        <v>3</v>
      </c>
      <c r="L391" t="s">
        <v>32</v>
      </c>
      <c r="M391">
        <v>49</v>
      </c>
      <c r="N391">
        <v>3</v>
      </c>
      <c r="O391">
        <v>2</v>
      </c>
      <c r="P391" t="s">
        <v>39</v>
      </c>
      <c r="Q391">
        <v>2</v>
      </c>
      <c r="R391" t="s">
        <v>28</v>
      </c>
      <c r="S391">
        <v>4197</v>
      </c>
      <c r="T391">
        <v>21123</v>
      </c>
      <c r="U391">
        <v>2</v>
      </c>
      <c r="V391" t="s">
        <v>61</v>
      </c>
      <c r="W391" t="s">
        <v>22</v>
      </c>
      <c r="X391">
        <v>12</v>
      </c>
      <c r="Y391">
        <v>3</v>
      </c>
      <c r="Z391">
        <v>4</v>
      </c>
      <c r="AA391">
        <v>80</v>
      </c>
      <c r="AB391">
        <v>0</v>
      </c>
      <c r="AC391">
        <v>18</v>
      </c>
      <c r="AD391">
        <v>2</v>
      </c>
      <c r="AE391">
        <v>2</v>
      </c>
      <c r="AF391">
        <v>1</v>
      </c>
      <c r="AG391">
        <v>0</v>
      </c>
      <c r="AH391">
        <v>0</v>
      </c>
      <c r="AI391">
        <v>1</v>
      </c>
    </row>
    <row r="392" spans="1:35" x14ac:dyDescent="0.25">
      <c r="A392">
        <v>43</v>
      </c>
      <c r="B392" t="s">
        <v>29</v>
      </c>
      <c r="C392" t="s">
        <v>23</v>
      </c>
      <c r="D392">
        <v>982</v>
      </c>
      <c r="E392" t="s">
        <v>31</v>
      </c>
      <c r="F392">
        <v>12</v>
      </c>
      <c r="G392">
        <v>3</v>
      </c>
      <c r="H392" t="s">
        <v>25</v>
      </c>
      <c r="I392">
        <v>1</v>
      </c>
      <c r="J392">
        <v>520</v>
      </c>
      <c r="K392">
        <v>1</v>
      </c>
      <c r="L392" t="s">
        <v>32</v>
      </c>
      <c r="M392">
        <v>59</v>
      </c>
      <c r="N392">
        <v>2</v>
      </c>
      <c r="O392">
        <v>4</v>
      </c>
      <c r="P392" t="s">
        <v>44</v>
      </c>
      <c r="Q392">
        <v>2</v>
      </c>
      <c r="R392" t="s">
        <v>38</v>
      </c>
      <c r="S392">
        <v>14336</v>
      </c>
      <c r="T392">
        <v>4345</v>
      </c>
      <c r="U392">
        <v>1</v>
      </c>
      <c r="V392" t="s">
        <v>61</v>
      </c>
      <c r="W392" t="s">
        <v>29</v>
      </c>
      <c r="X392">
        <v>11</v>
      </c>
      <c r="Y392">
        <v>3</v>
      </c>
      <c r="Z392">
        <v>3</v>
      </c>
      <c r="AA392">
        <v>80</v>
      </c>
      <c r="AB392">
        <v>1</v>
      </c>
      <c r="AC392">
        <v>25</v>
      </c>
      <c r="AD392">
        <v>3</v>
      </c>
      <c r="AE392">
        <v>3</v>
      </c>
      <c r="AF392">
        <v>25</v>
      </c>
      <c r="AG392">
        <v>10</v>
      </c>
      <c r="AH392">
        <v>3</v>
      </c>
      <c r="AI392">
        <v>9</v>
      </c>
    </row>
    <row r="393" spans="1:35" x14ac:dyDescent="0.25">
      <c r="A393">
        <v>40</v>
      </c>
      <c r="B393" t="s">
        <v>29</v>
      </c>
      <c r="C393" t="s">
        <v>23</v>
      </c>
      <c r="D393">
        <v>555</v>
      </c>
      <c r="E393" t="s">
        <v>31</v>
      </c>
      <c r="F393">
        <v>2</v>
      </c>
      <c r="G393">
        <v>3</v>
      </c>
      <c r="H393" t="s">
        <v>37</v>
      </c>
      <c r="I393">
        <v>1</v>
      </c>
      <c r="J393">
        <v>521</v>
      </c>
      <c r="K393">
        <v>2</v>
      </c>
      <c r="L393" t="s">
        <v>26</v>
      </c>
      <c r="M393">
        <v>78</v>
      </c>
      <c r="N393">
        <v>2</v>
      </c>
      <c r="O393">
        <v>2</v>
      </c>
      <c r="P393" t="s">
        <v>36</v>
      </c>
      <c r="Q393">
        <v>3</v>
      </c>
      <c r="R393" t="s">
        <v>34</v>
      </c>
      <c r="S393">
        <v>3448</v>
      </c>
      <c r="T393">
        <v>13436</v>
      </c>
      <c r="U393">
        <v>6</v>
      </c>
      <c r="V393" t="s">
        <v>61</v>
      </c>
      <c r="W393" t="s">
        <v>29</v>
      </c>
      <c r="X393">
        <v>22</v>
      </c>
      <c r="Y393">
        <v>4</v>
      </c>
      <c r="Z393">
        <v>2</v>
      </c>
      <c r="AA393">
        <v>80</v>
      </c>
      <c r="AB393">
        <v>1</v>
      </c>
      <c r="AC393">
        <v>20</v>
      </c>
      <c r="AD393">
        <v>3</v>
      </c>
      <c r="AE393">
        <v>3</v>
      </c>
      <c r="AF393">
        <v>1</v>
      </c>
      <c r="AG393">
        <v>0</v>
      </c>
      <c r="AH393">
        <v>0</v>
      </c>
      <c r="AI393">
        <v>0</v>
      </c>
    </row>
    <row r="394" spans="1:35" x14ac:dyDescent="0.25">
      <c r="A394">
        <v>54</v>
      </c>
      <c r="B394" t="s">
        <v>29</v>
      </c>
      <c r="C394" t="s">
        <v>23</v>
      </c>
      <c r="D394">
        <v>821</v>
      </c>
      <c r="E394" t="s">
        <v>31</v>
      </c>
      <c r="F394">
        <v>5</v>
      </c>
      <c r="G394">
        <v>2</v>
      </c>
      <c r="H394" t="s">
        <v>37</v>
      </c>
      <c r="I394">
        <v>1</v>
      </c>
      <c r="J394">
        <v>522</v>
      </c>
      <c r="K394">
        <v>1</v>
      </c>
      <c r="L394" t="s">
        <v>32</v>
      </c>
      <c r="M394">
        <v>86</v>
      </c>
      <c r="N394">
        <v>3</v>
      </c>
      <c r="O394">
        <v>5</v>
      </c>
      <c r="P394" t="s">
        <v>44</v>
      </c>
      <c r="Q394">
        <v>1</v>
      </c>
      <c r="R394" t="s">
        <v>34</v>
      </c>
      <c r="S394">
        <v>19406</v>
      </c>
      <c r="T394">
        <v>8509</v>
      </c>
      <c r="U394">
        <v>4</v>
      </c>
      <c r="V394" t="s">
        <v>61</v>
      </c>
      <c r="W394" t="s">
        <v>29</v>
      </c>
      <c r="X394">
        <v>11</v>
      </c>
      <c r="Y394">
        <v>3</v>
      </c>
      <c r="Z394">
        <v>3</v>
      </c>
      <c r="AA394">
        <v>80</v>
      </c>
      <c r="AB394">
        <v>1</v>
      </c>
      <c r="AC394">
        <v>24</v>
      </c>
      <c r="AD394">
        <v>4</v>
      </c>
      <c r="AE394">
        <v>2</v>
      </c>
      <c r="AF394">
        <v>4</v>
      </c>
      <c r="AG394">
        <v>2</v>
      </c>
      <c r="AH394">
        <v>1</v>
      </c>
      <c r="AI394">
        <v>2</v>
      </c>
    </row>
    <row r="395" spans="1:35" x14ac:dyDescent="0.25">
      <c r="A395">
        <v>34</v>
      </c>
      <c r="B395" t="s">
        <v>29</v>
      </c>
      <c r="C395" t="s">
        <v>41</v>
      </c>
      <c r="D395">
        <v>1381</v>
      </c>
      <c r="E395" t="s">
        <v>24</v>
      </c>
      <c r="F395">
        <v>4</v>
      </c>
      <c r="G395">
        <v>4</v>
      </c>
      <c r="H395" t="s">
        <v>45</v>
      </c>
      <c r="I395">
        <v>1</v>
      </c>
      <c r="J395">
        <v>523</v>
      </c>
      <c r="K395">
        <v>3</v>
      </c>
      <c r="L395" t="s">
        <v>26</v>
      </c>
      <c r="M395">
        <v>72</v>
      </c>
      <c r="N395">
        <v>3</v>
      </c>
      <c r="O395">
        <v>2</v>
      </c>
      <c r="P395" t="s">
        <v>27</v>
      </c>
      <c r="Q395">
        <v>3</v>
      </c>
      <c r="R395" t="s">
        <v>34</v>
      </c>
      <c r="S395">
        <v>6538</v>
      </c>
      <c r="T395">
        <v>12740</v>
      </c>
      <c r="U395">
        <v>9</v>
      </c>
      <c r="V395" t="s">
        <v>61</v>
      </c>
      <c r="W395" t="s">
        <v>29</v>
      </c>
      <c r="X395">
        <v>15</v>
      </c>
      <c r="Y395">
        <v>3</v>
      </c>
      <c r="Z395">
        <v>1</v>
      </c>
      <c r="AA395">
        <v>80</v>
      </c>
      <c r="AB395">
        <v>1</v>
      </c>
      <c r="AC395">
        <v>6</v>
      </c>
      <c r="AD395">
        <v>3</v>
      </c>
      <c r="AE395">
        <v>3</v>
      </c>
      <c r="AF395">
        <v>3</v>
      </c>
      <c r="AG395">
        <v>2</v>
      </c>
      <c r="AH395">
        <v>1</v>
      </c>
      <c r="AI395">
        <v>2</v>
      </c>
    </row>
    <row r="396" spans="1:35" x14ac:dyDescent="0.25">
      <c r="A396">
        <v>31</v>
      </c>
      <c r="B396" t="s">
        <v>29</v>
      </c>
      <c r="C396" t="s">
        <v>23</v>
      </c>
      <c r="D396">
        <v>480</v>
      </c>
      <c r="E396" t="s">
        <v>31</v>
      </c>
      <c r="F396">
        <v>7</v>
      </c>
      <c r="G396">
        <v>2</v>
      </c>
      <c r="H396" t="s">
        <v>37</v>
      </c>
      <c r="I396">
        <v>1</v>
      </c>
      <c r="J396">
        <v>524</v>
      </c>
      <c r="K396">
        <v>2</v>
      </c>
      <c r="L396" t="s">
        <v>26</v>
      </c>
      <c r="M396">
        <v>31</v>
      </c>
      <c r="N396">
        <v>3</v>
      </c>
      <c r="O396">
        <v>2</v>
      </c>
      <c r="P396" t="s">
        <v>39</v>
      </c>
      <c r="Q396">
        <v>1</v>
      </c>
      <c r="R396" t="s">
        <v>34</v>
      </c>
      <c r="S396">
        <v>4306</v>
      </c>
      <c r="T396">
        <v>4156</v>
      </c>
      <c r="U396">
        <v>1</v>
      </c>
      <c r="V396" t="s">
        <v>61</v>
      </c>
      <c r="W396" t="s">
        <v>29</v>
      </c>
      <c r="X396">
        <v>12</v>
      </c>
      <c r="Y396">
        <v>3</v>
      </c>
      <c r="Z396">
        <v>2</v>
      </c>
      <c r="AA396">
        <v>80</v>
      </c>
      <c r="AB396">
        <v>1</v>
      </c>
      <c r="AC396">
        <v>13</v>
      </c>
      <c r="AD396">
        <v>5</v>
      </c>
      <c r="AE396">
        <v>1</v>
      </c>
      <c r="AF396">
        <v>13</v>
      </c>
      <c r="AG396">
        <v>10</v>
      </c>
      <c r="AH396">
        <v>3</v>
      </c>
      <c r="AI396">
        <v>12</v>
      </c>
    </row>
    <row r="397" spans="1:35" x14ac:dyDescent="0.25">
      <c r="A397">
        <v>43</v>
      </c>
      <c r="B397" t="s">
        <v>29</v>
      </c>
      <c r="C397" t="s">
        <v>30</v>
      </c>
      <c r="D397">
        <v>313</v>
      </c>
      <c r="E397" t="s">
        <v>31</v>
      </c>
      <c r="F397">
        <v>21</v>
      </c>
      <c r="G397">
        <v>3</v>
      </c>
      <c r="H397" t="s">
        <v>37</v>
      </c>
      <c r="I397">
        <v>1</v>
      </c>
      <c r="J397">
        <v>525</v>
      </c>
      <c r="K397">
        <v>4</v>
      </c>
      <c r="L397" t="s">
        <v>32</v>
      </c>
      <c r="M397">
        <v>61</v>
      </c>
      <c r="N397">
        <v>3</v>
      </c>
      <c r="O397">
        <v>1</v>
      </c>
      <c r="P397" t="s">
        <v>36</v>
      </c>
      <c r="Q397">
        <v>4</v>
      </c>
      <c r="R397" t="s">
        <v>34</v>
      </c>
      <c r="S397">
        <v>2258</v>
      </c>
      <c r="T397">
        <v>15238</v>
      </c>
      <c r="U397">
        <v>7</v>
      </c>
      <c r="V397" t="s">
        <v>61</v>
      </c>
      <c r="W397" t="s">
        <v>29</v>
      </c>
      <c r="X397">
        <v>20</v>
      </c>
      <c r="Y397">
        <v>4</v>
      </c>
      <c r="Z397">
        <v>1</v>
      </c>
      <c r="AA397">
        <v>80</v>
      </c>
      <c r="AB397">
        <v>1</v>
      </c>
      <c r="AC397">
        <v>8</v>
      </c>
      <c r="AD397">
        <v>1</v>
      </c>
      <c r="AE397">
        <v>3</v>
      </c>
      <c r="AF397">
        <v>3</v>
      </c>
      <c r="AG397">
        <v>2</v>
      </c>
      <c r="AH397">
        <v>1</v>
      </c>
      <c r="AI397">
        <v>2</v>
      </c>
    </row>
    <row r="398" spans="1:35" x14ac:dyDescent="0.25">
      <c r="A398">
        <v>43</v>
      </c>
      <c r="B398" t="s">
        <v>29</v>
      </c>
      <c r="C398" t="s">
        <v>23</v>
      </c>
      <c r="D398">
        <v>1473</v>
      </c>
      <c r="E398" t="s">
        <v>31</v>
      </c>
      <c r="F398">
        <v>8</v>
      </c>
      <c r="G398">
        <v>4</v>
      </c>
      <c r="H398" t="s">
        <v>35</v>
      </c>
      <c r="I398">
        <v>1</v>
      </c>
      <c r="J398">
        <v>526</v>
      </c>
      <c r="K398">
        <v>3</v>
      </c>
      <c r="L398" t="s">
        <v>26</v>
      </c>
      <c r="M398">
        <v>74</v>
      </c>
      <c r="N398">
        <v>3</v>
      </c>
      <c r="O398">
        <v>2</v>
      </c>
      <c r="P398" t="s">
        <v>40</v>
      </c>
      <c r="Q398">
        <v>3</v>
      </c>
      <c r="R398" t="s">
        <v>38</v>
      </c>
      <c r="S398">
        <v>4522</v>
      </c>
      <c r="T398">
        <v>2227</v>
      </c>
      <c r="U398">
        <v>4</v>
      </c>
      <c r="V398" t="s">
        <v>61</v>
      </c>
      <c r="W398" t="s">
        <v>22</v>
      </c>
      <c r="X398">
        <v>14</v>
      </c>
      <c r="Y398">
        <v>3</v>
      </c>
      <c r="Z398">
        <v>4</v>
      </c>
      <c r="AA398">
        <v>80</v>
      </c>
      <c r="AB398">
        <v>0</v>
      </c>
      <c r="AC398">
        <v>8</v>
      </c>
      <c r="AD398">
        <v>3</v>
      </c>
      <c r="AE398">
        <v>3</v>
      </c>
      <c r="AF398">
        <v>5</v>
      </c>
      <c r="AG398">
        <v>2</v>
      </c>
      <c r="AH398">
        <v>0</v>
      </c>
      <c r="AI398">
        <v>2</v>
      </c>
    </row>
    <row r="399" spans="1:35" x14ac:dyDescent="0.25">
      <c r="A399">
        <v>25</v>
      </c>
      <c r="B399" t="s">
        <v>29</v>
      </c>
      <c r="C399" t="s">
        <v>23</v>
      </c>
      <c r="D399">
        <v>891</v>
      </c>
      <c r="E399" t="s">
        <v>24</v>
      </c>
      <c r="F399">
        <v>4</v>
      </c>
      <c r="G399">
        <v>2</v>
      </c>
      <c r="H399" t="s">
        <v>25</v>
      </c>
      <c r="I399">
        <v>1</v>
      </c>
      <c r="J399">
        <v>527</v>
      </c>
      <c r="K399">
        <v>2</v>
      </c>
      <c r="L399" t="s">
        <v>26</v>
      </c>
      <c r="M399">
        <v>99</v>
      </c>
      <c r="N399">
        <v>2</v>
      </c>
      <c r="O399">
        <v>2</v>
      </c>
      <c r="P399" t="s">
        <v>27</v>
      </c>
      <c r="Q399">
        <v>4</v>
      </c>
      <c r="R399" t="s">
        <v>28</v>
      </c>
      <c r="S399">
        <v>4487</v>
      </c>
      <c r="T399">
        <v>12090</v>
      </c>
      <c r="U399">
        <v>1</v>
      </c>
      <c r="V399" t="s">
        <v>61</v>
      </c>
      <c r="W399" t="s">
        <v>22</v>
      </c>
      <c r="X399">
        <v>11</v>
      </c>
      <c r="Y399">
        <v>3</v>
      </c>
      <c r="Z399">
        <v>2</v>
      </c>
      <c r="AA399">
        <v>80</v>
      </c>
      <c r="AB399">
        <v>0</v>
      </c>
      <c r="AC399">
        <v>5</v>
      </c>
      <c r="AD399">
        <v>3</v>
      </c>
      <c r="AE399">
        <v>3</v>
      </c>
      <c r="AF399">
        <v>5</v>
      </c>
      <c r="AG399">
        <v>4</v>
      </c>
      <c r="AH399">
        <v>1</v>
      </c>
      <c r="AI399">
        <v>3</v>
      </c>
    </row>
    <row r="400" spans="1:35" x14ac:dyDescent="0.25">
      <c r="A400">
        <v>37</v>
      </c>
      <c r="B400" t="s">
        <v>29</v>
      </c>
      <c r="C400" t="s">
        <v>41</v>
      </c>
      <c r="D400">
        <v>1063</v>
      </c>
      <c r="E400" t="s">
        <v>31</v>
      </c>
      <c r="F400">
        <v>25</v>
      </c>
      <c r="G400">
        <v>5</v>
      </c>
      <c r="H400" t="s">
        <v>37</v>
      </c>
      <c r="I400">
        <v>1</v>
      </c>
      <c r="J400">
        <v>529</v>
      </c>
      <c r="K400">
        <v>2</v>
      </c>
      <c r="L400" t="s">
        <v>26</v>
      </c>
      <c r="M400">
        <v>72</v>
      </c>
      <c r="N400">
        <v>3</v>
      </c>
      <c r="O400">
        <v>2</v>
      </c>
      <c r="P400" t="s">
        <v>33</v>
      </c>
      <c r="Q400">
        <v>3</v>
      </c>
      <c r="R400" t="s">
        <v>34</v>
      </c>
      <c r="S400">
        <v>4449</v>
      </c>
      <c r="T400">
        <v>23866</v>
      </c>
      <c r="U400">
        <v>3</v>
      </c>
      <c r="V400" t="s">
        <v>61</v>
      </c>
      <c r="W400" t="s">
        <v>22</v>
      </c>
      <c r="X400">
        <v>15</v>
      </c>
      <c r="Y400">
        <v>3</v>
      </c>
      <c r="Z400">
        <v>1</v>
      </c>
      <c r="AA400">
        <v>80</v>
      </c>
      <c r="AB400">
        <v>2</v>
      </c>
      <c r="AC400">
        <v>15</v>
      </c>
      <c r="AD400">
        <v>2</v>
      </c>
      <c r="AE400">
        <v>3</v>
      </c>
      <c r="AF400">
        <v>13</v>
      </c>
      <c r="AG400">
        <v>11</v>
      </c>
      <c r="AH400">
        <v>10</v>
      </c>
      <c r="AI400">
        <v>7</v>
      </c>
    </row>
    <row r="401" spans="1:35" x14ac:dyDescent="0.25">
      <c r="A401">
        <v>31</v>
      </c>
      <c r="B401" t="s">
        <v>29</v>
      </c>
      <c r="C401" t="s">
        <v>23</v>
      </c>
      <c r="D401">
        <v>329</v>
      </c>
      <c r="E401" t="s">
        <v>31</v>
      </c>
      <c r="F401">
        <v>1</v>
      </c>
      <c r="G401">
        <v>2</v>
      </c>
      <c r="H401" t="s">
        <v>25</v>
      </c>
      <c r="I401">
        <v>1</v>
      </c>
      <c r="J401">
        <v>530</v>
      </c>
      <c r="K401">
        <v>4</v>
      </c>
      <c r="L401" t="s">
        <v>32</v>
      </c>
      <c r="M401">
        <v>98</v>
      </c>
      <c r="N401">
        <v>2</v>
      </c>
      <c r="O401">
        <v>1</v>
      </c>
      <c r="P401" t="s">
        <v>36</v>
      </c>
      <c r="Q401">
        <v>1</v>
      </c>
      <c r="R401" t="s">
        <v>34</v>
      </c>
      <c r="S401">
        <v>2218</v>
      </c>
      <c r="T401">
        <v>16193</v>
      </c>
      <c r="U401">
        <v>1</v>
      </c>
      <c r="V401" t="s">
        <v>61</v>
      </c>
      <c r="W401" t="s">
        <v>29</v>
      </c>
      <c r="X401">
        <v>12</v>
      </c>
      <c r="Y401">
        <v>3</v>
      </c>
      <c r="Z401">
        <v>3</v>
      </c>
      <c r="AA401">
        <v>80</v>
      </c>
      <c r="AB401">
        <v>1</v>
      </c>
      <c r="AC401">
        <v>4</v>
      </c>
      <c r="AD401">
        <v>3</v>
      </c>
      <c r="AE401">
        <v>3</v>
      </c>
      <c r="AF401">
        <v>4</v>
      </c>
      <c r="AG401">
        <v>2</v>
      </c>
      <c r="AH401">
        <v>3</v>
      </c>
      <c r="AI401">
        <v>2</v>
      </c>
    </row>
    <row r="402" spans="1:35" x14ac:dyDescent="0.25">
      <c r="A402">
        <v>39</v>
      </c>
      <c r="B402" t="s">
        <v>29</v>
      </c>
      <c r="C402" t="s">
        <v>30</v>
      </c>
      <c r="D402">
        <v>1218</v>
      </c>
      <c r="E402" t="s">
        <v>31</v>
      </c>
      <c r="F402">
        <v>1</v>
      </c>
      <c r="G402">
        <v>1</v>
      </c>
      <c r="H402" t="s">
        <v>25</v>
      </c>
      <c r="I402">
        <v>1</v>
      </c>
      <c r="J402">
        <v>531</v>
      </c>
      <c r="K402">
        <v>2</v>
      </c>
      <c r="L402" t="s">
        <v>32</v>
      </c>
      <c r="M402">
        <v>52</v>
      </c>
      <c r="N402">
        <v>3</v>
      </c>
      <c r="O402">
        <v>5</v>
      </c>
      <c r="P402" t="s">
        <v>42</v>
      </c>
      <c r="Q402">
        <v>3</v>
      </c>
      <c r="R402" t="s">
        <v>38</v>
      </c>
      <c r="S402">
        <v>19197</v>
      </c>
      <c r="T402">
        <v>8213</v>
      </c>
      <c r="U402">
        <v>1</v>
      </c>
      <c r="V402" t="s">
        <v>61</v>
      </c>
      <c r="W402" t="s">
        <v>22</v>
      </c>
      <c r="X402">
        <v>14</v>
      </c>
      <c r="Y402">
        <v>3</v>
      </c>
      <c r="Z402">
        <v>3</v>
      </c>
      <c r="AA402">
        <v>80</v>
      </c>
      <c r="AB402">
        <v>1</v>
      </c>
      <c r="AC402">
        <v>21</v>
      </c>
      <c r="AD402">
        <v>3</v>
      </c>
      <c r="AE402">
        <v>3</v>
      </c>
      <c r="AF402">
        <v>21</v>
      </c>
      <c r="AG402">
        <v>8</v>
      </c>
      <c r="AH402">
        <v>1</v>
      </c>
      <c r="AI402">
        <v>6</v>
      </c>
    </row>
    <row r="403" spans="1:35" x14ac:dyDescent="0.25">
      <c r="A403">
        <v>56</v>
      </c>
      <c r="B403" t="s">
        <v>29</v>
      </c>
      <c r="C403" t="s">
        <v>30</v>
      </c>
      <c r="D403">
        <v>906</v>
      </c>
      <c r="E403" t="s">
        <v>24</v>
      </c>
      <c r="F403">
        <v>6</v>
      </c>
      <c r="G403">
        <v>3</v>
      </c>
      <c r="H403" t="s">
        <v>25</v>
      </c>
      <c r="I403">
        <v>1</v>
      </c>
      <c r="J403">
        <v>532</v>
      </c>
      <c r="K403">
        <v>3</v>
      </c>
      <c r="L403" t="s">
        <v>26</v>
      </c>
      <c r="M403">
        <v>86</v>
      </c>
      <c r="N403">
        <v>4</v>
      </c>
      <c r="O403">
        <v>4</v>
      </c>
      <c r="P403" t="s">
        <v>27</v>
      </c>
      <c r="Q403">
        <v>1</v>
      </c>
      <c r="R403" t="s">
        <v>34</v>
      </c>
      <c r="S403">
        <v>13212</v>
      </c>
      <c r="T403">
        <v>18256</v>
      </c>
      <c r="U403">
        <v>9</v>
      </c>
      <c r="V403" t="s">
        <v>61</v>
      </c>
      <c r="W403" t="s">
        <v>29</v>
      </c>
      <c r="X403">
        <v>11</v>
      </c>
      <c r="Y403">
        <v>3</v>
      </c>
      <c r="Z403">
        <v>4</v>
      </c>
      <c r="AA403">
        <v>80</v>
      </c>
      <c r="AB403">
        <v>3</v>
      </c>
      <c r="AC403">
        <v>36</v>
      </c>
      <c r="AD403">
        <v>0</v>
      </c>
      <c r="AE403">
        <v>2</v>
      </c>
      <c r="AF403">
        <v>7</v>
      </c>
      <c r="AG403">
        <v>7</v>
      </c>
      <c r="AH403">
        <v>7</v>
      </c>
      <c r="AI403">
        <v>7</v>
      </c>
    </row>
    <row r="404" spans="1:35" x14ac:dyDescent="0.25">
      <c r="A404">
        <v>30</v>
      </c>
      <c r="B404" t="s">
        <v>29</v>
      </c>
      <c r="C404" t="s">
        <v>23</v>
      </c>
      <c r="D404">
        <v>1082</v>
      </c>
      <c r="E404" t="s">
        <v>24</v>
      </c>
      <c r="F404">
        <v>12</v>
      </c>
      <c r="G404">
        <v>3</v>
      </c>
      <c r="H404" t="s">
        <v>46</v>
      </c>
      <c r="I404">
        <v>1</v>
      </c>
      <c r="J404">
        <v>533</v>
      </c>
      <c r="K404">
        <v>2</v>
      </c>
      <c r="L404" t="s">
        <v>26</v>
      </c>
      <c r="M404">
        <v>83</v>
      </c>
      <c r="N404">
        <v>3</v>
      </c>
      <c r="O404">
        <v>2</v>
      </c>
      <c r="P404" t="s">
        <v>27</v>
      </c>
      <c r="Q404">
        <v>3</v>
      </c>
      <c r="R404" t="s">
        <v>28</v>
      </c>
      <c r="S404">
        <v>6577</v>
      </c>
      <c r="T404">
        <v>19558</v>
      </c>
      <c r="U404">
        <v>0</v>
      </c>
      <c r="V404" t="s">
        <v>61</v>
      </c>
      <c r="W404" t="s">
        <v>29</v>
      </c>
      <c r="X404">
        <v>11</v>
      </c>
      <c r="Y404">
        <v>3</v>
      </c>
      <c r="Z404">
        <v>2</v>
      </c>
      <c r="AA404">
        <v>80</v>
      </c>
      <c r="AB404">
        <v>0</v>
      </c>
      <c r="AC404">
        <v>6</v>
      </c>
      <c r="AD404">
        <v>6</v>
      </c>
      <c r="AE404">
        <v>3</v>
      </c>
      <c r="AF404">
        <v>5</v>
      </c>
      <c r="AG404">
        <v>4</v>
      </c>
      <c r="AH404">
        <v>4</v>
      </c>
      <c r="AI404">
        <v>4</v>
      </c>
    </row>
    <row r="405" spans="1:35" x14ac:dyDescent="0.25">
      <c r="A405">
        <v>41</v>
      </c>
      <c r="B405" t="s">
        <v>29</v>
      </c>
      <c r="C405" t="s">
        <v>23</v>
      </c>
      <c r="D405">
        <v>645</v>
      </c>
      <c r="E405" t="s">
        <v>24</v>
      </c>
      <c r="F405">
        <v>1</v>
      </c>
      <c r="G405">
        <v>3</v>
      </c>
      <c r="H405" t="s">
        <v>45</v>
      </c>
      <c r="I405">
        <v>1</v>
      </c>
      <c r="J405">
        <v>534</v>
      </c>
      <c r="K405">
        <v>2</v>
      </c>
      <c r="L405" t="s">
        <v>32</v>
      </c>
      <c r="M405">
        <v>49</v>
      </c>
      <c r="N405">
        <v>4</v>
      </c>
      <c r="O405">
        <v>3</v>
      </c>
      <c r="P405" t="s">
        <v>27</v>
      </c>
      <c r="Q405">
        <v>1</v>
      </c>
      <c r="R405" t="s">
        <v>34</v>
      </c>
      <c r="S405">
        <v>8392</v>
      </c>
      <c r="T405">
        <v>19566</v>
      </c>
      <c r="U405">
        <v>1</v>
      </c>
      <c r="V405" t="s">
        <v>61</v>
      </c>
      <c r="W405" t="s">
        <v>29</v>
      </c>
      <c r="X405">
        <v>16</v>
      </c>
      <c r="Y405">
        <v>3</v>
      </c>
      <c r="Z405">
        <v>3</v>
      </c>
      <c r="AA405">
        <v>80</v>
      </c>
      <c r="AB405">
        <v>1</v>
      </c>
      <c r="AC405">
        <v>10</v>
      </c>
      <c r="AD405">
        <v>2</v>
      </c>
      <c r="AE405">
        <v>3</v>
      </c>
      <c r="AF405">
        <v>10</v>
      </c>
      <c r="AG405">
        <v>7</v>
      </c>
      <c r="AH405">
        <v>0</v>
      </c>
      <c r="AI405">
        <v>7</v>
      </c>
    </row>
    <row r="406" spans="1:35" x14ac:dyDescent="0.25">
      <c r="A406">
        <v>28</v>
      </c>
      <c r="B406" t="s">
        <v>29</v>
      </c>
      <c r="C406" t="s">
        <v>23</v>
      </c>
      <c r="D406">
        <v>1300</v>
      </c>
      <c r="E406" t="s">
        <v>31</v>
      </c>
      <c r="F406">
        <v>17</v>
      </c>
      <c r="G406">
        <v>2</v>
      </c>
      <c r="H406" t="s">
        <v>37</v>
      </c>
      <c r="I406">
        <v>1</v>
      </c>
      <c r="J406">
        <v>536</v>
      </c>
      <c r="K406">
        <v>3</v>
      </c>
      <c r="L406" t="s">
        <v>32</v>
      </c>
      <c r="M406">
        <v>79</v>
      </c>
      <c r="N406">
        <v>3</v>
      </c>
      <c r="O406">
        <v>2</v>
      </c>
      <c r="P406" t="s">
        <v>36</v>
      </c>
      <c r="Q406">
        <v>1</v>
      </c>
      <c r="R406" t="s">
        <v>38</v>
      </c>
      <c r="S406">
        <v>4558</v>
      </c>
      <c r="T406">
        <v>13535</v>
      </c>
      <c r="U406">
        <v>1</v>
      </c>
      <c r="V406" t="s">
        <v>61</v>
      </c>
      <c r="W406" t="s">
        <v>29</v>
      </c>
      <c r="X406">
        <v>12</v>
      </c>
      <c r="Y406">
        <v>3</v>
      </c>
      <c r="Z406">
        <v>4</v>
      </c>
      <c r="AA406">
        <v>80</v>
      </c>
      <c r="AB406">
        <v>1</v>
      </c>
      <c r="AC406">
        <v>10</v>
      </c>
      <c r="AD406">
        <v>2</v>
      </c>
      <c r="AE406">
        <v>3</v>
      </c>
      <c r="AF406">
        <v>10</v>
      </c>
      <c r="AG406">
        <v>0</v>
      </c>
      <c r="AH406">
        <v>1</v>
      </c>
      <c r="AI406">
        <v>8</v>
      </c>
    </row>
    <row r="407" spans="1:35" x14ac:dyDescent="0.25">
      <c r="A407">
        <v>25</v>
      </c>
      <c r="B407" t="s">
        <v>22</v>
      </c>
      <c r="C407" t="s">
        <v>23</v>
      </c>
      <c r="D407">
        <v>688</v>
      </c>
      <c r="E407" t="s">
        <v>31</v>
      </c>
      <c r="F407">
        <v>3</v>
      </c>
      <c r="G407">
        <v>3</v>
      </c>
      <c r="H407" t="s">
        <v>37</v>
      </c>
      <c r="I407">
        <v>1</v>
      </c>
      <c r="J407">
        <v>538</v>
      </c>
      <c r="K407">
        <v>1</v>
      </c>
      <c r="L407" t="s">
        <v>32</v>
      </c>
      <c r="M407">
        <v>91</v>
      </c>
      <c r="N407">
        <v>3</v>
      </c>
      <c r="O407">
        <v>1</v>
      </c>
      <c r="P407" t="s">
        <v>36</v>
      </c>
      <c r="Q407">
        <v>1</v>
      </c>
      <c r="R407" t="s">
        <v>34</v>
      </c>
      <c r="S407">
        <v>4031</v>
      </c>
      <c r="T407">
        <v>9396</v>
      </c>
      <c r="U407">
        <v>5</v>
      </c>
      <c r="V407" t="s">
        <v>61</v>
      </c>
      <c r="W407" t="s">
        <v>29</v>
      </c>
      <c r="X407">
        <v>13</v>
      </c>
      <c r="Y407">
        <v>3</v>
      </c>
      <c r="Z407">
        <v>3</v>
      </c>
      <c r="AA407">
        <v>80</v>
      </c>
      <c r="AB407">
        <v>1</v>
      </c>
      <c r="AC407">
        <v>6</v>
      </c>
      <c r="AD407">
        <v>5</v>
      </c>
      <c r="AE407">
        <v>3</v>
      </c>
      <c r="AF407">
        <v>2</v>
      </c>
      <c r="AG407">
        <v>2</v>
      </c>
      <c r="AH407">
        <v>0</v>
      </c>
      <c r="AI407">
        <v>2</v>
      </c>
    </row>
    <row r="408" spans="1:35" x14ac:dyDescent="0.25">
      <c r="A408">
        <v>52</v>
      </c>
      <c r="B408" t="s">
        <v>29</v>
      </c>
      <c r="C408" t="s">
        <v>23</v>
      </c>
      <c r="D408">
        <v>319</v>
      </c>
      <c r="E408" t="s">
        <v>31</v>
      </c>
      <c r="F408">
        <v>3</v>
      </c>
      <c r="G408">
        <v>3</v>
      </c>
      <c r="H408" t="s">
        <v>37</v>
      </c>
      <c r="I408">
        <v>1</v>
      </c>
      <c r="J408">
        <v>543</v>
      </c>
      <c r="K408">
        <v>4</v>
      </c>
      <c r="L408" t="s">
        <v>32</v>
      </c>
      <c r="M408">
        <v>39</v>
      </c>
      <c r="N408">
        <v>2</v>
      </c>
      <c r="O408">
        <v>3</v>
      </c>
      <c r="P408" t="s">
        <v>39</v>
      </c>
      <c r="Q408">
        <v>3</v>
      </c>
      <c r="R408" t="s">
        <v>34</v>
      </c>
      <c r="S408">
        <v>7969</v>
      </c>
      <c r="T408">
        <v>19609</v>
      </c>
      <c r="U408">
        <v>2</v>
      </c>
      <c r="V408" t="s">
        <v>61</v>
      </c>
      <c r="W408" t="s">
        <v>22</v>
      </c>
      <c r="X408">
        <v>14</v>
      </c>
      <c r="Y408">
        <v>3</v>
      </c>
      <c r="Z408">
        <v>3</v>
      </c>
      <c r="AA408">
        <v>80</v>
      </c>
      <c r="AB408">
        <v>0</v>
      </c>
      <c r="AC408">
        <v>28</v>
      </c>
      <c r="AD408">
        <v>4</v>
      </c>
      <c r="AE408">
        <v>3</v>
      </c>
      <c r="AF408">
        <v>5</v>
      </c>
      <c r="AG408">
        <v>4</v>
      </c>
      <c r="AH408">
        <v>0</v>
      </c>
      <c r="AI408">
        <v>4</v>
      </c>
    </row>
    <row r="409" spans="1:35" x14ac:dyDescent="0.25">
      <c r="A409">
        <v>45</v>
      </c>
      <c r="B409" t="s">
        <v>29</v>
      </c>
      <c r="C409" t="s">
        <v>23</v>
      </c>
      <c r="D409">
        <v>192</v>
      </c>
      <c r="E409" t="s">
        <v>31</v>
      </c>
      <c r="F409">
        <v>10</v>
      </c>
      <c r="G409">
        <v>2</v>
      </c>
      <c r="H409" t="s">
        <v>25</v>
      </c>
      <c r="I409">
        <v>1</v>
      </c>
      <c r="J409">
        <v>544</v>
      </c>
      <c r="K409">
        <v>1</v>
      </c>
      <c r="L409" t="s">
        <v>32</v>
      </c>
      <c r="M409">
        <v>69</v>
      </c>
      <c r="N409">
        <v>3</v>
      </c>
      <c r="O409">
        <v>1</v>
      </c>
      <c r="P409" t="s">
        <v>33</v>
      </c>
      <c r="Q409">
        <v>4</v>
      </c>
      <c r="R409" t="s">
        <v>34</v>
      </c>
      <c r="S409">
        <v>2654</v>
      </c>
      <c r="T409">
        <v>9655</v>
      </c>
      <c r="U409">
        <v>3</v>
      </c>
      <c r="V409" t="s">
        <v>61</v>
      </c>
      <c r="W409" t="s">
        <v>29</v>
      </c>
      <c r="X409">
        <v>21</v>
      </c>
      <c r="Y409">
        <v>4</v>
      </c>
      <c r="Z409">
        <v>4</v>
      </c>
      <c r="AA409">
        <v>80</v>
      </c>
      <c r="AB409">
        <v>2</v>
      </c>
      <c r="AC409">
        <v>8</v>
      </c>
      <c r="AD409">
        <v>3</v>
      </c>
      <c r="AE409">
        <v>2</v>
      </c>
      <c r="AF409">
        <v>2</v>
      </c>
      <c r="AG409">
        <v>2</v>
      </c>
      <c r="AH409">
        <v>0</v>
      </c>
      <c r="AI409">
        <v>2</v>
      </c>
    </row>
    <row r="410" spans="1:35" x14ac:dyDescent="0.25">
      <c r="A410">
        <v>52</v>
      </c>
      <c r="B410" t="s">
        <v>29</v>
      </c>
      <c r="C410" t="s">
        <v>23</v>
      </c>
      <c r="D410">
        <v>1490</v>
      </c>
      <c r="E410" t="s">
        <v>31</v>
      </c>
      <c r="F410">
        <v>4</v>
      </c>
      <c r="G410">
        <v>2</v>
      </c>
      <c r="H410" t="s">
        <v>25</v>
      </c>
      <c r="I410">
        <v>1</v>
      </c>
      <c r="J410">
        <v>546</v>
      </c>
      <c r="K410">
        <v>4</v>
      </c>
      <c r="L410" t="s">
        <v>26</v>
      </c>
      <c r="M410">
        <v>30</v>
      </c>
      <c r="N410">
        <v>3</v>
      </c>
      <c r="O410">
        <v>4</v>
      </c>
      <c r="P410" t="s">
        <v>42</v>
      </c>
      <c r="Q410">
        <v>4</v>
      </c>
      <c r="R410" t="s">
        <v>34</v>
      </c>
      <c r="S410">
        <v>16555</v>
      </c>
      <c r="T410">
        <v>10310</v>
      </c>
      <c r="U410">
        <v>2</v>
      </c>
      <c r="V410" t="s">
        <v>61</v>
      </c>
      <c r="W410" t="s">
        <v>29</v>
      </c>
      <c r="X410">
        <v>13</v>
      </c>
      <c r="Y410">
        <v>3</v>
      </c>
      <c r="Z410">
        <v>4</v>
      </c>
      <c r="AA410">
        <v>80</v>
      </c>
      <c r="AB410">
        <v>0</v>
      </c>
      <c r="AC410">
        <v>31</v>
      </c>
      <c r="AD410">
        <v>2</v>
      </c>
      <c r="AE410">
        <v>1</v>
      </c>
      <c r="AF410">
        <v>5</v>
      </c>
      <c r="AG410">
        <v>2</v>
      </c>
      <c r="AH410">
        <v>1</v>
      </c>
      <c r="AI410">
        <v>4</v>
      </c>
    </row>
    <row r="411" spans="1:35" x14ac:dyDescent="0.25">
      <c r="A411">
        <v>42</v>
      </c>
      <c r="B411" t="s">
        <v>29</v>
      </c>
      <c r="C411" t="s">
        <v>30</v>
      </c>
      <c r="D411">
        <v>532</v>
      </c>
      <c r="E411" t="s">
        <v>31</v>
      </c>
      <c r="F411">
        <v>29</v>
      </c>
      <c r="G411">
        <v>2</v>
      </c>
      <c r="H411" t="s">
        <v>25</v>
      </c>
      <c r="I411">
        <v>1</v>
      </c>
      <c r="J411">
        <v>547</v>
      </c>
      <c r="K411">
        <v>1</v>
      </c>
      <c r="L411" t="s">
        <v>26</v>
      </c>
      <c r="M411">
        <v>92</v>
      </c>
      <c r="N411">
        <v>3</v>
      </c>
      <c r="O411">
        <v>2</v>
      </c>
      <c r="P411" t="s">
        <v>33</v>
      </c>
      <c r="Q411">
        <v>3</v>
      </c>
      <c r="R411" t="s">
        <v>38</v>
      </c>
      <c r="S411">
        <v>4556</v>
      </c>
      <c r="T411">
        <v>12932</v>
      </c>
      <c r="U411">
        <v>2</v>
      </c>
      <c r="V411" t="s">
        <v>61</v>
      </c>
      <c r="W411" t="s">
        <v>29</v>
      </c>
      <c r="X411">
        <v>11</v>
      </c>
      <c r="Y411">
        <v>3</v>
      </c>
      <c r="Z411">
        <v>2</v>
      </c>
      <c r="AA411">
        <v>80</v>
      </c>
      <c r="AB411">
        <v>1</v>
      </c>
      <c r="AC411">
        <v>19</v>
      </c>
      <c r="AD411">
        <v>3</v>
      </c>
      <c r="AE411">
        <v>3</v>
      </c>
      <c r="AF411">
        <v>5</v>
      </c>
      <c r="AG411">
        <v>4</v>
      </c>
      <c r="AH411">
        <v>0</v>
      </c>
      <c r="AI411">
        <v>2</v>
      </c>
    </row>
    <row r="412" spans="1:35" x14ac:dyDescent="0.25">
      <c r="A412">
        <v>30</v>
      </c>
      <c r="B412" t="s">
        <v>29</v>
      </c>
      <c r="C412" t="s">
        <v>23</v>
      </c>
      <c r="D412">
        <v>317</v>
      </c>
      <c r="E412" t="s">
        <v>31</v>
      </c>
      <c r="F412">
        <v>2</v>
      </c>
      <c r="G412">
        <v>3</v>
      </c>
      <c r="H412" t="s">
        <v>25</v>
      </c>
      <c r="I412">
        <v>1</v>
      </c>
      <c r="J412">
        <v>548</v>
      </c>
      <c r="K412">
        <v>3</v>
      </c>
      <c r="L412" t="s">
        <v>26</v>
      </c>
      <c r="M412">
        <v>43</v>
      </c>
      <c r="N412">
        <v>1</v>
      </c>
      <c r="O412">
        <v>2</v>
      </c>
      <c r="P412" t="s">
        <v>39</v>
      </c>
      <c r="Q412">
        <v>4</v>
      </c>
      <c r="R412" t="s">
        <v>28</v>
      </c>
      <c r="S412">
        <v>6091</v>
      </c>
      <c r="T412">
        <v>24793</v>
      </c>
      <c r="U412">
        <v>2</v>
      </c>
      <c r="V412" t="s">
        <v>61</v>
      </c>
      <c r="W412" t="s">
        <v>29</v>
      </c>
      <c r="X412">
        <v>20</v>
      </c>
      <c r="Y412">
        <v>4</v>
      </c>
      <c r="Z412">
        <v>3</v>
      </c>
      <c r="AA412">
        <v>80</v>
      </c>
      <c r="AB412">
        <v>0</v>
      </c>
      <c r="AC412">
        <v>11</v>
      </c>
      <c r="AD412">
        <v>2</v>
      </c>
      <c r="AE412">
        <v>3</v>
      </c>
      <c r="AF412">
        <v>5</v>
      </c>
      <c r="AG412">
        <v>4</v>
      </c>
      <c r="AH412">
        <v>0</v>
      </c>
      <c r="AI412">
        <v>2</v>
      </c>
    </row>
    <row r="413" spans="1:35" x14ac:dyDescent="0.25">
      <c r="A413">
        <v>60</v>
      </c>
      <c r="B413" t="s">
        <v>29</v>
      </c>
      <c r="C413" t="s">
        <v>23</v>
      </c>
      <c r="D413">
        <v>422</v>
      </c>
      <c r="E413" t="s">
        <v>31</v>
      </c>
      <c r="F413">
        <v>7</v>
      </c>
      <c r="G413">
        <v>3</v>
      </c>
      <c r="H413" t="s">
        <v>25</v>
      </c>
      <c r="I413">
        <v>1</v>
      </c>
      <c r="J413">
        <v>549</v>
      </c>
      <c r="K413">
        <v>1</v>
      </c>
      <c r="L413" t="s">
        <v>26</v>
      </c>
      <c r="M413">
        <v>41</v>
      </c>
      <c r="N413">
        <v>3</v>
      </c>
      <c r="O413">
        <v>5</v>
      </c>
      <c r="P413" t="s">
        <v>42</v>
      </c>
      <c r="Q413">
        <v>1</v>
      </c>
      <c r="R413" t="s">
        <v>34</v>
      </c>
      <c r="S413">
        <v>19566</v>
      </c>
      <c r="T413">
        <v>3854</v>
      </c>
      <c r="U413">
        <v>5</v>
      </c>
      <c r="V413" t="s">
        <v>61</v>
      </c>
      <c r="W413" t="s">
        <v>29</v>
      </c>
      <c r="X413">
        <v>11</v>
      </c>
      <c r="Y413">
        <v>3</v>
      </c>
      <c r="Z413">
        <v>4</v>
      </c>
      <c r="AA413">
        <v>80</v>
      </c>
      <c r="AB413">
        <v>0</v>
      </c>
      <c r="AC413">
        <v>33</v>
      </c>
      <c r="AD413">
        <v>5</v>
      </c>
      <c r="AE413">
        <v>1</v>
      </c>
      <c r="AF413">
        <v>29</v>
      </c>
      <c r="AG413">
        <v>8</v>
      </c>
      <c r="AH413">
        <v>11</v>
      </c>
      <c r="AI413">
        <v>10</v>
      </c>
    </row>
    <row r="414" spans="1:35" x14ac:dyDescent="0.25">
      <c r="A414">
        <v>46</v>
      </c>
      <c r="B414" t="s">
        <v>29</v>
      </c>
      <c r="C414" t="s">
        <v>23</v>
      </c>
      <c r="D414">
        <v>1485</v>
      </c>
      <c r="E414" t="s">
        <v>31</v>
      </c>
      <c r="F414">
        <v>18</v>
      </c>
      <c r="G414">
        <v>3</v>
      </c>
      <c r="H414" t="s">
        <v>37</v>
      </c>
      <c r="I414">
        <v>1</v>
      </c>
      <c r="J414">
        <v>550</v>
      </c>
      <c r="K414">
        <v>3</v>
      </c>
      <c r="L414" t="s">
        <v>26</v>
      </c>
      <c r="M414">
        <v>87</v>
      </c>
      <c r="N414">
        <v>3</v>
      </c>
      <c r="O414">
        <v>2</v>
      </c>
      <c r="P414" t="s">
        <v>39</v>
      </c>
      <c r="Q414">
        <v>3</v>
      </c>
      <c r="R414" t="s">
        <v>38</v>
      </c>
      <c r="S414">
        <v>4810</v>
      </c>
      <c r="T414">
        <v>26314</v>
      </c>
      <c r="U414">
        <v>2</v>
      </c>
      <c r="V414" t="s">
        <v>61</v>
      </c>
      <c r="W414" t="s">
        <v>29</v>
      </c>
      <c r="X414">
        <v>14</v>
      </c>
      <c r="Y414">
        <v>3</v>
      </c>
      <c r="Z414">
        <v>3</v>
      </c>
      <c r="AA414">
        <v>80</v>
      </c>
      <c r="AB414">
        <v>1</v>
      </c>
      <c r="AC414">
        <v>19</v>
      </c>
      <c r="AD414">
        <v>5</v>
      </c>
      <c r="AE414">
        <v>2</v>
      </c>
      <c r="AF414">
        <v>10</v>
      </c>
      <c r="AG414">
        <v>7</v>
      </c>
      <c r="AH414">
        <v>0</v>
      </c>
      <c r="AI414">
        <v>8</v>
      </c>
    </row>
    <row r="415" spans="1:35" x14ac:dyDescent="0.25">
      <c r="A415">
        <v>42</v>
      </c>
      <c r="B415" t="s">
        <v>29</v>
      </c>
      <c r="C415" t="s">
        <v>30</v>
      </c>
      <c r="D415">
        <v>1368</v>
      </c>
      <c r="E415" t="s">
        <v>31</v>
      </c>
      <c r="F415">
        <v>28</v>
      </c>
      <c r="G415">
        <v>4</v>
      </c>
      <c r="H415" t="s">
        <v>46</v>
      </c>
      <c r="I415">
        <v>1</v>
      </c>
      <c r="J415">
        <v>551</v>
      </c>
      <c r="K415">
        <v>4</v>
      </c>
      <c r="L415" t="s">
        <v>26</v>
      </c>
      <c r="M415">
        <v>88</v>
      </c>
      <c r="N415">
        <v>2</v>
      </c>
      <c r="O415">
        <v>2</v>
      </c>
      <c r="P415" t="s">
        <v>40</v>
      </c>
      <c r="Q415">
        <v>4</v>
      </c>
      <c r="R415" t="s">
        <v>34</v>
      </c>
      <c r="S415">
        <v>4523</v>
      </c>
      <c r="T415">
        <v>4386</v>
      </c>
      <c r="U415">
        <v>0</v>
      </c>
      <c r="V415" t="s">
        <v>61</v>
      </c>
      <c r="W415" t="s">
        <v>29</v>
      </c>
      <c r="X415">
        <v>11</v>
      </c>
      <c r="Y415">
        <v>3</v>
      </c>
      <c r="Z415">
        <v>4</v>
      </c>
      <c r="AA415">
        <v>80</v>
      </c>
      <c r="AB415">
        <v>3</v>
      </c>
      <c r="AC415">
        <v>7</v>
      </c>
      <c r="AD415">
        <v>4</v>
      </c>
      <c r="AE415">
        <v>4</v>
      </c>
      <c r="AF415">
        <v>6</v>
      </c>
      <c r="AG415">
        <v>5</v>
      </c>
      <c r="AH415">
        <v>0</v>
      </c>
      <c r="AI415">
        <v>4</v>
      </c>
    </row>
    <row r="416" spans="1:35" x14ac:dyDescent="0.25">
      <c r="A416">
        <v>24</v>
      </c>
      <c r="B416" t="s">
        <v>22</v>
      </c>
      <c r="C416" t="s">
        <v>23</v>
      </c>
      <c r="D416">
        <v>1448</v>
      </c>
      <c r="E416" t="s">
        <v>24</v>
      </c>
      <c r="F416">
        <v>1</v>
      </c>
      <c r="G416">
        <v>1</v>
      </c>
      <c r="H416" t="s">
        <v>46</v>
      </c>
      <c r="I416">
        <v>1</v>
      </c>
      <c r="J416">
        <v>554</v>
      </c>
      <c r="K416">
        <v>1</v>
      </c>
      <c r="L416" t="s">
        <v>26</v>
      </c>
      <c r="M416">
        <v>62</v>
      </c>
      <c r="N416">
        <v>3</v>
      </c>
      <c r="O416">
        <v>1</v>
      </c>
      <c r="P416" t="s">
        <v>43</v>
      </c>
      <c r="Q416">
        <v>2</v>
      </c>
      <c r="R416" t="s">
        <v>28</v>
      </c>
      <c r="S416">
        <v>3202</v>
      </c>
      <c r="T416">
        <v>21972</v>
      </c>
      <c r="U416">
        <v>1</v>
      </c>
      <c r="V416" t="s">
        <v>61</v>
      </c>
      <c r="W416" t="s">
        <v>22</v>
      </c>
      <c r="X416">
        <v>16</v>
      </c>
      <c r="Y416">
        <v>3</v>
      </c>
      <c r="Z416">
        <v>2</v>
      </c>
      <c r="AA416">
        <v>80</v>
      </c>
      <c r="AB416">
        <v>0</v>
      </c>
      <c r="AC416">
        <v>6</v>
      </c>
      <c r="AD416">
        <v>4</v>
      </c>
      <c r="AE416">
        <v>3</v>
      </c>
      <c r="AF416">
        <v>5</v>
      </c>
      <c r="AG416">
        <v>3</v>
      </c>
      <c r="AH416">
        <v>1</v>
      </c>
      <c r="AI416">
        <v>4</v>
      </c>
    </row>
    <row r="417" spans="1:35" x14ac:dyDescent="0.25">
      <c r="A417">
        <v>34</v>
      </c>
      <c r="B417" t="s">
        <v>22</v>
      </c>
      <c r="C417" t="s">
        <v>30</v>
      </c>
      <c r="D417">
        <v>296</v>
      </c>
      <c r="E417" t="s">
        <v>24</v>
      </c>
      <c r="F417">
        <v>6</v>
      </c>
      <c r="G417">
        <v>2</v>
      </c>
      <c r="H417" t="s">
        <v>45</v>
      </c>
      <c r="I417">
        <v>1</v>
      </c>
      <c r="J417">
        <v>555</v>
      </c>
      <c r="K417">
        <v>4</v>
      </c>
      <c r="L417" t="s">
        <v>26</v>
      </c>
      <c r="M417">
        <v>33</v>
      </c>
      <c r="N417">
        <v>1</v>
      </c>
      <c r="O417">
        <v>1</v>
      </c>
      <c r="P417" t="s">
        <v>43</v>
      </c>
      <c r="Q417">
        <v>3</v>
      </c>
      <c r="R417" t="s">
        <v>38</v>
      </c>
      <c r="S417">
        <v>2351</v>
      </c>
      <c r="T417">
        <v>12253</v>
      </c>
      <c r="U417">
        <v>0</v>
      </c>
      <c r="V417" t="s">
        <v>61</v>
      </c>
      <c r="W417" t="s">
        <v>29</v>
      </c>
      <c r="X417">
        <v>16</v>
      </c>
      <c r="Y417">
        <v>3</v>
      </c>
      <c r="Z417">
        <v>4</v>
      </c>
      <c r="AA417">
        <v>80</v>
      </c>
      <c r="AB417">
        <v>1</v>
      </c>
      <c r="AC417">
        <v>3</v>
      </c>
      <c r="AD417">
        <v>3</v>
      </c>
      <c r="AE417">
        <v>2</v>
      </c>
      <c r="AF417">
        <v>2</v>
      </c>
      <c r="AG417">
        <v>2</v>
      </c>
      <c r="AH417">
        <v>1</v>
      </c>
      <c r="AI417">
        <v>0</v>
      </c>
    </row>
    <row r="418" spans="1:35" x14ac:dyDescent="0.25">
      <c r="A418">
        <v>38</v>
      </c>
      <c r="B418" t="s">
        <v>29</v>
      </c>
      <c r="C418" t="s">
        <v>30</v>
      </c>
      <c r="D418">
        <v>1490</v>
      </c>
      <c r="E418" t="s">
        <v>31</v>
      </c>
      <c r="F418">
        <v>2</v>
      </c>
      <c r="G418">
        <v>2</v>
      </c>
      <c r="H418" t="s">
        <v>25</v>
      </c>
      <c r="I418">
        <v>1</v>
      </c>
      <c r="J418">
        <v>556</v>
      </c>
      <c r="K418">
        <v>4</v>
      </c>
      <c r="L418" t="s">
        <v>32</v>
      </c>
      <c r="M418">
        <v>42</v>
      </c>
      <c r="N418">
        <v>3</v>
      </c>
      <c r="O418">
        <v>1</v>
      </c>
      <c r="P418" t="s">
        <v>36</v>
      </c>
      <c r="Q418">
        <v>4</v>
      </c>
      <c r="R418" t="s">
        <v>34</v>
      </c>
      <c r="S418">
        <v>1702</v>
      </c>
      <c r="T418">
        <v>12106</v>
      </c>
      <c r="U418">
        <v>1</v>
      </c>
      <c r="V418" t="s">
        <v>61</v>
      </c>
      <c r="W418" t="s">
        <v>22</v>
      </c>
      <c r="X418">
        <v>23</v>
      </c>
      <c r="Y418">
        <v>4</v>
      </c>
      <c r="Z418">
        <v>3</v>
      </c>
      <c r="AA418">
        <v>80</v>
      </c>
      <c r="AB418">
        <v>1</v>
      </c>
      <c r="AC418">
        <v>1</v>
      </c>
      <c r="AD418">
        <v>3</v>
      </c>
      <c r="AE418">
        <v>3</v>
      </c>
      <c r="AF418">
        <v>1</v>
      </c>
      <c r="AG418">
        <v>0</v>
      </c>
      <c r="AH418">
        <v>0</v>
      </c>
      <c r="AI418">
        <v>0</v>
      </c>
    </row>
    <row r="419" spans="1:35" x14ac:dyDescent="0.25">
      <c r="A419">
        <v>40</v>
      </c>
      <c r="B419" t="s">
        <v>29</v>
      </c>
      <c r="C419" t="s">
        <v>23</v>
      </c>
      <c r="D419">
        <v>1398</v>
      </c>
      <c r="E419" t="s">
        <v>24</v>
      </c>
      <c r="F419">
        <v>2</v>
      </c>
      <c r="G419">
        <v>4</v>
      </c>
      <c r="H419" t="s">
        <v>25</v>
      </c>
      <c r="I419">
        <v>1</v>
      </c>
      <c r="J419">
        <v>558</v>
      </c>
      <c r="K419">
        <v>3</v>
      </c>
      <c r="L419" t="s">
        <v>26</v>
      </c>
      <c r="M419">
        <v>79</v>
      </c>
      <c r="N419">
        <v>3</v>
      </c>
      <c r="O419">
        <v>5</v>
      </c>
      <c r="P419" t="s">
        <v>42</v>
      </c>
      <c r="Q419">
        <v>3</v>
      </c>
      <c r="R419" t="s">
        <v>34</v>
      </c>
      <c r="S419">
        <v>18041</v>
      </c>
      <c r="T419">
        <v>13022</v>
      </c>
      <c r="U419">
        <v>0</v>
      </c>
      <c r="V419" t="s">
        <v>61</v>
      </c>
      <c r="W419" t="s">
        <v>29</v>
      </c>
      <c r="X419">
        <v>14</v>
      </c>
      <c r="Y419">
        <v>3</v>
      </c>
      <c r="Z419">
        <v>4</v>
      </c>
      <c r="AA419">
        <v>80</v>
      </c>
      <c r="AB419">
        <v>0</v>
      </c>
      <c r="AC419">
        <v>21</v>
      </c>
      <c r="AD419">
        <v>2</v>
      </c>
      <c r="AE419">
        <v>3</v>
      </c>
      <c r="AF419">
        <v>20</v>
      </c>
      <c r="AG419">
        <v>15</v>
      </c>
      <c r="AH419">
        <v>1</v>
      </c>
      <c r="AI419">
        <v>12</v>
      </c>
    </row>
    <row r="420" spans="1:35" x14ac:dyDescent="0.25">
      <c r="A420">
        <v>26</v>
      </c>
      <c r="B420" t="s">
        <v>29</v>
      </c>
      <c r="C420" t="s">
        <v>23</v>
      </c>
      <c r="D420">
        <v>1349</v>
      </c>
      <c r="E420" t="s">
        <v>31</v>
      </c>
      <c r="F420">
        <v>23</v>
      </c>
      <c r="G420">
        <v>3</v>
      </c>
      <c r="H420" t="s">
        <v>25</v>
      </c>
      <c r="I420">
        <v>1</v>
      </c>
      <c r="J420">
        <v>560</v>
      </c>
      <c r="K420">
        <v>1</v>
      </c>
      <c r="L420" t="s">
        <v>26</v>
      </c>
      <c r="M420">
        <v>90</v>
      </c>
      <c r="N420">
        <v>3</v>
      </c>
      <c r="O420">
        <v>1</v>
      </c>
      <c r="P420" t="s">
        <v>33</v>
      </c>
      <c r="Q420">
        <v>4</v>
      </c>
      <c r="R420" t="s">
        <v>38</v>
      </c>
      <c r="S420">
        <v>2886</v>
      </c>
      <c r="T420">
        <v>3032</v>
      </c>
      <c r="U420">
        <v>1</v>
      </c>
      <c r="V420" t="s">
        <v>61</v>
      </c>
      <c r="W420" t="s">
        <v>29</v>
      </c>
      <c r="X420">
        <v>22</v>
      </c>
      <c r="Y420">
        <v>4</v>
      </c>
      <c r="Z420">
        <v>2</v>
      </c>
      <c r="AA420">
        <v>80</v>
      </c>
      <c r="AB420">
        <v>2</v>
      </c>
      <c r="AC420">
        <v>3</v>
      </c>
      <c r="AD420">
        <v>3</v>
      </c>
      <c r="AE420">
        <v>1</v>
      </c>
      <c r="AF420">
        <v>3</v>
      </c>
      <c r="AG420">
        <v>2</v>
      </c>
      <c r="AH420">
        <v>0</v>
      </c>
      <c r="AI420">
        <v>2</v>
      </c>
    </row>
    <row r="421" spans="1:35" x14ac:dyDescent="0.25">
      <c r="A421">
        <v>30</v>
      </c>
      <c r="B421" t="s">
        <v>29</v>
      </c>
      <c r="C421" t="s">
        <v>41</v>
      </c>
      <c r="D421">
        <v>1400</v>
      </c>
      <c r="E421" t="s">
        <v>31</v>
      </c>
      <c r="F421">
        <v>3</v>
      </c>
      <c r="G421">
        <v>3</v>
      </c>
      <c r="H421" t="s">
        <v>25</v>
      </c>
      <c r="I421">
        <v>1</v>
      </c>
      <c r="J421">
        <v>562</v>
      </c>
      <c r="K421">
        <v>3</v>
      </c>
      <c r="L421" t="s">
        <v>32</v>
      </c>
      <c r="M421">
        <v>53</v>
      </c>
      <c r="N421">
        <v>3</v>
      </c>
      <c r="O421">
        <v>1</v>
      </c>
      <c r="P421" t="s">
        <v>36</v>
      </c>
      <c r="Q421">
        <v>4</v>
      </c>
      <c r="R421" t="s">
        <v>34</v>
      </c>
      <c r="S421">
        <v>2097</v>
      </c>
      <c r="T421">
        <v>16734</v>
      </c>
      <c r="U421">
        <v>4</v>
      </c>
      <c r="V421" t="s">
        <v>61</v>
      </c>
      <c r="W421" t="s">
        <v>29</v>
      </c>
      <c r="X421">
        <v>15</v>
      </c>
      <c r="Y421">
        <v>3</v>
      </c>
      <c r="Z421">
        <v>3</v>
      </c>
      <c r="AA421">
        <v>80</v>
      </c>
      <c r="AB421">
        <v>1</v>
      </c>
      <c r="AC421">
        <v>9</v>
      </c>
      <c r="AD421">
        <v>3</v>
      </c>
      <c r="AE421">
        <v>1</v>
      </c>
      <c r="AF421">
        <v>5</v>
      </c>
      <c r="AG421">
        <v>3</v>
      </c>
      <c r="AH421">
        <v>1</v>
      </c>
      <c r="AI421">
        <v>4</v>
      </c>
    </row>
    <row r="422" spans="1:35" x14ac:dyDescent="0.25">
      <c r="A422">
        <v>29</v>
      </c>
      <c r="B422" t="s">
        <v>29</v>
      </c>
      <c r="C422" t="s">
        <v>23</v>
      </c>
      <c r="D422">
        <v>986</v>
      </c>
      <c r="E422" t="s">
        <v>31</v>
      </c>
      <c r="F422">
        <v>3</v>
      </c>
      <c r="G422">
        <v>4</v>
      </c>
      <c r="H422" t="s">
        <v>37</v>
      </c>
      <c r="I422">
        <v>1</v>
      </c>
      <c r="J422">
        <v>564</v>
      </c>
      <c r="K422">
        <v>2</v>
      </c>
      <c r="L422" t="s">
        <v>32</v>
      </c>
      <c r="M422">
        <v>93</v>
      </c>
      <c r="N422">
        <v>2</v>
      </c>
      <c r="O422">
        <v>3</v>
      </c>
      <c r="P422" t="s">
        <v>44</v>
      </c>
      <c r="Q422">
        <v>3</v>
      </c>
      <c r="R422" t="s">
        <v>34</v>
      </c>
      <c r="S422">
        <v>11935</v>
      </c>
      <c r="T422">
        <v>21526</v>
      </c>
      <c r="U422">
        <v>1</v>
      </c>
      <c r="V422" t="s">
        <v>61</v>
      </c>
      <c r="W422" t="s">
        <v>29</v>
      </c>
      <c r="X422">
        <v>18</v>
      </c>
      <c r="Y422">
        <v>3</v>
      </c>
      <c r="Z422">
        <v>3</v>
      </c>
      <c r="AA422">
        <v>80</v>
      </c>
      <c r="AB422">
        <v>0</v>
      </c>
      <c r="AC422">
        <v>10</v>
      </c>
      <c r="AD422">
        <v>2</v>
      </c>
      <c r="AE422">
        <v>3</v>
      </c>
      <c r="AF422">
        <v>10</v>
      </c>
      <c r="AG422">
        <v>2</v>
      </c>
      <c r="AH422">
        <v>0</v>
      </c>
      <c r="AI422">
        <v>7</v>
      </c>
    </row>
    <row r="423" spans="1:35" x14ac:dyDescent="0.25">
      <c r="A423">
        <v>29</v>
      </c>
      <c r="B423" t="s">
        <v>22</v>
      </c>
      <c r="C423" t="s">
        <v>23</v>
      </c>
      <c r="D423">
        <v>408</v>
      </c>
      <c r="E423" t="s">
        <v>31</v>
      </c>
      <c r="F423">
        <v>25</v>
      </c>
      <c r="G423">
        <v>5</v>
      </c>
      <c r="H423" t="s">
        <v>46</v>
      </c>
      <c r="I423">
        <v>1</v>
      </c>
      <c r="J423">
        <v>565</v>
      </c>
      <c r="K423">
        <v>3</v>
      </c>
      <c r="L423" t="s">
        <v>26</v>
      </c>
      <c r="M423">
        <v>71</v>
      </c>
      <c r="N423">
        <v>2</v>
      </c>
      <c r="O423">
        <v>1</v>
      </c>
      <c r="P423" t="s">
        <v>33</v>
      </c>
      <c r="Q423">
        <v>2</v>
      </c>
      <c r="R423" t="s">
        <v>34</v>
      </c>
      <c r="S423">
        <v>2546</v>
      </c>
      <c r="T423">
        <v>18300</v>
      </c>
      <c r="U423">
        <v>5</v>
      </c>
      <c r="V423" t="s">
        <v>61</v>
      </c>
      <c r="W423" t="s">
        <v>29</v>
      </c>
      <c r="X423">
        <v>16</v>
      </c>
      <c r="Y423">
        <v>3</v>
      </c>
      <c r="Z423">
        <v>2</v>
      </c>
      <c r="AA423">
        <v>80</v>
      </c>
      <c r="AB423">
        <v>0</v>
      </c>
      <c r="AC423">
        <v>6</v>
      </c>
      <c r="AD423">
        <v>2</v>
      </c>
      <c r="AE423">
        <v>4</v>
      </c>
      <c r="AF423">
        <v>2</v>
      </c>
      <c r="AG423">
        <v>2</v>
      </c>
      <c r="AH423">
        <v>1</v>
      </c>
      <c r="AI423">
        <v>1</v>
      </c>
    </row>
    <row r="424" spans="1:35" x14ac:dyDescent="0.25">
      <c r="A424">
        <v>19</v>
      </c>
      <c r="B424" t="s">
        <v>22</v>
      </c>
      <c r="C424" t="s">
        <v>23</v>
      </c>
      <c r="D424">
        <v>489</v>
      </c>
      <c r="E424" t="s">
        <v>47</v>
      </c>
      <c r="F424">
        <v>2</v>
      </c>
      <c r="G424">
        <v>2</v>
      </c>
      <c r="H424" t="s">
        <v>46</v>
      </c>
      <c r="I424">
        <v>1</v>
      </c>
      <c r="J424">
        <v>566</v>
      </c>
      <c r="K424">
        <v>1</v>
      </c>
      <c r="L424" t="s">
        <v>32</v>
      </c>
      <c r="M424">
        <v>52</v>
      </c>
      <c r="N424">
        <v>2</v>
      </c>
      <c r="O424">
        <v>1</v>
      </c>
      <c r="P424" t="s">
        <v>47</v>
      </c>
      <c r="Q424">
        <v>4</v>
      </c>
      <c r="R424" t="s">
        <v>28</v>
      </c>
      <c r="S424">
        <v>2564</v>
      </c>
      <c r="T424">
        <v>18437</v>
      </c>
      <c r="U424">
        <v>1</v>
      </c>
      <c r="V424" t="s">
        <v>61</v>
      </c>
      <c r="W424" t="s">
        <v>29</v>
      </c>
      <c r="X424">
        <v>12</v>
      </c>
      <c r="Y424">
        <v>3</v>
      </c>
      <c r="Z424">
        <v>3</v>
      </c>
      <c r="AA424">
        <v>80</v>
      </c>
      <c r="AB424">
        <v>0</v>
      </c>
      <c r="AC424">
        <v>1</v>
      </c>
      <c r="AD424">
        <v>3</v>
      </c>
      <c r="AE424">
        <v>4</v>
      </c>
      <c r="AF424">
        <v>1</v>
      </c>
      <c r="AG424">
        <v>0</v>
      </c>
      <c r="AH424">
        <v>0</v>
      </c>
      <c r="AI424">
        <v>0</v>
      </c>
    </row>
    <row r="425" spans="1:35" x14ac:dyDescent="0.25">
      <c r="A425">
        <v>30</v>
      </c>
      <c r="B425" t="s">
        <v>29</v>
      </c>
      <c r="C425" t="s">
        <v>41</v>
      </c>
      <c r="D425">
        <v>1398</v>
      </c>
      <c r="E425" t="s">
        <v>24</v>
      </c>
      <c r="F425">
        <v>22</v>
      </c>
      <c r="G425">
        <v>4</v>
      </c>
      <c r="H425" t="s">
        <v>35</v>
      </c>
      <c r="I425">
        <v>1</v>
      </c>
      <c r="J425">
        <v>567</v>
      </c>
      <c r="K425">
        <v>3</v>
      </c>
      <c r="L425" t="s">
        <v>26</v>
      </c>
      <c r="M425">
        <v>69</v>
      </c>
      <c r="N425">
        <v>3</v>
      </c>
      <c r="O425">
        <v>3</v>
      </c>
      <c r="P425" t="s">
        <v>27</v>
      </c>
      <c r="Q425">
        <v>1</v>
      </c>
      <c r="R425" t="s">
        <v>34</v>
      </c>
      <c r="S425">
        <v>8412</v>
      </c>
      <c r="T425">
        <v>2890</v>
      </c>
      <c r="U425">
        <v>0</v>
      </c>
      <c r="V425" t="s">
        <v>61</v>
      </c>
      <c r="W425" t="s">
        <v>29</v>
      </c>
      <c r="X425">
        <v>11</v>
      </c>
      <c r="Y425">
        <v>3</v>
      </c>
      <c r="Z425">
        <v>3</v>
      </c>
      <c r="AA425">
        <v>80</v>
      </c>
      <c r="AB425">
        <v>0</v>
      </c>
      <c r="AC425">
        <v>10</v>
      </c>
      <c r="AD425">
        <v>3</v>
      </c>
      <c r="AE425">
        <v>3</v>
      </c>
      <c r="AF425">
        <v>9</v>
      </c>
      <c r="AG425">
        <v>8</v>
      </c>
      <c r="AH425">
        <v>7</v>
      </c>
      <c r="AI425">
        <v>8</v>
      </c>
    </row>
    <row r="426" spans="1:35" x14ac:dyDescent="0.25">
      <c r="A426">
        <v>57</v>
      </c>
      <c r="B426" t="s">
        <v>29</v>
      </c>
      <c r="C426" t="s">
        <v>23</v>
      </c>
      <c r="D426">
        <v>210</v>
      </c>
      <c r="E426" t="s">
        <v>24</v>
      </c>
      <c r="F426">
        <v>29</v>
      </c>
      <c r="G426">
        <v>3</v>
      </c>
      <c r="H426" t="s">
        <v>45</v>
      </c>
      <c r="I426">
        <v>1</v>
      </c>
      <c r="J426">
        <v>568</v>
      </c>
      <c r="K426">
        <v>1</v>
      </c>
      <c r="L426" t="s">
        <v>32</v>
      </c>
      <c r="M426">
        <v>56</v>
      </c>
      <c r="N426">
        <v>2</v>
      </c>
      <c r="O426">
        <v>4</v>
      </c>
      <c r="P426" t="s">
        <v>42</v>
      </c>
      <c r="Q426">
        <v>4</v>
      </c>
      <c r="R426" t="s">
        <v>38</v>
      </c>
      <c r="S426">
        <v>14118</v>
      </c>
      <c r="T426">
        <v>22102</v>
      </c>
      <c r="U426">
        <v>3</v>
      </c>
      <c r="V426" t="s">
        <v>61</v>
      </c>
      <c r="W426" t="s">
        <v>29</v>
      </c>
      <c r="X426">
        <v>12</v>
      </c>
      <c r="Y426">
        <v>3</v>
      </c>
      <c r="Z426">
        <v>3</v>
      </c>
      <c r="AA426">
        <v>80</v>
      </c>
      <c r="AB426">
        <v>1</v>
      </c>
      <c r="AC426">
        <v>32</v>
      </c>
      <c r="AD426">
        <v>3</v>
      </c>
      <c r="AE426">
        <v>2</v>
      </c>
      <c r="AF426">
        <v>1</v>
      </c>
      <c r="AG426">
        <v>0</v>
      </c>
      <c r="AH426">
        <v>0</v>
      </c>
      <c r="AI426">
        <v>0</v>
      </c>
    </row>
    <row r="427" spans="1:35" x14ac:dyDescent="0.25">
      <c r="A427">
        <v>50</v>
      </c>
      <c r="B427" t="s">
        <v>29</v>
      </c>
      <c r="C427" t="s">
        <v>23</v>
      </c>
      <c r="D427">
        <v>1099</v>
      </c>
      <c r="E427" t="s">
        <v>31</v>
      </c>
      <c r="F427">
        <v>29</v>
      </c>
      <c r="G427">
        <v>4</v>
      </c>
      <c r="H427" t="s">
        <v>25</v>
      </c>
      <c r="I427">
        <v>1</v>
      </c>
      <c r="J427">
        <v>569</v>
      </c>
      <c r="K427">
        <v>2</v>
      </c>
      <c r="L427" t="s">
        <v>32</v>
      </c>
      <c r="M427">
        <v>88</v>
      </c>
      <c r="N427">
        <v>2</v>
      </c>
      <c r="O427">
        <v>4</v>
      </c>
      <c r="P427" t="s">
        <v>42</v>
      </c>
      <c r="Q427">
        <v>3</v>
      </c>
      <c r="R427" t="s">
        <v>34</v>
      </c>
      <c r="S427">
        <v>17046</v>
      </c>
      <c r="T427">
        <v>9314</v>
      </c>
      <c r="U427">
        <v>0</v>
      </c>
      <c r="V427" t="s">
        <v>61</v>
      </c>
      <c r="W427" t="s">
        <v>29</v>
      </c>
      <c r="X427">
        <v>15</v>
      </c>
      <c r="Y427">
        <v>3</v>
      </c>
      <c r="Z427">
        <v>2</v>
      </c>
      <c r="AA427">
        <v>80</v>
      </c>
      <c r="AB427">
        <v>1</v>
      </c>
      <c r="AC427">
        <v>28</v>
      </c>
      <c r="AD427">
        <v>2</v>
      </c>
      <c r="AE427">
        <v>3</v>
      </c>
      <c r="AF427">
        <v>27</v>
      </c>
      <c r="AG427">
        <v>10</v>
      </c>
      <c r="AH427">
        <v>15</v>
      </c>
      <c r="AI427">
        <v>7</v>
      </c>
    </row>
    <row r="428" spans="1:35" x14ac:dyDescent="0.25">
      <c r="A428">
        <v>30</v>
      </c>
      <c r="B428" t="s">
        <v>29</v>
      </c>
      <c r="C428" t="s">
        <v>41</v>
      </c>
      <c r="D428">
        <v>1116</v>
      </c>
      <c r="E428" t="s">
        <v>31</v>
      </c>
      <c r="F428">
        <v>2</v>
      </c>
      <c r="G428">
        <v>3</v>
      </c>
      <c r="H428" t="s">
        <v>37</v>
      </c>
      <c r="I428">
        <v>1</v>
      </c>
      <c r="J428">
        <v>571</v>
      </c>
      <c r="K428">
        <v>3</v>
      </c>
      <c r="L428" t="s">
        <v>26</v>
      </c>
      <c r="M428">
        <v>49</v>
      </c>
      <c r="N428">
        <v>3</v>
      </c>
      <c r="O428">
        <v>1</v>
      </c>
      <c r="P428" t="s">
        <v>36</v>
      </c>
      <c r="Q428">
        <v>4</v>
      </c>
      <c r="R428" t="s">
        <v>28</v>
      </c>
      <c r="S428">
        <v>2564</v>
      </c>
      <c r="T428">
        <v>7181</v>
      </c>
      <c r="U428">
        <v>0</v>
      </c>
      <c r="V428" t="s">
        <v>61</v>
      </c>
      <c r="W428" t="s">
        <v>29</v>
      </c>
      <c r="X428">
        <v>14</v>
      </c>
      <c r="Y428">
        <v>3</v>
      </c>
      <c r="Z428">
        <v>3</v>
      </c>
      <c r="AA428">
        <v>80</v>
      </c>
      <c r="AB428">
        <v>0</v>
      </c>
      <c r="AC428">
        <v>12</v>
      </c>
      <c r="AD428">
        <v>2</v>
      </c>
      <c r="AE428">
        <v>2</v>
      </c>
      <c r="AF428">
        <v>11</v>
      </c>
      <c r="AG428">
        <v>7</v>
      </c>
      <c r="AH428">
        <v>6</v>
      </c>
      <c r="AI428">
        <v>7</v>
      </c>
    </row>
    <row r="429" spans="1:35" x14ac:dyDescent="0.25">
      <c r="A429">
        <v>60</v>
      </c>
      <c r="B429" t="s">
        <v>29</v>
      </c>
      <c r="C429" t="s">
        <v>30</v>
      </c>
      <c r="D429">
        <v>1499</v>
      </c>
      <c r="E429" t="s">
        <v>24</v>
      </c>
      <c r="F429">
        <v>28</v>
      </c>
      <c r="G429">
        <v>3</v>
      </c>
      <c r="H429" t="s">
        <v>45</v>
      </c>
      <c r="I429">
        <v>1</v>
      </c>
      <c r="J429">
        <v>573</v>
      </c>
      <c r="K429">
        <v>3</v>
      </c>
      <c r="L429" t="s">
        <v>26</v>
      </c>
      <c r="M429">
        <v>80</v>
      </c>
      <c r="N429">
        <v>2</v>
      </c>
      <c r="O429">
        <v>3</v>
      </c>
      <c r="P429" t="s">
        <v>27</v>
      </c>
      <c r="Q429">
        <v>1</v>
      </c>
      <c r="R429" t="s">
        <v>34</v>
      </c>
      <c r="S429">
        <v>10266</v>
      </c>
      <c r="T429">
        <v>2845</v>
      </c>
      <c r="U429">
        <v>4</v>
      </c>
      <c r="V429" t="s">
        <v>61</v>
      </c>
      <c r="W429" t="s">
        <v>29</v>
      </c>
      <c r="X429">
        <v>19</v>
      </c>
      <c r="Y429">
        <v>3</v>
      </c>
      <c r="Z429">
        <v>4</v>
      </c>
      <c r="AA429">
        <v>80</v>
      </c>
      <c r="AB429">
        <v>0</v>
      </c>
      <c r="AC429">
        <v>22</v>
      </c>
      <c r="AD429">
        <v>5</v>
      </c>
      <c r="AE429">
        <v>4</v>
      </c>
      <c r="AF429">
        <v>18</v>
      </c>
      <c r="AG429">
        <v>13</v>
      </c>
      <c r="AH429">
        <v>13</v>
      </c>
      <c r="AI429">
        <v>11</v>
      </c>
    </row>
    <row r="430" spans="1:35" x14ac:dyDescent="0.25">
      <c r="A430">
        <v>47</v>
      </c>
      <c r="B430" t="s">
        <v>29</v>
      </c>
      <c r="C430" t="s">
        <v>23</v>
      </c>
      <c r="D430">
        <v>983</v>
      </c>
      <c r="E430" t="s">
        <v>31</v>
      </c>
      <c r="F430">
        <v>2</v>
      </c>
      <c r="G430">
        <v>2</v>
      </c>
      <c r="H430" t="s">
        <v>37</v>
      </c>
      <c r="I430">
        <v>1</v>
      </c>
      <c r="J430">
        <v>574</v>
      </c>
      <c r="K430">
        <v>1</v>
      </c>
      <c r="L430" t="s">
        <v>26</v>
      </c>
      <c r="M430">
        <v>65</v>
      </c>
      <c r="N430">
        <v>3</v>
      </c>
      <c r="O430">
        <v>2</v>
      </c>
      <c r="P430" t="s">
        <v>39</v>
      </c>
      <c r="Q430">
        <v>4</v>
      </c>
      <c r="R430" t="s">
        <v>38</v>
      </c>
      <c r="S430">
        <v>5070</v>
      </c>
      <c r="T430">
        <v>7389</v>
      </c>
      <c r="U430">
        <v>5</v>
      </c>
      <c r="V430" t="s">
        <v>61</v>
      </c>
      <c r="W430" t="s">
        <v>29</v>
      </c>
      <c r="X430">
        <v>13</v>
      </c>
      <c r="Y430">
        <v>3</v>
      </c>
      <c r="Z430">
        <v>3</v>
      </c>
      <c r="AA430">
        <v>80</v>
      </c>
      <c r="AB430">
        <v>3</v>
      </c>
      <c r="AC430">
        <v>20</v>
      </c>
      <c r="AD430">
        <v>2</v>
      </c>
      <c r="AE430">
        <v>3</v>
      </c>
      <c r="AF430">
        <v>5</v>
      </c>
      <c r="AG430">
        <v>0</v>
      </c>
      <c r="AH430">
        <v>0</v>
      </c>
      <c r="AI430">
        <v>4</v>
      </c>
    </row>
    <row r="431" spans="1:35" x14ac:dyDescent="0.25">
      <c r="A431">
        <v>46</v>
      </c>
      <c r="B431" t="s">
        <v>29</v>
      </c>
      <c r="C431" t="s">
        <v>23</v>
      </c>
      <c r="D431">
        <v>1009</v>
      </c>
      <c r="E431" t="s">
        <v>31</v>
      </c>
      <c r="F431">
        <v>2</v>
      </c>
      <c r="G431">
        <v>3</v>
      </c>
      <c r="H431" t="s">
        <v>25</v>
      </c>
      <c r="I431">
        <v>1</v>
      </c>
      <c r="J431">
        <v>575</v>
      </c>
      <c r="K431">
        <v>1</v>
      </c>
      <c r="L431" t="s">
        <v>32</v>
      </c>
      <c r="M431">
        <v>51</v>
      </c>
      <c r="N431">
        <v>3</v>
      </c>
      <c r="O431">
        <v>4</v>
      </c>
      <c r="P431" t="s">
        <v>44</v>
      </c>
      <c r="Q431">
        <v>3</v>
      </c>
      <c r="R431" t="s">
        <v>34</v>
      </c>
      <c r="S431">
        <v>17861</v>
      </c>
      <c r="T431">
        <v>2288</v>
      </c>
      <c r="U431">
        <v>6</v>
      </c>
      <c r="V431" t="s">
        <v>61</v>
      </c>
      <c r="W431" t="s">
        <v>29</v>
      </c>
      <c r="X431">
        <v>13</v>
      </c>
      <c r="Y431">
        <v>3</v>
      </c>
      <c r="Z431">
        <v>3</v>
      </c>
      <c r="AA431">
        <v>80</v>
      </c>
      <c r="AB431">
        <v>0</v>
      </c>
      <c r="AC431">
        <v>26</v>
      </c>
      <c r="AD431">
        <v>2</v>
      </c>
      <c r="AE431">
        <v>1</v>
      </c>
      <c r="AF431">
        <v>3</v>
      </c>
      <c r="AG431">
        <v>2</v>
      </c>
      <c r="AH431">
        <v>0</v>
      </c>
      <c r="AI431">
        <v>1</v>
      </c>
    </row>
    <row r="432" spans="1:35" x14ac:dyDescent="0.25">
      <c r="A432">
        <v>35</v>
      </c>
      <c r="B432" t="s">
        <v>29</v>
      </c>
      <c r="C432" t="s">
        <v>23</v>
      </c>
      <c r="D432">
        <v>144</v>
      </c>
      <c r="E432" t="s">
        <v>31</v>
      </c>
      <c r="F432">
        <v>22</v>
      </c>
      <c r="G432">
        <v>3</v>
      </c>
      <c r="H432" t="s">
        <v>25</v>
      </c>
      <c r="I432">
        <v>1</v>
      </c>
      <c r="J432">
        <v>577</v>
      </c>
      <c r="K432">
        <v>4</v>
      </c>
      <c r="L432" t="s">
        <v>32</v>
      </c>
      <c r="M432">
        <v>46</v>
      </c>
      <c r="N432">
        <v>1</v>
      </c>
      <c r="O432">
        <v>1</v>
      </c>
      <c r="P432" t="s">
        <v>36</v>
      </c>
      <c r="Q432">
        <v>3</v>
      </c>
      <c r="R432" t="s">
        <v>28</v>
      </c>
      <c r="S432">
        <v>4230</v>
      </c>
      <c r="T432">
        <v>19225</v>
      </c>
      <c r="U432">
        <v>0</v>
      </c>
      <c r="V432" t="s">
        <v>61</v>
      </c>
      <c r="W432" t="s">
        <v>29</v>
      </c>
      <c r="X432">
        <v>15</v>
      </c>
      <c r="Y432">
        <v>3</v>
      </c>
      <c r="Z432">
        <v>3</v>
      </c>
      <c r="AA432">
        <v>80</v>
      </c>
      <c r="AB432">
        <v>0</v>
      </c>
      <c r="AC432">
        <v>6</v>
      </c>
      <c r="AD432">
        <v>2</v>
      </c>
      <c r="AE432">
        <v>3</v>
      </c>
      <c r="AF432">
        <v>5</v>
      </c>
      <c r="AG432">
        <v>4</v>
      </c>
      <c r="AH432">
        <v>4</v>
      </c>
      <c r="AI432">
        <v>3</v>
      </c>
    </row>
    <row r="433" spans="1:35" x14ac:dyDescent="0.25">
      <c r="A433">
        <v>54</v>
      </c>
      <c r="B433" t="s">
        <v>29</v>
      </c>
      <c r="C433" t="s">
        <v>23</v>
      </c>
      <c r="D433">
        <v>548</v>
      </c>
      <c r="E433" t="s">
        <v>31</v>
      </c>
      <c r="F433">
        <v>8</v>
      </c>
      <c r="G433">
        <v>4</v>
      </c>
      <c r="H433" t="s">
        <v>25</v>
      </c>
      <c r="I433">
        <v>1</v>
      </c>
      <c r="J433">
        <v>578</v>
      </c>
      <c r="K433">
        <v>3</v>
      </c>
      <c r="L433" t="s">
        <v>26</v>
      </c>
      <c r="M433">
        <v>42</v>
      </c>
      <c r="N433">
        <v>3</v>
      </c>
      <c r="O433">
        <v>2</v>
      </c>
      <c r="P433" t="s">
        <v>36</v>
      </c>
      <c r="Q433">
        <v>3</v>
      </c>
      <c r="R433" t="s">
        <v>28</v>
      </c>
      <c r="S433">
        <v>3780</v>
      </c>
      <c r="T433">
        <v>23428</v>
      </c>
      <c r="U433">
        <v>7</v>
      </c>
      <c r="V433" t="s">
        <v>61</v>
      </c>
      <c r="W433" t="s">
        <v>29</v>
      </c>
      <c r="X433">
        <v>11</v>
      </c>
      <c r="Y433">
        <v>3</v>
      </c>
      <c r="Z433">
        <v>3</v>
      </c>
      <c r="AA433">
        <v>80</v>
      </c>
      <c r="AB433">
        <v>0</v>
      </c>
      <c r="AC433">
        <v>19</v>
      </c>
      <c r="AD433">
        <v>3</v>
      </c>
      <c r="AE433">
        <v>3</v>
      </c>
      <c r="AF433">
        <v>1</v>
      </c>
      <c r="AG433">
        <v>0</v>
      </c>
      <c r="AH433">
        <v>0</v>
      </c>
      <c r="AI433">
        <v>0</v>
      </c>
    </row>
    <row r="434" spans="1:35" x14ac:dyDescent="0.25">
      <c r="A434">
        <v>34</v>
      </c>
      <c r="B434" t="s">
        <v>29</v>
      </c>
      <c r="C434" t="s">
        <v>23</v>
      </c>
      <c r="D434">
        <v>1303</v>
      </c>
      <c r="E434" t="s">
        <v>31</v>
      </c>
      <c r="F434">
        <v>2</v>
      </c>
      <c r="G434">
        <v>4</v>
      </c>
      <c r="H434" t="s">
        <v>25</v>
      </c>
      <c r="I434">
        <v>1</v>
      </c>
      <c r="J434">
        <v>579</v>
      </c>
      <c r="K434">
        <v>4</v>
      </c>
      <c r="L434" t="s">
        <v>32</v>
      </c>
      <c r="M434">
        <v>62</v>
      </c>
      <c r="N434">
        <v>2</v>
      </c>
      <c r="O434">
        <v>1</v>
      </c>
      <c r="P434" t="s">
        <v>33</v>
      </c>
      <c r="Q434">
        <v>3</v>
      </c>
      <c r="R434" t="s">
        <v>38</v>
      </c>
      <c r="S434">
        <v>2768</v>
      </c>
      <c r="T434">
        <v>8416</v>
      </c>
      <c r="U434">
        <v>3</v>
      </c>
      <c r="V434" t="s">
        <v>61</v>
      </c>
      <c r="W434" t="s">
        <v>29</v>
      </c>
      <c r="X434">
        <v>12</v>
      </c>
      <c r="Y434">
        <v>3</v>
      </c>
      <c r="Z434">
        <v>3</v>
      </c>
      <c r="AA434">
        <v>80</v>
      </c>
      <c r="AB434">
        <v>1</v>
      </c>
      <c r="AC434">
        <v>14</v>
      </c>
      <c r="AD434">
        <v>3</v>
      </c>
      <c r="AE434">
        <v>3</v>
      </c>
      <c r="AF434">
        <v>7</v>
      </c>
      <c r="AG434">
        <v>3</v>
      </c>
      <c r="AH434">
        <v>5</v>
      </c>
      <c r="AI434">
        <v>7</v>
      </c>
    </row>
    <row r="435" spans="1:35" x14ac:dyDescent="0.25">
      <c r="A435">
        <v>46</v>
      </c>
      <c r="B435" t="s">
        <v>29</v>
      </c>
      <c r="C435" t="s">
        <v>23</v>
      </c>
      <c r="D435">
        <v>1125</v>
      </c>
      <c r="E435" t="s">
        <v>24</v>
      </c>
      <c r="F435">
        <v>10</v>
      </c>
      <c r="G435">
        <v>3</v>
      </c>
      <c r="H435" t="s">
        <v>45</v>
      </c>
      <c r="I435">
        <v>1</v>
      </c>
      <c r="J435">
        <v>580</v>
      </c>
      <c r="K435">
        <v>3</v>
      </c>
      <c r="L435" t="s">
        <v>26</v>
      </c>
      <c r="M435">
        <v>94</v>
      </c>
      <c r="N435">
        <v>2</v>
      </c>
      <c r="O435">
        <v>3</v>
      </c>
      <c r="P435" t="s">
        <v>27</v>
      </c>
      <c r="Q435">
        <v>4</v>
      </c>
      <c r="R435" t="s">
        <v>34</v>
      </c>
      <c r="S435">
        <v>9071</v>
      </c>
      <c r="T435">
        <v>11563</v>
      </c>
      <c r="U435">
        <v>2</v>
      </c>
      <c r="V435" t="s">
        <v>61</v>
      </c>
      <c r="W435" t="s">
        <v>22</v>
      </c>
      <c r="X435">
        <v>19</v>
      </c>
      <c r="Y435">
        <v>3</v>
      </c>
      <c r="Z435">
        <v>3</v>
      </c>
      <c r="AA435">
        <v>80</v>
      </c>
      <c r="AB435">
        <v>1</v>
      </c>
      <c r="AC435">
        <v>15</v>
      </c>
      <c r="AD435">
        <v>3</v>
      </c>
      <c r="AE435">
        <v>3</v>
      </c>
      <c r="AF435">
        <v>3</v>
      </c>
      <c r="AG435">
        <v>2</v>
      </c>
      <c r="AH435">
        <v>1</v>
      </c>
      <c r="AI435">
        <v>2</v>
      </c>
    </row>
    <row r="436" spans="1:35" x14ac:dyDescent="0.25">
      <c r="A436">
        <v>31</v>
      </c>
      <c r="B436" t="s">
        <v>29</v>
      </c>
      <c r="C436" t="s">
        <v>23</v>
      </c>
      <c r="D436">
        <v>1274</v>
      </c>
      <c r="E436" t="s">
        <v>31</v>
      </c>
      <c r="F436">
        <v>9</v>
      </c>
      <c r="G436">
        <v>1</v>
      </c>
      <c r="H436" t="s">
        <v>25</v>
      </c>
      <c r="I436">
        <v>1</v>
      </c>
      <c r="J436">
        <v>581</v>
      </c>
      <c r="K436">
        <v>3</v>
      </c>
      <c r="L436" t="s">
        <v>32</v>
      </c>
      <c r="M436">
        <v>33</v>
      </c>
      <c r="N436">
        <v>3</v>
      </c>
      <c r="O436">
        <v>3</v>
      </c>
      <c r="P436" t="s">
        <v>39</v>
      </c>
      <c r="Q436">
        <v>2</v>
      </c>
      <c r="R436" t="s">
        <v>38</v>
      </c>
      <c r="S436">
        <v>10648</v>
      </c>
      <c r="T436">
        <v>14394</v>
      </c>
      <c r="U436">
        <v>1</v>
      </c>
      <c r="V436" t="s">
        <v>61</v>
      </c>
      <c r="W436" t="s">
        <v>29</v>
      </c>
      <c r="X436">
        <v>25</v>
      </c>
      <c r="Y436">
        <v>4</v>
      </c>
      <c r="Z436">
        <v>4</v>
      </c>
      <c r="AA436">
        <v>80</v>
      </c>
      <c r="AB436">
        <v>1</v>
      </c>
      <c r="AC436">
        <v>13</v>
      </c>
      <c r="AD436">
        <v>6</v>
      </c>
      <c r="AE436">
        <v>4</v>
      </c>
      <c r="AF436">
        <v>13</v>
      </c>
      <c r="AG436">
        <v>8</v>
      </c>
      <c r="AH436">
        <v>0</v>
      </c>
      <c r="AI436">
        <v>8</v>
      </c>
    </row>
    <row r="437" spans="1:35" x14ac:dyDescent="0.25">
      <c r="A437">
        <v>33</v>
      </c>
      <c r="B437" t="s">
        <v>22</v>
      </c>
      <c r="C437" t="s">
        <v>23</v>
      </c>
      <c r="D437">
        <v>1277</v>
      </c>
      <c r="E437" t="s">
        <v>31</v>
      </c>
      <c r="F437">
        <v>15</v>
      </c>
      <c r="G437">
        <v>1</v>
      </c>
      <c r="H437" t="s">
        <v>37</v>
      </c>
      <c r="I437">
        <v>1</v>
      </c>
      <c r="J437">
        <v>582</v>
      </c>
      <c r="K437">
        <v>2</v>
      </c>
      <c r="L437" t="s">
        <v>32</v>
      </c>
      <c r="M437">
        <v>56</v>
      </c>
      <c r="N437">
        <v>3</v>
      </c>
      <c r="O437">
        <v>3</v>
      </c>
      <c r="P437" t="s">
        <v>42</v>
      </c>
      <c r="Q437">
        <v>3</v>
      </c>
      <c r="R437" t="s">
        <v>34</v>
      </c>
      <c r="S437">
        <v>13610</v>
      </c>
      <c r="T437">
        <v>24619</v>
      </c>
      <c r="U437">
        <v>7</v>
      </c>
      <c r="V437" t="s">
        <v>61</v>
      </c>
      <c r="W437" t="s">
        <v>22</v>
      </c>
      <c r="X437">
        <v>12</v>
      </c>
      <c r="Y437">
        <v>3</v>
      </c>
      <c r="Z437">
        <v>4</v>
      </c>
      <c r="AA437">
        <v>80</v>
      </c>
      <c r="AB437">
        <v>0</v>
      </c>
      <c r="AC437">
        <v>15</v>
      </c>
      <c r="AD437">
        <v>2</v>
      </c>
      <c r="AE437">
        <v>4</v>
      </c>
      <c r="AF437">
        <v>7</v>
      </c>
      <c r="AG437">
        <v>6</v>
      </c>
      <c r="AH437">
        <v>7</v>
      </c>
      <c r="AI437">
        <v>7</v>
      </c>
    </row>
    <row r="438" spans="1:35" x14ac:dyDescent="0.25">
      <c r="A438">
        <v>33</v>
      </c>
      <c r="B438" t="s">
        <v>22</v>
      </c>
      <c r="C438" t="s">
        <v>23</v>
      </c>
      <c r="D438">
        <v>587</v>
      </c>
      <c r="E438" t="s">
        <v>31</v>
      </c>
      <c r="F438">
        <v>10</v>
      </c>
      <c r="G438">
        <v>1</v>
      </c>
      <c r="H438" t="s">
        <v>37</v>
      </c>
      <c r="I438">
        <v>1</v>
      </c>
      <c r="J438">
        <v>584</v>
      </c>
      <c r="K438">
        <v>1</v>
      </c>
      <c r="L438" t="s">
        <v>32</v>
      </c>
      <c r="M438">
        <v>38</v>
      </c>
      <c r="N438">
        <v>1</v>
      </c>
      <c r="O438">
        <v>1</v>
      </c>
      <c r="P438" t="s">
        <v>36</v>
      </c>
      <c r="Q438">
        <v>4</v>
      </c>
      <c r="R438" t="s">
        <v>38</v>
      </c>
      <c r="S438">
        <v>3408</v>
      </c>
      <c r="T438">
        <v>6705</v>
      </c>
      <c r="U438">
        <v>7</v>
      </c>
      <c r="V438" t="s">
        <v>61</v>
      </c>
      <c r="W438" t="s">
        <v>29</v>
      </c>
      <c r="X438">
        <v>13</v>
      </c>
      <c r="Y438">
        <v>3</v>
      </c>
      <c r="Z438">
        <v>1</v>
      </c>
      <c r="AA438">
        <v>80</v>
      </c>
      <c r="AB438">
        <v>3</v>
      </c>
      <c r="AC438">
        <v>8</v>
      </c>
      <c r="AD438">
        <v>2</v>
      </c>
      <c r="AE438">
        <v>3</v>
      </c>
      <c r="AF438">
        <v>4</v>
      </c>
      <c r="AG438">
        <v>3</v>
      </c>
      <c r="AH438">
        <v>1</v>
      </c>
      <c r="AI438">
        <v>3</v>
      </c>
    </row>
    <row r="439" spans="1:35" x14ac:dyDescent="0.25">
      <c r="A439">
        <v>30</v>
      </c>
      <c r="B439" t="s">
        <v>29</v>
      </c>
      <c r="C439" t="s">
        <v>23</v>
      </c>
      <c r="D439">
        <v>413</v>
      </c>
      <c r="E439" t="s">
        <v>24</v>
      </c>
      <c r="F439">
        <v>7</v>
      </c>
      <c r="G439">
        <v>1</v>
      </c>
      <c r="H439" t="s">
        <v>45</v>
      </c>
      <c r="I439">
        <v>1</v>
      </c>
      <c r="J439">
        <v>585</v>
      </c>
      <c r="K439">
        <v>4</v>
      </c>
      <c r="L439" t="s">
        <v>32</v>
      </c>
      <c r="M439">
        <v>57</v>
      </c>
      <c r="N439">
        <v>3</v>
      </c>
      <c r="O439">
        <v>1</v>
      </c>
      <c r="P439" t="s">
        <v>43</v>
      </c>
      <c r="Q439">
        <v>2</v>
      </c>
      <c r="R439" t="s">
        <v>28</v>
      </c>
      <c r="S439">
        <v>2983</v>
      </c>
      <c r="T439">
        <v>18398</v>
      </c>
      <c r="U439">
        <v>0</v>
      </c>
      <c r="V439" t="s">
        <v>61</v>
      </c>
      <c r="W439" t="s">
        <v>29</v>
      </c>
      <c r="X439">
        <v>14</v>
      </c>
      <c r="Y439">
        <v>3</v>
      </c>
      <c r="Z439">
        <v>1</v>
      </c>
      <c r="AA439">
        <v>80</v>
      </c>
      <c r="AB439">
        <v>0</v>
      </c>
      <c r="AC439">
        <v>4</v>
      </c>
      <c r="AD439">
        <v>3</v>
      </c>
      <c r="AE439">
        <v>3</v>
      </c>
      <c r="AF439">
        <v>3</v>
      </c>
      <c r="AG439">
        <v>2</v>
      </c>
      <c r="AH439">
        <v>1</v>
      </c>
      <c r="AI439">
        <v>2</v>
      </c>
    </row>
    <row r="440" spans="1:35" x14ac:dyDescent="0.25">
      <c r="A440">
        <v>35</v>
      </c>
      <c r="B440" t="s">
        <v>29</v>
      </c>
      <c r="C440" t="s">
        <v>23</v>
      </c>
      <c r="D440">
        <v>1276</v>
      </c>
      <c r="E440" t="s">
        <v>31</v>
      </c>
      <c r="F440">
        <v>16</v>
      </c>
      <c r="G440">
        <v>3</v>
      </c>
      <c r="H440" t="s">
        <v>25</v>
      </c>
      <c r="I440">
        <v>1</v>
      </c>
      <c r="J440">
        <v>586</v>
      </c>
      <c r="K440">
        <v>4</v>
      </c>
      <c r="L440" t="s">
        <v>32</v>
      </c>
      <c r="M440">
        <v>72</v>
      </c>
      <c r="N440">
        <v>3</v>
      </c>
      <c r="O440">
        <v>3</v>
      </c>
      <c r="P440" t="s">
        <v>40</v>
      </c>
      <c r="Q440">
        <v>3</v>
      </c>
      <c r="R440" t="s">
        <v>34</v>
      </c>
      <c r="S440">
        <v>7632</v>
      </c>
      <c r="T440">
        <v>14295</v>
      </c>
      <c r="U440">
        <v>4</v>
      </c>
      <c r="V440" t="s">
        <v>61</v>
      </c>
      <c r="W440" t="s">
        <v>22</v>
      </c>
      <c r="X440">
        <v>12</v>
      </c>
      <c r="Y440">
        <v>3</v>
      </c>
      <c r="Z440">
        <v>3</v>
      </c>
      <c r="AA440">
        <v>80</v>
      </c>
      <c r="AB440">
        <v>0</v>
      </c>
      <c r="AC440">
        <v>10</v>
      </c>
      <c r="AD440">
        <v>2</v>
      </c>
      <c r="AE440">
        <v>3</v>
      </c>
      <c r="AF440">
        <v>8</v>
      </c>
      <c r="AG440">
        <v>7</v>
      </c>
      <c r="AH440">
        <v>0</v>
      </c>
      <c r="AI440">
        <v>0</v>
      </c>
    </row>
    <row r="441" spans="1:35" x14ac:dyDescent="0.25">
      <c r="A441">
        <v>31</v>
      </c>
      <c r="B441" t="s">
        <v>22</v>
      </c>
      <c r="C441" t="s">
        <v>30</v>
      </c>
      <c r="D441">
        <v>534</v>
      </c>
      <c r="E441" t="s">
        <v>31</v>
      </c>
      <c r="F441">
        <v>20</v>
      </c>
      <c r="G441">
        <v>3</v>
      </c>
      <c r="H441" t="s">
        <v>25</v>
      </c>
      <c r="I441">
        <v>1</v>
      </c>
      <c r="J441">
        <v>587</v>
      </c>
      <c r="K441">
        <v>1</v>
      </c>
      <c r="L441" t="s">
        <v>32</v>
      </c>
      <c r="M441">
        <v>66</v>
      </c>
      <c r="N441">
        <v>3</v>
      </c>
      <c r="O441">
        <v>3</v>
      </c>
      <c r="P441" t="s">
        <v>40</v>
      </c>
      <c r="Q441">
        <v>3</v>
      </c>
      <c r="R441" t="s">
        <v>34</v>
      </c>
      <c r="S441">
        <v>9824</v>
      </c>
      <c r="T441">
        <v>22908</v>
      </c>
      <c r="U441">
        <v>3</v>
      </c>
      <c r="V441" t="s">
        <v>61</v>
      </c>
      <c r="W441" t="s">
        <v>29</v>
      </c>
      <c r="X441">
        <v>12</v>
      </c>
      <c r="Y441">
        <v>3</v>
      </c>
      <c r="Z441">
        <v>1</v>
      </c>
      <c r="AA441">
        <v>80</v>
      </c>
      <c r="AB441">
        <v>0</v>
      </c>
      <c r="AC441">
        <v>12</v>
      </c>
      <c r="AD441">
        <v>2</v>
      </c>
      <c r="AE441">
        <v>3</v>
      </c>
      <c r="AF441">
        <v>1</v>
      </c>
      <c r="AG441">
        <v>0</v>
      </c>
      <c r="AH441">
        <v>0</v>
      </c>
      <c r="AI441">
        <v>0</v>
      </c>
    </row>
    <row r="442" spans="1:35" x14ac:dyDescent="0.25">
      <c r="A442">
        <v>34</v>
      </c>
      <c r="B442" t="s">
        <v>22</v>
      </c>
      <c r="C442" t="s">
        <v>30</v>
      </c>
      <c r="D442">
        <v>988</v>
      </c>
      <c r="E442" t="s">
        <v>47</v>
      </c>
      <c r="F442">
        <v>23</v>
      </c>
      <c r="G442">
        <v>3</v>
      </c>
      <c r="H442" t="s">
        <v>47</v>
      </c>
      <c r="I442">
        <v>1</v>
      </c>
      <c r="J442">
        <v>590</v>
      </c>
      <c r="K442">
        <v>2</v>
      </c>
      <c r="L442" t="s">
        <v>26</v>
      </c>
      <c r="M442">
        <v>43</v>
      </c>
      <c r="N442">
        <v>3</v>
      </c>
      <c r="O442">
        <v>3</v>
      </c>
      <c r="P442" t="s">
        <v>47</v>
      </c>
      <c r="Q442">
        <v>1</v>
      </c>
      <c r="R442" t="s">
        <v>38</v>
      </c>
      <c r="S442">
        <v>9950</v>
      </c>
      <c r="T442">
        <v>11533</v>
      </c>
      <c r="U442">
        <v>9</v>
      </c>
      <c r="V442" t="s">
        <v>61</v>
      </c>
      <c r="W442" t="s">
        <v>22</v>
      </c>
      <c r="X442">
        <v>15</v>
      </c>
      <c r="Y442">
        <v>3</v>
      </c>
      <c r="Z442">
        <v>3</v>
      </c>
      <c r="AA442">
        <v>80</v>
      </c>
      <c r="AB442">
        <v>3</v>
      </c>
      <c r="AC442">
        <v>11</v>
      </c>
      <c r="AD442">
        <v>2</v>
      </c>
      <c r="AE442">
        <v>3</v>
      </c>
      <c r="AF442">
        <v>3</v>
      </c>
      <c r="AG442">
        <v>2</v>
      </c>
      <c r="AH442">
        <v>0</v>
      </c>
      <c r="AI442">
        <v>2</v>
      </c>
    </row>
    <row r="443" spans="1:35" x14ac:dyDescent="0.25">
      <c r="A443">
        <v>42</v>
      </c>
      <c r="B443" t="s">
        <v>29</v>
      </c>
      <c r="C443" t="s">
        <v>30</v>
      </c>
      <c r="D443">
        <v>1474</v>
      </c>
      <c r="E443" t="s">
        <v>31</v>
      </c>
      <c r="F443">
        <v>5</v>
      </c>
      <c r="G443">
        <v>2</v>
      </c>
      <c r="H443" t="s">
        <v>35</v>
      </c>
      <c r="I443">
        <v>1</v>
      </c>
      <c r="J443">
        <v>591</v>
      </c>
      <c r="K443">
        <v>2</v>
      </c>
      <c r="L443" t="s">
        <v>32</v>
      </c>
      <c r="M443">
        <v>97</v>
      </c>
      <c r="N443">
        <v>3</v>
      </c>
      <c r="O443">
        <v>1</v>
      </c>
      <c r="P443" t="s">
        <v>36</v>
      </c>
      <c r="Q443">
        <v>3</v>
      </c>
      <c r="R443" t="s">
        <v>34</v>
      </c>
      <c r="S443">
        <v>2093</v>
      </c>
      <c r="T443">
        <v>9260</v>
      </c>
      <c r="U443">
        <v>4</v>
      </c>
      <c r="V443" t="s">
        <v>61</v>
      </c>
      <c r="W443" t="s">
        <v>29</v>
      </c>
      <c r="X443">
        <v>17</v>
      </c>
      <c r="Y443">
        <v>3</v>
      </c>
      <c r="Z443">
        <v>4</v>
      </c>
      <c r="AA443">
        <v>80</v>
      </c>
      <c r="AB443">
        <v>1</v>
      </c>
      <c r="AC443">
        <v>8</v>
      </c>
      <c r="AD443">
        <v>4</v>
      </c>
      <c r="AE443">
        <v>3</v>
      </c>
      <c r="AF443">
        <v>2</v>
      </c>
      <c r="AG443">
        <v>2</v>
      </c>
      <c r="AH443">
        <v>2</v>
      </c>
      <c r="AI443">
        <v>0</v>
      </c>
    </row>
    <row r="444" spans="1:35" x14ac:dyDescent="0.25">
      <c r="A444">
        <v>36</v>
      </c>
      <c r="B444" t="s">
        <v>29</v>
      </c>
      <c r="C444" t="s">
        <v>41</v>
      </c>
      <c r="D444">
        <v>635</v>
      </c>
      <c r="E444" t="s">
        <v>24</v>
      </c>
      <c r="F444">
        <v>10</v>
      </c>
      <c r="G444">
        <v>4</v>
      </c>
      <c r="H444" t="s">
        <v>37</v>
      </c>
      <c r="I444">
        <v>1</v>
      </c>
      <c r="J444">
        <v>592</v>
      </c>
      <c r="K444">
        <v>2</v>
      </c>
      <c r="L444" t="s">
        <v>32</v>
      </c>
      <c r="M444">
        <v>32</v>
      </c>
      <c r="N444">
        <v>3</v>
      </c>
      <c r="O444">
        <v>3</v>
      </c>
      <c r="P444" t="s">
        <v>27</v>
      </c>
      <c r="Q444">
        <v>4</v>
      </c>
      <c r="R444" t="s">
        <v>28</v>
      </c>
      <c r="S444">
        <v>9980</v>
      </c>
      <c r="T444">
        <v>15318</v>
      </c>
      <c r="U444">
        <v>1</v>
      </c>
      <c r="V444" t="s">
        <v>61</v>
      </c>
      <c r="W444" t="s">
        <v>29</v>
      </c>
      <c r="X444">
        <v>14</v>
      </c>
      <c r="Y444">
        <v>3</v>
      </c>
      <c r="Z444">
        <v>4</v>
      </c>
      <c r="AA444">
        <v>80</v>
      </c>
      <c r="AB444">
        <v>0</v>
      </c>
      <c r="AC444">
        <v>10</v>
      </c>
      <c r="AD444">
        <v>3</v>
      </c>
      <c r="AE444">
        <v>2</v>
      </c>
      <c r="AF444">
        <v>10</v>
      </c>
      <c r="AG444">
        <v>3</v>
      </c>
      <c r="AH444">
        <v>9</v>
      </c>
      <c r="AI444">
        <v>7</v>
      </c>
    </row>
    <row r="445" spans="1:35" x14ac:dyDescent="0.25">
      <c r="A445">
        <v>22</v>
      </c>
      <c r="B445" t="s">
        <v>22</v>
      </c>
      <c r="C445" t="s">
        <v>30</v>
      </c>
      <c r="D445">
        <v>1368</v>
      </c>
      <c r="E445" t="s">
        <v>31</v>
      </c>
      <c r="F445">
        <v>4</v>
      </c>
      <c r="G445">
        <v>1</v>
      </c>
      <c r="H445" t="s">
        <v>46</v>
      </c>
      <c r="I445">
        <v>1</v>
      </c>
      <c r="J445">
        <v>593</v>
      </c>
      <c r="K445">
        <v>3</v>
      </c>
      <c r="L445" t="s">
        <v>32</v>
      </c>
      <c r="M445">
        <v>99</v>
      </c>
      <c r="N445">
        <v>2</v>
      </c>
      <c r="O445">
        <v>1</v>
      </c>
      <c r="P445" t="s">
        <v>36</v>
      </c>
      <c r="Q445">
        <v>3</v>
      </c>
      <c r="R445" t="s">
        <v>28</v>
      </c>
      <c r="S445">
        <v>3894</v>
      </c>
      <c r="T445">
        <v>9129</v>
      </c>
      <c r="U445">
        <v>5</v>
      </c>
      <c r="V445" t="s">
        <v>61</v>
      </c>
      <c r="W445" t="s">
        <v>29</v>
      </c>
      <c r="X445">
        <v>16</v>
      </c>
      <c r="Y445">
        <v>3</v>
      </c>
      <c r="Z445">
        <v>3</v>
      </c>
      <c r="AA445">
        <v>80</v>
      </c>
      <c r="AB445">
        <v>0</v>
      </c>
      <c r="AC445">
        <v>4</v>
      </c>
      <c r="AD445">
        <v>3</v>
      </c>
      <c r="AE445">
        <v>3</v>
      </c>
      <c r="AF445">
        <v>2</v>
      </c>
      <c r="AG445">
        <v>2</v>
      </c>
      <c r="AH445">
        <v>1</v>
      </c>
      <c r="AI445">
        <v>2</v>
      </c>
    </row>
    <row r="446" spans="1:35" x14ac:dyDescent="0.25">
      <c r="A446">
        <v>48</v>
      </c>
      <c r="B446" t="s">
        <v>29</v>
      </c>
      <c r="C446" t="s">
        <v>23</v>
      </c>
      <c r="D446">
        <v>163</v>
      </c>
      <c r="E446" t="s">
        <v>24</v>
      </c>
      <c r="F446">
        <v>2</v>
      </c>
      <c r="G446">
        <v>5</v>
      </c>
      <c r="H446" t="s">
        <v>45</v>
      </c>
      <c r="I446">
        <v>1</v>
      </c>
      <c r="J446">
        <v>595</v>
      </c>
      <c r="K446">
        <v>2</v>
      </c>
      <c r="L446" t="s">
        <v>26</v>
      </c>
      <c r="M446">
        <v>37</v>
      </c>
      <c r="N446">
        <v>3</v>
      </c>
      <c r="O446">
        <v>2</v>
      </c>
      <c r="P446" t="s">
        <v>27</v>
      </c>
      <c r="Q446">
        <v>4</v>
      </c>
      <c r="R446" t="s">
        <v>34</v>
      </c>
      <c r="S446">
        <v>4051</v>
      </c>
      <c r="T446">
        <v>19658</v>
      </c>
      <c r="U446">
        <v>2</v>
      </c>
      <c r="V446" t="s">
        <v>61</v>
      </c>
      <c r="W446" t="s">
        <v>29</v>
      </c>
      <c r="X446">
        <v>14</v>
      </c>
      <c r="Y446">
        <v>3</v>
      </c>
      <c r="Z446">
        <v>1</v>
      </c>
      <c r="AA446">
        <v>80</v>
      </c>
      <c r="AB446">
        <v>1</v>
      </c>
      <c r="AC446">
        <v>14</v>
      </c>
      <c r="AD446">
        <v>2</v>
      </c>
      <c r="AE446">
        <v>3</v>
      </c>
      <c r="AF446">
        <v>9</v>
      </c>
      <c r="AG446">
        <v>7</v>
      </c>
      <c r="AH446">
        <v>6</v>
      </c>
      <c r="AI446">
        <v>7</v>
      </c>
    </row>
    <row r="447" spans="1:35" x14ac:dyDescent="0.25">
      <c r="A447">
        <v>55</v>
      </c>
      <c r="B447" t="s">
        <v>29</v>
      </c>
      <c r="C447" t="s">
        <v>23</v>
      </c>
      <c r="D447">
        <v>1117</v>
      </c>
      <c r="E447" t="s">
        <v>24</v>
      </c>
      <c r="F447">
        <v>18</v>
      </c>
      <c r="G447">
        <v>5</v>
      </c>
      <c r="H447" t="s">
        <v>25</v>
      </c>
      <c r="I447">
        <v>1</v>
      </c>
      <c r="J447">
        <v>597</v>
      </c>
      <c r="K447">
        <v>1</v>
      </c>
      <c r="L447" t="s">
        <v>26</v>
      </c>
      <c r="M447">
        <v>83</v>
      </c>
      <c r="N447">
        <v>3</v>
      </c>
      <c r="O447">
        <v>4</v>
      </c>
      <c r="P447" t="s">
        <v>42</v>
      </c>
      <c r="Q447">
        <v>2</v>
      </c>
      <c r="R447" t="s">
        <v>28</v>
      </c>
      <c r="S447">
        <v>16835</v>
      </c>
      <c r="T447">
        <v>9873</v>
      </c>
      <c r="U447">
        <v>3</v>
      </c>
      <c r="V447" t="s">
        <v>61</v>
      </c>
      <c r="W447" t="s">
        <v>29</v>
      </c>
      <c r="X447">
        <v>23</v>
      </c>
      <c r="Y447">
        <v>4</v>
      </c>
      <c r="Z447">
        <v>4</v>
      </c>
      <c r="AA447">
        <v>80</v>
      </c>
      <c r="AB447">
        <v>0</v>
      </c>
      <c r="AC447">
        <v>37</v>
      </c>
      <c r="AD447">
        <v>2</v>
      </c>
      <c r="AE447">
        <v>3</v>
      </c>
      <c r="AF447">
        <v>10</v>
      </c>
      <c r="AG447">
        <v>9</v>
      </c>
      <c r="AH447">
        <v>7</v>
      </c>
      <c r="AI447">
        <v>7</v>
      </c>
    </row>
    <row r="448" spans="1:35" x14ac:dyDescent="0.25">
      <c r="A448">
        <v>41</v>
      </c>
      <c r="B448" t="s">
        <v>29</v>
      </c>
      <c r="C448" t="s">
        <v>41</v>
      </c>
      <c r="D448">
        <v>267</v>
      </c>
      <c r="E448" t="s">
        <v>24</v>
      </c>
      <c r="F448">
        <v>10</v>
      </c>
      <c r="G448">
        <v>2</v>
      </c>
      <c r="H448" t="s">
        <v>25</v>
      </c>
      <c r="I448">
        <v>1</v>
      </c>
      <c r="J448">
        <v>599</v>
      </c>
      <c r="K448">
        <v>4</v>
      </c>
      <c r="L448" t="s">
        <v>32</v>
      </c>
      <c r="M448">
        <v>56</v>
      </c>
      <c r="N448">
        <v>3</v>
      </c>
      <c r="O448">
        <v>2</v>
      </c>
      <c r="P448" t="s">
        <v>27</v>
      </c>
      <c r="Q448">
        <v>4</v>
      </c>
      <c r="R448" t="s">
        <v>28</v>
      </c>
      <c r="S448">
        <v>6230</v>
      </c>
      <c r="T448">
        <v>13430</v>
      </c>
      <c r="U448">
        <v>7</v>
      </c>
      <c r="V448" t="s">
        <v>61</v>
      </c>
      <c r="W448" t="s">
        <v>29</v>
      </c>
      <c r="X448">
        <v>14</v>
      </c>
      <c r="Y448">
        <v>3</v>
      </c>
      <c r="Z448">
        <v>4</v>
      </c>
      <c r="AA448">
        <v>80</v>
      </c>
      <c r="AB448">
        <v>0</v>
      </c>
      <c r="AC448">
        <v>16</v>
      </c>
      <c r="AD448">
        <v>3</v>
      </c>
      <c r="AE448">
        <v>3</v>
      </c>
      <c r="AF448">
        <v>14</v>
      </c>
      <c r="AG448">
        <v>3</v>
      </c>
      <c r="AH448">
        <v>1</v>
      </c>
      <c r="AI448">
        <v>10</v>
      </c>
    </row>
    <row r="449" spans="1:35" x14ac:dyDescent="0.25">
      <c r="A449">
        <v>35</v>
      </c>
      <c r="B449" t="s">
        <v>29</v>
      </c>
      <c r="C449" t="s">
        <v>23</v>
      </c>
      <c r="D449">
        <v>619</v>
      </c>
      <c r="E449" t="s">
        <v>24</v>
      </c>
      <c r="F449">
        <v>1</v>
      </c>
      <c r="G449">
        <v>3</v>
      </c>
      <c r="H449" t="s">
        <v>45</v>
      </c>
      <c r="I449">
        <v>1</v>
      </c>
      <c r="J449">
        <v>600</v>
      </c>
      <c r="K449">
        <v>2</v>
      </c>
      <c r="L449" t="s">
        <v>32</v>
      </c>
      <c r="M449">
        <v>85</v>
      </c>
      <c r="N449">
        <v>3</v>
      </c>
      <c r="O449">
        <v>2</v>
      </c>
      <c r="P449" t="s">
        <v>27</v>
      </c>
      <c r="Q449">
        <v>3</v>
      </c>
      <c r="R449" t="s">
        <v>34</v>
      </c>
      <c r="S449">
        <v>4717</v>
      </c>
      <c r="T449">
        <v>18659</v>
      </c>
      <c r="U449">
        <v>9</v>
      </c>
      <c r="V449" t="s">
        <v>61</v>
      </c>
      <c r="W449" t="s">
        <v>29</v>
      </c>
      <c r="X449">
        <v>11</v>
      </c>
      <c r="Y449">
        <v>3</v>
      </c>
      <c r="Z449">
        <v>3</v>
      </c>
      <c r="AA449">
        <v>80</v>
      </c>
      <c r="AB449">
        <v>0</v>
      </c>
      <c r="AC449">
        <v>15</v>
      </c>
      <c r="AD449">
        <v>2</v>
      </c>
      <c r="AE449">
        <v>3</v>
      </c>
      <c r="AF449">
        <v>11</v>
      </c>
      <c r="AG449">
        <v>9</v>
      </c>
      <c r="AH449">
        <v>6</v>
      </c>
      <c r="AI449">
        <v>9</v>
      </c>
    </row>
    <row r="450" spans="1:35" x14ac:dyDescent="0.25">
      <c r="A450">
        <v>40</v>
      </c>
      <c r="B450" t="s">
        <v>29</v>
      </c>
      <c r="C450" t="s">
        <v>23</v>
      </c>
      <c r="D450">
        <v>302</v>
      </c>
      <c r="E450" t="s">
        <v>31</v>
      </c>
      <c r="F450">
        <v>6</v>
      </c>
      <c r="G450">
        <v>3</v>
      </c>
      <c r="H450" t="s">
        <v>25</v>
      </c>
      <c r="I450">
        <v>1</v>
      </c>
      <c r="J450">
        <v>601</v>
      </c>
      <c r="K450">
        <v>2</v>
      </c>
      <c r="L450" t="s">
        <v>26</v>
      </c>
      <c r="M450">
        <v>75</v>
      </c>
      <c r="N450">
        <v>3</v>
      </c>
      <c r="O450">
        <v>4</v>
      </c>
      <c r="P450" t="s">
        <v>39</v>
      </c>
      <c r="Q450">
        <v>3</v>
      </c>
      <c r="R450" t="s">
        <v>28</v>
      </c>
      <c r="S450">
        <v>13237</v>
      </c>
      <c r="T450">
        <v>20364</v>
      </c>
      <c r="U450">
        <v>7</v>
      </c>
      <c r="V450" t="s">
        <v>61</v>
      </c>
      <c r="W450" t="s">
        <v>29</v>
      </c>
      <c r="X450">
        <v>15</v>
      </c>
      <c r="Y450">
        <v>3</v>
      </c>
      <c r="Z450">
        <v>3</v>
      </c>
      <c r="AA450">
        <v>80</v>
      </c>
      <c r="AB450">
        <v>0</v>
      </c>
      <c r="AC450">
        <v>22</v>
      </c>
      <c r="AD450">
        <v>3</v>
      </c>
      <c r="AE450">
        <v>3</v>
      </c>
      <c r="AF450">
        <v>20</v>
      </c>
      <c r="AG450">
        <v>6</v>
      </c>
      <c r="AH450">
        <v>5</v>
      </c>
      <c r="AI450">
        <v>13</v>
      </c>
    </row>
    <row r="451" spans="1:35" x14ac:dyDescent="0.25">
      <c r="A451">
        <v>39</v>
      </c>
      <c r="B451" t="s">
        <v>29</v>
      </c>
      <c r="C451" t="s">
        <v>30</v>
      </c>
      <c r="D451">
        <v>443</v>
      </c>
      <c r="E451" t="s">
        <v>31</v>
      </c>
      <c r="F451">
        <v>8</v>
      </c>
      <c r="G451">
        <v>1</v>
      </c>
      <c r="H451" t="s">
        <v>25</v>
      </c>
      <c r="I451">
        <v>1</v>
      </c>
      <c r="J451">
        <v>602</v>
      </c>
      <c r="K451">
        <v>3</v>
      </c>
      <c r="L451" t="s">
        <v>26</v>
      </c>
      <c r="M451">
        <v>48</v>
      </c>
      <c r="N451">
        <v>3</v>
      </c>
      <c r="O451">
        <v>1</v>
      </c>
      <c r="P451" t="s">
        <v>36</v>
      </c>
      <c r="Q451">
        <v>3</v>
      </c>
      <c r="R451" t="s">
        <v>34</v>
      </c>
      <c r="S451">
        <v>3755</v>
      </c>
      <c r="T451">
        <v>17872</v>
      </c>
      <c r="U451">
        <v>1</v>
      </c>
      <c r="V451" t="s">
        <v>61</v>
      </c>
      <c r="W451" t="s">
        <v>29</v>
      </c>
      <c r="X451">
        <v>11</v>
      </c>
      <c r="Y451">
        <v>3</v>
      </c>
      <c r="Z451">
        <v>1</v>
      </c>
      <c r="AA451">
        <v>80</v>
      </c>
      <c r="AB451">
        <v>1</v>
      </c>
      <c r="AC451">
        <v>8</v>
      </c>
      <c r="AD451">
        <v>3</v>
      </c>
      <c r="AE451">
        <v>3</v>
      </c>
      <c r="AF451">
        <v>8</v>
      </c>
      <c r="AG451">
        <v>3</v>
      </c>
      <c r="AH451">
        <v>0</v>
      </c>
      <c r="AI451">
        <v>7</v>
      </c>
    </row>
    <row r="452" spans="1:35" x14ac:dyDescent="0.25">
      <c r="A452">
        <v>31</v>
      </c>
      <c r="B452" t="s">
        <v>29</v>
      </c>
      <c r="C452" t="s">
        <v>23</v>
      </c>
      <c r="D452">
        <v>828</v>
      </c>
      <c r="E452" t="s">
        <v>24</v>
      </c>
      <c r="F452">
        <v>2</v>
      </c>
      <c r="G452">
        <v>1</v>
      </c>
      <c r="H452" t="s">
        <v>25</v>
      </c>
      <c r="I452">
        <v>1</v>
      </c>
      <c r="J452">
        <v>604</v>
      </c>
      <c r="K452">
        <v>2</v>
      </c>
      <c r="L452" t="s">
        <v>32</v>
      </c>
      <c r="M452">
        <v>77</v>
      </c>
      <c r="N452">
        <v>3</v>
      </c>
      <c r="O452">
        <v>2</v>
      </c>
      <c r="P452" t="s">
        <v>27</v>
      </c>
      <c r="Q452">
        <v>4</v>
      </c>
      <c r="R452" t="s">
        <v>28</v>
      </c>
      <c r="S452">
        <v>6582</v>
      </c>
      <c r="T452">
        <v>8346</v>
      </c>
      <c r="U452">
        <v>4</v>
      </c>
      <c r="V452" t="s">
        <v>61</v>
      </c>
      <c r="W452" t="s">
        <v>22</v>
      </c>
      <c r="X452">
        <v>13</v>
      </c>
      <c r="Y452">
        <v>3</v>
      </c>
      <c r="Z452">
        <v>3</v>
      </c>
      <c r="AA452">
        <v>80</v>
      </c>
      <c r="AB452">
        <v>0</v>
      </c>
      <c r="AC452">
        <v>10</v>
      </c>
      <c r="AD452">
        <v>2</v>
      </c>
      <c r="AE452">
        <v>4</v>
      </c>
      <c r="AF452">
        <v>6</v>
      </c>
      <c r="AG452">
        <v>5</v>
      </c>
      <c r="AH452">
        <v>0</v>
      </c>
      <c r="AI452">
        <v>5</v>
      </c>
    </row>
    <row r="453" spans="1:35" x14ac:dyDescent="0.25">
      <c r="A453">
        <v>42</v>
      </c>
      <c r="B453" t="s">
        <v>29</v>
      </c>
      <c r="C453" t="s">
        <v>23</v>
      </c>
      <c r="D453">
        <v>319</v>
      </c>
      <c r="E453" t="s">
        <v>31</v>
      </c>
      <c r="F453">
        <v>24</v>
      </c>
      <c r="G453">
        <v>3</v>
      </c>
      <c r="H453" t="s">
        <v>37</v>
      </c>
      <c r="I453">
        <v>1</v>
      </c>
      <c r="J453">
        <v>605</v>
      </c>
      <c r="K453">
        <v>4</v>
      </c>
      <c r="L453" t="s">
        <v>32</v>
      </c>
      <c r="M453">
        <v>56</v>
      </c>
      <c r="N453">
        <v>3</v>
      </c>
      <c r="O453">
        <v>3</v>
      </c>
      <c r="P453" t="s">
        <v>39</v>
      </c>
      <c r="Q453">
        <v>1</v>
      </c>
      <c r="R453" t="s">
        <v>34</v>
      </c>
      <c r="S453">
        <v>7406</v>
      </c>
      <c r="T453">
        <v>6950</v>
      </c>
      <c r="U453">
        <v>1</v>
      </c>
      <c r="V453" t="s">
        <v>61</v>
      </c>
      <c r="W453" t="s">
        <v>22</v>
      </c>
      <c r="X453">
        <v>21</v>
      </c>
      <c r="Y453">
        <v>4</v>
      </c>
      <c r="Z453">
        <v>4</v>
      </c>
      <c r="AA453">
        <v>80</v>
      </c>
      <c r="AB453">
        <v>1</v>
      </c>
      <c r="AC453">
        <v>10</v>
      </c>
      <c r="AD453">
        <v>5</v>
      </c>
      <c r="AE453">
        <v>2</v>
      </c>
      <c r="AF453">
        <v>10</v>
      </c>
      <c r="AG453">
        <v>9</v>
      </c>
      <c r="AH453">
        <v>5</v>
      </c>
      <c r="AI453">
        <v>8</v>
      </c>
    </row>
    <row r="454" spans="1:35" x14ac:dyDescent="0.25">
      <c r="A454">
        <v>45</v>
      </c>
      <c r="B454" t="s">
        <v>29</v>
      </c>
      <c r="C454" t="s">
        <v>23</v>
      </c>
      <c r="D454">
        <v>561</v>
      </c>
      <c r="E454" t="s">
        <v>24</v>
      </c>
      <c r="F454">
        <v>2</v>
      </c>
      <c r="G454">
        <v>3</v>
      </c>
      <c r="H454" t="s">
        <v>35</v>
      </c>
      <c r="I454">
        <v>1</v>
      </c>
      <c r="J454">
        <v>606</v>
      </c>
      <c r="K454">
        <v>4</v>
      </c>
      <c r="L454" t="s">
        <v>32</v>
      </c>
      <c r="M454">
        <v>61</v>
      </c>
      <c r="N454">
        <v>3</v>
      </c>
      <c r="O454">
        <v>2</v>
      </c>
      <c r="P454" t="s">
        <v>27</v>
      </c>
      <c r="Q454">
        <v>2</v>
      </c>
      <c r="R454" t="s">
        <v>34</v>
      </c>
      <c r="S454">
        <v>4805</v>
      </c>
      <c r="T454">
        <v>16177</v>
      </c>
      <c r="U454">
        <v>0</v>
      </c>
      <c r="V454" t="s">
        <v>61</v>
      </c>
      <c r="W454" t="s">
        <v>29</v>
      </c>
      <c r="X454">
        <v>19</v>
      </c>
      <c r="Y454">
        <v>3</v>
      </c>
      <c r="Z454">
        <v>2</v>
      </c>
      <c r="AA454">
        <v>80</v>
      </c>
      <c r="AB454">
        <v>1</v>
      </c>
      <c r="AC454">
        <v>9</v>
      </c>
      <c r="AD454">
        <v>3</v>
      </c>
      <c r="AE454">
        <v>4</v>
      </c>
      <c r="AF454">
        <v>8</v>
      </c>
      <c r="AG454">
        <v>7</v>
      </c>
      <c r="AH454">
        <v>3</v>
      </c>
      <c r="AI454">
        <v>7</v>
      </c>
    </row>
    <row r="455" spans="1:35" x14ac:dyDescent="0.25">
      <c r="A455">
        <v>26</v>
      </c>
      <c r="B455" t="s">
        <v>22</v>
      </c>
      <c r="C455" t="s">
        <v>30</v>
      </c>
      <c r="D455">
        <v>426</v>
      </c>
      <c r="E455" t="s">
        <v>47</v>
      </c>
      <c r="F455">
        <v>17</v>
      </c>
      <c r="G455">
        <v>4</v>
      </c>
      <c r="H455" t="s">
        <v>25</v>
      </c>
      <c r="I455">
        <v>1</v>
      </c>
      <c r="J455">
        <v>608</v>
      </c>
      <c r="K455">
        <v>2</v>
      </c>
      <c r="L455" t="s">
        <v>26</v>
      </c>
      <c r="M455">
        <v>58</v>
      </c>
      <c r="N455">
        <v>3</v>
      </c>
      <c r="O455">
        <v>1</v>
      </c>
      <c r="P455" t="s">
        <v>47</v>
      </c>
      <c r="Q455">
        <v>3</v>
      </c>
      <c r="R455" t="s">
        <v>38</v>
      </c>
      <c r="S455">
        <v>2741</v>
      </c>
      <c r="T455">
        <v>22808</v>
      </c>
      <c r="U455">
        <v>0</v>
      </c>
      <c r="V455" t="s">
        <v>61</v>
      </c>
      <c r="W455" t="s">
        <v>22</v>
      </c>
      <c r="X455">
        <v>11</v>
      </c>
      <c r="Y455">
        <v>3</v>
      </c>
      <c r="Z455">
        <v>2</v>
      </c>
      <c r="AA455">
        <v>80</v>
      </c>
      <c r="AB455">
        <v>1</v>
      </c>
      <c r="AC455">
        <v>8</v>
      </c>
      <c r="AD455">
        <v>2</v>
      </c>
      <c r="AE455">
        <v>2</v>
      </c>
      <c r="AF455">
        <v>7</v>
      </c>
      <c r="AG455">
        <v>7</v>
      </c>
      <c r="AH455">
        <v>1</v>
      </c>
      <c r="AI455">
        <v>0</v>
      </c>
    </row>
    <row r="456" spans="1:35" x14ac:dyDescent="0.25">
      <c r="A456">
        <v>29</v>
      </c>
      <c r="B456" t="s">
        <v>29</v>
      </c>
      <c r="C456" t="s">
        <v>23</v>
      </c>
      <c r="D456">
        <v>232</v>
      </c>
      <c r="E456" t="s">
        <v>31</v>
      </c>
      <c r="F456">
        <v>19</v>
      </c>
      <c r="G456">
        <v>3</v>
      </c>
      <c r="H456" t="s">
        <v>46</v>
      </c>
      <c r="I456">
        <v>1</v>
      </c>
      <c r="J456">
        <v>611</v>
      </c>
      <c r="K456">
        <v>4</v>
      </c>
      <c r="L456" t="s">
        <v>32</v>
      </c>
      <c r="M456">
        <v>34</v>
      </c>
      <c r="N456">
        <v>3</v>
      </c>
      <c r="O456">
        <v>2</v>
      </c>
      <c r="P456" t="s">
        <v>39</v>
      </c>
      <c r="Q456">
        <v>4</v>
      </c>
      <c r="R456" t="s">
        <v>38</v>
      </c>
      <c r="S456">
        <v>4262</v>
      </c>
      <c r="T456">
        <v>22645</v>
      </c>
      <c r="U456">
        <v>4</v>
      </c>
      <c r="V456" t="s">
        <v>61</v>
      </c>
      <c r="W456" t="s">
        <v>29</v>
      </c>
      <c r="X456">
        <v>12</v>
      </c>
      <c r="Y456">
        <v>3</v>
      </c>
      <c r="Z456">
        <v>2</v>
      </c>
      <c r="AA456">
        <v>80</v>
      </c>
      <c r="AB456">
        <v>2</v>
      </c>
      <c r="AC456">
        <v>8</v>
      </c>
      <c r="AD456">
        <v>2</v>
      </c>
      <c r="AE456">
        <v>4</v>
      </c>
      <c r="AF456">
        <v>3</v>
      </c>
      <c r="AG456">
        <v>2</v>
      </c>
      <c r="AH456">
        <v>1</v>
      </c>
      <c r="AI456">
        <v>2</v>
      </c>
    </row>
    <row r="457" spans="1:35" x14ac:dyDescent="0.25">
      <c r="A457">
        <v>33</v>
      </c>
      <c r="B457" t="s">
        <v>29</v>
      </c>
      <c r="C457" t="s">
        <v>23</v>
      </c>
      <c r="D457">
        <v>922</v>
      </c>
      <c r="E457" t="s">
        <v>31</v>
      </c>
      <c r="F457">
        <v>1</v>
      </c>
      <c r="G457">
        <v>5</v>
      </c>
      <c r="H457" t="s">
        <v>37</v>
      </c>
      <c r="I457">
        <v>1</v>
      </c>
      <c r="J457">
        <v>612</v>
      </c>
      <c r="K457">
        <v>1</v>
      </c>
      <c r="L457" t="s">
        <v>26</v>
      </c>
      <c r="M457">
        <v>95</v>
      </c>
      <c r="N457">
        <v>4</v>
      </c>
      <c r="O457">
        <v>4</v>
      </c>
      <c r="P457" t="s">
        <v>44</v>
      </c>
      <c r="Q457">
        <v>3</v>
      </c>
      <c r="R457" t="s">
        <v>38</v>
      </c>
      <c r="S457">
        <v>16184</v>
      </c>
      <c r="T457">
        <v>22578</v>
      </c>
      <c r="U457">
        <v>4</v>
      </c>
      <c r="V457" t="s">
        <v>61</v>
      </c>
      <c r="W457" t="s">
        <v>29</v>
      </c>
      <c r="X457">
        <v>19</v>
      </c>
      <c r="Y457">
        <v>3</v>
      </c>
      <c r="Z457">
        <v>3</v>
      </c>
      <c r="AA457">
        <v>80</v>
      </c>
      <c r="AB457">
        <v>1</v>
      </c>
      <c r="AC457">
        <v>10</v>
      </c>
      <c r="AD457">
        <v>2</v>
      </c>
      <c r="AE457">
        <v>3</v>
      </c>
      <c r="AF457">
        <v>6</v>
      </c>
      <c r="AG457">
        <v>1</v>
      </c>
      <c r="AH457">
        <v>0</v>
      </c>
      <c r="AI457">
        <v>5</v>
      </c>
    </row>
    <row r="458" spans="1:35" x14ac:dyDescent="0.25">
      <c r="A458">
        <v>31</v>
      </c>
      <c r="B458" t="s">
        <v>29</v>
      </c>
      <c r="C458" t="s">
        <v>23</v>
      </c>
      <c r="D458">
        <v>688</v>
      </c>
      <c r="E458" t="s">
        <v>24</v>
      </c>
      <c r="F458">
        <v>7</v>
      </c>
      <c r="G458">
        <v>3</v>
      </c>
      <c r="H458" t="s">
        <v>25</v>
      </c>
      <c r="I458">
        <v>1</v>
      </c>
      <c r="J458">
        <v>613</v>
      </c>
      <c r="K458">
        <v>3</v>
      </c>
      <c r="L458" t="s">
        <v>32</v>
      </c>
      <c r="M458">
        <v>44</v>
      </c>
      <c r="N458">
        <v>2</v>
      </c>
      <c r="O458">
        <v>3</v>
      </c>
      <c r="P458" t="s">
        <v>42</v>
      </c>
      <c r="Q458">
        <v>4</v>
      </c>
      <c r="R458" t="s">
        <v>38</v>
      </c>
      <c r="S458">
        <v>11557</v>
      </c>
      <c r="T458">
        <v>25291</v>
      </c>
      <c r="U458">
        <v>9</v>
      </c>
      <c r="V458" t="s">
        <v>61</v>
      </c>
      <c r="W458" t="s">
        <v>29</v>
      </c>
      <c r="X458">
        <v>21</v>
      </c>
      <c r="Y458">
        <v>4</v>
      </c>
      <c r="Z458">
        <v>3</v>
      </c>
      <c r="AA458">
        <v>80</v>
      </c>
      <c r="AB458">
        <v>1</v>
      </c>
      <c r="AC458">
        <v>10</v>
      </c>
      <c r="AD458">
        <v>3</v>
      </c>
      <c r="AE458">
        <v>2</v>
      </c>
      <c r="AF458">
        <v>5</v>
      </c>
      <c r="AG458">
        <v>4</v>
      </c>
      <c r="AH458">
        <v>0</v>
      </c>
      <c r="AI458">
        <v>1</v>
      </c>
    </row>
    <row r="459" spans="1:35" x14ac:dyDescent="0.25">
      <c r="A459">
        <v>18</v>
      </c>
      <c r="B459" t="s">
        <v>22</v>
      </c>
      <c r="C459" t="s">
        <v>30</v>
      </c>
      <c r="D459">
        <v>1306</v>
      </c>
      <c r="E459" t="s">
        <v>24</v>
      </c>
      <c r="F459">
        <v>5</v>
      </c>
      <c r="G459">
        <v>3</v>
      </c>
      <c r="H459" t="s">
        <v>45</v>
      </c>
      <c r="I459">
        <v>1</v>
      </c>
      <c r="J459">
        <v>614</v>
      </c>
      <c r="K459">
        <v>2</v>
      </c>
      <c r="L459" t="s">
        <v>32</v>
      </c>
      <c r="M459">
        <v>69</v>
      </c>
      <c r="N459">
        <v>3</v>
      </c>
      <c r="O459">
        <v>1</v>
      </c>
      <c r="P459" t="s">
        <v>43</v>
      </c>
      <c r="Q459">
        <v>2</v>
      </c>
      <c r="R459" t="s">
        <v>28</v>
      </c>
      <c r="S459">
        <v>1878</v>
      </c>
      <c r="T459">
        <v>8059</v>
      </c>
      <c r="U459">
        <v>1</v>
      </c>
      <c r="V459" t="s">
        <v>61</v>
      </c>
      <c r="W459" t="s">
        <v>22</v>
      </c>
      <c r="X459">
        <v>14</v>
      </c>
      <c r="Y459">
        <v>3</v>
      </c>
      <c r="Z459">
        <v>4</v>
      </c>
      <c r="AA459">
        <v>80</v>
      </c>
      <c r="AB459">
        <v>0</v>
      </c>
      <c r="AC459">
        <v>0</v>
      </c>
      <c r="AD459">
        <v>3</v>
      </c>
      <c r="AE459">
        <v>3</v>
      </c>
      <c r="AF459">
        <v>0</v>
      </c>
      <c r="AG459">
        <v>0</v>
      </c>
      <c r="AH459">
        <v>0</v>
      </c>
      <c r="AI459">
        <v>0</v>
      </c>
    </row>
    <row r="460" spans="1:35" x14ac:dyDescent="0.25">
      <c r="A460">
        <v>40</v>
      </c>
      <c r="B460" t="s">
        <v>29</v>
      </c>
      <c r="C460" t="s">
        <v>41</v>
      </c>
      <c r="D460">
        <v>1094</v>
      </c>
      <c r="E460" t="s">
        <v>24</v>
      </c>
      <c r="F460">
        <v>28</v>
      </c>
      <c r="G460">
        <v>3</v>
      </c>
      <c r="H460" t="s">
        <v>35</v>
      </c>
      <c r="I460">
        <v>1</v>
      </c>
      <c r="J460">
        <v>615</v>
      </c>
      <c r="K460">
        <v>3</v>
      </c>
      <c r="L460" t="s">
        <v>32</v>
      </c>
      <c r="M460">
        <v>58</v>
      </c>
      <c r="N460">
        <v>1</v>
      </c>
      <c r="O460">
        <v>3</v>
      </c>
      <c r="P460" t="s">
        <v>27</v>
      </c>
      <c r="Q460">
        <v>1</v>
      </c>
      <c r="R460" t="s">
        <v>38</v>
      </c>
      <c r="S460">
        <v>10932</v>
      </c>
      <c r="T460">
        <v>11373</v>
      </c>
      <c r="U460">
        <v>3</v>
      </c>
      <c r="V460" t="s">
        <v>61</v>
      </c>
      <c r="W460" t="s">
        <v>29</v>
      </c>
      <c r="X460">
        <v>15</v>
      </c>
      <c r="Y460">
        <v>3</v>
      </c>
      <c r="Z460">
        <v>3</v>
      </c>
      <c r="AA460">
        <v>80</v>
      </c>
      <c r="AB460">
        <v>1</v>
      </c>
      <c r="AC460">
        <v>20</v>
      </c>
      <c r="AD460">
        <v>2</v>
      </c>
      <c r="AE460">
        <v>3</v>
      </c>
      <c r="AF460">
        <v>1</v>
      </c>
      <c r="AG460">
        <v>0</v>
      </c>
      <c r="AH460">
        <v>0</v>
      </c>
      <c r="AI460">
        <v>1</v>
      </c>
    </row>
    <row r="461" spans="1:35" x14ac:dyDescent="0.25">
      <c r="A461">
        <v>41</v>
      </c>
      <c r="B461" t="s">
        <v>29</v>
      </c>
      <c r="C461" t="s">
        <v>41</v>
      </c>
      <c r="D461">
        <v>509</v>
      </c>
      <c r="E461" t="s">
        <v>31</v>
      </c>
      <c r="F461">
        <v>2</v>
      </c>
      <c r="G461">
        <v>4</v>
      </c>
      <c r="H461" t="s">
        <v>35</v>
      </c>
      <c r="I461">
        <v>1</v>
      </c>
      <c r="J461">
        <v>616</v>
      </c>
      <c r="K461">
        <v>1</v>
      </c>
      <c r="L461" t="s">
        <v>26</v>
      </c>
      <c r="M461">
        <v>62</v>
      </c>
      <c r="N461">
        <v>2</v>
      </c>
      <c r="O461">
        <v>2</v>
      </c>
      <c r="P461" t="s">
        <v>40</v>
      </c>
      <c r="Q461">
        <v>3</v>
      </c>
      <c r="R461" t="s">
        <v>28</v>
      </c>
      <c r="S461">
        <v>6811</v>
      </c>
      <c r="T461">
        <v>2112</v>
      </c>
      <c r="U461">
        <v>2</v>
      </c>
      <c r="V461" t="s">
        <v>61</v>
      </c>
      <c r="W461" t="s">
        <v>22</v>
      </c>
      <c r="X461">
        <v>17</v>
      </c>
      <c r="Y461">
        <v>3</v>
      </c>
      <c r="Z461">
        <v>1</v>
      </c>
      <c r="AA461">
        <v>80</v>
      </c>
      <c r="AB461">
        <v>0</v>
      </c>
      <c r="AC461">
        <v>10</v>
      </c>
      <c r="AD461">
        <v>3</v>
      </c>
      <c r="AE461">
        <v>3</v>
      </c>
      <c r="AF461">
        <v>8</v>
      </c>
      <c r="AG461">
        <v>7</v>
      </c>
      <c r="AH461">
        <v>0</v>
      </c>
      <c r="AI461">
        <v>7</v>
      </c>
    </row>
    <row r="462" spans="1:35" x14ac:dyDescent="0.25">
      <c r="A462">
        <v>26</v>
      </c>
      <c r="B462" t="s">
        <v>29</v>
      </c>
      <c r="C462" t="s">
        <v>23</v>
      </c>
      <c r="D462">
        <v>775</v>
      </c>
      <c r="E462" t="s">
        <v>24</v>
      </c>
      <c r="F462">
        <v>29</v>
      </c>
      <c r="G462">
        <v>2</v>
      </c>
      <c r="H462" t="s">
        <v>37</v>
      </c>
      <c r="I462">
        <v>1</v>
      </c>
      <c r="J462">
        <v>618</v>
      </c>
      <c r="K462">
        <v>1</v>
      </c>
      <c r="L462" t="s">
        <v>32</v>
      </c>
      <c r="M462">
        <v>45</v>
      </c>
      <c r="N462">
        <v>3</v>
      </c>
      <c r="O462">
        <v>2</v>
      </c>
      <c r="P462" t="s">
        <v>27</v>
      </c>
      <c r="Q462">
        <v>3</v>
      </c>
      <c r="R462" t="s">
        <v>38</v>
      </c>
      <c r="S462">
        <v>4306</v>
      </c>
      <c r="T462">
        <v>4267</v>
      </c>
      <c r="U462">
        <v>5</v>
      </c>
      <c r="V462" t="s">
        <v>61</v>
      </c>
      <c r="W462" t="s">
        <v>29</v>
      </c>
      <c r="X462">
        <v>12</v>
      </c>
      <c r="Y462">
        <v>3</v>
      </c>
      <c r="Z462">
        <v>1</v>
      </c>
      <c r="AA462">
        <v>80</v>
      </c>
      <c r="AB462">
        <v>2</v>
      </c>
      <c r="AC462">
        <v>8</v>
      </c>
      <c r="AD462">
        <v>5</v>
      </c>
      <c r="AE462">
        <v>3</v>
      </c>
      <c r="AF462">
        <v>0</v>
      </c>
      <c r="AG462">
        <v>0</v>
      </c>
      <c r="AH462">
        <v>0</v>
      </c>
      <c r="AI462">
        <v>0</v>
      </c>
    </row>
    <row r="463" spans="1:35" x14ac:dyDescent="0.25">
      <c r="A463">
        <v>35</v>
      </c>
      <c r="B463" t="s">
        <v>29</v>
      </c>
      <c r="C463" t="s">
        <v>23</v>
      </c>
      <c r="D463">
        <v>195</v>
      </c>
      <c r="E463" t="s">
        <v>24</v>
      </c>
      <c r="F463">
        <v>1</v>
      </c>
      <c r="G463">
        <v>3</v>
      </c>
      <c r="H463" t="s">
        <v>37</v>
      </c>
      <c r="I463">
        <v>1</v>
      </c>
      <c r="J463">
        <v>620</v>
      </c>
      <c r="K463">
        <v>1</v>
      </c>
      <c r="L463" t="s">
        <v>26</v>
      </c>
      <c r="M463">
        <v>80</v>
      </c>
      <c r="N463">
        <v>3</v>
      </c>
      <c r="O463">
        <v>2</v>
      </c>
      <c r="P463" t="s">
        <v>27</v>
      </c>
      <c r="Q463">
        <v>3</v>
      </c>
      <c r="R463" t="s">
        <v>28</v>
      </c>
      <c r="S463">
        <v>4859</v>
      </c>
      <c r="T463">
        <v>6698</v>
      </c>
      <c r="U463">
        <v>1</v>
      </c>
      <c r="V463" t="s">
        <v>61</v>
      </c>
      <c r="W463" t="s">
        <v>29</v>
      </c>
      <c r="X463">
        <v>16</v>
      </c>
      <c r="Y463">
        <v>3</v>
      </c>
      <c r="Z463">
        <v>4</v>
      </c>
      <c r="AA463">
        <v>80</v>
      </c>
      <c r="AB463">
        <v>0</v>
      </c>
      <c r="AC463">
        <v>5</v>
      </c>
      <c r="AD463">
        <v>3</v>
      </c>
      <c r="AE463">
        <v>3</v>
      </c>
      <c r="AF463">
        <v>5</v>
      </c>
      <c r="AG463">
        <v>4</v>
      </c>
      <c r="AH463">
        <v>0</v>
      </c>
      <c r="AI463">
        <v>3</v>
      </c>
    </row>
    <row r="464" spans="1:35" x14ac:dyDescent="0.25">
      <c r="A464">
        <v>34</v>
      </c>
      <c r="B464" t="s">
        <v>29</v>
      </c>
      <c r="C464" t="s">
        <v>23</v>
      </c>
      <c r="D464">
        <v>258</v>
      </c>
      <c r="E464" t="s">
        <v>24</v>
      </c>
      <c r="F464">
        <v>21</v>
      </c>
      <c r="G464">
        <v>4</v>
      </c>
      <c r="H464" t="s">
        <v>25</v>
      </c>
      <c r="I464">
        <v>1</v>
      </c>
      <c r="J464">
        <v>621</v>
      </c>
      <c r="K464">
        <v>4</v>
      </c>
      <c r="L464" t="s">
        <v>32</v>
      </c>
      <c r="M464">
        <v>74</v>
      </c>
      <c r="N464">
        <v>4</v>
      </c>
      <c r="O464">
        <v>2</v>
      </c>
      <c r="P464" t="s">
        <v>27</v>
      </c>
      <c r="Q464">
        <v>4</v>
      </c>
      <c r="R464" t="s">
        <v>28</v>
      </c>
      <c r="S464">
        <v>5337</v>
      </c>
      <c r="T464">
        <v>19921</v>
      </c>
      <c r="U464">
        <v>1</v>
      </c>
      <c r="V464" t="s">
        <v>61</v>
      </c>
      <c r="W464" t="s">
        <v>29</v>
      </c>
      <c r="X464">
        <v>12</v>
      </c>
      <c r="Y464">
        <v>3</v>
      </c>
      <c r="Z464">
        <v>4</v>
      </c>
      <c r="AA464">
        <v>80</v>
      </c>
      <c r="AB464">
        <v>0</v>
      </c>
      <c r="AC464">
        <v>10</v>
      </c>
      <c r="AD464">
        <v>3</v>
      </c>
      <c r="AE464">
        <v>3</v>
      </c>
      <c r="AF464">
        <v>10</v>
      </c>
      <c r="AG464">
        <v>7</v>
      </c>
      <c r="AH464">
        <v>5</v>
      </c>
      <c r="AI464">
        <v>7</v>
      </c>
    </row>
    <row r="465" spans="1:35" x14ac:dyDescent="0.25">
      <c r="A465">
        <v>26</v>
      </c>
      <c r="B465" t="s">
        <v>22</v>
      </c>
      <c r="C465" t="s">
        <v>23</v>
      </c>
      <c r="D465">
        <v>471</v>
      </c>
      <c r="E465" t="s">
        <v>31</v>
      </c>
      <c r="F465">
        <v>24</v>
      </c>
      <c r="G465">
        <v>3</v>
      </c>
      <c r="H465" t="s">
        <v>46</v>
      </c>
      <c r="I465">
        <v>1</v>
      </c>
      <c r="J465">
        <v>622</v>
      </c>
      <c r="K465">
        <v>3</v>
      </c>
      <c r="L465" t="s">
        <v>32</v>
      </c>
      <c r="M465">
        <v>66</v>
      </c>
      <c r="N465">
        <v>1</v>
      </c>
      <c r="O465">
        <v>1</v>
      </c>
      <c r="P465" t="s">
        <v>36</v>
      </c>
      <c r="Q465">
        <v>4</v>
      </c>
      <c r="R465" t="s">
        <v>28</v>
      </c>
      <c r="S465">
        <v>2340</v>
      </c>
      <c r="T465">
        <v>23213</v>
      </c>
      <c r="U465">
        <v>1</v>
      </c>
      <c r="V465" t="s">
        <v>61</v>
      </c>
      <c r="W465" t="s">
        <v>22</v>
      </c>
      <c r="X465">
        <v>18</v>
      </c>
      <c r="Y465">
        <v>3</v>
      </c>
      <c r="Z465">
        <v>2</v>
      </c>
      <c r="AA465">
        <v>80</v>
      </c>
      <c r="AB465">
        <v>0</v>
      </c>
      <c r="AC465">
        <v>1</v>
      </c>
      <c r="AD465">
        <v>3</v>
      </c>
      <c r="AE465">
        <v>1</v>
      </c>
      <c r="AF465">
        <v>1</v>
      </c>
      <c r="AG465">
        <v>0</v>
      </c>
      <c r="AH465">
        <v>0</v>
      </c>
      <c r="AI465">
        <v>0</v>
      </c>
    </row>
    <row r="466" spans="1:35" x14ac:dyDescent="0.25">
      <c r="A466">
        <v>37</v>
      </c>
      <c r="B466" t="s">
        <v>29</v>
      </c>
      <c r="C466" t="s">
        <v>23</v>
      </c>
      <c r="D466">
        <v>799</v>
      </c>
      <c r="E466" t="s">
        <v>31</v>
      </c>
      <c r="F466">
        <v>1</v>
      </c>
      <c r="G466">
        <v>3</v>
      </c>
      <c r="H466" t="s">
        <v>46</v>
      </c>
      <c r="I466">
        <v>1</v>
      </c>
      <c r="J466">
        <v>623</v>
      </c>
      <c r="K466">
        <v>2</v>
      </c>
      <c r="L466" t="s">
        <v>26</v>
      </c>
      <c r="M466">
        <v>59</v>
      </c>
      <c r="N466">
        <v>3</v>
      </c>
      <c r="O466">
        <v>3</v>
      </c>
      <c r="P466" t="s">
        <v>39</v>
      </c>
      <c r="Q466">
        <v>4</v>
      </c>
      <c r="R466" t="s">
        <v>28</v>
      </c>
      <c r="S466">
        <v>7491</v>
      </c>
      <c r="T466">
        <v>23848</v>
      </c>
      <c r="U466">
        <v>4</v>
      </c>
      <c r="V466" t="s">
        <v>61</v>
      </c>
      <c r="W466" t="s">
        <v>29</v>
      </c>
      <c r="X466">
        <v>17</v>
      </c>
      <c r="Y466">
        <v>3</v>
      </c>
      <c r="Z466">
        <v>4</v>
      </c>
      <c r="AA466">
        <v>80</v>
      </c>
      <c r="AB466">
        <v>0</v>
      </c>
      <c r="AC466">
        <v>12</v>
      </c>
      <c r="AD466">
        <v>3</v>
      </c>
      <c r="AE466">
        <v>4</v>
      </c>
      <c r="AF466">
        <v>6</v>
      </c>
      <c r="AG466">
        <v>5</v>
      </c>
      <c r="AH466">
        <v>1</v>
      </c>
      <c r="AI466">
        <v>2</v>
      </c>
    </row>
    <row r="467" spans="1:35" x14ac:dyDescent="0.25">
      <c r="A467">
        <v>46</v>
      </c>
      <c r="B467" t="s">
        <v>29</v>
      </c>
      <c r="C467" t="s">
        <v>30</v>
      </c>
      <c r="D467">
        <v>1034</v>
      </c>
      <c r="E467" t="s">
        <v>31</v>
      </c>
      <c r="F467">
        <v>18</v>
      </c>
      <c r="G467">
        <v>1</v>
      </c>
      <c r="H467" t="s">
        <v>37</v>
      </c>
      <c r="I467">
        <v>1</v>
      </c>
      <c r="J467">
        <v>624</v>
      </c>
      <c r="K467">
        <v>1</v>
      </c>
      <c r="L467" t="s">
        <v>26</v>
      </c>
      <c r="M467">
        <v>86</v>
      </c>
      <c r="N467">
        <v>3</v>
      </c>
      <c r="O467">
        <v>3</v>
      </c>
      <c r="P467" t="s">
        <v>40</v>
      </c>
      <c r="Q467">
        <v>3</v>
      </c>
      <c r="R467" t="s">
        <v>34</v>
      </c>
      <c r="S467">
        <v>10527</v>
      </c>
      <c r="T467">
        <v>8984</v>
      </c>
      <c r="U467">
        <v>5</v>
      </c>
      <c r="V467" t="s">
        <v>61</v>
      </c>
      <c r="W467" t="s">
        <v>29</v>
      </c>
      <c r="X467">
        <v>11</v>
      </c>
      <c r="Y467">
        <v>3</v>
      </c>
      <c r="Z467">
        <v>4</v>
      </c>
      <c r="AA467">
        <v>80</v>
      </c>
      <c r="AB467">
        <v>0</v>
      </c>
      <c r="AC467">
        <v>28</v>
      </c>
      <c r="AD467">
        <v>3</v>
      </c>
      <c r="AE467">
        <v>2</v>
      </c>
      <c r="AF467">
        <v>2</v>
      </c>
      <c r="AG467">
        <v>2</v>
      </c>
      <c r="AH467">
        <v>1</v>
      </c>
      <c r="AI467">
        <v>2</v>
      </c>
    </row>
    <row r="468" spans="1:35" x14ac:dyDescent="0.25">
      <c r="A468">
        <v>41</v>
      </c>
      <c r="B468" t="s">
        <v>29</v>
      </c>
      <c r="C468" t="s">
        <v>23</v>
      </c>
      <c r="D468">
        <v>1276</v>
      </c>
      <c r="E468" t="s">
        <v>24</v>
      </c>
      <c r="F468">
        <v>2</v>
      </c>
      <c r="G468">
        <v>5</v>
      </c>
      <c r="H468" t="s">
        <v>25</v>
      </c>
      <c r="I468">
        <v>1</v>
      </c>
      <c r="J468">
        <v>625</v>
      </c>
      <c r="K468">
        <v>2</v>
      </c>
      <c r="L468" t="s">
        <v>26</v>
      </c>
      <c r="M468">
        <v>91</v>
      </c>
      <c r="N468">
        <v>3</v>
      </c>
      <c r="O468">
        <v>4</v>
      </c>
      <c r="P468" t="s">
        <v>42</v>
      </c>
      <c r="Q468">
        <v>1</v>
      </c>
      <c r="R468" t="s">
        <v>34</v>
      </c>
      <c r="S468">
        <v>16595</v>
      </c>
      <c r="T468">
        <v>5626</v>
      </c>
      <c r="U468">
        <v>7</v>
      </c>
      <c r="V468" t="s">
        <v>61</v>
      </c>
      <c r="W468" t="s">
        <v>29</v>
      </c>
      <c r="X468">
        <v>16</v>
      </c>
      <c r="Y468">
        <v>3</v>
      </c>
      <c r="Z468">
        <v>2</v>
      </c>
      <c r="AA468">
        <v>80</v>
      </c>
      <c r="AB468">
        <v>1</v>
      </c>
      <c r="AC468">
        <v>22</v>
      </c>
      <c r="AD468">
        <v>2</v>
      </c>
      <c r="AE468">
        <v>3</v>
      </c>
      <c r="AF468">
        <v>18</v>
      </c>
      <c r="AG468">
        <v>16</v>
      </c>
      <c r="AH468">
        <v>11</v>
      </c>
      <c r="AI468">
        <v>8</v>
      </c>
    </row>
    <row r="469" spans="1:35" x14ac:dyDescent="0.25">
      <c r="A469">
        <v>37</v>
      </c>
      <c r="B469" t="s">
        <v>29</v>
      </c>
      <c r="C469" t="s">
        <v>41</v>
      </c>
      <c r="D469">
        <v>142</v>
      </c>
      <c r="E469" t="s">
        <v>24</v>
      </c>
      <c r="F469">
        <v>9</v>
      </c>
      <c r="G469">
        <v>4</v>
      </c>
      <c r="H469" t="s">
        <v>37</v>
      </c>
      <c r="I469">
        <v>1</v>
      </c>
      <c r="J469">
        <v>626</v>
      </c>
      <c r="K469">
        <v>1</v>
      </c>
      <c r="L469" t="s">
        <v>32</v>
      </c>
      <c r="M469">
        <v>69</v>
      </c>
      <c r="N469">
        <v>3</v>
      </c>
      <c r="O469">
        <v>3</v>
      </c>
      <c r="P469" t="s">
        <v>27</v>
      </c>
      <c r="Q469">
        <v>2</v>
      </c>
      <c r="R469" t="s">
        <v>38</v>
      </c>
      <c r="S469">
        <v>8834</v>
      </c>
      <c r="T469">
        <v>24666</v>
      </c>
      <c r="U469">
        <v>1</v>
      </c>
      <c r="V469" t="s">
        <v>61</v>
      </c>
      <c r="W469" t="s">
        <v>29</v>
      </c>
      <c r="X469">
        <v>13</v>
      </c>
      <c r="Y469">
        <v>3</v>
      </c>
      <c r="Z469">
        <v>4</v>
      </c>
      <c r="AA469">
        <v>80</v>
      </c>
      <c r="AB469">
        <v>1</v>
      </c>
      <c r="AC469">
        <v>9</v>
      </c>
      <c r="AD469">
        <v>6</v>
      </c>
      <c r="AE469">
        <v>3</v>
      </c>
      <c r="AF469">
        <v>9</v>
      </c>
      <c r="AG469">
        <v>5</v>
      </c>
      <c r="AH469">
        <v>7</v>
      </c>
      <c r="AI469">
        <v>7</v>
      </c>
    </row>
    <row r="470" spans="1:35" x14ac:dyDescent="0.25">
      <c r="A470">
        <v>52</v>
      </c>
      <c r="B470" t="s">
        <v>29</v>
      </c>
      <c r="C470" t="s">
        <v>23</v>
      </c>
      <c r="D470">
        <v>956</v>
      </c>
      <c r="E470" t="s">
        <v>31</v>
      </c>
      <c r="F470">
        <v>6</v>
      </c>
      <c r="G470">
        <v>2</v>
      </c>
      <c r="H470" t="s">
        <v>46</v>
      </c>
      <c r="I470">
        <v>1</v>
      </c>
      <c r="J470">
        <v>630</v>
      </c>
      <c r="K470">
        <v>4</v>
      </c>
      <c r="L470" t="s">
        <v>32</v>
      </c>
      <c r="M470">
        <v>78</v>
      </c>
      <c r="N470">
        <v>3</v>
      </c>
      <c r="O470">
        <v>2</v>
      </c>
      <c r="P470" t="s">
        <v>33</v>
      </c>
      <c r="Q470">
        <v>1</v>
      </c>
      <c r="R470" t="s">
        <v>38</v>
      </c>
      <c r="S470">
        <v>5577</v>
      </c>
      <c r="T470">
        <v>22087</v>
      </c>
      <c r="U470">
        <v>3</v>
      </c>
      <c r="V470" t="s">
        <v>61</v>
      </c>
      <c r="W470" t="s">
        <v>22</v>
      </c>
      <c r="X470">
        <v>12</v>
      </c>
      <c r="Y470">
        <v>3</v>
      </c>
      <c r="Z470">
        <v>2</v>
      </c>
      <c r="AA470">
        <v>80</v>
      </c>
      <c r="AB470">
        <v>2</v>
      </c>
      <c r="AC470">
        <v>18</v>
      </c>
      <c r="AD470">
        <v>3</v>
      </c>
      <c r="AE470">
        <v>3</v>
      </c>
      <c r="AF470">
        <v>10</v>
      </c>
      <c r="AG470">
        <v>9</v>
      </c>
      <c r="AH470">
        <v>6</v>
      </c>
      <c r="AI470">
        <v>9</v>
      </c>
    </row>
    <row r="471" spans="1:35" x14ac:dyDescent="0.25">
      <c r="A471">
        <v>32</v>
      </c>
      <c r="B471" t="s">
        <v>22</v>
      </c>
      <c r="C471" t="s">
        <v>41</v>
      </c>
      <c r="D471">
        <v>1474</v>
      </c>
      <c r="E471" t="s">
        <v>24</v>
      </c>
      <c r="F471">
        <v>11</v>
      </c>
      <c r="G471">
        <v>4</v>
      </c>
      <c r="H471" t="s">
        <v>35</v>
      </c>
      <c r="I471">
        <v>1</v>
      </c>
      <c r="J471">
        <v>631</v>
      </c>
      <c r="K471">
        <v>4</v>
      </c>
      <c r="L471" t="s">
        <v>32</v>
      </c>
      <c r="M471">
        <v>60</v>
      </c>
      <c r="N471">
        <v>4</v>
      </c>
      <c r="O471">
        <v>2</v>
      </c>
      <c r="P471" t="s">
        <v>27</v>
      </c>
      <c r="Q471">
        <v>3</v>
      </c>
      <c r="R471" t="s">
        <v>34</v>
      </c>
      <c r="S471">
        <v>4707</v>
      </c>
      <c r="T471">
        <v>23914</v>
      </c>
      <c r="U471">
        <v>8</v>
      </c>
      <c r="V471" t="s">
        <v>61</v>
      </c>
      <c r="W471" t="s">
        <v>29</v>
      </c>
      <c r="X471">
        <v>12</v>
      </c>
      <c r="Y471">
        <v>3</v>
      </c>
      <c r="Z471">
        <v>4</v>
      </c>
      <c r="AA471">
        <v>80</v>
      </c>
      <c r="AB471">
        <v>0</v>
      </c>
      <c r="AC471">
        <v>6</v>
      </c>
      <c r="AD471">
        <v>2</v>
      </c>
      <c r="AE471">
        <v>3</v>
      </c>
      <c r="AF471">
        <v>4</v>
      </c>
      <c r="AG471">
        <v>2</v>
      </c>
      <c r="AH471">
        <v>1</v>
      </c>
      <c r="AI471">
        <v>2</v>
      </c>
    </row>
    <row r="472" spans="1:35" x14ac:dyDescent="0.25">
      <c r="A472">
        <v>24</v>
      </c>
      <c r="B472" t="s">
        <v>29</v>
      </c>
      <c r="C472" t="s">
        <v>30</v>
      </c>
      <c r="D472">
        <v>535</v>
      </c>
      <c r="E472" t="s">
        <v>24</v>
      </c>
      <c r="F472">
        <v>24</v>
      </c>
      <c r="G472">
        <v>3</v>
      </c>
      <c r="H472" t="s">
        <v>37</v>
      </c>
      <c r="I472">
        <v>1</v>
      </c>
      <c r="J472">
        <v>632</v>
      </c>
      <c r="K472">
        <v>4</v>
      </c>
      <c r="L472" t="s">
        <v>32</v>
      </c>
      <c r="M472">
        <v>38</v>
      </c>
      <c r="N472">
        <v>3</v>
      </c>
      <c r="O472">
        <v>1</v>
      </c>
      <c r="P472" t="s">
        <v>43</v>
      </c>
      <c r="Q472">
        <v>4</v>
      </c>
      <c r="R472" t="s">
        <v>34</v>
      </c>
      <c r="S472">
        <v>2400</v>
      </c>
      <c r="T472">
        <v>5530</v>
      </c>
      <c r="U472">
        <v>0</v>
      </c>
      <c r="V472" t="s">
        <v>61</v>
      </c>
      <c r="W472" t="s">
        <v>29</v>
      </c>
      <c r="X472">
        <v>13</v>
      </c>
      <c r="Y472">
        <v>3</v>
      </c>
      <c r="Z472">
        <v>3</v>
      </c>
      <c r="AA472">
        <v>80</v>
      </c>
      <c r="AB472">
        <v>2</v>
      </c>
      <c r="AC472">
        <v>3</v>
      </c>
      <c r="AD472">
        <v>3</v>
      </c>
      <c r="AE472">
        <v>3</v>
      </c>
      <c r="AF472">
        <v>2</v>
      </c>
      <c r="AG472">
        <v>2</v>
      </c>
      <c r="AH472">
        <v>2</v>
      </c>
      <c r="AI472">
        <v>1</v>
      </c>
    </row>
    <row r="473" spans="1:35" x14ac:dyDescent="0.25">
      <c r="A473">
        <v>38</v>
      </c>
      <c r="B473" t="s">
        <v>29</v>
      </c>
      <c r="C473" t="s">
        <v>23</v>
      </c>
      <c r="D473">
        <v>1495</v>
      </c>
      <c r="E473" t="s">
        <v>31</v>
      </c>
      <c r="F473">
        <v>10</v>
      </c>
      <c r="G473">
        <v>3</v>
      </c>
      <c r="H473" t="s">
        <v>37</v>
      </c>
      <c r="I473">
        <v>1</v>
      </c>
      <c r="J473">
        <v>634</v>
      </c>
      <c r="K473">
        <v>3</v>
      </c>
      <c r="L473" t="s">
        <v>26</v>
      </c>
      <c r="M473">
        <v>76</v>
      </c>
      <c r="N473">
        <v>3</v>
      </c>
      <c r="O473">
        <v>2</v>
      </c>
      <c r="P473" t="s">
        <v>40</v>
      </c>
      <c r="Q473">
        <v>3</v>
      </c>
      <c r="R473" t="s">
        <v>34</v>
      </c>
      <c r="S473">
        <v>9824</v>
      </c>
      <c r="T473">
        <v>22174</v>
      </c>
      <c r="U473">
        <v>3</v>
      </c>
      <c r="V473" t="s">
        <v>61</v>
      </c>
      <c r="W473" t="s">
        <v>29</v>
      </c>
      <c r="X473">
        <v>19</v>
      </c>
      <c r="Y473">
        <v>3</v>
      </c>
      <c r="Z473">
        <v>3</v>
      </c>
      <c r="AA473">
        <v>80</v>
      </c>
      <c r="AB473">
        <v>1</v>
      </c>
      <c r="AC473">
        <v>18</v>
      </c>
      <c r="AD473">
        <v>4</v>
      </c>
      <c r="AE473">
        <v>3</v>
      </c>
      <c r="AF473">
        <v>1</v>
      </c>
      <c r="AG473">
        <v>0</v>
      </c>
      <c r="AH473">
        <v>0</v>
      </c>
      <c r="AI473">
        <v>0</v>
      </c>
    </row>
    <row r="474" spans="1:35" x14ac:dyDescent="0.25">
      <c r="A474">
        <v>37</v>
      </c>
      <c r="B474" t="s">
        <v>29</v>
      </c>
      <c r="C474" t="s">
        <v>23</v>
      </c>
      <c r="D474">
        <v>446</v>
      </c>
      <c r="E474" t="s">
        <v>31</v>
      </c>
      <c r="F474">
        <v>1</v>
      </c>
      <c r="G474">
        <v>4</v>
      </c>
      <c r="H474" t="s">
        <v>25</v>
      </c>
      <c r="I474">
        <v>1</v>
      </c>
      <c r="J474">
        <v>635</v>
      </c>
      <c r="K474">
        <v>2</v>
      </c>
      <c r="L474" t="s">
        <v>26</v>
      </c>
      <c r="M474">
        <v>65</v>
      </c>
      <c r="N474">
        <v>3</v>
      </c>
      <c r="O474">
        <v>2</v>
      </c>
      <c r="P474" t="s">
        <v>39</v>
      </c>
      <c r="Q474">
        <v>2</v>
      </c>
      <c r="R474" t="s">
        <v>34</v>
      </c>
      <c r="S474">
        <v>6447</v>
      </c>
      <c r="T474">
        <v>15701</v>
      </c>
      <c r="U474">
        <v>6</v>
      </c>
      <c r="V474" t="s">
        <v>61</v>
      </c>
      <c r="W474" t="s">
        <v>29</v>
      </c>
      <c r="X474">
        <v>12</v>
      </c>
      <c r="Y474">
        <v>3</v>
      </c>
      <c r="Z474">
        <v>2</v>
      </c>
      <c r="AA474">
        <v>80</v>
      </c>
      <c r="AB474">
        <v>1</v>
      </c>
      <c r="AC474">
        <v>8</v>
      </c>
      <c r="AD474">
        <v>2</v>
      </c>
      <c r="AE474">
        <v>2</v>
      </c>
      <c r="AF474">
        <v>6</v>
      </c>
      <c r="AG474">
        <v>5</v>
      </c>
      <c r="AH474">
        <v>4</v>
      </c>
      <c r="AI474">
        <v>3</v>
      </c>
    </row>
    <row r="475" spans="1:35" x14ac:dyDescent="0.25">
      <c r="A475">
        <v>49</v>
      </c>
      <c r="B475" t="s">
        <v>29</v>
      </c>
      <c r="C475" t="s">
        <v>23</v>
      </c>
      <c r="D475">
        <v>1245</v>
      </c>
      <c r="E475" t="s">
        <v>31</v>
      </c>
      <c r="F475">
        <v>18</v>
      </c>
      <c r="G475">
        <v>4</v>
      </c>
      <c r="H475" t="s">
        <v>25</v>
      </c>
      <c r="I475">
        <v>1</v>
      </c>
      <c r="J475">
        <v>638</v>
      </c>
      <c r="K475">
        <v>4</v>
      </c>
      <c r="L475" t="s">
        <v>32</v>
      </c>
      <c r="M475">
        <v>58</v>
      </c>
      <c r="N475">
        <v>2</v>
      </c>
      <c r="O475">
        <v>5</v>
      </c>
      <c r="P475" t="s">
        <v>44</v>
      </c>
      <c r="Q475">
        <v>3</v>
      </c>
      <c r="R475" t="s">
        <v>38</v>
      </c>
      <c r="S475">
        <v>19502</v>
      </c>
      <c r="T475">
        <v>2125</v>
      </c>
      <c r="U475">
        <v>1</v>
      </c>
      <c r="V475" t="s">
        <v>61</v>
      </c>
      <c r="W475" t="s">
        <v>22</v>
      </c>
      <c r="X475">
        <v>17</v>
      </c>
      <c r="Y475">
        <v>3</v>
      </c>
      <c r="Z475">
        <v>3</v>
      </c>
      <c r="AA475">
        <v>80</v>
      </c>
      <c r="AB475">
        <v>1</v>
      </c>
      <c r="AC475">
        <v>31</v>
      </c>
      <c r="AD475">
        <v>5</v>
      </c>
      <c r="AE475">
        <v>3</v>
      </c>
      <c r="AF475">
        <v>31</v>
      </c>
      <c r="AG475">
        <v>9</v>
      </c>
      <c r="AH475">
        <v>0</v>
      </c>
      <c r="AI475">
        <v>9</v>
      </c>
    </row>
    <row r="476" spans="1:35" x14ac:dyDescent="0.25">
      <c r="A476">
        <v>24</v>
      </c>
      <c r="B476" t="s">
        <v>29</v>
      </c>
      <c r="C476" t="s">
        <v>23</v>
      </c>
      <c r="D476">
        <v>691</v>
      </c>
      <c r="E476" t="s">
        <v>31</v>
      </c>
      <c r="F476">
        <v>23</v>
      </c>
      <c r="G476">
        <v>3</v>
      </c>
      <c r="H476" t="s">
        <v>37</v>
      </c>
      <c r="I476">
        <v>1</v>
      </c>
      <c r="J476">
        <v>639</v>
      </c>
      <c r="K476">
        <v>2</v>
      </c>
      <c r="L476" t="s">
        <v>32</v>
      </c>
      <c r="M476">
        <v>89</v>
      </c>
      <c r="N476">
        <v>4</v>
      </c>
      <c r="O476">
        <v>1</v>
      </c>
      <c r="P476" t="s">
        <v>33</v>
      </c>
      <c r="Q476">
        <v>4</v>
      </c>
      <c r="R476" t="s">
        <v>34</v>
      </c>
      <c r="S476">
        <v>2725</v>
      </c>
      <c r="T476">
        <v>21630</v>
      </c>
      <c r="U476">
        <v>1</v>
      </c>
      <c r="V476" t="s">
        <v>61</v>
      </c>
      <c r="W476" t="s">
        <v>22</v>
      </c>
      <c r="X476">
        <v>11</v>
      </c>
      <c r="Y476">
        <v>3</v>
      </c>
      <c r="Z476">
        <v>2</v>
      </c>
      <c r="AA476">
        <v>80</v>
      </c>
      <c r="AB476">
        <v>2</v>
      </c>
      <c r="AC476">
        <v>6</v>
      </c>
      <c r="AD476">
        <v>3</v>
      </c>
      <c r="AE476">
        <v>3</v>
      </c>
      <c r="AF476">
        <v>6</v>
      </c>
      <c r="AG476">
        <v>5</v>
      </c>
      <c r="AH476">
        <v>1</v>
      </c>
      <c r="AI476">
        <v>4</v>
      </c>
    </row>
    <row r="477" spans="1:35" x14ac:dyDescent="0.25">
      <c r="A477">
        <v>26</v>
      </c>
      <c r="B477" t="s">
        <v>29</v>
      </c>
      <c r="C477" t="s">
        <v>23</v>
      </c>
      <c r="D477">
        <v>703</v>
      </c>
      <c r="E477" t="s">
        <v>24</v>
      </c>
      <c r="F477">
        <v>28</v>
      </c>
      <c r="G477">
        <v>2</v>
      </c>
      <c r="H477" t="s">
        <v>45</v>
      </c>
      <c r="I477">
        <v>1</v>
      </c>
      <c r="J477">
        <v>641</v>
      </c>
      <c r="K477">
        <v>1</v>
      </c>
      <c r="L477" t="s">
        <v>32</v>
      </c>
      <c r="M477">
        <v>66</v>
      </c>
      <c r="N477">
        <v>3</v>
      </c>
      <c r="O477">
        <v>2</v>
      </c>
      <c r="P477" t="s">
        <v>27</v>
      </c>
      <c r="Q477">
        <v>2</v>
      </c>
      <c r="R477" t="s">
        <v>34</v>
      </c>
      <c r="S477">
        <v>6272</v>
      </c>
      <c r="T477">
        <v>7428</v>
      </c>
      <c r="U477">
        <v>1</v>
      </c>
      <c r="V477" t="s">
        <v>61</v>
      </c>
      <c r="W477" t="s">
        <v>29</v>
      </c>
      <c r="X477">
        <v>20</v>
      </c>
      <c r="Y477">
        <v>4</v>
      </c>
      <c r="Z477">
        <v>4</v>
      </c>
      <c r="AA477">
        <v>80</v>
      </c>
      <c r="AB477">
        <v>2</v>
      </c>
      <c r="AC477">
        <v>6</v>
      </c>
      <c r="AD477">
        <v>5</v>
      </c>
      <c r="AE477">
        <v>4</v>
      </c>
      <c r="AF477">
        <v>5</v>
      </c>
      <c r="AG477">
        <v>3</v>
      </c>
      <c r="AH477">
        <v>1</v>
      </c>
      <c r="AI477">
        <v>4</v>
      </c>
    </row>
    <row r="478" spans="1:35" x14ac:dyDescent="0.25">
      <c r="A478">
        <v>24</v>
      </c>
      <c r="B478" t="s">
        <v>29</v>
      </c>
      <c r="C478" t="s">
        <v>23</v>
      </c>
      <c r="D478">
        <v>823</v>
      </c>
      <c r="E478" t="s">
        <v>31</v>
      </c>
      <c r="F478">
        <v>17</v>
      </c>
      <c r="G478">
        <v>2</v>
      </c>
      <c r="H478" t="s">
        <v>35</v>
      </c>
      <c r="I478">
        <v>1</v>
      </c>
      <c r="J478">
        <v>643</v>
      </c>
      <c r="K478">
        <v>4</v>
      </c>
      <c r="L478" t="s">
        <v>32</v>
      </c>
      <c r="M478">
        <v>94</v>
      </c>
      <c r="N478">
        <v>2</v>
      </c>
      <c r="O478">
        <v>1</v>
      </c>
      <c r="P478" t="s">
        <v>36</v>
      </c>
      <c r="Q478">
        <v>2</v>
      </c>
      <c r="R478" t="s">
        <v>34</v>
      </c>
      <c r="S478">
        <v>2127</v>
      </c>
      <c r="T478">
        <v>9100</v>
      </c>
      <c r="U478">
        <v>1</v>
      </c>
      <c r="V478" t="s">
        <v>61</v>
      </c>
      <c r="W478" t="s">
        <v>29</v>
      </c>
      <c r="X478">
        <v>21</v>
      </c>
      <c r="Y478">
        <v>4</v>
      </c>
      <c r="Z478">
        <v>4</v>
      </c>
      <c r="AA478">
        <v>80</v>
      </c>
      <c r="AB478">
        <v>1</v>
      </c>
      <c r="AC478">
        <v>1</v>
      </c>
      <c r="AD478">
        <v>2</v>
      </c>
      <c r="AE478">
        <v>3</v>
      </c>
      <c r="AF478">
        <v>1</v>
      </c>
      <c r="AG478">
        <v>0</v>
      </c>
      <c r="AH478">
        <v>0</v>
      </c>
      <c r="AI478">
        <v>0</v>
      </c>
    </row>
    <row r="479" spans="1:35" x14ac:dyDescent="0.25">
      <c r="A479">
        <v>50</v>
      </c>
      <c r="B479" t="s">
        <v>29</v>
      </c>
      <c r="C479" t="s">
        <v>30</v>
      </c>
      <c r="D479">
        <v>1246</v>
      </c>
      <c r="E479" t="s">
        <v>47</v>
      </c>
      <c r="F479">
        <v>3</v>
      </c>
      <c r="G479">
        <v>3</v>
      </c>
      <c r="H479" t="s">
        <v>37</v>
      </c>
      <c r="I479">
        <v>1</v>
      </c>
      <c r="J479">
        <v>644</v>
      </c>
      <c r="K479">
        <v>1</v>
      </c>
      <c r="L479" t="s">
        <v>32</v>
      </c>
      <c r="M479">
        <v>99</v>
      </c>
      <c r="N479">
        <v>3</v>
      </c>
      <c r="O479">
        <v>5</v>
      </c>
      <c r="P479" t="s">
        <v>42</v>
      </c>
      <c r="Q479">
        <v>2</v>
      </c>
      <c r="R479" t="s">
        <v>34</v>
      </c>
      <c r="S479">
        <v>18200</v>
      </c>
      <c r="T479">
        <v>7999</v>
      </c>
      <c r="U479">
        <v>1</v>
      </c>
      <c r="V479" t="s">
        <v>61</v>
      </c>
      <c r="W479" t="s">
        <v>29</v>
      </c>
      <c r="X479">
        <v>11</v>
      </c>
      <c r="Y479">
        <v>3</v>
      </c>
      <c r="Z479">
        <v>3</v>
      </c>
      <c r="AA479">
        <v>80</v>
      </c>
      <c r="AB479">
        <v>1</v>
      </c>
      <c r="AC479">
        <v>32</v>
      </c>
      <c r="AD479">
        <v>2</v>
      </c>
      <c r="AE479">
        <v>3</v>
      </c>
      <c r="AF479">
        <v>32</v>
      </c>
      <c r="AG479">
        <v>5</v>
      </c>
      <c r="AH479">
        <v>10</v>
      </c>
      <c r="AI479">
        <v>7</v>
      </c>
    </row>
    <row r="480" spans="1:35" x14ac:dyDescent="0.25">
      <c r="A480">
        <v>25</v>
      </c>
      <c r="B480" t="s">
        <v>29</v>
      </c>
      <c r="C480" t="s">
        <v>23</v>
      </c>
      <c r="D480">
        <v>622</v>
      </c>
      <c r="E480" t="s">
        <v>24</v>
      </c>
      <c r="F480">
        <v>13</v>
      </c>
      <c r="G480">
        <v>1</v>
      </c>
      <c r="H480" t="s">
        <v>37</v>
      </c>
      <c r="I480">
        <v>1</v>
      </c>
      <c r="J480">
        <v>645</v>
      </c>
      <c r="K480">
        <v>2</v>
      </c>
      <c r="L480" t="s">
        <v>32</v>
      </c>
      <c r="M480">
        <v>40</v>
      </c>
      <c r="N480">
        <v>3</v>
      </c>
      <c r="O480">
        <v>1</v>
      </c>
      <c r="P480" t="s">
        <v>43</v>
      </c>
      <c r="Q480">
        <v>3</v>
      </c>
      <c r="R480" t="s">
        <v>34</v>
      </c>
      <c r="S480">
        <v>2096</v>
      </c>
      <c r="T480">
        <v>26376</v>
      </c>
      <c r="U480">
        <v>1</v>
      </c>
      <c r="V480" t="s">
        <v>61</v>
      </c>
      <c r="W480" t="s">
        <v>29</v>
      </c>
      <c r="X480">
        <v>11</v>
      </c>
      <c r="Y480">
        <v>3</v>
      </c>
      <c r="Z480">
        <v>3</v>
      </c>
      <c r="AA480">
        <v>80</v>
      </c>
      <c r="AB480">
        <v>0</v>
      </c>
      <c r="AC480">
        <v>7</v>
      </c>
      <c r="AD480">
        <v>1</v>
      </c>
      <c r="AE480">
        <v>3</v>
      </c>
      <c r="AF480">
        <v>7</v>
      </c>
      <c r="AG480">
        <v>4</v>
      </c>
      <c r="AH480">
        <v>0</v>
      </c>
      <c r="AI480">
        <v>6</v>
      </c>
    </row>
    <row r="481" spans="1:35" x14ac:dyDescent="0.25">
      <c r="A481">
        <v>24</v>
      </c>
      <c r="B481" t="s">
        <v>22</v>
      </c>
      <c r="C481" t="s">
        <v>30</v>
      </c>
      <c r="D481">
        <v>1287</v>
      </c>
      <c r="E481" t="s">
        <v>31</v>
      </c>
      <c r="F481">
        <v>7</v>
      </c>
      <c r="G481">
        <v>3</v>
      </c>
      <c r="H481" t="s">
        <v>25</v>
      </c>
      <c r="I481">
        <v>1</v>
      </c>
      <c r="J481">
        <v>647</v>
      </c>
      <c r="K481">
        <v>1</v>
      </c>
      <c r="L481" t="s">
        <v>26</v>
      </c>
      <c r="M481">
        <v>55</v>
      </c>
      <c r="N481">
        <v>3</v>
      </c>
      <c r="O481">
        <v>1</v>
      </c>
      <c r="P481" t="s">
        <v>36</v>
      </c>
      <c r="Q481">
        <v>3</v>
      </c>
      <c r="R481" t="s">
        <v>34</v>
      </c>
      <c r="S481">
        <v>2886</v>
      </c>
      <c r="T481">
        <v>14168</v>
      </c>
      <c r="U481">
        <v>1</v>
      </c>
      <c r="V481" t="s">
        <v>61</v>
      </c>
      <c r="W481" t="s">
        <v>22</v>
      </c>
      <c r="X481">
        <v>16</v>
      </c>
      <c r="Y481">
        <v>3</v>
      </c>
      <c r="Z481">
        <v>4</v>
      </c>
      <c r="AA481">
        <v>80</v>
      </c>
      <c r="AB481">
        <v>1</v>
      </c>
      <c r="AC481">
        <v>6</v>
      </c>
      <c r="AD481">
        <v>4</v>
      </c>
      <c r="AE481">
        <v>3</v>
      </c>
      <c r="AF481">
        <v>6</v>
      </c>
      <c r="AG481">
        <v>3</v>
      </c>
      <c r="AH481">
        <v>1</v>
      </c>
      <c r="AI481">
        <v>2</v>
      </c>
    </row>
    <row r="482" spans="1:35" x14ac:dyDescent="0.25">
      <c r="A482">
        <v>30</v>
      </c>
      <c r="B482" t="s">
        <v>22</v>
      </c>
      <c r="C482" t="s">
        <v>30</v>
      </c>
      <c r="D482">
        <v>448</v>
      </c>
      <c r="E482" t="s">
        <v>24</v>
      </c>
      <c r="F482">
        <v>12</v>
      </c>
      <c r="G482">
        <v>4</v>
      </c>
      <c r="H482" t="s">
        <v>25</v>
      </c>
      <c r="I482">
        <v>1</v>
      </c>
      <c r="J482">
        <v>648</v>
      </c>
      <c r="K482">
        <v>2</v>
      </c>
      <c r="L482" t="s">
        <v>32</v>
      </c>
      <c r="M482">
        <v>74</v>
      </c>
      <c r="N482">
        <v>2</v>
      </c>
      <c r="O482">
        <v>1</v>
      </c>
      <c r="P482" t="s">
        <v>43</v>
      </c>
      <c r="Q482">
        <v>1</v>
      </c>
      <c r="R482" t="s">
        <v>34</v>
      </c>
      <c r="S482">
        <v>2033</v>
      </c>
      <c r="T482">
        <v>14470</v>
      </c>
      <c r="U482">
        <v>1</v>
      </c>
      <c r="V482" t="s">
        <v>61</v>
      </c>
      <c r="W482" t="s">
        <v>29</v>
      </c>
      <c r="X482">
        <v>18</v>
      </c>
      <c r="Y482">
        <v>3</v>
      </c>
      <c r="Z482">
        <v>3</v>
      </c>
      <c r="AA482">
        <v>80</v>
      </c>
      <c r="AB482">
        <v>1</v>
      </c>
      <c r="AC482">
        <v>1</v>
      </c>
      <c r="AD482">
        <v>2</v>
      </c>
      <c r="AE482">
        <v>4</v>
      </c>
      <c r="AF482">
        <v>1</v>
      </c>
      <c r="AG482">
        <v>0</v>
      </c>
      <c r="AH482">
        <v>0</v>
      </c>
      <c r="AI482">
        <v>0</v>
      </c>
    </row>
    <row r="483" spans="1:35" x14ac:dyDescent="0.25">
      <c r="A483">
        <v>34</v>
      </c>
      <c r="B483" t="s">
        <v>29</v>
      </c>
      <c r="C483" t="s">
        <v>23</v>
      </c>
      <c r="D483">
        <v>254</v>
      </c>
      <c r="E483" t="s">
        <v>31</v>
      </c>
      <c r="F483">
        <v>1</v>
      </c>
      <c r="G483">
        <v>2</v>
      </c>
      <c r="H483" t="s">
        <v>25</v>
      </c>
      <c r="I483">
        <v>1</v>
      </c>
      <c r="J483">
        <v>649</v>
      </c>
      <c r="K483">
        <v>2</v>
      </c>
      <c r="L483" t="s">
        <v>32</v>
      </c>
      <c r="M483">
        <v>83</v>
      </c>
      <c r="N483">
        <v>2</v>
      </c>
      <c r="O483">
        <v>1</v>
      </c>
      <c r="P483" t="s">
        <v>33</v>
      </c>
      <c r="Q483">
        <v>4</v>
      </c>
      <c r="R483" t="s">
        <v>34</v>
      </c>
      <c r="S483">
        <v>3622</v>
      </c>
      <c r="T483">
        <v>22794</v>
      </c>
      <c r="U483">
        <v>1</v>
      </c>
      <c r="V483" t="s">
        <v>61</v>
      </c>
      <c r="W483" t="s">
        <v>22</v>
      </c>
      <c r="X483">
        <v>13</v>
      </c>
      <c r="Y483">
        <v>3</v>
      </c>
      <c r="Z483">
        <v>4</v>
      </c>
      <c r="AA483">
        <v>80</v>
      </c>
      <c r="AB483">
        <v>1</v>
      </c>
      <c r="AC483">
        <v>6</v>
      </c>
      <c r="AD483">
        <v>3</v>
      </c>
      <c r="AE483">
        <v>3</v>
      </c>
      <c r="AF483">
        <v>6</v>
      </c>
      <c r="AG483">
        <v>5</v>
      </c>
      <c r="AH483">
        <v>1</v>
      </c>
      <c r="AI483">
        <v>3</v>
      </c>
    </row>
    <row r="484" spans="1:35" x14ac:dyDescent="0.25">
      <c r="A484">
        <v>31</v>
      </c>
      <c r="B484" t="s">
        <v>22</v>
      </c>
      <c r="C484" t="s">
        <v>23</v>
      </c>
      <c r="D484">
        <v>1365</v>
      </c>
      <c r="E484" t="s">
        <v>24</v>
      </c>
      <c r="F484">
        <v>13</v>
      </c>
      <c r="G484">
        <v>4</v>
      </c>
      <c r="H484" t="s">
        <v>37</v>
      </c>
      <c r="I484">
        <v>1</v>
      </c>
      <c r="J484">
        <v>650</v>
      </c>
      <c r="K484">
        <v>2</v>
      </c>
      <c r="L484" t="s">
        <v>32</v>
      </c>
      <c r="M484">
        <v>46</v>
      </c>
      <c r="N484">
        <v>3</v>
      </c>
      <c r="O484">
        <v>2</v>
      </c>
      <c r="P484" t="s">
        <v>27</v>
      </c>
      <c r="Q484">
        <v>1</v>
      </c>
      <c r="R484" t="s">
        <v>38</v>
      </c>
      <c r="S484">
        <v>4233</v>
      </c>
      <c r="T484">
        <v>11512</v>
      </c>
      <c r="U484">
        <v>2</v>
      </c>
      <c r="V484" t="s">
        <v>61</v>
      </c>
      <c r="W484" t="s">
        <v>29</v>
      </c>
      <c r="X484">
        <v>17</v>
      </c>
      <c r="Y484">
        <v>3</v>
      </c>
      <c r="Z484">
        <v>3</v>
      </c>
      <c r="AA484">
        <v>80</v>
      </c>
      <c r="AB484">
        <v>0</v>
      </c>
      <c r="AC484">
        <v>9</v>
      </c>
      <c r="AD484">
        <v>2</v>
      </c>
      <c r="AE484">
        <v>1</v>
      </c>
      <c r="AF484">
        <v>3</v>
      </c>
      <c r="AG484">
        <v>1</v>
      </c>
      <c r="AH484">
        <v>1</v>
      </c>
      <c r="AI484">
        <v>2</v>
      </c>
    </row>
    <row r="485" spans="1:35" x14ac:dyDescent="0.25">
      <c r="A485">
        <v>35</v>
      </c>
      <c r="B485" t="s">
        <v>29</v>
      </c>
      <c r="C485" t="s">
        <v>23</v>
      </c>
      <c r="D485">
        <v>538</v>
      </c>
      <c r="E485" t="s">
        <v>31</v>
      </c>
      <c r="F485">
        <v>25</v>
      </c>
      <c r="G485">
        <v>2</v>
      </c>
      <c r="H485" t="s">
        <v>35</v>
      </c>
      <c r="I485">
        <v>1</v>
      </c>
      <c r="J485">
        <v>652</v>
      </c>
      <c r="K485">
        <v>1</v>
      </c>
      <c r="L485" t="s">
        <v>32</v>
      </c>
      <c r="M485">
        <v>54</v>
      </c>
      <c r="N485">
        <v>2</v>
      </c>
      <c r="O485">
        <v>2</v>
      </c>
      <c r="P485" t="s">
        <v>36</v>
      </c>
      <c r="Q485">
        <v>4</v>
      </c>
      <c r="R485" t="s">
        <v>28</v>
      </c>
      <c r="S485">
        <v>3681</v>
      </c>
      <c r="T485">
        <v>14004</v>
      </c>
      <c r="U485">
        <v>4</v>
      </c>
      <c r="V485" t="s">
        <v>61</v>
      </c>
      <c r="W485" t="s">
        <v>29</v>
      </c>
      <c r="X485">
        <v>14</v>
      </c>
      <c r="Y485">
        <v>3</v>
      </c>
      <c r="Z485">
        <v>4</v>
      </c>
      <c r="AA485">
        <v>80</v>
      </c>
      <c r="AB485">
        <v>0</v>
      </c>
      <c r="AC485">
        <v>9</v>
      </c>
      <c r="AD485">
        <v>3</v>
      </c>
      <c r="AE485">
        <v>3</v>
      </c>
      <c r="AF485">
        <v>3</v>
      </c>
      <c r="AG485">
        <v>2</v>
      </c>
      <c r="AH485">
        <v>0</v>
      </c>
      <c r="AI485">
        <v>2</v>
      </c>
    </row>
    <row r="486" spans="1:35" x14ac:dyDescent="0.25">
      <c r="A486">
        <v>31</v>
      </c>
      <c r="B486" t="s">
        <v>29</v>
      </c>
      <c r="C486" t="s">
        <v>23</v>
      </c>
      <c r="D486">
        <v>525</v>
      </c>
      <c r="E486" t="s">
        <v>24</v>
      </c>
      <c r="F486">
        <v>6</v>
      </c>
      <c r="G486">
        <v>4</v>
      </c>
      <c r="H486" t="s">
        <v>37</v>
      </c>
      <c r="I486">
        <v>1</v>
      </c>
      <c r="J486">
        <v>653</v>
      </c>
      <c r="K486">
        <v>1</v>
      </c>
      <c r="L486" t="s">
        <v>32</v>
      </c>
      <c r="M486">
        <v>66</v>
      </c>
      <c r="N486">
        <v>4</v>
      </c>
      <c r="O486">
        <v>2</v>
      </c>
      <c r="P486" t="s">
        <v>27</v>
      </c>
      <c r="Q486">
        <v>4</v>
      </c>
      <c r="R486" t="s">
        <v>38</v>
      </c>
      <c r="S486">
        <v>5460</v>
      </c>
      <c r="T486">
        <v>6219</v>
      </c>
      <c r="U486">
        <v>4</v>
      </c>
      <c r="V486" t="s">
        <v>61</v>
      </c>
      <c r="W486" t="s">
        <v>29</v>
      </c>
      <c r="X486">
        <v>22</v>
      </c>
      <c r="Y486">
        <v>4</v>
      </c>
      <c r="Z486">
        <v>4</v>
      </c>
      <c r="AA486">
        <v>80</v>
      </c>
      <c r="AB486">
        <v>2</v>
      </c>
      <c r="AC486">
        <v>13</v>
      </c>
      <c r="AD486">
        <v>4</v>
      </c>
      <c r="AE486">
        <v>4</v>
      </c>
      <c r="AF486">
        <v>7</v>
      </c>
      <c r="AG486">
        <v>7</v>
      </c>
      <c r="AH486">
        <v>5</v>
      </c>
      <c r="AI486">
        <v>7</v>
      </c>
    </row>
    <row r="487" spans="1:35" x14ac:dyDescent="0.25">
      <c r="A487">
        <v>27</v>
      </c>
      <c r="B487" t="s">
        <v>29</v>
      </c>
      <c r="C487" t="s">
        <v>23</v>
      </c>
      <c r="D487">
        <v>798</v>
      </c>
      <c r="E487" t="s">
        <v>31</v>
      </c>
      <c r="F487">
        <v>6</v>
      </c>
      <c r="G487">
        <v>4</v>
      </c>
      <c r="H487" t="s">
        <v>37</v>
      </c>
      <c r="I487">
        <v>1</v>
      </c>
      <c r="J487">
        <v>655</v>
      </c>
      <c r="K487">
        <v>1</v>
      </c>
      <c r="L487" t="s">
        <v>26</v>
      </c>
      <c r="M487">
        <v>66</v>
      </c>
      <c r="N487">
        <v>2</v>
      </c>
      <c r="O487">
        <v>1</v>
      </c>
      <c r="P487" t="s">
        <v>33</v>
      </c>
      <c r="Q487">
        <v>3</v>
      </c>
      <c r="R487" t="s">
        <v>38</v>
      </c>
      <c r="S487">
        <v>2187</v>
      </c>
      <c r="T487">
        <v>5013</v>
      </c>
      <c r="U487">
        <v>0</v>
      </c>
      <c r="V487" t="s">
        <v>61</v>
      </c>
      <c r="W487" t="s">
        <v>29</v>
      </c>
      <c r="X487">
        <v>12</v>
      </c>
      <c r="Y487">
        <v>3</v>
      </c>
      <c r="Z487">
        <v>3</v>
      </c>
      <c r="AA487">
        <v>80</v>
      </c>
      <c r="AB487">
        <v>2</v>
      </c>
      <c r="AC487">
        <v>6</v>
      </c>
      <c r="AD487">
        <v>5</v>
      </c>
      <c r="AE487">
        <v>2</v>
      </c>
      <c r="AF487">
        <v>5</v>
      </c>
      <c r="AG487">
        <v>3</v>
      </c>
      <c r="AH487">
        <v>0</v>
      </c>
      <c r="AI487">
        <v>3</v>
      </c>
    </row>
    <row r="488" spans="1:35" x14ac:dyDescent="0.25">
      <c r="A488">
        <v>37</v>
      </c>
      <c r="B488" t="s">
        <v>29</v>
      </c>
      <c r="C488" t="s">
        <v>23</v>
      </c>
      <c r="D488">
        <v>558</v>
      </c>
      <c r="E488" t="s">
        <v>24</v>
      </c>
      <c r="F488">
        <v>2</v>
      </c>
      <c r="G488">
        <v>3</v>
      </c>
      <c r="H488" t="s">
        <v>45</v>
      </c>
      <c r="I488">
        <v>1</v>
      </c>
      <c r="J488">
        <v>656</v>
      </c>
      <c r="K488">
        <v>4</v>
      </c>
      <c r="L488" t="s">
        <v>32</v>
      </c>
      <c r="M488">
        <v>75</v>
      </c>
      <c r="N488">
        <v>3</v>
      </c>
      <c r="O488">
        <v>2</v>
      </c>
      <c r="P488" t="s">
        <v>27</v>
      </c>
      <c r="Q488">
        <v>3</v>
      </c>
      <c r="R488" t="s">
        <v>34</v>
      </c>
      <c r="S488">
        <v>9602</v>
      </c>
      <c r="T488">
        <v>3010</v>
      </c>
      <c r="U488">
        <v>4</v>
      </c>
      <c r="V488" t="s">
        <v>61</v>
      </c>
      <c r="W488" t="s">
        <v>22</v>
      </c>
      <c r="X488">
        <v>11</v>
      </c>
      <c r="Y488">
        <v>3</v>
      </c>
      <c r="Z488">
        <v>3</v>
      </c>
      <c r="AA488">
        <v>80</v>
      </c>
      <c r="AB488">
        <v>1</v>
      </c>
      <c r="AC488">
        <v>17</v>
      </c>
      <c r="AD488">
        <v>3</v>
      </c>
      <c r="AE488">
        <v>2</v>
      </c>
      <c r="AF488">
        <v>3</v>
      </c>
      <c r="AG488">
        <v>0</v>
      </c>
      <c r="AH488">
        <v>1</v>
      </c>
      <c r="AI488">
        <v>0</v>
      </c>
    </row>
    <row r="489" spans="1:35" x14ac:dyDescent="0.25">
      <c r="A489">
        <v>20</v>
      </c>
      <c r="B489" t="s">
        <v>29</v>
      </c>
      <c r="C489" t="s">
        <v>23</v>
      </c>
      <c r="D489">
        <v>959</v>
      </c>
      <c r="E489" t="s">
        <v>31</v>
      </c>
      <c r="F489">
        <v>1</v>
      </c>
      <c r="G489">
        <v>3</v>
      </c>
      <c r="H489" t="s">
        <v>25</v>
      </c>
      <c r="I489">
        <v>1</v>
      </c>
      <c r="J489">
        <v>657</v>
      </c>
      <c r="K489">
        <v>4</v>
      </c>
      <c r="L489" t="s">
        <v>26</v>
      </c>
      <c r="M489">
        <v>83</v>
      </c>
      <c r="N489">
        <v>2</v>
      </c>
      <c r="O489">
        <v>1</v>
      </c>
      <c r="P489" t="s">
        <v>33</v>
      </c>
      <c r="Q489">
        <v>2</v>
      </c>
      <c r="R489" t="s">
        <v>28</v>
      </c>
      <c r="S489">
        <v>2836</v>
      </c>
      <c r="T489">
        <v>11757</v>
      </c>
      <c r="U489">
        <v>1</v>
      </c>
      <c r="V489" t="s">
        <v>61</v>
      </c>
      <c r="W489" t="s">
        <v>29</v>
      </c>
      <c r="X489">
        <v>13</v>
      </c>
      <c r="Y489">
        <v>3</v>
      </c>
      <c r="Z489">
        <v>4</v>
      </c>
      <c r="AA489">
        <v>80</v>
      </c>
      <c r="AB489">
        <v>0</v>
      </c>
      <c r="AC489">
        <v>1</v>
      </c>
      <c r="AD489">
        <v>0</v>
      </c>
      <c r="AE489">
        <v>4</v>
      </c>
      <c r="AF489">
        <v>1</v>
      </c>
      <c r="AG489">
        <v>0</v>
      </c>
      <c r="AH489">
        <v>0</v>
      </c>
      <c r="AI489">
        <v>0</v>
      </c>
    </row>
    <row r="490" spans="1:35" x14ac:dyDescent="0.25">
      <c r="A490">
        <v>42</v>
      </c>
      <c r="B490" t="s">
        <v>29</v>
      </c>
      <c r="C490" t="s">
        <v>23</v>
      </c>
      <c r="D490">
        <v>622</v>
      </c>
      <c r="E490" t="s">
        <v>31</v>
      </c>
      <c r="F490">
        <v>2</v>
      </c>
      <c r="G490">
        <v>4</v>
      </c>
      <c r="H490" t="s">
        <v>25</v>
      </c>
      <c r="I490">
        <v>1</v>
      </c>
      <c r="J490">
        <v>659</v>
      </c>
      <c r="K490">
        <v>3</v>
      </c>
      <c r="L490" t="s">
        <v>26</v>
      </c>
      <c r="M490">
        <v>81</v>
      </c>
      <c r="N490">
        <v>3</v>
      </c>
      <c r="O490">
        <v>2</v>
      </c>
      <c r="P490" t="s">
        <v>40</v>
      </c>
      <c r="Q490">
        <v>4</v>
      </c>
      <c r="R490" t="s">
        <v>34</v>
      </c>
      <c r="S490">
        <v>4089</v>
      </c>
      <c r="T490">
        <v>5718</v>
      </c>
      <c r="U490">
        <v>1</v>
      </c>
      <c r="V490" t="s">
        <v>61</v>
      </c>
      <c r="W490" t="s">
        <v>29</v>
      </c>
      <c r="X490">
        <v>13</v>
      </c>
      <c r="Y490">
        <v>3</v>
      </c>
      <c r="Z490">
        <v>2</v>
      </c>
      <c r="AA490">
        <v>80</v>
      </c>
      <c r="AB490">
        <v>2</v>
      </c>
      <c r="AC490">
        <v>10</v>
      </c>
      <c r="AD490">
        <v>4</v>
      </c>
      <c r="AE490">
        <v>3</v>
      </c>
      <c r="AF490">
        <v>10</v>
      </c>
      <c r="AG490">
        <v>2</v>
      </c>
      <c r="AH490">
        <v>2</v>
      </c>
      <c r="AI490">
        <v>2</v>
      </c>
    </row>
    <row r="491" spans="1:35" x14ac:dyDescent="0.25">
      <c r="A491">
        <v>43</v>
      </c>
      <c r="B491" t="s">
        <v>29</v>
      </c>
      <c r="C491" t="s">
        <v>23</v>
      </c>
      <c r="D491">
        <v>782</v>
      </c>
      <c r="E491" t="s">
        <v>31</v>
      </c>
      <c r="F491">
        <v>6</v>
      </c>
      <c r="G491">
        <v>4</v>
      </c>
      <c r="H491" t="s">
        <v>35</v>
      </c>
      <c r="I491">
        <v>1</v>
      </c>
      <c r="J491">
        <v>661</v>
      </c>
      <c r="K491">
        <v>2</v>
      </c>
      <c r="L491" t="s">
        <v>32</v>
      </c>
      <c r="M491">
        <v>50</v>
      </c>
      <c r="N491">
        <v>2</v>
      </c>
      <c r="O491">
        <v>4</v>
      </c>
      <c r="P491" t="s">
        <v>44</v>
      </c>
      <c r="Q491">
        <v>4</v>
      </c>
      <c r="R491" t="s">
        <v>38</v>
      </c>
      <c r="S491">
        <v>16627</v>
      </c>
      <c r="T491">
        <v>2671</v>
      </c>
      <c r="U491">
        <v>4</v>
      </c>
      <c r="V491" t="s">
        <v>61</v>
      </c>
      <c r="W491" t="s">
        <v>22</v>
      </c>
      <c r="X491">
        <v>14</v>
      </c>
      <c r="Y491">
        <v>3</v>
      </c>
      <c r="Z491">
        <v>3</v>
      </c>
      <c r="AA491">
        <v>80</v>
      </c>
      <c r="AB491">
        <v>1</v>
      </c>
      <c r="AC491">
        <v>21</v>
      </c>
      <c r="AD491">
        <v>3</v>
      </c>
      <c r="AE491">
        <v>2</v>
      </c>
      <c r="AF491">
        <v>1</v>
      </c>
      <c r="AG491">
        <v>0</v>
      </c>
      <c r="AH491">
        <v>0</v>
      </c>
      <c r="AI491">
        <v>0</v>
      </c>
    </row>
    <row r="492" spans="1:35" x14ac:dyDescent="0.25">
      <c r="A492">
        <v>38</v>
      </c>
      <c r="B492" t="s">
        <v>29</v>
      </c>
      <c r="C492" t="s">
        <v>23</v>
      </c>
      <c r="D492">
        <v>362</v>
      </c>
      <c r="E492" t="s">
        <v>31</v>
      </c>
      <c r="F492">
        <v>1</v>
      </c>
      <c r="G492">
        <v>1</v>
      </c>
      <c r="H492" t="s">
        <v>25</v>
      </c>
      <c r="I492">
        <v>1</v>
      </c>
      <c r="J492">
        <v>662</v>
      </c>
      <c r="K492">
        <v>3</v>
      </c>
      <c r="L492" t="s">
        <v>26</v>
      </c>
      <c r="M492">
        <v>43</v>
      </c>
      <c r="N492">
        <v>3</v>
      </c>
      <c r="O492">
        <v>1</v>
      </c>
      <c r="P492" t="s">
        <v>33</v>
      </c>
      <c r="Q492">
        <v>1</v>
      </c>
      <c r="R492" t="s">
        <v>28</v>
      </c>
      <c r="S492">
        <v>2619</v>
      </c>
      <c r="T492">
        <v>14561</v>
      </c>
      <c r="U492">
        <v>3</v>
      </c>
      <c r="V492" t="s">
        <v>61</v>
      </c>
      <c r="W492" t="s">
        <v>29</v>
      </c>
      <c r="X492">
        <v>17</v>
      </c>
      <c r="Y492">
        <v>3</v>
      </c>
      <c r="Z492">
        <v>4</v>
      </c>
      <c r="AA492">
        <v>80</v>
      </c>
      <c r="AB492">
        <v>0</v>
      </c>
      <c r="AC492">
        <v>8</v>
      </c>
      <c r="AD492">
        <v>3</v>
      </c>
      <c r="AE492">
        <v>2</v>
      </c>
      <c r="AF492">
        <v>0</v>
      </c>
      <c r="AG492">
        <v>0</v>
      </c>
      <c r="AH492">
        <v>0</v>
      </c>
      <c r="AI492">
        <v>0</v>
      </c>
    </row>
    <row r="493" spans="1:35" x14ac:dyDescent="0.25">
      <c r="A493">
        <v>43</v>
      </c>
      <c r="B493" t="s">
        <v>29</v>
      </c>
      <c r="C493" t="s">
        <v>30</v>
      </c>
      <c r="D493">
        <v>1001</v>
      </c>
      <c r="E493" t="s">
        <v>31</v>
      </c>
      <c r="F493">
        <v>9</v>
      </c>
      <c r="G493">
        <v>5</v>
      </c>
      <c r="H493" t="s">
        <v>37</v>
      </c>
      <c r="I493">
        <v>1</v>
      </c>
      <c r="J493">
        <v>663</v>
      </c>
      <c r="K493">
        <v>4</v>
      </c>
      <c r="L493" t="s">
        <v>32</v>
      </c>
      <c r="M493">
        <v>72</v>
      </c>
      <c r="N493">
        <v>3</v>
      </c>
      <c r="O493">
        <v>2</v>
      </c>
      <c r="P493" t="s">
        <v>36</v>
      </c>
      <c r="Q493">
        <v>3</v>
      </c>
      <c r="R493" t="s">
        <v>38</v>
      </c>
      <c r="S493">
        <v>5679</v>
      </c>
      <c r="T493">
        <v>19627</v>
      </c>
      <c r="U493">
        <v>3</v>
      </c>
      <c r="V493" t="s">
        <v>61</v>
      </c>
      <c r="W493" t="s">
        <v>22</v>
      </c>
      <c r="X493">
        <v>13</v>
      </c>
      <c r="Y493">
        <v>3</v>
      </c>
      <c r="Z493">
        <v>2</v>
      </c>
      <c r="AA493">
        <v>80</v>
      </c>
      <c r="AB493">
        <v>1</v>
      </c>
      <c r="AC493">
        <v>10</v>
      </c>
      <c r="AD493">
        <v>3</v>
      </c>
      <c r="AE493">
        <v>3</v>
      </c>
      <c r="AF493">
        <v>8</v>
      </c>
      <c r="AG493">
        <v>7</v>
      </c>
      <c r="AH493">
        <v>4</v>
      </c>
      <c r="AI493">
        <v>7</v>
      </c>
    </row>
    <row r="494" spans="1:35" x14ac:dyDescent="0.25">
      <c r="A494">
        <v>48</v>
      </c>
      <c r="B494" t="s">
        <v>29</v>
      </c>
      <c r="C494" t="s">
        <v>23</v>
      </c>
      <c r="D494">
        <v>1236</v>
      </c>
      <c r="E494" t="s">
        <v>31</v>
      </c>
      <c r="F494">
        <v>1</v>
      </c>
      <c r="G494">
        <v>4</v>
      </c>
      <c r="H494" t="s">
        <v>25</v>
      </c>
      <c r="I494">
        <v>1</v>
      </c>
      <c r="J494">
        <v>664</v>
      </c>
      <c r="K494">
        <v>4</v>
      </c>
      <c r="L494" t="s">
        <v>26</v>
      </c>
      <c r="M494">
        <v>40</v>
      </c>
      <c r="N494">
        <v>2</v>
      </c>
      <c r="O494">
        <v>4</v>
      </c>
      <c r="P494" t="s">
        <v>42</v>
      </c>
      <c r="Q494">
        <v>1</v>
      </c>
      <c r="R494" t="s">
        <v>34</v>
      </c>
      <c r="S494">
        <v>15402</v>
      </c>
      <c r="T494">
        <v>17997</v>
      </c>
      <c r="U494">
        <v>7</v>
      </c>
      <c r="V494" t="s">
        <v>61</v>
      </c>
      <c r="W494" t="s">
        <v>29</v>
      </c>
      <c r="X494">
        <v>11</v>
      </c>
      <c r="Y494">
        <v>3</v>
      </c>
      <c r="Z494">
        <v>1</v>
      </c>
      <c r="AA494">
        <v>80</v>
      </c>
      <c r="AB494">
        <v>1</v>
      </c>
      <c r="AC494">
        <v>21</v>
      </c>
      <c r="AD494">
        <v>3</v>
      </c>
      <c r="AE494">
        <v>1</v>
      </c>
      <c r="AF494">
        <v>3</v>
      </c>
      <c r="AG494">
        <v>2</v>
      </c>
      <c r="AH494">
        <v>0</v>
      </c>
      <c r="AI494">
        <v>2</v>
      </c>
    </row>
    <row r="495" spans="1:35" x14ac:dyDescent="0.25">
      <c r="A495">
        <v>44</v>
      </c>
      <c r="B495" t="s">
        <v>29</v>
      </c>
      <c r="C495" t="s">
        <v>23</v>
      </c>
      <c r="D495">
        <v>1112</v>
      </c>
      <c r="E495" t="s">
        <v>47</v>
      </c>
      <c r="F495">
        <v>1</v>
      </c>
      <c r="G495">
        <v>4</v>
      </c>
      <c r="H495" t="s">
        <v>25</v>
      </c>
      <c r="I495">
        <v>1</v>
      </c>
      <c r="J495">
        <v>665</v>
      </c>
      <c r="K495">
        <v>1</v>
      </c>
      <c r="L495" t="s">
        <v>26</v>
      </c>
      <c r="M495">
        <v>50</v>
      </c>
      <c r="N495">
        <v>2</v>
      </c>
      <c r="O495">
        <v>2</v>
      </c>
      <c r="P495" t="s">
        <v>47</v>
      </c>
      <c r="Q495">
        <v>3</v>
      </c>
      <c r="R495" t="s">
        <v>28</v>
      </c>
      <c r="S495">
        <v>5985</v>
      </c>
      <c r="T495">
        <v>26894</v>
      </c>
      <c r="U495">
        <v>4</v>
      </c>
      <c r="V495" t="s">
        <v>61</v>
      </c>
      <c r="W495" t="s">
        <v>29</v>
      </c>
      <c r="X495">
        <v>11</v>
      </c>
      <c r="Y495">
        <v>3</v>
      </c>
      <c r="Z495">
        <v>2</v>
      </c>
      <c r="AA495">
        <v>80</v>
      </c>
      <c r="AB495">
        <v>0</v>
      </c>
      <c r="AC495">
        <v>10</v>
      </c>
      <c r="AD495">
        <v>1</v>
      </c>
      <c r="AE495">
        <v>4</v>
      </c>
      <c r="AF495">
        <v>2</v>
      </c>
      <c r="AG495">
        <v>2</v>
      </c>
      <c r="AH495">
        <v>0</v>
      </c>
      <c r="AI495">
        <v>2</v>
      </c>
    </row>
    <row r="496" spans="1:35" x14ac:dyDescent="0.25">
      <c r="A496">
        <v>34</v>
      </c>
      <c r="B496" t="s">
        <v>29</v>
      </c>
      <c r="C496" t="s">
        <v>23</v>
      </c>
      <c r="D496">
        <v>204</v>
      </c>
      <c r="E496" t="s">
        <v>24</v>
      </c>
      <c r="F496">
        <v>14</v>
      </c>
      <c r="G496">
        <v>3</v>
      </c>
      <c r="H496" t="s">
        <v>46</v>
      </c>
      <c r="I496">
        <v>1</v>
      </c>
      <c r="J496">
        <v>666</v>
      </c>
      <c r="K496">
        <v>3</v>
      </c>
      <c r="L496" t="s">
        <v>26</v>
      </c>
      <c r="M496">
        <v>31</v>
      </c>
      <c r="N496">
        <v>3</v>
      </c>
      <c r="O496">
        <v>1</v>
      </c>
      <c r="P496" t="s">
        <v>43</v>
      </c>
      <c r="Q496">
        <v>3</v>
      </c>
      <c r="R496" t="s">
        <v>38</v>
      </c>
      <c r="S496">
        <v>2579</v>
      </c>
      <c r="T496">
        <v>2912</v>
      </c>
      <c r="U496">
        <v>1</v>
      </c>
      <c r="V496" t="s">
        <v>61</v>
      </c>
      <c r="W496" t="s">
        <v>22</v>
      </c>
      <c r="X496">
        <v>18</v>
      </c>
      <c r="Y496">
        <v>3</v>
      </c>
      <c r="Z496">
        <v>4</v>
      </c>
      <c r="AA496">
        <v>80</v>
      </c>
      <c r="AB496">
        <v>2</v>
      </c>
      <c r="AC496">
        <v>8</v>
      </c>
      <c r="AD496">
        <v>3</v>
      </c>
      <c r="AE496">
        <v>3</v>
      </c>
      <c r="AF496">
        <v>8</v>
      </c>
      <c r="AG496">
        <v>2</v>
      </c>
      <c r="AH496">
        <v>0</v>
      </c>
      <c r="AI496">
        <v>6</v>
      </c>
    </row>
    <row r="497" spans="1:35" x14ac:dyDescent="0.25">
      <c r="A497">
        <v>27</v>
      </c>
      <c r="B497" t="s">
        <v>22</v>
      </c>
      <c r="C497" t="s">
        <v>23</v>
      </c>
      <c r="D497">
        <v>1420</v>
      </c>
      <c r="E497" t="s">
        <v>24</v>
      </c>
      <c r="F497">
        <v>2</v>
      </c>
      <c r="G497">
        <v>1</v>
      </c>
      <c r="H497" t="s">
        <v>45</v>
      </c>
      <c r="I497">
        <v>1</v>
      </c>
      <c r="J497">
        <v>667</v>
      </c>
      <c r="K497">
        <v>3</v>
      </c>
      <c r="L497" t="s">
        <v>32</v>
      </c>
      <c r="M497">
        <v>85</v>
      </c>
      <c r="N497">
        <v>3</v>
      </c>
      <c r="O497">
        <v>1</v>
      </c>
      <c r="P497" t="s">
        <v>43</v>
      </c>
      <c r="Q497">
        <v>1</v>
      </c>
      <c r="R497" t="s">
        <v>38</v>
      </c>
      <c r="S497">
        <v>3041</v>
      </c>
      <c r="T497">
        <v>16346</v>
      </c>
      <c r="U497">
        <v>0</v>
      </c>
      <c r="V497" t="s">
        <v>61</v>
      </c>
      <c r="W497" t="s">
        <v>29</v>
      </c>
      <c r="X497">
        <v>11</v>
      </c>
      <c r="Y497">
        <v>3</v>
      </c>
      <c r="Z497">
        <v>2</v>
      </c>
      <c r="AA497">
        <v>80</v>
      </c>
      <c r="AB497">
        <v>1</v>
      </c>
      <c r="AC497">
        <v>5</v>
      </c>
      <c r="AD497">
        <v>3</v>
      </c>
      <c r="AE497">
        <v>3</v>
      </c>
      <c r="AF497">
        <v>4</v>
      </c>
      <c r="AG497">
        <v>3</v>
      </c>
      <c r="AH497">
        <v>0</v>
      </c>
      <c r="AI497">
        <v>2</v>
      </c>
    </row>
    <row r="498" spans="1:35" x14ac:dyDescent="0.25">
      <c r="A498">
        <v>21</v>
      </c>
      <c r="B498" t="s">
        <v>29</v>
      </c>
      <c r="C498" t="s">
        <v>23</v>
      </c>
      <c r="D498">
        <v>1343</v>
      </c>
      <c r="E498" t="s">
        <v>24</v>
      </c>
      <c r="F498">
        <v>22</v>
      </c>
      <c r="G498">
        <v>1</v>
      </c>
      <c r="H498" t="s">
        <v>46</v>
      </c>
      <c r="I498">
        <v>1</v>
      </c>
      <c r="J498">
        <v>669</v>
      </c>
      <c r="K498">
        <v>3</v>
      </c>
      <c r="L498" t="s">
        <v>32</v>
      </c>
      <c r="M498">
        <v>49</v>
      </c>
      <c r="N498">
        <v>3</v>
      </c>
      <c r="O498">
        <v>1</v>
      </c>
      <c r="P498" t="s">
        <v>43</v>
      </c>
      <c r="Q498">
        <v>3</v>
      </c>
      <c r="R498" t="s">
        <v>28</v>
      </c>
      <c r="S498">
        <v>3447</v>
      </c>
      <c r="T498">
        <v>24444</v>
      </c>
      <c r="U498">
        <v>1</v>
      </c>
      <c r="V498" t="s">
        <v>61</v>
      </c>
      <c r="W498" t="s">
        <v>29</v>
      </c>
      <c r="X498">
        <v>11</v>
      </c>
      <c r="Y498">
        <v>3</v>
      </c>
      <c r="Z498">
        <v>3</v>
      </c>
      <c r="AA498">
        <v>80</v>
      </c>
      <c r="AB498">
        <v>0</v>
      </c>
      <c r="AC498">
        <v>3</v>
      </c>
      <c r="AD498">
        <v>2</v>
      </c>
      <c r="AE498">
        <v>3</v>
      </c>
      <c r="AF498">
        <v>3</v>
      </c>
      <c r="AG498">
        <v>2</v>
      </c>
      <c r="AH498">
        <v>1</v>
      </c>
      <c r="AI498">
        <v>2</v>
      </c>
    </row>
    <row r="499" spans="1:35" x14ac:dyDescent="0.25">
      <c r="A499">
        <v>44</v>
      </c>
      <c r="B499" t="s">
        <v>29</v>
      </c>
      <c r="C499" t="s">
        <v>23</v>
      </c>
      <c r="D499">
        <v>1315</v>
      </c>
      <c r="E499" t="s">
        <v>31</v>
      </c>
      <c r="F499">
        <v>3</v>
      </c>
      <c r="G499">
        <v>4</v>
      </c>
      <c r="H499" t="s">
        <v>35</v>
      </c>
      <c r="I499">
        <v>1</v>
      </c>
      <c r="J499">
        <v>671</v>
      </c>
      <c r="K499">
        <v>4</v>
      </c>
      <c r="L499" t="s">
        <v>32</v>
      </c>
      <c r="M499">
        <v>35</v>
      </c>
      <c r="N499">
        <v>3</v>
      </c>
      <c r="O499">
        <v>5</v>
      </c>
      <c r="P499" t="s">
        <v>42</v>
      </c>
      <c r="Q499">
        <v>4</v>
      </c>
      <c r="R499" t="s">
        <v>34</v>
      </c>
      <c r="S499">
        <v>19513</v>
      </c>
      <c r="T499">
        <v>9358</v>
      </c>
      <c r="U499">
        <v>4</v>
      </c>
      <c r="V499" t="s">
        <v>61</v>
      </c>
      <c r="W499" t="s">
        <v>22</v>
      </c>
      <c r="X499">
        <v>12</v>
      </c>
      <c r="Y499">
        <v>3</v>
      </c>
      <c r="Z499">
        <v>1</v>
      </c>
      <c r="AA499">
        <v>80</v>
      </c>
      <c r="AB499">
        <v>1</v>
      </c>
      <c r="AC499">
        <v>26</v>
      </c>
      <c r="AD499">
        <v>2</v>
      </c>
      <c r="AE499">
        <v>4</v>
      </c>
      <c r="AF499">
        <v>2</v>
      </c>
      <c r="AG499">
        <v>2</v>
      </c>
      <c r="AH499">
        <v>0</v>
      </c>
      <c r="AI499">
        <v>1</v>
      </c>
    </row>
    <row r="500" spans="1:35" x14ac:dyDescent="0.25">
      <c r="A500">
        <v>22</v>
      </c>
      <c r="B500" t="s">
        <v>29</v>
      </c>
      <c r="C500" t="s">
        <v>23</v>
      </c>
      <c r="D500">
        <v>604</v>
      </c>
      <c r="E500" t="s">
        <v>31</v>
      </c>
      <c r="F500">
        <v>6</v>
      </c>
      <c r="G500">
        <v>1</v>
      </c>
      <c r="H500" t="s">
        <v>37</v>
      </c>
      <c r="I500">
        <v>1</v>
      </c>
      <c r="J500">
        <v>675</v>
      </c>
      <c r="K500">
        <v>1</v>
      </c>
      <c r="L500" t="s">
        <v>32</v>
      </c>
      <c r="M500">
        <v>69</v>
      </c>
      <c r="N500">
        <v>3</v>
      </c>
      <c r="O500">
        <v>1</v>
      </c>
      <c r="P500" t="s">
        <v>33</v>
      </c>
      <c r="Q500">
        <v>3</v>
      </c>
      <c r="R500" t="s">
        <v>34</v>
      </c>
      <c r="S500">
        <v>2773</v>
      </c>
      <c r="T500">
        <v>12145</v>
      </c>
      <c r="U500">
        <v>0</v>
      </c>
      <c r="V500" t="s">
        <v>61</v>
      </c>
      <c r="W500" t="s">
        <v>29</v>
      </c>
      <c r="X500">
        <v>20</v>
      </c>
      <c r="Y500">
        <v>4</v>
      </c>
      <c r="Z500">
        <v>4</v>
      </c>
      <c r="AA500">
        <v>80</v>
      </c>
      <c r="AB500">
        <v>0</v>
      </c>
      <c r="AC500">
        <v>3</v>
      </c>
      <c r="AD500">
        <v>3</v>
      </c>
      <c r="AE500">
        <v>3</v>
      </c>
      <c r="AF500">
        <v>2</v>
      </c>
      <c r="AG500">
        <v>2</v>
      </c>
      <c r="AH500">
        <v>2</v>
      </c>
      <c r="AI500">
        <v>2</v>
      </c>
    </row>
    <row r="501" spans="1:35" x14ac:dyDescent="0.25">
      <c r="A501">
        <v>33</v>
      </c>
      <c r="B501" t="s">
        <v>29</v>
      </c>
      <c r="C501" t="s">
        <v>23</v>
      </c>
      <c r="D501">
        <v>1216</v>
      </c>
      <c r="E501" t="s">
        <v>24</v>
      </c>
      <c r="F501">
        <v>8</v>
      </c>
      <c r="G501">
        <v>4</v>
      </c>
      <c r="H501" t="s">
        <v>45</v>
      </c>
      <c r="I501">
        <v>1</v>
      </c>
      <c r="J501">
        <v>677</v>
      </c>
      <c r="K501">
        <v>3</v>
      </c>
      <c r="L501" t="s">
        <v>32</v>
      </c>
      <c r="M501">
        <v>39</v>
      </c>
      <c r="N501">
        <v>3</v>
      </c>
      <c r="O501">
        <v>2</v>
      </c>
      <c r="P501" t="s">
        <v>27</v>
      </c>
      <c r="Q501">
        <v>3</v>
      </c>
      <c r="R501" t="s">
        <v>38</v>
      </c>
      <c r="S501">
        <v>7104</v>
      </c>
      <c r="T501">
        <v>20431</v>
      </c>
      <c r="U501">
        <v>0</v>
      </c>
      <c r="V501" t="s">
        <v>61</v>
      </c>
      <c r="W501" t="s">
        <v>29</v>
      </c>
      <c r="X501">
        <v>12</v>
      </c>
      <c r="Y501">
        <v>3</v>
      </c>
      <c r="Z501">
        <v>4</v>
      </c>
      <c r="AA501">
        <v>80</v>
      </c>
      <c r="AB501">
        <v>0</v>
      </c>
      <c r="AC501">
        <v>6</v>
      </c>
      <c r="AD501">
        <v>3</v>
      </c>
      <c r="AE501">
        <v>3</v>
      </c>
      <c r="AF501">
        <v>5</v>
      </c>
      <c r="AG501">
        <v>0</v>
      </c>
      <c r="AH501">
        <v>1</v>
      </c>
      <c r="AI501">
        <v>2</v>
      </c>
    </row>
    <row r="502" spans="1:35" x14ac:dyDescent="0.25">
      <c r="A502">
        <v>32</v>
      </c>
      <c r="B502" t="s">
        <v>29</v>
      </c>
      <c r="C502" t="s">
        <v>23</v>
      </c>
      <c r="D502">
        <v>646</v>
      </c>
      <c r="E502" t="s">
        <v>31</v>
      </c>
      <c r="F502">
        <v>9</v>
      </c>
      <c r="G502">
        <v>4</v>
      </c>
      <c r="H502" t="s">
        <v>25</v>
      </c>
      <c r="I502">
        <v>1</v>
      </c>
      <c r="J502">
        <v>679</v>
      </c>
      <c r="K502">
        <v>1</v>
      </c>
      <c r="L502" t="s">
        <v>26</v>
      </c>
      <c r="M502">
        <v>92</v>
      </c>
      <c r="N502">
        <v>3</v>
      </c>
      <c r="O502">
        <v>2</v>
      </c>
      <c r="P502" t="s">
        <v>33</v>
      </c>
      <c r="Q502">
        <v>4</v>
      </c>
      <c r="R502" t="s">
        <v>34</v>
      </c>
      <c r="S502">
        <v>6322</v>
      </c>
      <c r="T502">
        <v>18089</v>
      </c>
      <c r="U502">
        <v>1</v>
      </c>
      <c r="V502" t="s">
        <v>61</v>
      </c>
      <c r="W502" t="s">
        <v>22</v>
      </c>
      <c r="X502">
        <v>12</v>
      </c>
      <c r="Y502">
        <v>3</v>
      </c>
      <c r="Z502">
        <v>4</v>
      </c>
      <c r="AA502">
        <v>80</v>
      </c>
      <c r="AB502">
        <v>1</v>
      </c>
      <c r="AC502">
        <v>6</v>
      </c>
      <c r="AD502">
        <v>2</v>
      </c>
      <c r="AE502">
        <v>2</v>
      </c>
      <c r="AF502">
        <v>6</v>
      </c>
      <c r="AG502">
        <v>4</v>
      </c>
      <c r="AH502">
        <v>0</v>
      </c>
      <c r="AI502">
        <v>5</v>
      </c>
    </row>
    <row r="503" spans="1:35" x14ac:dyDescent="0.25">
      <c r="A503">
        <v>30</v>
      </c>
      <c r="B503" t="s">
        <v>29</v>
      </c>
      <c r="C503" t="s">
        <v>30</v>
      </c>
      <c r="D503">
        <v>160</v>
      </c>
      <c r="E503" t="s">
        <v>31</v>
      </c>
      <c r="F503">
        <v>3</v>
      </c>
      <c r="G503">
        <v>3</v>
      </c>
      <c r="H503" t="s">
        <v>37</v>
      </c>
      <c r="I503">
        <v>1</v>
      </c>
      <c r="J503">
        <v>680</v>
      </c>
      <c r="K503">
        <v>3</v>
      </c>
      <c r="L503" t="s">
        <v>26</v>
      </c>
      <c r="M503">
        <v>71</v>
      </c>
      <c r="N503">
        <v>3</v>
      </c>
      <c r="O503">
        <v>1</v>
      </c>
      <c r="P503" t="s">
        <v>33</v>
      </c>
      <c r="Q503">
        <v>3</v>
      </c>
      <c r="R503" t="s">
        <v>38</v>
      </c>
      <c r="S503">
        <v>2083</v>
      </c>
      <c r="T503">
        <v>22653</v>
      </c>
      <c r="U503">
        <v>1</v>
      </c>
      <c r="V503" t="s">
        <v>61</v>
      </c>
      <c r="W503" t="s">
        <v>29</v>
      </c>
      <c r="X503">
        <v>20</v>
      </c>
      <c r="Y503">
        <v>4</v>
      </c>
      <c r="Z503">
        <v>3</v>
      </c>
      <c r="AA503">
        <v>80</v>
      </c>
      <c r="AB503">
        <v>1</v>
      </c>
      <c r="AC503">
        <v>1</v>
      </c>
      <c r="AD503">
        <v>2</v>
      </c>
      <c r="AE503">
        <v>3</v>
      </c>
      <c r="AF503">
        <v>1</v>
      </c>
      <c r="AG503">
        <v>0</v>
      </c>
      <c r="AH503">
        <v>0</v>
      </c>
      <c r="AI503">
        <v>0</v>
      </c>
    </row>
    <row r="504" spans="1:35" x14ac:dyDescent="0.25">
      <c r="A504">
        <v>53</v>
      </c>
      <c r="B504" t="s">
        <v>29</v>
      </c>
      <c r="C504" t="s">
        <v>23</v>
      </c>
      <c r="D504">
        <v>238</v>
      </c>
      <c r="E504" t="s">
        <v>24</v>
      </c>
      <c r="F504">
        <v>1</v>
      </c>
      <c r="G504">
        <v>1</v>
      </c>
      <c r="H504" t="s">
        <v>37</v>
      </c>
      <c r="I504">
        <v>1</v>
      </c>
      <c r="J504">
        <v>682</v>
      </c>
      <c r="K504">
        <v>4</v>
      </c>
      <c r="L504" t="s">
        <v>26</v>
      </c>
      <c r="M504">
        <v>34</v>
      </c>
      <c r="N504">
        <v>3</v>
      </c>
      <c r="O504">
        <v>2</v>
      </c>
      <c r="P504" t="s">
        <v>27</v>
      </c>
      <c r="Q504">
        <v>1</v>
      </c>
      <c r="R504" t="s">
        <v>28</v>
      </c>
      <c r="S504">
        <v>8381</v>
      </c>
      <c r="T504">
        <v>7507</v>
      </c>
      <c r="U504">
        <v>7</v>
      </c>
      <c r="V504" t="s">
        <v>61</v>
      </c>
      <c r="W504" t="s">
        <v>29</v>
      </c>
      <c r="X504">
        <v>20</v>
      </c>
      <c r="Y504">
        <v>4</v>
      </c>
      <c r="Z504">
        <v>4</v>
      </c>
      <c r="AA504">
        <v>80</v>
      </c>
      <c r="AB504">
        <v>0</v>
      </c>
      <c r="AC504">
        <v>18</v>
      </c>
      <c r="AD504">
        <v>2</v>
      </c>
      <c r="AE504">
        <v>4</v>
      </c>
      <c r="AF504">
        <v>14</v>
      </c>
      <c r="AG504">
        <v>7</v>
      </c>
      <c r="AH504">
        <v>8</v>
      </c>
      <c r="AI504">
        <v>10</v>
      </c>
    </row>
    <row r="505" spans="1:35" x14ac:dyDescent="0.25">
      <c r="A505">
        <v>34</v>
      </c>
      <c r="B505" t="s">
        <v>29</v>
      </c>
      <c r="C505" t="s">
        <v>23</v>
      </c>
      <c r="D505">
        <v>1397</v>
      </c>
      <c r="E505" t="s">
        <v>31</v>
      </c>
      <c r="F505">
        <v>1</v>
      </c>
      <c r="G505">
        <v>5</v>
      </c>
      <c r="H505" t="s">
        <v>25</v>
      </c>
      <c r="I505">
        <v>1</v>
      </c>
      <c r="J505">
        <v>683</v>
      </c>
      <c r="K505">
        <v>2</v>
      </c>
      <c r="L505" t="s">
        <v>32</v>
      </c>
      <c r="M505">
        <v>42</v>
      </c>
      <c r="N505">
        <v>3</v>
      </c>
      <c r="O505">
        <v>1</v>
      </c>
      <c r="P505" t="s">
        <v>33</v>
      </c>
      <c r="Q505">
        <v>4</v>
      </c>
      <c r="R505" t="s">
        <v>34</v>
      </c>
      <c r="S505">
        <v>2691</v>
      </c>
      <c r="T505">
        <v>7660</v>
      </c>
      <c r="U505">
        <v>1</v>
      </c>
      <c r="V505" t="s">
        <v>61</v>
      </c>
      <c r="W505" t="s">
        <v>29</v>
      </c>
      <c r="X505">
        <v>12</v>
      </c>
      <c r="Y505">
        <v>3</v>
      </c>
      <c r="Z505">
        <v>4</v>
      </c>
      <c r="AA505">
        <v>80</v>
      </c>
      <c r="AB505">
        <v>1</v>
      </c>
      <c r="AC505">
        <v>10</v>
      </c>
      <c r="AD505">
        <v>4</v>
      </c>
      <c r="AE505">
        <v>2</v>
      </c>
      <c r="AF505">
        <v>10</v>
      </c>
      <c r="AG505">
        <v>9</v>
      </c>
      <c r="AH505">
        <v>8</v>
      </c>
      <c r="AI505">
        <v>8</v>
      </c>
    </row>
    <row r="506" spans="1:35" x14ac:dyDescent="0.25">
      <c r="A506">
        <v>45</v>
      </c>
      <c r="B506" t="s">
        <v>22</v>
      </c>
      <c r="C506" t="s">
        <v>30</v>
      </c>
      <c r="D506">
        <v>306</v>
      </c>
      <c r="E506" t="s">
        <v>24</v>
      </c>
      <c r="F506">
        <v>26</v>
      </c>
      <c r="G506">
        <v>4</v>
      </c>
      <c r="H506" t="s">
        <v>25</v>
      </c>
      <c r="I506">
        <v>1</v>
      </c>
      <c r="J506">
        <v>684</v>
      </c>
      <c r="K506">
        <v>1</v>
      </c>
      <c r="L506" t="s">
        <v>26</v>
      </c>
      <c r="M506">
        <v>100</v>
      </c>
      <c r="N506">
        <v>3</v>
      </c>
      <c r="O506">
        <v>2</v>
      </c>
      <c r="P506" t="s">
        <v>27</v>
      </c>
      <c r="Q506">
        <v>1</v>
      </c>
      <c r="R506" t="s">
        <v>34</v>
      </c>
      <c r="S506">
        <v>4286</v>
      </c>
      <c r="T506">
        <v>5630</v>
      </c>
      <c r="U506">
        <v>2</v>
      </c>
      <c r="V506" t="s">
        <v>61</v>
      </c>
      <c r="W506" t="s">
        <v>29</v>
      </c>
      <c r="X506">
        <v>14</v>
      </c>
      <c r="Y506">
        <v>3</v>
      </c>
      <c r="Z506">
        <v>4</v>
      </c>
      <c r="AA506">
        <v>80</v>
      </c>
      <c r="AB506">
        <v>2</v>
      </c>
      <c r="AC506">
        <v>5</v>
      </c>
      <c r="AD506">
        <v>4</v>
      </c>
      <c r="AE506">
        <v>3</v>
      </c>
      <c r="AF506">
        <v>1</v>
      </c>
      <c r="AG506">
        <v>1</v>
      </c>
      <c r="AH506">
        <v>0</v>
      </c>
      <c r="AI506">
        <v>0</v>
      </c>
    </row>
    <row r="507" spans="1:35" x14ac:dyDescent="0.25">
      <c r="A507">
        <v>26</v>
      </c>
      <c r="B507" t="s">
        <v>29</v>
      </c>
      <c r="C507" t="s">
        <v>23</v>
      </c>
      <c r="D507">
        <v>991</v>
      </c>
      <c r="E507" t="s">
        <v>31</v>
      </c>
      <c r="F507">
        <v>6</v>
      </c>
      <c r="G507">
        <v>3</v>
      </c>
      <c r="H507" t="s">
        <v>25</v>
      </c>
      <c r="I507">
        <v>1</v>
      </c>
      <c r="J507">
        <v>686</v>
      </c>
      <c r="K507">
        <v>3</v>
      </c>
      <c r="L507" t="s">
        <v>26</v>
      </c>
      <c r="M507">
        <v>71</v>
      </c>
      <c r="N507">
        <v>3</v>
      </c>
      <c r="O507">
        <v>1</v>
      </c>
      <c r="P507" t="s">
        <v>36</v>
      </c>
      <c r="Q507">
        <v>4</v>
      </c>
      <c r="R507" t="s">
        <v>34</v>
      </c>
      <c r="S507">
        <v>2659</v>
      </c>
      <c r="T507">
        <v>17759</v>
      </c>
      <c r="U507">
        <v>1</v>
      </c>
      <c r="V507" t="s">
        <v>61</v>
      </c>
      <c r="W507" t="s">
        <v>22</v>
      </c>
      <c r="X507">
        <v>13</v>
      </c>
      <c r="Y507">
        <v>3</v>
      </c>
      <c r="Z507">
        <v>3</v>
      </c>
      <c r="AA507">
        <v>80</v>
      </c>
      <c r="AB507">
        <v>1</v>
      </c>
      <c r="AC507">
        <v>3</v>
      </c>
      <c r="AD507">
        <v>2</v>
      </c>
      <c r="AE507">
        <v>3</v>
      </c>
      <c r="AF507">
        <v>3</v>
      </c>
      <c r="AG507">
        <v>2</v>
      </c>
      <c r="AH507">
        <v>0</v>
      </c>
      <c r="AI507">
        <v>2</v>
      </c>
    </row>
    <row r="508" spans="1:35" x14ac:dyDescent="0.25">
      <c r="A508">
        <v>37</v>
      </c>
      <c r="B508" t="s">
        <v>29</v>
      </c>
      <c r="C508" t="s">
        <v>23</v>
      </c>
      <c r="D508">
        <v>482</v>
      </c>
      <c r="E508" t="s">
        <v>31</v>
      </c>
      <c r="F508">
        <v>3</v>
      </c>
      <c r="G508">
        <v>3</v>
      </c>
      <c r="H508" t="s">
        <v>35</v>
      </c>
      <c r="I508">
        <v>1</v>
      </c>
      <c r="J508">
        <v>689</v>
      </c>
      <c r="K508">
        <v>3</v>
      </c>
      <c r="L508" t="s">
        <v>32</v>
      </c>
      <c r="M508">
        <v>36</v>
      </c>
      <c r="N508">
        <v>3</v>
      </c>
      <c r="O508">
        <v>3</v>
      </c>
      <c r="P508" t="s">
        <v>39</v>
      </c>
      <c r="Q508">
        <v>3</v>
      </c>
      <c r="R508" t="s">
        <v>34</v>
      </c>
      <c r="S508">
        <v>9434</v>
      </c>
      <c r="T508">
        <v>9606</v>
      </c>
      <c r="U508">
        <v>1</v>
      </c>
      <c r="V508" t="s">
        <v>61</v>
      </c>
      <c r="W508" t="s">
        <v>29</v>
      </c>
      <c r="X508">
        <v>15</v>
      </c>
      <c r="Y508">
        <v>3</v>
      </c>
      <c r="Z508">
        <v>3</v>
      </c>
      <c r="AA508">
        <v>80</v>
      </c>
      <c r="AB508">
        <v>1</v>
      </c>
      <c r="AC508">
        <v>10</v>
      </c>
      <c r="AD508">
        <v>2</v>
      </c>
      <c r="AE508">
        <v>3</v>
      </c>
      <c r="AF508">
        <v>10</v>
      </c>
      <c r="AG508">
        <v>7</v>
      </c>
      <c r="AH508">
        <v>7</v>
      </c>
      <c r="AI508">
        <v>8</v>
      </c>
    </row>
    <row r="509" spans="1:35" x14ac:dyDescent="0.25">
      <c r="A509">
        <v>29</v>
      </c>
      <c r="B509" t="s">
        <v>29</v>
      </c>
      <c r="C509" t="s">
        <v>23</v>
      </c>
      <c r="D509">
        <v>1176</v>
      </c>
      <c r="E509" t="s">
        <v>24</v>
      </c>
      <c r="F509">
        <v>3</v>
      </c>
      <c r="G509">
        <v>2</v>
      </c>
      <c r="H509" t="s">
        <v>37</v>
      </c>
      <c r="I509">
        <v>1</v>
      </c>
      <c r="J509">
        <v>690</v>
      </c>
      <c r="K509">
        <v>2</v>
      </c>
      <c r="L509" t="s">
        <v>26</v>
      </c>
      <c r="M509">
        <v>62</v>
      </c>
      <c r="N509">
        <v>3</v>
      </c>
      <c r="O509">
        <v>2</v>
      </c>
      <c r="P509" t="s">
        <v>27</v>
      </c>
      <c r="Q509">
        <v>3</v>
      </c>
      <c r="R509" t="s">
        <v>34</v>
      </c>
      <c r="S509">
        <v>5561</v>
      </c>
      <c r="T509">
        <v>3487</v>
      </c>
      <c r="U509">
        <v>1</v>
      </c>
      <c r="V509" t="s">
        <v>61</v>
      </c>
      <c r="W509" t="s">
        <v>29</v>
      </c>
      <c r="X509">
        <v>14</v>
      </c>
      <c r="Y509">
        <v>3</v>
      </c>
      <c r="Z509">
        <v>1</v>
      </c>
      <c r="AA509">
        <v>80</v>
      </c>
      <c r="AB509">
        <v>1</v>
      </c>
      <c r="AC509">
        <v>6</v>
      </c>
      <c r="AD509">
        <v>5</v>
      </c>
      <c r="AE509">
        <v>2</v>
      </c>
      <c r="AF509">
        <v>6</v>
      </c>
      <c r="AG509">
        <v>0</v>
      </c>
      <c r="AH509">
        <v>1</v>
      </c>
      <c r="AI509">
        <v>2</v>
      </c>
    </row>
    <row r="510" spans="1:35" x14ac:dyDescent="0.25">
      <c r="A510">
        <v>35</v>
      </c>
      <c r="B510" t="s">
        <v>29</v>
      </c>
      <c r="C510" t="s">
        <v>23</v>
      </c>
      <c r="D510">
        <v>1017</v>
      </c>
      <c r="E510" t="s">
        <v>31</v>
      </c>
      <c r="F510">
        <v>6</v>
      </c>
      <c r="G510">
        <v>4</v>
      </c>
      <c r="H510" t="s">
        <v>25</v>
      </c>
      <c r="I510">
        <v>1</v>
      </c>
      <c r="J510">
        <v>691</v>
      </c>
      <c r="K510">
        <v>2</v>
      </c>
      <c r="L510" t="s">
        <v>32</v>
      </c>
      <c r="M510">
        <v>82</v>
      </c>
      <c r="N510">
        <v>1</v>
      </c>
      <c r="O510">
        <v>2</v>
      </c>
      <c r="P510" t="s">
        <v>33</v>
      </c>
      <c r="Q510">
        <v>4</v>
      </c>
      <c r="R510" t="s">
        <v>28</v>
      </c>
      <c r="S510">
        <v>6646</v>
      </c>
      <c r="T510">
        <v>19368</v>
      </c>
      <c r="U510">
        <v>1</v>
      </c>
      <c r="V510" t="s">
        <v>61</v>
      </c>
      <c r="W510" t="s">
        <v>29</v>
      </c>
      <c r="X510">
        <v>13</v>
      </c>
      <c r="Y510">
        <v>3</v>
      </c>
      <c r="Z510">
        <v>2</v>
      </c>
      <c r="AA510">
        <v>80</v>
      </c>
      <c r="AB510">
        <v>0</v>
      </c>
      <c r="AC510">
        <v>17</v>
      </c>
      <c r="AD510">
        <v>3</v>
      </c>
      <c r="AE510">
        <v>3</v>
      </c>
      <c r="AF510">
        <v>17</v>
      </c>
      <c r="AG510">
        <v>11</v>
      </c>
      <c r="AH510">
        <v>11</v>
      </c>
      <c r="AI510">
        <v>8</v>
      </c>
    </row>
    <row r="511" spans="1:35" x14ac:dyDescent="0.25">
      <c r="A511">
        <v>33</v>
      </c>
      <c r="B511" t="s">
        <v>29</v>
      </c>
      <c r="C511" t="s">
        <v>30</v>
      </c>
      <c r="D511">
        <v>1296</v>
      </c>
      <c r="E511" t="s">
        <v>31</v>
      </c>
      <c r="F511">
        <v>6</v>
      </c>
      <c r="G511">
        <v>3</v>
      </c>
      <c r="H511" t="s">
        <v>25</v>
      </c>
      <c r="I511">
        <v>1</v>
      </c>
      <c r="J511">
        <v>692</v>
      </c>
      <c r="K511">
        <v>3</v>
      </c>
      <c r="L511" t="s">
        <v>32</v>
      </c>
      <c r="M511">
        <v>30</v>
      </c>
      <c r="N511">
        <v>3</v>
      </c>
      <c r="O511">
        <v>2</v>
      </c>
      <c r="P511" t="s">
        <v>40</v>
      </c>
      <c r="Q511">
        <v>4</v>
      </c>
      <c r="R511" t="s">
        <v>38</v>
      </c>
      <c r="S511">
        <v>7725</v>
      </c>
      <c r="T511">
        <v>5335</v>
      </c>
      <c r="U511">
        <v>3</v>
      </c>
      <c r="V511" t="s">
        <v>61</v>
      </c>
      <c r="W511" t="s">
        <v>29</v>
      </c>
      <c r="X511">
        <v>23</v>
      </c>
      <c r="Y511">
        <v>4</v>
      </c>
      <c r="Z511">
        <v>3</v>
      </c>
      <c r="AA511">
        <v>80</v>
      </c>
      <c r="AB511">
        <v>1</v>
      </c>
      <c r="AC511">
        <v>15</v>
      </c>
      <c r="AD511">
        <v>2</v>
      </c>
      <c r="AE511">
        <v>1</v>
      </c>
      <c r="AF511">
        <v>13</v>
      </c>
      <c r="AG511">
        <v>11</v>
      </c>
      <c r="AH511">
        <v>4</v>
      </c>
      <c r="AI511">
        <v>7</v>
      </c>
    </row>
    <row r="512" spans="1:35" x14ac:dyDescent="0.25">
      <c r="A512">
        <v>54</v>
      </c>
      <c r="B512" t="s">
        <v>29</v>
      </c>
      <c r="C512" t="s">
        <v>23</v>
      </c>
      <c r="D512">
        <v>397</v>
      </c>
      <c r="E512" t="s">
        <v>47</v>
      </c>
      <c r="F512">
        <v>19</v>
      </c>
      <c r="G512">
        <v>4</v>
      </c>
      <c r="H512" t="s">
        <v>37</v>
      </c>
      <c r="I512">
        <v>1</v>
      </c>
      <c r="J512">
        <v>698</v>
      </c>
      <c r="K512">
        <v>3</v>
      </c>
      <c r="L512" t="s">
        <v>32</v>
      </c>
      <c r="M512">
        <v>88</v>
      </c>
      <c r="N512">
        <v>3</v>
      </c>
      <c r="O512">
        <v>3</v>
      </c>
      <c r="P512" t="s">
        <v>47</v>
      </c>
      <c r="Q512">
        <v>2</v>
      </c>
      <c r="R512" t="s">
        <v>34</v>
      </c>
      <c r="S512">
        <v>10725</v>
      </c>
      <c r="T512">
        <v>6729</v>
      </c>
      <c r="U512">
        <v>2</v>
      </c>
      <c r="V512" t="s">
        <v>61</v>
      </c>
      <c r="W512" t="s">
        <v>29</v>
      </c>
      <c r="X512">
        <v>15</v>
      </c>
      <c r="Y512">
        <v>3</v>
      </c>
      <c r="Z512">
        <v>3</v>
      </c>
      <c r="AA512">
        <v>80</v>
      </c>
      <c r="AB512">
        <v>1</v>
      </c>
      <c r="AC512">
        <v>16</v>
      </c>
      <c r="AD512">
        <v>1</v>
      </c>
      <c r="AE512">
        <v>4</v>
      </c>
      <c r="AF512">
        <v>9</v>
      </c>
      <c r="AG512">
        <v>7</v>
      </c>
      <c r="AH512">
        <v>7</v>
      </c>
      <c r="AI512">
        <v>1</v>
      </c>
    </row>
    <row r="513" spans="1:35" x14ac:dyDescent="0.25">
      <c r="A513">
        <v>36</v>
      </c>
      <c r="B513" t="s">
        <v>29</v>
      </c>
      <c r="C513" t="s">
        <v>23</v>
      </c>
      <c r="D513">
        <v>913</v>
      </c>
      <c r="E513" t="s">
        <v>31</v>
      </c>
      <c r="F513">
        <v>9</v>
      </c>
      <c r="G513">
        <v>2</v>
      </c>
      <c r="H513" t="s">
        <v>37</v>
      </c>
      <c r="I513">
        <v>1</v>
      </c>
      <c r="J513">
        <v>699</v>
      </c>
      <c r="K513">
        <v>2</v>
      </c>
      <c r="L513" t="s">
        <v>32</v>
      </c>
      <c r="M513">
        <v>48</v>
      </c>
      <c r="N513">
        <v>2</v>
      </c>
      <c r="O513">
        <v>2</v>
      </c>
      <c r="P513" t="s">
        <v>39</v>
      </c>
      <c r="Q513">
        <v>2</v>
      </c>
      <c r="R513" t="s">
        <v>38</v>
      </c>
      <c r="S513">
        <v>8847</v>
      </c>
      <c r="T513">
        <v>13934</v>
      </c>
      <c r="U513">
        <v>2</v>
      </c>
      <c r="V513" t="s">
        <v>61</v>
      </c>
      <c r="W513" t="s">
        <v>22</v>
      </c>
      <c r="X513">
        <v>11</v>
      </c>
      <c r="Y513">
        <v>3</v>
      </c>
      <c r="Z513">
        <v>3</v>
      </c>
      <c r="AA513">
        <v>80</v>
      </c>
      <c r="AB513">
        <v>1</v>
      </c>
      <c r="AC513">
        <v>13</v>
      </c>
      <c r="AD513">
        <v>2</v>
      </c>
      <c r="AE513">
        <v>3</v>
      </c>
      <c r="AF513">
        <v>3</v>
      </c>
      <c r="AG513">
        <v>2</v>
      </c>
      <c r="AH513">
        <v>0</v>
      </c>
      <c r="AI513">
        <v>2</v>
      </c>
    </row>
    <row r="514" spans="1:35" x14ac:dyDescent="0.25">
      <c r="A514">
        <v>27</v>
      </c>
      <c r="B514" t="s">
        <v>29</v>
      </c>
      <c r="C514" t="s">
        <v>23</v>
      </c>
      <c r="D514">
        <v>1115</v>
      </c>
      <c r="E514" t="s">
        <v>31</v>
      </c>
      <c r="F514">
        <v>3</v>
      </c>
      <c r="G514">
        <v>4</v>
      </c>
      <c r="H514" t="s">
        <v>37</v>
      </c>
      <c r="I514">
        <v>1</v>
      </c>
      <c r="J514">
        <v>700</v>
      </c>
      <c r="K514">
        <v>1</v>
      </c>
      <c r="L514" t="s">
        <v>32</v>
      </c>
      <c r="M514">
        <v>54</v>
      </c>
      <c r="N514">
        <v>2</v>
      </c>
      <c r="O514">
        <v>1</v>
      </c>
      <c r="P514" t="s">
        <v>33</v>
      </c>
      <c r="Q514">
        <v>4</v>
      </c>
      <c r="R514" t="s">
        <v>28</v>
      </c>
      <c r="S514">
        <v>2045</v>
      </c>
      <c r="T514">
        <v>15174</v>
      </c>
      <c r="U514">
        <v>0</v>
      </c>
      <c r="V514" t="s">
        <v>61</v>
      </c>
      <c r="W514" t="s">
        <v>29</v>
      </c>
      <c r="X514">
        <v>13</v>
      </c>
      <c r="Y514">
        <v>3</v>
      </c>
      <c r="Z514">
        <v>4</v>
      </c>
      <c r="AA514">
        <v>80</v>
      </c>
      <c r="AB514">
        <v>0</v>
      </c>
      <c r="AC514">
        <v>5</v>
      </c>
      <c r="AD514">
        <v>0</v>
      </c>
      <c r="AE514">
        <v>3</v>
      </c>
      <c r="AF514">
        <v>4</v>
      </c>
      <c r="AG514">
        <v>2</v>
      </c>
      <c r="AH514">
        <v>1</v>
      </c>
      <c r="AI514">
        <v>1</v>
      </c>
    </row>
    <row r="515" spans="1:35" x14ac:dyDescent="0.25">
      <c r="A515">
        <v>20</v>
      </c>
      <c r="B515" t="s">
        <v>22</v>
      </c>
      <c r="C515" t="s">
        <v>23</v>
      </c>
      <c r="D515">
        <v>1362</v>
      </c>
      <c r="E515" t="s">
        <v>31</v>
      </c>
      <c r="F515">
        <v>10</v>
      </c>
      <c r="G515">
        <v>1</v>
      </c>
      <c r="H515" t="s">
        <v>37</v>
      </c>
      <c r="I515">
        <v>1</v>
      </c>
      <c r="J515">
        <v>701</v>
      </c>
      <c r="K515">
        <v>4</v>
      </c>
      <c r="L515" t="s">
        <v>32</v>
      </c>
      <c r="M515">
        <v>32</v>
      </c>
      <c r="N515">
        <v>3</v>
      </c>
      <c r="O515">
        <v>1</v>
      </c>
      <c r="P515" t="s">
        <v>33</v>
      </c>
      <c r="Q515">
        <v>3</v>
      </c>
      <c r="R515" t="s">
        <v>28</v>
      </c>
      <c r="S515">
        <v>1009</v>
      </c>
      <c r="T515">
        <v>26999</v>
      </c>
      <c r="U515">
        <v>1</v>
      </c>
      <c r="V515" t="s">
        <v>61</v>
      </c>
      <c r="W515" t="s">
        <v>22</v>
      </c>
      <c r="X515">
        <v>11</v>
      </c>
      <c r="Y515">
        <v>3</v>
      </c>
      <c r="Z515">
        <v>4</v>
      </c>
      <c r="AA515">
        <v>80</v>
      </c>
      <c r="AB515">
        <v>0</v>
      </c>
      <c r="AC515">
        <v>1</v>
      </c>
      <c r="AD515">
        <v>5</v>
      </c>
      <c r="AE515">
        <v>3</v>
      </c>
      <c r="AF515">
        <v>1</v>
      </c>
      <c r="AG515">
        <v>0</v>
      </c>
      <c r="AH515">
        <v>1</v>
      </c>
      <c r="AI515">
        <v>1</v>
      </c>
    </row>
    <row r="516" spans="1:35" x14ac:dyDescent="0.25">
      <c r="A516">
        <v>33</v>
      </c>
      <c r="B516" t="s">
        <v>22</v>
      </c>
      <c r="C516" t="s">
        <v>30</v>
      </c>
      <c r="D516">
        <v>1076</v>
      </c>
      <c r="E516" t="s">
        <v>31</v>
      </c>
      <c r="F516">
        <v>3</v>
      </c>
      <c r="G516">
        <v>3</v>
      </c>
      <c r="H516" t="s">
        <v>25</v>
      </c>
      <c r="I516">
        <v>1</v>
      </c>
      <c r="J516">
        <v>702</v>
      </c>
      <c r="K516">
        <v>1</v>
      </c>
      <c r="L516" t="s">
        <v>32</v>
      </c>
      <c r="M516">
        <v>70</v>
      </c>
      <c r="N516">
        <v>3</v>
      </c>
      <c r="O516">
        <v>1</v>
      </c>
      <c r="P516" t="s">
        <v>33</v>
      </c>
      <c r="Q516">
        <v>1</v>
      </c>
      <c r="R516" t="s">
        <v>28</v>
      </c>
      <c r="S516">
        <v>3348</v>
      </c>
      <c r="T516">
        <v>3164</v>
      </c>
      <c r="U516">
        <v>1</v>
      </c>
      <c r="V516" t="s">
        <v>61</v>
      </c>
      <c r="W516" t="s">
        <v>22</v>
      </c>
      <c r="X516">
        <v>11</v>
      </c>
      <c r="Y516">
        <v>3</v>
      </c>
      <c r="Z516">
        <v>1</v>
      </c>
      <c r="AA516">
        <v>80</v>
      </c>
      <c r="AB516">
        <v>0</v>
      </c>
      <c r="AC516">
        <v>10</v>
      </c>
      <c r="AD516">
        <v>3</v>
      </c>
      <c r="AE516">
        <v>3</v>
      </c>
      <c r="AF516">
        <v>10</v>
      </c>
      <c r="AG516">
        <v>8</v>
      </c>
      <c r="AH516">
        <v>9</v>
      </c>
      <c r="AI516">
        <v>7</v>
      </c>
    </row>
    <row r="517" spans="1:35" x14ac:dyDescent="0.25">
      <c r="A517">
        <v>35</v>
      </c>
      <c r="B517" t="s">
        <v>29</v>
      </c>
      <c r="C517" t="s">
        <v>41</v>
      </c>
      <c r="D517">
        <v>727</v>
      </c>
      <c r="E517" t="s">
        <v>31</v>
      </c>
      <c r="F517">
        <v>3</v>
      </c>
      <c r="G517">
        <v>3</v>
      </c>
      <c r="H517" t="s">
        <v>25</v>
      </c>
      <c r="I517">
        <v>1</v>
      </c>
      <c r="J517">
        <v>704</v>
      </c>
      <c r="K517">
        <v>3</v>
      </c>
      <c r="L517" t="s">
        <v>32</v>
      </c>
      <c r="M517">
        <v>41</v>
      </c>
      <c r="N517">
        <v>2</v>
      </c>
      <c r="O517">
        <v>1</v>
      </c>
      <c r="P517" t="s">
        <v>36</v>
      </c>
      <c r="Q517">
        <v>3</v>
      </c>
      <c r="R517" t="s">
        <v>34</v>
      </c>
      <c r="S517">
        <v>1281</v>
      </c>
      <c r="T517">
        <v>16900</v>
      </c>
      <c r="U517">
        <v>1</v>
      </c>
      <c r="V517" t="s">
        <v>61</v>
      </c>
      <c r="W517" t="s">
        <v>29</v>
      </c>
      <c r="X517">
        <v>18</v>
      </c>
      <c r="Y517">
        <v>3</v>
      </c>
      <c r="Z517">
        <v>3</v>
      </c>
      <c r="AA517">
        <v>80</v>
      </c>
      <c r="AB517">
        <v>2</v>
      </c>
      <c r="AC517">
        <v>1</v>
      </c>
      <c r="AD517">
        <v>3</v>
      </c>
      <c r="AE517">
        <v>3</v>
      </c>
      <c r="AF517">
        <v>1</v>
      </c>
      <c r="AG517">
        <v>0</v>
      </c>
      <c r="AH517">
        <v>0</v>
      </c>
      <c r="AI517">
        <v>0</v>
      </c>
    </row>
    <row r="518" spans="1:35" x14ac:dyDescent="0.25">
      <c r="A518">
        <v>23</v>
      </c>
      <c r="B518" t="s">
        <v>29</v>
      </c>
      <c r="C518" t="s">
        <v>23</v>
      </c>
      <c r="D518">
        <v>885</v>
      </c>
      <c r="E518" t="s">
        <v>31</v>
      </c>
      <c r="F518">
        <v>4</v>
      </c>
      <c r="G518">
        <v>3</v>
      </c>
      <c r="H518" t="s">
        <v>37</v>
      </c>
      <c r="I518">
        <v>1</v>
      </c>
      <c r="J518">
        <v>705</v>
      </c>
      <c r="K518">
        <v>1</v>
      </c>
      <c r="L518" t="s">
        <v>32</v>
      </c>
      <c r="M518">
        <v>58</v>
      </c>
      <c r="N518">
        <v>4</v>
      </c>
      <c r="O518">
        <v>1</v>
      </c>
      <c r="P518" t="s">
        <v>33</v>
      </c>
      <c r="Q518">
        <v>1</v>
      </c>
      <c r="R518" t="s">
        <v>34</v>
      </c>
      <c r="S518">
        <v>2819</v>
      </c>
      <c r="T518">
        <v>8544</v>
      </c>
      <c r="U518">
        <v>2</v>
      </c>
      <c r="V518" t="s">
        <v>61</v>
      </c>
      <c r="W518" t="s">
        <v>29</v>
      </c>
      <c r="X518">
        <v>16</v>
      </c>
      <c r="Y518">
        <v>3</v>
      </c>
      <c r="Z518">
        <v>1</v>
      </c>
      <c r="AA518">
        <v>80</v>
      </c>
      <c r="AB518">
        <v>1</v>
      </c>
      <c r="AC518">
        <v>5</v>
      </c>
      <c r="AD518">
        <v>3</v>
      </c>
      <c r="AE518">
        <v>4</v>
      </c>
      <c r="AF518">
        <v>3</v>
      </c>
      <c r="AG518">
        <v>2</v>
      </c>
      <c r="AH518">
        <v>0</v>
      </c>
      <c r="AI518">
        <v>2</v>
      </c>
    </row>
    <row r="519" spans="1:35" x14ac:dyDescent="0.25">
      <c r="A519">
        <v>25</v>
      </c>
      <c r="B519" t="s">
        <v>29</v>
      </c>
      <c r="C519" t="s">
        <v>23</v>
      </c>
      <c r="D519">
        <v>810</v>
      </c>
      <c r="E519" t="s">
        <v>24</v>
      </c>
      <c r="F519">
        <v>8</v>
      </c>
      <c r="G519">
        <v>3</v>
      </c>
      <c r="H519" t="s">
        <v>25</v>
      </c>
      <c r="I519">
        <v>1</v>
      </c>
      <c r="J519">
        <v>707</v>
      </c>
      <c r="K519">
        <v>4</v>
      </c>
      <c r="L519" t="s">
        <v>32</v>
      </c>
      <c r="M519">
        <v>57</v>
      </c>
      <c r="N519">
        <v>4</v>
      </c>
      <c r="O519">
        <v>2</v>
      </c>
      <c r="P519" t="s">
        <v>27</v>
      </c>
      <c r="Q519">
        <v>2</v>
      </c>
      <c r="R519" t="s">
        <v>34</v>
      </c>
      <c r="S519">
        <v>4851</v>
      </c>
      <c r="T519">
        <v>15678</v>
      </c>
      <c r="U519">
        <v>0</v>
      </c>
      <c r="V519" t="s">
        <v>61</v>
      </c>
      <c r="W519" t="s">
        <v>29</v>
      </c>
      <c r="X519">
        <v>22</v>
      </c>
      <c r="Y519">
        <v>4</v>
      </c>
      <c r="Z519">
        <v>3</v>
      </c>
      <c r="AA519">
        <v>80</v>
      </c>
      <c r="AB519">
        <v>1</v>
      </c>
      <c r="AC519">
        <v>4</v>
      </c>
      <c r="AD519">
        <v>4</v>
      </c>
      <c r="AE519">
        <v>3</v>
      </c>
      <c r="AF519">
        <v>3</v>
      </c>
      <c r="AG519">
        <v>2</v>
      </c>
      <c r="AH519">
        <v>1</v>
      </c>
      <c r="AI519">
        <v>2</v>
      </c>
    </row>
    <row r="520" spans="1:35" x14ac:dyDescent="0.25">
      <c r="A520">
        <v>38</v>
      </c>
      <c r="B520" t="s">
        <v>29</v>
      </c>
      <c r="C520" t="s">
        <v>23</v>
      </c>
      <c r="D520">
        <v>243</v>
      </c>
      <c r="E520" t="s">
        <v>24</v>
      </c>
      <c r="F520">
        <v>7</v>
      </c>
      <c r="G520">
        <v>4</v>
      </c>
      <c r="H520" t="s">
        <v>45</v>
      </c>
      <c r="I520">
        <v>1</v>
      </c>
      <c r="J520">
        <v>709</v>
      </c>
      <c r="K520">
        <v>4</v>
      </c>
      <c r="L520" t="s">
        <v>26</v>
      </c>
      <c r="M520">
        <v>46</v>
      </c>
      <c r="N520">
        <v>2</v>
      </c>
      <c r="O520">
        <v>2</v>
      </c>
      <c r="P520" t="s">
        <v>27</v>
      </c>
      <c r="Q520">
        <v>4</v>
      </c>
      <c r="R520" t="s">
        <v>28</v>
      </c>
      <c r="S520">
        <v>4028</v>
      </c>
      <c r="T520">
        <v>7791</v>
      </c>
      <c r="U520">
        <v>0</v>
      </c>
      <c r="V520" t="s">
        <v>61</v>
      </c>
      <c r="W520" t="s">
        <v>29</v>
      </c>
      <c r="X520">
        <v>20</v>
      </c>
      <c r="Y520">
        <v>4</v>
      </c>
      <c r="Z520">
        <v>1</v>
      </c>
      <c r="AA520">
        <v>80</v>
      </c>
      <c r="AB520">
        <v>0</v>
      </c>
      <c r="AC520">
        <v>8</v>
      </c>
      <c r="AD520">
        <v>2</v>
      </c>
      <c r="AE520">
        <v>3</v>
      </c>
      <c r="AF520">
        <v>7</v>
      </c>
      <c r="AG520">
        <v>7</v>
      </c>
      <c r="AH520">
        <v>0</v>
      </c>
      <c r="AI520">
        <v>5</v>
      </c>
    </row>
    <row r="521" spans="1:35" x14ac:dyDescent="0.25">
      <c r="A521">
        <v>29</v>
      </c>
      <c r="B521" t="s">
        <v>29</v>
      </c>
      <c r="C521" t="s">
        <v>30</v>
      </c>
      <c r="D521">
        <v>806</v>
      </c>
      <c r="E521" t="s">
        <v>31</v>
      </c>
      <c r="F521">
        <v>1</v>
      </c>
      <c r="G521">
        <v>4</v>
      </c>
      <c r="H521" t="s">
        <v>25</v>
      </c>
      <c r="I521">
        <v>1</v>
      </c>
      <c r="J521">
        <v>710</v>
      </c>
      <c r="K521">
        <v>2</v>
      </c>
      <c r="L521" t="s">
        <v>32</v>
      </c>
      <c r="M521">
        <v>76</v>
      </c>
      <c r="N521">
        <v>1</v>
      </c>
      <c r="O521">
        <v>1</v>
      </c>
      <c r="P521" t="s">
        <v>33</v>
      </c>
      <c r="Q521">
        <v>4</v>
      </c>
      <c r="R521" t="s">
        <v>38</v>
      </c>
      <c r="S521">
        <v>2720</v>
      </c>
      <c r="T521">
        <v>18959</v>
      </c>
      <c r="U521">
        <v>1</v>
      </c>
      <c r="V521" t="s">
        <v>61</v>
      </c>
      <c r="W521" t="s">
        <v>29</v>
      </c>
      <c r="X521">
        <v>18</v>
      </c>
      <c r="Y521">
        <v>3</v>
      </c>
      <c r="Z521">
        <v>4</v>
      </c>
      <c r="AA521">
        <v>80</v>
      </c>
      <c r="AB521">
        <v>1</v>
      </c>
      <c r="AC521">
        <v>10</v>
      </c>
      <c r="AD521">
        <v>5</v>
      </c>
      <c r="AE521">
        <v>3</v>
      </c>
      <c r="AF521">
        <v>10</v>
      </c>
      <c r="AG521">
        <v>7</v>
      </c>
      <c r="AH521">
        <v>2</v>
      </c>
      <c r="AI521">
        <v>8</v>
      </c>
    </row>
    <row r="522" spans="1:35" x14ac:dyDescent="0.25">
      <c r="A522">
        <v>48</v>
      </c>
      <c r="B522" t="s">
        <v>29</v>
      </c>
      <c r="C522" t="s">
        <v>23</v>
      </c>
      <c r="D522">
        <v>817</v>
      </c>
      <c r="E522" t="s">
        <v>24</v>
      </c>
      <c r="F522">
        <v>2</v>
      </c>
      <c r="G522">
        <v>1</v>
      </c>
      <c r="H522" t="s">
        <v>45</v>
      </c>
      <c r="I522">
        <v>1</v>
      </c>
      <c r="J522">
        <v>712</v>
      </c>
      <c r="K522">
        <v>2</v>
      </c>
      <c r="L522" t="s">
        <v>32</v>
      </c>
      <c r="M522">
        <v>56</v>
      </c>
      <c r="N522">
        <v>4</v>
      </c>
      <c r="O522">
        <v>2</v>
      </c>
      <c r="P522" t="s">
        <v>27</v>
      </c>
      <c r="Q522">
        <v>2</v>
      </c>
      <c r="R522" t="s">
        <v>34</v>
      </c>
      <c r="S522">
        <v>8120</v>
      </c>
      <c r="T522">
        <v>18597</v>
      </c>
      <c r="U522">
        <v>3</v>
      </c>
      <c r="V522" t="s">
        <v>61</v>
      </c>
      <c r="W522" t="s">
        <v>29</v>
      </c>
      <c r="X522">
        <v>12</v>
      </c>
      <c r="Y522">
        <v>3</v>
      </c>
      <c r="Z522">
        <v>4</v>
      </c>
      <c r="AA522">
        <v>80</v>
      </c>
      <c r="AB522">
        <v>0</v>
      </c>
      <c r="AC522">
        <v>12</v>
      </c>
      <c r="AD522">
        <v>3</v>
      </c>
      <c r="AE522">
        <v>3</v>
      </c>
      <c r="AF522">
        <v>2</v>
      </c>
      <c r="AG522">
        <v>2</v>
      </c>
      <c r="AH522">
        <v>2</v>
      </c>
      <c r="AI522">
        <v>2</v>
      </c>
    </row>
    <row r="523" spans="1:35" x14ac:dyDescent="0.25">
      <c r="A523">
        <v>27</v>
      </c>
      <c r="B523" t="s">
        <v>29</v>
      </c>
      <c r="C523" t="s">
        <v>30</v>
      </c>
      <c r="D523">
        <v>1410</v>
      </c>
      <c r="E523" t="s">
        <v>24</v>
      </c>
      <c r="F523">
        <v>3</v>
      </c>
      <c r="G523">
        <v>1</v>
      </c>
      <c r="H523" t="s">
        <v>37</v>
      </c>
      <c r="I523">
        <v>1</v>
      </c>
      <c r="J523">
        <v>714</v>
      </c>
      <c r="K523">
        <v>4</v>
      </c>
      <c r="L523" t="s">
        <v>26</v>
      </c>
      <c r="M523">
        <v>71</v>
      </c>
      <c r="N523">
        <v>4</v>
      </c>
      <c r="O523">
        <v>2</v>
      </c>
      <c r="P523" t="s">
        <v>27</v>
      </c>
      <c r="Q523">
        <v>4</v>
      </c>
      <c r="R523" t="s">
        <v>38</v>
      </c>
      <c r="S523">
        <v>4647</v>
      </c>
      <c r="T523">
        <v>16673</v>
      </c>
      <c r="U523">
        <v>1</v>
      </c>
      <c r="V523" t="s">
        <v>61</v>
      </c>
      <c r="W523" t="s">
        <v>22</v>
      </c>
      <c r="X523">
        <v>20</v>
      </c>
      <c r="Y523">
        <v>4</v>
      </c>
      <c r="Z523">
        <v>2</v>
      </c>
      <c r="AA523">
        <v>80</v>
      </c>
      <c r="AB523">
        <v>2</v>
      </c>
      <c r="AC523">
        <v>6</v>
      </c>
      <c r="AD523">
        <v>3</v>
      </c>
      <c r="AE523">
        <v>3</v>
      </c>
      <c r="AF523">
        <v>6</v>
      </c>
      <c r="AG523">
        <v>5</v>
      </c>
      <c r="AH523">
        <v>0</v>
      </c>
      <c r="AI523">
        <v>4</v>
      </c>
    </row>
    <row r="524" spans="1:35" x14ac:dyDescent="0.25">
      <c r="A524">
        <v>37</v>
      </c>
      <c r="B524" t="s">
        <v>29</v>
      </c>
      <c r="C524" t="s">
        <v>23</v>
      </c>
      <c r="D524">
        <v>1225</v>
      </c>
      <c r="E524" t="s">
        <v>31</v>
      </c>
      <c r="F524">
        <v>10</v>
      </c>
      <c r="G524">
        <v>2</v>
      </c>
      <c r="H524" t="s">
        <v>25</v>
      </c>
      <c r="I524">
        <v>1</v>
      </c>
      <c r="J524">
        <v>715</v>
      </c>
      <c r="K524">
        <v>4</v>
      </c>
      <c r="L524" t="s">
        <v>32</v>
      </c>
      <c r="M524">
        <v>80</v>
      </c>
      <c r="N524">
        <v>4</v>
      </c>
      <c r="O524">
        <v>1</v>
      </c>
      <c r="P524" t="s">
        <v>33</v>
      </c>
      <c r="Q524">
        <v>4</v>
      </c>
      <c r="R524" t="s">
        <v>28</v>
      </c>
      <c r="S524">
        <v>4680</v>
      </c>
      <c r="T524">
        <v>15232</v>
      </c>
      <c r="U524">
        <v>3</v>
      </c>
      <c r="V524" t="s">
        <v>61</v>
      </c>
      <c r="W524" t="s">
        <v>29</v>
      </c>
      <c r="X524">
        <v>17</v>
      </c>
      <c r="Y524">
        <v>3</v>
      </c>
      <c r="Z524">
        <v>1</v>
      </c>
      <c r="AA524">
        <v>80</v>
      </c>
      <c r="AB524">
        <v>0</v>
      </c>
      <c r="AC524">
        <v>4</v>
      </c>
      <c r="AD524">
        <v>2</v>
      </c>
      <c r="AE524">
        <v>3</v>
      </c>
      <c r="AF524">
        <v>1</v>
      </c>
      <c r="AG524">
        <v>0</v>
      </c>
      <c r="AH524">
        <v>0</v>
      </c>
      <c r="AI524">
        <v>0</v>
      </c>
    </row>
    <row r="525" spans="1:35" x14ac:dyDescent="0.25">
      <c r="A525">
        <v>50</v>
      </c>
      <c r="B525" t="s">
        <v>29</v>
      </c>
      <c r="C525" t="s">
        <v>23</v>
      </c>
      <c r="D525">
        <v>1207</v>
      </c>
      <c r="E525" t="s">
        <v>31</v>
      </c>
      <c r="F525">
        <v>28</v>
      </c>
      <c r="G525">
        <v>1</v>
      </c>
      <c r="H525" t="s">
        <v>37</v>
      </c>
      <c r="I525">
        <v>1</v>
      </c>
      <c r="J525">
        <v>716</v>
      </c>
      <c r="K525">
        <v>4</v>
      </c>
      <c r="L525" t="s">
        <v>32</v>
      </c>
      <c r="M525">
        <v>74</v>
      </c>
      <c r="N525">
        <v>4</v>
      </c>
      <c r="O525">
        <v>1</v>
      </c>
      <c r="P525" t="s">
        <v>36</v>
      </c>
      <c r="Q525">
        <v>3</v>
      </c>
      <c r="R525" t="s">
        <v>34</v>
      </c>
      <c r="S525">
        <v>3221</v>
      </c>
      <c r="T525">
        <v>3297</v>
      </c>
      <c r="U525">
        <v>1</v>
      </c>
      <c r="V525" t="s">
        <v>61</v>
      </c>
      <c r="W525" t="s">
        <v>22</v>
      </c>
      <c r="X525">
        <v>11</v>
      </c>
      <c r="Y525">
        <v>3</v>
      </c>
      <c r="Z525">
        <v>3</v>
      </c>
      <c r="AA525">
        <v>80</v>
      </c>
      <c r="AB525">
        <v>3</v>
      </c>
      <c r="AC525">
        <v>20</v>
      </c>
      <c r="AD525">
        <v>3</v>
      </c>
      <c r="AE525">
        <v>3</v>
      </c>
      <c r="AF525">
        <v>20</v>
      </c>
      <c r="AG525">
        <v>8</v>
      </c>
      <c r="AH525">
        <v>3</v>
      </c>
      <c r="AI525">
        <v>8</v>
      </c>
    </row>
    <row r="526" spans="1:35" x14ac:dyDescent="0.25">
      <c r="A526">
        <v>34</v>
      </c>
      <c r="B526" t="s">
        <v>29</v>
      </c>
      <c r="C526" t="s">
        <v>23</v>
      </c>
      <c r="D526">
        <v>1442</v>
      </c>
      <c r="E526" t="s">
        <v>31</v>
      </c>
      <c r="F526">
        <v>9</v>
      </c>
      <c r="G526">
        <v>3</v>
      </c>
      <c r="H526" t="s">
        <v>37</v>
      </c>
      <c r="I526">
        <v>1</v>
      </c>
      <c r="J526">
        <v>717</v>
      </c>
      <c r="K526">
        <v>4</v>
      </c>
      <c r="L526" t="s">
        <v>26</v>
      </c>
      <c r="M526">
        <v>46</v>
      </c>
      <c r="N526">
        <v>2</v>
      </c>
      <c r="O526">
        <v>3</v>
      </c>
      <c r="P526" t="s">
        <v>40</v>
      </c>
      <c r="Q526">
        <v>2</v>
      </c>
      <c r="R526" t="s">
        <v>28</v>
      </c>
      <c r="S526">
        <v>8621</v>
      </c>
      <c r="T526">
        <v>17654</v>
      </c>
      <c r="U526">
        <v>1</v>
      </c>
      <c r="V526" t="s">
        <v>61</v>
      </c>
      <c r="W526" t="s">
        <v>29</v>
      </c>
      <c r="X526">
        <v>14</v>
      </c>
      <c r="Y526">
        <v>3</v>
      </c>
      <c r="Z526">
        <v>2</v>
      </c>
      <c r="AA526">
        <v>80</v>
      </c>
      <c r="AB526">
        <v>0</v>
      </c>
      <c r="AC526">
        <v>9</v>
      </c>
      <c r="AD526">
        <v>3</v>
      </c>
      <c r="AE526">
        <v>4</v>
      </c>
      <c r="AF526">
        <v>8</v>
      </c>
      <c r="AG526">
        <v>7</v>
      </c>
      <c r="AH526">
        <v>7</v>
      </c>
      <c r="AI526">
        <v>7</v>
      </c>
    </row>
    <row r="527" spans="1:35" x14ac:dyDescent="0.25">
      <c r="A527">
        <v>24</v>
      </c>
      <c r="B527" t="s">
        <v>22</v>
      </c>
      <c r="C527" t="s">
        <v>23</v>
      </c>
      <c r="D527">
        <v>693</v>
      </c>
      <c r="E527" t="s">
        <v>24</v>
      </c>
      <c r="F527">
        <v>3</v>
      </c>
      <c r="G527">
        <v>2</v>
      </c>
      <c r="H527" t="s">
        <v>25</v>
      </c>
      <c r="I527">
        <v>1</v>
      </c>
      <c r="J527">
        <v>720</v>
      </c>
      <c r="K527">
        <v>1</v>
      </c>
      <c r="L527" t="s">
        <v>26</v>
      </c>
      <c r="M527">
        <v>65</v>
      </c>
      <c r="N527">
        <v>3</v>
      </c>
      <c r="O527">
        <v>2</v>
      </c>
      <c r="P527" t="s">
        <v>27</v>
      </c>
      <c r="Q527">
        <v>3</v>
      </c>
      <c r="R527" t="s">
        <v>28</v>
      </c>
      <c r="S527">
        <v>4577</v>
      </c>
      <c r="T527">
        <v>24785</v>
      </c>
      <c r="U527">
        <v>9</v>
      </c>
      <c r="V527" t="s">
        <v>61</v>
      </c>
      <c r="W527" t="s">
        <v>29</v>
      </c>
      <c r="X527">
        <v>14</v>
      </c>
      <c r="Y527">
        <v>3</v>
      </c>
      <c r="Z527">
        <v>1</v>
      </c>
      <c r="AA527">
        <v>80</v>
      </c>
      <c r="AB527">
        <v>0</v>
      </c>
      <c r="AC527">
        <v>4</v>
      </c>
      <c r="AD527">
        <v>3</v>
      </c>
      <c r="AE527">
        <v>3</v>
      </c>
      <c r="AF527">
        <v>2</v>
      </c>
      <c r="AG527">
        <v>2</v>
      </c>
      <c r="AH527">
        <v>2</v>
      </c>
      <c r="AI527">
        <v>0</v>
      </c>
    </row>
    <row r="528" spans="1:35" x14ac:dyDescent="0.25">
      <c r="A528">
        <v>39</v>
      </c>
      <c r="B528" t="s">
        <v>29</v>
      </c>
      <c r="C528" t="s">
        <v>23</v>
      </c>
      <c r="D528">
        <v>408</v>
      </c>
      <c r="E528" t="s">
        <v>31</v>
      </c>
      <c r="F528">
        <v>2</v>
      </c>
      <c r="G528">
        <v>4</v>
      </c>
      <c r="H528" t="s">
        <v>46</v>
      </c>
      <c r="I528">
        <v>1</v>
      </c>
      <c r="J528">
        <v>721</v>
      </c>
      <c r="K528">
        <v>4</v>
      </c>
      <c r="L528" t="s">
        <v>26</v>
      </c>
      <c r="M528">
        <v>80</v>
      </c>
      <c r="N528">
        <v>2</v>
      </c>
      <c r="O528">
        <v>2</v>
      </c>
      <c r="P528" t="s">
        <v>40</v>
      </c>
      <c r="Q528">
        <v>3</v>
      </c>
      <c r="R528" t="s">
        <v>28</v>
      </c>
      <c r="S528">
        <v>4553</v>
      </c>
      <c r="T528">
        <v>20978</v>
      </c>
      <c r="U528">
        <v>1</v>
      </c>
      <c r="V528" t="s">
        <v>61</v>
      </c>
      <c r="W528" t="s">
        <v>29</v>
      </c>
      <c r="X528">
        <v>11</v>
      </c>
      <c r="Y528">
        <v>3</v>
      </c>
      <c r="Z528">
        <v>1</v>
      </c>
      <c r="AA528">
        <v>80</v>
      </c>
      <c r="AB528">
        <v>0</v>
      </c>
      <c r="AC528">
        <v>20</v>
      </c>
      <c r="AD528">
        <v>4</v>
      </c>
      <c r="AE528">
        <v>3</v>
      </c>
      <c r="AF528">
        <v>20</v>
      </c>
      <c r="AG528">
        <v>7</v>
      </c>
      <c r="AH528">
        <v>11</v>
      </c>
      <c r="AI528">
        <v>10</v>
      </c>
    </row>
    <row r="529" spans="1:35" x14ac:dyDescent="0.25">
      <c r="A529">
        <v>32</v>
      </c>
      <c r="B529" t="s">
        <v>29</v>
      </c>
      <c r="C529" t="s">
        <v>23</v>
      </c>
      <c r="D529">
        <v>929</v>
      </c>
      <c r="E529" t="s">
        <v>24</v>
      </c>
      <c r="F529">
        <v>10</v>
      </c>
      <c r="G529">
        <v>3</v>
      </c>
      <c r="H529" t="s">
        <v>45</v>
      </c>
      <c r="I529">
        <v>1</v>
      </c>
      <c r="J529">
        <v>722</v>
      </c>
      <c r="K529">
        <v>4</v>
      </c>
      <c r="L529" t="s">
        <v>32</v>
      </c>
      <c r="M529">
        <v>55</v>
      </c>
      <c r="N529">
        <v>3</v>
      </c>
      <c r="O529">
        <v>2</v>
      </c>
      <c r="P529" t="s">
        <v>27</v>
      </c>
      <c r="Q529">
        <v>4</v>
      </c>
      <c r="R529" t="s">
        <v>28</v>
      </c>
      <c r="S529">
        <v>5396</v>
      </c>
      <c r="T529">
        <v>21703</v>
      </c>
      <c r="U529">
        <v>1</v>
      </c>
      <c r="V529" t="s">
        <v>61</v>
      </c>
      <c r="W529" t="s">
        <v>29</v>
      </c>
      <c r="X529">
        <v>12</v>
      </c>
      <c r="Y529">
        <v>3</v>
      </c>
      <c r="Z529">
        <v>4</v>
      </c>
      <c r="AA529">
        <v>80</v>
      </c>
      <c r="AB529">
        <v>0</v>
      </c>
      <c r="AC529">
        <v>10</v>
      </c>
      <c r="AD529">
        <v>2</v>
      </c>
      <c r="AE529">
        <v>2</v>
      </c>
      <c r="AF529">
        <v>10</v>
      </c>
      <c r="AG529">
        <v>7</v>
      </c>
      <c r="AH529">
        <v>0</v>
      </c>
      <c r="AI529">
        <v>8</v>
      </c>
    </row>
    <row r="530" spans="1:35" x14ac:dyDescent="0.25">
      <c r="A530">
        <v>50</v>
      </c>
      <c r="B530" t="s">
        <v>22</v>
      </c>
      <c r="C530" t="s">
        <v>30</v>
      </c>
      <c r="D530">
        <v>562</v>
      </c>
      <c r="E530" t="s">
        <v>24</v>
      </c>
      <c r="F530">
        <v>8</v>
      </c>
      <c r="G530">
        <v>2</v>
      </c>
      <c r="H530" t="s">
        <v>46</v>
      </c>
      <c r="I530">
        <v>1</v>
      </c>
      <c r="J530">
        <v>723</v>
      </c>
      <c r="K530">
        <v>2</v>
      </c>
      <c r="L530" t="s">
        <v>32</v>
      </c>
      <c r="M530">
        <v>50</v>
      </c>
      <c r="N530">
        <v>3</v>
      </c>
      <c r="O530">
        <v>2</v>
      </c>
      <c r="P530" t="s">
        <v>27</v>
      </c>
      <c r="Q530">
        <v>3</v>
      </c>
      <c r="R530" t="s">
        <v>34</v>
      </c>
      <c r="S530">
        <v>6796</v>
      </c>
      <c r="T530">
        <v>23452</v>
      </c>
      <c r="U530">
        <v>3</v>
      </c>
      <c r="V530" t="s">
        <v>61</v>
      </c>
      <c r="W530" t="s">
        <v>22</v>
      </c>
      <c r="X530">
        <v>14</v>
      </c>
      <c r="Y530">
        <v>3</v>
      </c>
      <c r="Z530">
        <v>1</v>
      </c>
      <c r="AA530">
        <v>80</v>
      </c>
      <c r="AB530">
        <v>1</v>
      </c>
      <c r="AC530">
        <v>18</v>
      </c>
      <c r="AD530">
        <v>4</v>
      </c>
      <c r="AE530">
        <v>3</v>
      </c>
      <c r="AF530">
        <v>4</v>
      </c>
      <c r="AG530">
        <v>3</v>
      </c>
      <c r="AH530">
        <v>1</v>
      </c>
      <c r="AI530">
        <v>3</v>
      </c>
    </row>
    <row r="531" spans="1:35" x14ac:dyDescent="0.25">
      <c r="A531">
        <v>38</v>
      </c>
      <c r="B531" t="s">
        <v>29</v>
      </c>
      <c r="C531" t="s">
        <v>23</v>
      </c>
      <c r="D531">
        <v>827</v>
      </c>
      <c r="E531" t="s">
        <v>31</v>
      </c>
      <c r="F531">
        <v>1</v>
      </c>
      <c r="G531">
        <v>4</v>
      </c>
      <c r="H531" t="s">
        <v>25</v>
      </c>
      <c r="I531">
        <v>1</v>
      </c>
      <c r="J531">
        <v>724</v>
      </c>
      <c r="K531">
        <v>2</v>
      </c>
      <c r="L531" t="s">
        <v>26</v>
      </c>
      <c r="M531">
        <v>33</v>
      </c>
      <c r="N531">
        <v>4</v>
      </c>
      <c r="O531">
        <v>2</v>
      </c>
      <c r="P531" t="s">
        <v>40</v>
      </c>
      <c r="Q531">
        <v>4</v>
      </c>
      <c r="R531" t="s">
        <v>28</v>
      </c>
      <c r="S531">
        <v>7625</v>
      </c>
      <c r="T531">
        <v>19383</v>
      </c>
      <c r="U531">
        <v>0</v>
      </c>
      <c r="V531" t="s">
        <v>61</v>
      </c>
      <c r="W531" t="s">
        <v>29</v>
      </c>
      <c r="X531">
        <v>13</v>
      </c>
      <c r="Y531">
        <v>3</v>
      </c>
      <c r="Z531">
        <v>3</v>
      </c>
      <c r="AA531">
        <v>80</v>
      </c>
      <c r="AB531">
        <v>0</v>
      </c>
      <c r="AC531">
        <v>10</v>
      </c>
      <c r="AD531">
        <v>4</v>
      </c>
      <c r="AE531">
        <v>2</v>
      </c>
      <c r="AF531">
        <v>9</v>
      </c>
      <c r="AG531">
        <v>7</v>
      </c>
      <c r="AH531">
        <v>1</v>
      </c>
      <c r="AI531">
        <v>8</v>
      </c>
    </row>
    <row r="532" spans="1:35" x14ac:dyDescent="0.25">
      <c r="A532">
        <v>27</v>
      </c>
      <c r="B532" t="s">
        <v>29</v>
      </c>
      <c r="C532" t="s">
        <v>23</v>
      </c>
      <c r="D532">
        <v>608</v>
      </c>
      <c r="E532" t="s">
        <v>31</v>
      </c>
      <c r="F532">
        <v>1</v>
      </c>
      <c r="G532">
        <v>2</v>
      </c>
      <c r="H532" t="s">
        <v>25</v>
      </c>
      <c r="I532">
        <v>1</v>
      </c>
      <c r="J532">
        <v>725</v>
      </c>
      <c r="K532">
        <v>3</v>
      </c>
      <c r="L532" t="s">
        <v>26</v>
      </c>
      <c r="M532">
        <v>68</v>
      </c>
      <c r="N532">
        <v>3</v>
      </c>
      <c r="O532">
        <v>3</v>
      </c>
      <c r="P532" t="s">
        <v>39</v>
      </c>
      <c r="Q532">
        <v>1</v>
      </c>
      <c r="R532" t="s">
        <v>34</v>
      </c>
      <c r="S532">
        <v>7412</v>
      </c>
      <c r="T532">
        <v>6009</v>
      </c>
      <c r="U532">
        <v>1</v>
      </c>
      <c r="V532" t="s">
        <v>61</v>
      </c>
      <c r="W532" t="s">
        <v>29</v>
      </c>
      <c r="X532">
        <v>11</v>
      </c>
      <c r="Y532">
        <v>3</v>
      </c>
      <c r="Z532">
        <v>4</v>
      </c>
      <c r="AA532">
        <v>80</v>
      </c>
      <c r="AB532">
        <v>0</v>
      </c>
      <c r="AC532">
        <v>9</v>
      </c>
      <c r="AD532">
        <v>3</v>
      </c>
      <c r="AE532">
        <v>3</v>
      </c>
      <c r="AF532">
        <v>9</v>
      </c>
      <c r="AG532">
        <v>7</v>
      </c>
      <c r="AH532">
        <v>0</v>
      </c>
      <c r="AI532">
        <v>7</v>
      </c>
    </row>
    <row r="533" spans="1:35" x14ac:dyDescent="0.25">
      <c r="A533">
        <v>32</v>
      </c>
      <c r="B533" t="s">
        <v>29</v>
      </c>
      <c r="C533" t="s">
        <v>23</v>
      </c>
      <c r="D533">
        <v>1018</v>
      </c>
      <c r="E533" t="s">
        <v>31</v>
      </c>
      <c r="F533">
        <v>3</v>
      </c>
      <c r="G533">
        <v>2</v>
      </c>
      <c r="H533" t="s">
        <v>25</v>
      </c>
      <c r="I533">
        <v>1</v>
      </c>
      <c r="J533">
        <v>727</v>
      </c>
      <c r="K533">
        <v>3</v>
      </c>
      <c r="L533" t="s">
        <v>26</v>
      </c>
      <c r="M533">
        <v>39</v>
      </c>
      <c r="N533">
        <v>3</v>
      </c>
      <c r="O533">
        <v>3</v>
      </c>
      <c r="P533" t="s">
        <v>44</v>
      </c>
      <c r="Q533">
        <v>4</v>
      </c>
      <c r="R533" t="s">
        <v>28</v>
      </c>
      <c r="S533">
        <v>11159</v>
      </c>
      <c r="T533">
        <v>19373</v>
      </c>
      <c r="U533">
        <v>3</v>
      </c>
      <c r="V533" t="s">
        <v>61</v>
      </c>
      <c r="W533" t="s">
        <v>29</v>
      </c>
      <c r="X533">
        <v>15</v>
      </c>
      <c r="Y533">
        <v>3</v>
      </c>
      <c r="Z533">
        <v>4</v>
      </c>
      <c r="AA533">
        <v>80</v>
      </c>
      <c r="AB533">
        <v>0</v>
      </c>
      <c r="AC533">
        <v>10</v>
      </c>
      <c r="AD533">
        <v>6</v>
      </c>
      <c r="AE533">
        <v>3</v>
      </c>
      <c r="AF533">
        <v>7</v>
      </c>
      <c r="AG533">
        <v>7</v>
      </c>
      <c r="AH533">
        <v>7</v>
      </c>
      <c r="AI533">
        <v>7</v>
      </c>
    </row>
    <row r="534" spans="1:35" x14ac:dyDescent="0.25">
      <c r="A534">
        <v>47</v>
      </c>
      <c r="B534" t="s">
        <v>29</v>
      </c>
      <c r="C534" t="s">
        <v>23</v>
      </c>
      <c r="D534">
        <v>703</v>
      </c>
      <c r="E534" t="s">
        <v>24</v>
      </c>
      <c r="F534">
        <v>14</v>
      </c>
      <c r="G534">
        <v>4</v>
      </c>
      <c r="H534" t="s">
        <v>45</v>
      </c>
      <c r="I534">
        <v>1</v>
      </c>
      <c r="J534">
        <v>728</v>
      </c>
      <c r="K534">
        <v>4</v>
      </c>
      <c r="L534" t="s">
        <v>32</v>
      </c>
      <c r="M534">
        <v>42</v>
      </c>
      <c r="N534">
        <v>3</v>
      </c>
      <c r="O534">
        <v>2</v>
      </c>
      <c r="P534" t="s">
        <v>27</v>
      </c>
      <c r="Q534">
        <v>1</v>
      </c>
      <c r="R534" t="s">
        <v>28</v>
      </c>
      <c r="S534">
        <v>4960</v>
      </c>
      <c r="T534">
        <v>11825</v>
      </c>
      <c r="U534">
        <v>2</v>
      </c>
      <c r="V534" t="s">
        <v>61</v>
      </c>
      <c r="W534" t="s">
        <v>29</v>
      </c>
      <c r="X534">
        <v>12</v>
      </c>
      <c r="Y534">
        <v>3</v>
      </c>
      <c r="Z534">
        <v>4</v>
      </c>
      <c r="AA534">
        <v>80</v>
      </c>
      <c r="AB534">
        <v>0</v>
      </c>
      <c r="AC534">
        <v>20</v>
      </c>
      <c r="AD534">
        <v>2</v>
      </c>
      <c r="AE534">
        <v>3</v>
      </c>
      <c r="AF534">
        <v>7</v>
      </c>
      <c r="AG534">
        <v>7</v>
      </c>
      <c r="AH534">
        <v>1</v>
      </c>
      <c r="AI534">
        <v>7</v>
      </c>
    </row>
    <row r="535" spans="1:35" x14ac:dyDescent="0.25">
      <c r="A535">
        <v>40</v>
      </c>
      <c r="B535" t="s">
        <v>29</v>
      </c>
      <c r="C535" t="s">
        <v>30</v>
      </c>
      <c r="D535">
        <v>580</v>
      </c>
      <c r="E535" t="s">
        <v>24</v>
      </c>
      <c r="F535">
        <v>5</v>
      </c>
      <c r="G535">
        <v>4</v>
      </c>
      <c r="H535" t="s">
        <v>25</v>
      </c>
      <c r="I535">
        <v>1</v>
      </c>
      <c r="J535">
        <v>729</v>
      </c>
      <c r="K535">
        <v>4</v>
      </c>
      <c r="L535" t="s">
        <v>32</v>
      </c>
      <c r="M535">
        <v>48</v>
      </c>
      <c r="N535">
        <v>2</v>
      </c>
      <c r="O535">
        <v>3</v>
      </c>
      <c r="P535" t="s">
        <v>27</v>
      </c>
      <c r="Q535">
        <v>1</v>
      </c>
      <c r="R535" t="s">
        <v>34</v>
      </c>
      <c r="S535">
        <v>10475</v>
      </c>
      <c r="T535">
        <v>23772</v>
      </c>
      <c r="U535">
        <v>5</v>
      </c>
      <c r="V535" t="s">
        <v>61</v>
      </c>
      <c r="W535" t="s">
        <v>22</v>
      </c>
      <c r="X535">
        <v>21</v>
      </c>
      <c r="Y535">
        <v>4</v>
      </c>
      <c r="Z535">
        <v>3</v>
      </c>
      <c r="AA535">
        <v>80</v>
      </c>
      <c r="AB535">
        <v>1</v>
      </c>
      <c r="AC535">
        <v>20</v>
      </c>
      <c r="AD535">
        <v>2</v>
      </c>
      <c r="AE535">
        <v>3</v>
      </c>
      <c r="AF535">
        <v>18</v>
      </c>
      <c r="AG535">
        <v>13</v>
      </c>
      <c r="AH535">
        <v>1</v>
      </c>
      <c r="AI535">
        <v>12</v>
      </c>
    </row>
    <row r="536" spans="1:35" x14ac:dyDescent="0.25">
      <c r="A536">
        <v>53</v>
      </c>
      <c r="B536" t="s">
        <v>29</v>
      </c>
      <c r="C536" t="s">
        <v>23</v>
      </c>
      <c r="D536">
        <v>970</v>
      </c>
      <c r="E536" t="s">
        <v>31</v>
      </c>
      <c r="F536">
        <v>7</v>
      </c>
      <c r="G536">
        <v>3</v>
      </c>
      <c r="H536" t="s">
        <v>25</v>
      </c>
      <c r="I536">
        <v>1</v>
      </c>
      <c r="J536">
        <v>730</v>
      </c>
      <c r="K536">
        <v>3</v>
      </c>
      <c r="L536" t="s">
        <v>32</v>
      </c>
      <c r="M536">
        <v>59</v>
      </c>
      <c r="N536">
        <v>4</v>
      </c>
      <c r="O536">
        <v>4</v>
      </c>
      <c r="P536" t="s">
        <v>44</v>
      </c>
      <c r="Q536">
        <v>3</v>
      </c>
      <c r="R536" t="s">
        <v>34</v>
      </c>
      <c r="S536">
        <v>14814</v>
      </c>
      <c r="T536">
        <v>13514</v>
      </c>
      <c r="U536">
        <v>3</v>
      </c>
      <c r="V536" t="s">
        <v>61</v>
      </c>
      <c r="W536" t="s">
        <v>29</v>
      </c>
      <c r="X536">
        <v>19</v>
      </c>
      <c r="Y536">
        <v>3</v>
      </c>
      <c r="Z536">
        <v>3</v>
      </c>
      <c r="AA536">
        <v>80</v>
      </c>
      <c r="AB536">
        <v>0</v>
      </c>
      <c r="AC536">
        <v>32</v>
      </c>
      <c r="AD536">
        <v>3</v>
      </c>
      <c r="AE536">
        <v>3</v>
      </c>
      <c r="AF536">
        <v>5</v>
      </c>
      <c r="AG536">
        <v>1</v>
      </c>
      <c r="AH536">
        <v>1</v>
      </c>
      <c r="AI536">
        <v>3</v>
      </c>
    </row>
    <row r="537" spans="1:35" x14ac:dyDescent="0.25">
      <c r="A537">
        <v>41</v>
      </c>
      <c r="B537" t="s">
        <v>29</v>
      </c>
      <c r="C537" t="s">
        <v>23</v>
      </c>
      <c r="D537">
        <v>427</v>
      </c>
      <c r="E537" t="s">
        <v>47</v>
      </c>
      <c r="F537">
        <v>10</v>
      </c>
      <c r="G537">
        <v>4</v>
      </c>
      <c r="H537" t="s">
        <v>47</v>
      </c>
      <c r="I537">
        <v>1</v>
      </c>
      <c r="J537">
        <v>731</v>
      </c>
      <c r="K537">
        <v>2</v>
      </c>
      <c r="L537" t="s">
        <v>32</v>
      </c>
      <c r="M537">
        <v>73</v>
      </c>
      <c r="N537">
        <v>2</v>
      </c>
      <c r="O537">
        <v>5</v>
      </c>
      <c r="P537" t="s">
        <v>42</v>
      </c>
      <c r="Q537">
        <v>4</v>
      </c>
      <c r="R537" t="s">
        <v>38</v>
      </c>
      <c r="S537">
        <v>19141</v>
      </c>
      <c r="T537">
        <v>8861</v>
      </c>
      <c r="U537">
        <v>3</v>
      </c>
      <c r="V537" t="s">
        <v>61</v>
      </c>
      <c r="W537" t="s">
        <v>29</v>
      </c>
      <c r="X537">
        <v>15</v>
      </c>
      <c r="Y537">
        <v>3</v>
      </c>
      <c r="Z537">
        <v>2</v>
      </c>
      <c r="AA537">
        <v>80</v>
      </c>
      <c r="AB537">
        <v>3</v>
      </c>
      <c r="AC537">
        <v>23</v>
      </c>
      <c r="AD537">
        <v>2</v>
      </c>
      <c r="AE537">
        <v>2</v>
      </c>
      <c r="AF537">
        <v>21</v>
      </c>
      <c r="AG537">
        <v>6</v>
      </c>
      <c r="AH537">
        <v>12</v>
      </c>
      <c r="AI537">
        <v>6</v>
      </c>
    </row>
    <row r="538" spans="1:35" x14ac:dyDescent="0.25">
      <c r="A538">
        <v>60</v>
      </c>
      <c r="B538" t="s">
        <v>29</v>
      </c>
      <c r="C538" t="s">
        <v>23</v>
      </c>
      <c r="D538">
        <v>1179</v>
      </c>
      <c r="E538" t="s">
        <v>24</v>
      </c>
      <c r="F538">
        <v>16</v>
      </c>
      <c r="G538">
        <v>4</v>
      </c>
      <c r="H538" t="s">
        <v>45</v>
      </c>
      <c r="I538">
        <v>1</v>
      </c>
      <c r="J538">
        <v>732</v>
      </c>
      <c r="K538">
        <v>1</v>
      </c>
      <c r="L538" t="s">
        <v>32</v>
      </c>
      <c r="M538">
        <v>84</v>
      </c>
      <c r="N538">
        <v>3</v>
      </c>
      <c r="O538">
        <v>2</v>
      </c>
      <c r="P538" t="s">
        <v>27</v>
      </c>
      <c r="Q538">
        <v>1</v>
      </c>
      <c r="R538" t="s">
        <v>28</v>
      </c>
      <c r="S538">
        <v>5405</v>
      </c>
      <c r="T538">
        <v>11924</v>
      </c>
      <c r="U538">
        <v>8</v>
      </c>
      <c r="V538" t="s">
        <v>61</v>
      </c>
      <c r="W538" t="s">
        <v>29</v>
      </c>
      <c r="X538">
        <v>14</v>
      </c>
      <c r="Y538">
        <v>3</v>
      </c>
      <c r="Z538">
        <v>4</v>
      </c>
      <c r="AA538">
        <v>80</v>
      </c>
      <c r="AB538">
        <v>0</v>
      </c>
      <c r="AC538">
        <v>10</v>
      </c>
      <c r="AD538">
        <v>1</v>
      </c>
      <c r="AE538">
        <v>3</v>
      </c>
      <c r="AF538">
        <v>2</v>
      </c>
      <c r="AG538">
        <v>2</v>
      </c>
      <c r="AH538">
        <v>2</v>
      </c>
      <c r="AI538">
        <v>2</v>
      </c>
    </row>
    <row r="539" spans="1:35" x14ac:dyDescent="0.25">
      <c r="A539">
        <v>27</v>
      </c>
      <c r="B539" t="s">
        <v>29</v>
      </c>
      <c r="C539" t="s">
        <v>30</v>
      </c>
      <c r="D539">
        <v>294</v>
      </c>
      <c r="E539" t="s">
        <v>31</v>
      </c>
      <c r="F539">
        <v>10</v>
      </c>
      <c r="G539">
        <v>2</v>
      </c>
      <c r="H539" t="s">
        <v>25</v>
      </c>
      <c r="I539">
        <v>1</v>
      </c>
      <c r="J539">
        <v>733</v>
      </c>
      <c r="K539">
        <v>4</v>
      </c>
      <c r="L539" t="s">
        <v>32</v>
      </c>
      <c r="M539">
        <v>32</v>
      </c>
      <c r="N539">
        <v>3</v>
      </c>
      <c r="O539">
        <v>3</v>
      </c>
      <c r="P539" t="s">
        <v>39</v>
      </c>
      <c r="Q539">
        <v>1</v>
      </c>
      <c r="R539" t="s">
        <v>38</v>
      </c>
      <c r="S539">
        <v>8793</v>
      </c>
      <c r="T539">
        <v>4809</v>
      </c>
      <c r="U539">
        <v>1</v>
      </c>
      <c r="V539" t="s">
        <v>61</v>
      </c>
      <c r="W539" t="s">
        <v>29</v>
      </c>
      <c r="X539">
        <v>21</v>
      </c>
      <c r="Y539">
        <v>4</v>
      </c>
      <c r="Z539">
        <v>3</v>
      </c>
      <c r="AA539">
        <v>80</v>
      </c>
      <c r="AB539">
        <v>2</v>
      </c>
      <c r="AC539">
        <v>9</v>
      </c>
      <c r="AD539">
        <v>4</v>
      </c>
      <c r="AE539">
        <v>2</v>
      </c>
      <c r="AF539">
        <v>9</v>
      </c>
      <c r="AG539">
        <v>7</v>
      </c>
      <c r="AH539">
        <v>1</v>
      </c>
      <c r="AI539">
        <v>7</v>
      </c>
    </row>
    <row r="540" spans="1:35" x14ac:dyDescent="0.25">
      <c r="A540">
        <v>41</v>
      </c>
      <c r="B540" t="s">
        <v>29</v>
      </c>
      <c r="C540" t="s">
        <v>23</v>
      </c>
      <c r="D540">
        <v>314</v>
      </c>
      <c r="E540" t="s">
        <v>47</v>
      </c>
      <c r="F540">
        <v>1</v>
      </c>
      <c r="G540">
        <v>3</v>
      </c>
      <c r="H540" t="s">
        <v>47</v>
      </c>
      <c r="I540">
        <v>1</v>
      </c>
      <c r="J540">
        <v>734</v>
      </c>
      <c r="K540">
        <v>4</v>
      </c>
      <c r="L540" t="s">
        <v>32</v>
      </c>
      <c r="M540">
        <v>59</v>
      </c>
      <c r="N540">
        <v>2</v>
      </c>
      <c r="O540">
        <v>5</v>
      </c>
      <c r="P540" t="s">
        <v>42</v>
      </c>
      <c r="Q540">
        <v>3</v>
      </c>
      <c r="R540" t="s">
        <v>34</v>
      </c>
      <c r="S540">
        <v>19189</v>
      </c>
      <c r="T540">
        <v>19562</v>
      </c>
      <c r="U540">
        <v>1</v>
      </c>
      <c r="V540" t="s">
        <v>61</v>
      </c>
      <c r="W540" t="s">
        <v>29</v>
      </c>
      <c r="X540">
        <v>12</v>
      </c>
      <c r="Y540">
        <v>3</v>
      </c>
      <c r="Z540">
        <v>2</v>
      </c>
      <c r="AA540">
        <v>80</v>
      </c>
      <c r="AB540">
        <v>1</v>
      </c>
      <c r="AC540">
        <v>22</v>
      </c>
      <c r="AD540">
        <v>3</v>
      </c>
      <c r="AE540">
        <v>3</v>
      </c>
      <c r="AF540">
        <v>22</v>
      </c>
      <c r="AG540">
        <v>7</v>
      </c>
      <c r="AH540">
        <v>2</v>
      </c>
      <c r="AI540">
        <v>10</v>
      </c>
    </row>
    <row r="541" spans="1:35" x14ac:dyDescent="0.25">
      <c r="A541">
        <v>50</v>
      </c>
      <c r="B541" t="s">
        <v>29</v>
      </c>
      <c r="C541" t="s">
        <v>23</v>
      </c>
      <c r="D541">
        <v>316</v>
      </c>
      <c r="E541" t="s">
        <v>24</v>
      </c>
      <c r="F541">
        <v>8</v>
      </c>
      <c r="G541">
        <v>4</v>
      </c>
      <c r="H541" t="s">
        <v>45</v>
      </c>
      <c r="I541">
        <v>1</v>
      </c>
      <c r="J541">
        <v>738</v>
      </c>
      <c r="K541">
        <v>4</v>
      </c>
      <c r="L541" t="s">
        <v>32</v>
      </c>
      <c r="M541">
        <v>54</v>
      </c>
      <c r="N541">
        <v>3</v>
      </c>
      <c r="O541">
        <v>1</v>
      </c>
      <c r="P541" t="s">
        <v>43</v>
      </c>
      <c r="Q541">
        <v>2</v>
      </c>
      <c r="R541" t="s">
        <v>34</v>
      </c>
      <c r="S541">
        <v>3875</v>
      </c>
      <c r="T541">
        <v>9983</v>
      </c>
      <c r="U541">
        <v>7</v>
      </c>
      <c r="V541" t="s">
        <v>61</v>
      </c>
      <c r="W541" t="s">
        <v>29</v>
      </c>
      <c r="X541">
        <v>15</v>
      </c>
      <c r="Y541">
        <v>3</v>
      </c>
      <c r="Z541">
        <v>4</v>
      </c>
      <c r="AA541">
        <v>80</v>
      </c>
      <c r="AB541">
        <v>1</v>
      </c>
      <c r="AC541">
        <v>4</v>
      </c>
      <c r="AD541">
        <v>2</v>
      </c>
      <c r="AE541">
        <v>3</v>
      </c>
      <c r="AF541">
        <v>2</v>
      </c>
      <c r="AG541">
        <v>2</v>
      </c>
      <c r="AH541">
        <v>2</v>
      </c>
      <c r="AI541">
        <v>2</v>
      </c>
    </row>
    <row r="542" spans="1:35" x14ac:dyDescent="0.25">
      <c r="A542">
        <v>28</v>
      </c>
      <c r="B542" t="s">
        <v>22</v>
      </c>
      <c r="C542" t="s">
        <v>23</v>
      </c>
      <c r="D542">
        <v>654</v>
      </c>
      <c r="E542" t="s">
        <v>31</v>
      </c>
      <c r="F542">
        <v>1</v>
      </c>
      <c r="G542">
        <v>2</v>
      </c>
      <c r="H542" t="s">
        <v>25</v>
      </c>
      <c r="I542">
        <v>1</v>
      </c>
      <c r="J542">
        <v>741</v>
      </c>
      <c r="K542">
        <v>1</v>
      </c>
      <c r="L542" t="s">
        <v>26</v>
      </c>
      <c r="M542">
        <v>67</v>
      </c>
      <c r="N542">
        <v>1</v>
      </c>
      <c r="O542">
        <v>1</v>
      </c>
      <c r="P542" t="s">
        <v>33</v>
      </c>
      <c r="Q542">
        <v>2</v>
      </c>
      <c r="R542" t="s">
        <v>28</v>
      </c>
      <c r="S542">
        <v>2216</v>
      </c>
      <c r="T542">
        <v>3872</v>
      </c>
      <c r="U542">
        <v>7</v>
      </c>
      <c r="V542" t="s">
        <v>61</v>
      </c>
      <c r="W542" t="s">
        <v>22</v>
      </c>
      <c r="X542">
        <v>13</v>
      </c>
      <c r="Y542">
        <v>3</v>
      </c>
      <c r="Z542">
        <v>4</v>
      </c>
      <c r="AA542">
        <v>80</v>
      </c>
      <c r="AB542">
        <v>0</v>
      </c>
      <c r="AC542">
        <v>10</v>
      </c>
      <c r="AD542">
        <v>4</v>
      </c>
      <c r="AE542">
        <v>3</v>
      </c>
      <c r="AF542">
        <v>7</v>
      </c>
      <c r="AG542">
        <v>7</v>
      </c>
      <c r="AH542">
        <v>3</v>
      </c>
      <c r="AI542">
        <v>7</v>
      </c>
    </row>
    <row r="543" spans="1:35" x14ac:dyDescent="0.25">
      <c r="A543">
        <v>36</v>
      </c>
      <c r="B543" t="s">
        <v>29</v>
      </c>
      <c r="C543" t="s">
        <v>41</v>
      </c>
      <c r="D543">
        <v>427</v>
      </c>
      <c r="E543" t="s">
        <v>31</v>
      </c>
      <c r="F543">
        <v>8</v>
      </c>
      <c r="G543">
        <v>3</v>
      </c>
      <c r="H543" t="s">
        <v>25</v>
      </c>
      <c r="I543">
        <v>1</v>
      </c>
      <c r="J543">
        <v>742</v>
      </c>
      <c r="K543">
        <v>1</v>
      </c>
      <c r="L543" t="s">
        <v>26</v>
      </c>
      <c r="M543">
        <v>63</v>
      </c>
      <c r="N543">
        <v>4</v>
      </c>
      <c r="O543">
        <v>3</v>
      </c>
      <c r="P543" t="s">
        <v>44</v>
      </c>
      <c r="Q543">
        <v>1</v>
      </c>
      <c r="R543" t="s">
        <v>34</v>
      </c>
      <c r="S543">
        <v>11713</v>
      </c>
      <c r="T543">
        <v>20335</v>
      </c>
      <c r="U543">
        <v>9</v>
      </c>
      <c r="V543" t="s">
        <v>61</v>
      </c>
      <c r="W543" t="s">
        <v>29</v>
      </c>
      <c r="X543">
        <v>14</v>
      </c>
      <c r="Y543">
        <v>3</v>
      </c>
      <c r="Z543">
        <v>1</v>
      </c>
      <c r="AA543">
        <v>80</v>
      </c>
      <c r="AB543">
        <v>1</v>
      </c>
      <c r="AC543">
        <v>10</v>
      </c>
      <c r="AD543">
        <v>2</v>
      </c>
      <c r="AE543">
        <v>3</v>
      </c>
      <c r="AF543">
        <v>8</v>
      </c>
      <c r="AG543">
        <v>7</v>
      </c>
      <c r="AH543">
        <v>0</v>
      </c>
      <c r="AI543">
        <v>5</v>
      </c>
    </row>
    <row r="544" spans="1:35" x14ac:dyDescent="0.25">
      <c r="A544">
        <v>38</v>
      </c>
      <c r="B544" t="s">
        <v>29</v>
      </c>
      <c r="C544" t="s">
        <v>23</v>
      </c>
      <c r="D544">
        <v>168</v>
      </c>
      <c r="E544" t="s">
        <v>31</v>
      </c>
      <c r="F544">
        <v>1</v>
      </c>
      <c r="G544">
        <v>3</v>
      </c>
      <c r="H544" t="s">
        <v>25</v>
      </c>
      <c r="I544">
        <v>1</v>
      </c>
      <c r="J544">
        <v>743</v>
      </c>
      <c r="K544">
        <v>3</v>
      </c>
      <c r="L544" t="s">
        <v>26</v>
      </c>
      <c r="M544">
        <v>81</v>
      </c>
      <c r="N544">
        <v>3</v>
      </c>
      <c r="O544">
        <v>3</v>
      </c>
      <c r="P544" t="s">
        <v>39</v>
      </c>
      <c r="Q544">
        <v>3</v>
      </c>
      <c r="R544" t="s">
        <v>28</v>
      </c>
      <c r="S544">
        <v>7861</v>
      </c>
      <c r="T544">
        <v>15397</v>
      </c>
      <c r="U544">
        <v>4</v>
      </c>
      <c r="V544" t="s">
        <v>61</v>
      </c>
      <c r="W544" t="s">
        <v>22</v>
      </c>
      <c r="X544">
        <v>14</v>
      </c>
      <c r="Y544">
        <v>3</v>
      </c>
      <c r="Z544">
        <v>4</v>
      </c>
      <c r="AA544">
        <v>80</v>
      </c>
      <c r="AB544">
        <v>0</v>
      </c>
      <c r="AC544">
        <v>10</v>
      </c>
      <c r="AD544">
        <v>4</v>
      </c>
      <c r="AE544">
        <v>4</v>
      </c>
      <c r="AF544">
        <v>1</v>
      </c>
      <c r="AG544">
        <v>0</v>
      </c>
      <c r="AH544">
        <v>0</v>
      </c>
      <c r="AI544">
        <v>0</v>
      </c>
    </row>
    <row r="545" spans="1:35" x14ac:dyDescent="0.25">
      <c r="A545">
        <v>44</v>
      </c>
      <c r="B545" t="s">
        <v>29</v>
      </c>
      <c r="C545" t="s">
        <v>41</v>
      </c>
      <c r="D545">
        <v>381</v>
      </c>
      <c r="E545" t="s">
        <v>31</v>
      </c>
      <c r="F545">
        <v>24</v>
      </c>
      <c r="G545">
        <v>3</v>
      </c>
      <c r="H545" t="s">
        <v>37</v>
      </c>
      <c r="I545">
        <v>1</v>
      </c>
      <c r="J545">
        <v>744</v>
      </c>
      <c r="K545">
        <v>1</v>
      </c>
      <c r="L545" t="s">
        <v>32</v>
      </c>
      <c r="M545">
        <v>49</v>
      </c>
      <c r="N545">
        <v>1</v>
      </c>
      <c r="O545">
        <v>1</v>
      </c>
      <c r="P545" t="s">
        <v>36</v>
      </c>
      <c r="Q545">
        <v>3</v>
      </c>
      <c r="R545" t="s">
        <v>28</v>
      </c>
      <c r="S545">
        <v>3708</v>
      </c>
      <c r="T545">
        <v>2104</v>
      </c>
      <c r="U545">
        <v>2</v>
      </c>
      <c r="V545" t="s">
        <v>61</v>
      </c>
      <c r="W545" t="s">
        <v>29</v>
      </c>
      <c r="X545">
        <v>14</v>
      </c>
      <c r="Y545">
        <v>3</v>
      </c>
      <c r="Z545">
        <v>3</v>
      </c>
      <c r="AA545">
        <v>80</v>
      </c>
      <c r="AB545">
        <v>0</v>
      </c>
      <c r="AC545">
        <v>9</v>
      </c>
      <c r="AD545">
        <v>5</v>
      </c>
      <c r="AE545">
        <v>3</v>
      </c>
      <c r="AF545">
        <v>5</v>
      </c>
      <c r="AG545">
        <v>2</v>
      </c>
      <c r="AH545">
        <v>1</v>
      </c>
      <c r="AI545">
        <v>4</v>
      </c>
    </row>
    <row r="546" spans="1:35" x14ac:dyDescent="0.25">
      <c r="A546">
        <v>47</v>
      </c>
      <c r="B546" t="s">
        <v>29</v>
      </c>
      <c r="C546" t="s">
        <v>30</v>
      </c>
      <c r="D546">
        <v>217</v>
      </c>
      <c r="E546" t="s">
        <v>24</v>
      </c>
      <c r="F546">
        <v>3</v>
      </c>
      <c r="G546">
        <v>3</v>
      </c>
      <c r="H546" t="s">
        <v>37</v>
      </c>
      <c r="I546">
        <v>1</v>
      </c>
      <c r="J546">
        <v>746</v>
      </c>
      <c r="K546">
        <v>4</v>
      </c>
      <c r="L546" t="s">
        <v>26</v>
      </c>
      <c r="M546">
        <v>49</v>
      </c>
      <c r="N546">
        <v>3</v>
      </c>
      <c r="O546">
        <v>4</v>
      </c>
      <c r="P546" t="s">
        <v>27</v>
      </c>
      <c r="Q546">
        <v>3</v>
      </c>
      <c r="R546" t="s">
        <v>38</v>
      </c>
      <c r="S546">
        <v>13770</v>
      </c>
      <c r="T546">
        <v>10225</v>
      </c>
      <c r="U546">
        <v>9</v>
      </c>
      <c r="V546" t="s">
        <v>61</v>
      </c>
      <c r="W546" t="s">
        <v>22</v>
      </c>
      <c r="X546">
        <v>12</v>
      </c>
      <c r="Y546">
        <v>3</v>
      </c>
      <c r="Z546">
        <v>4</v>
      </c>
      <c r="AA546">
        <v>80</v>
      </c>
      <c r="AB546">
        <v>2</v>
      </c>
      <c r="AC546">
        <v>28</v>
      </c>
      <c r="AD546">
        <v>2</v>
      </c>
      <c r="AE546">
        <v>2</v>
      </c>
      <c r="AF546">
        <v>22</v>
      </c>
      <c r="AG546">
        <v>2</v>
      </c>
      <c r="AH546">
        <v>11</v>
      </c>
      <c r="AI546">
        <v>13</v>
      </c>
    </row>
    <row r="547" spans="1:35" x14ac:dyDescent="0.25">
      <c r="A547">
        <v>30</v>
      </c>
      <c r="B547" t="s">
        <v>29</v>
      </c>
      <c r="C547" t="s">
        <v>23</v>
      </c>
      <c r="D547">
        <v>501</v>
      </c>
      <c r="E547" t="s">
        <v>24</v>
      </c>
      <c r="F547">
        <v>27</v>
      </c>
      <c r="G547">
        <v>5</v>
      </c>
      <c r="H547" t="s">
        <v>45</v>
      </c>
      <c r="I547">
        <v>1</v>
      </c>
      <c r="J547">
        <v>747</v>
      </c>
      <c r="K547">
        <v>3</v>
      </c>
      <c r="L547" t="s">
        <v>32</v>
      </c>
      <c r="M547">
        <v>99</v>
      </c>
      <c r="N547">
        <v>3</v>
      </c>
      <c r="O547">
        <v>2</v>
      </c>
      <c r="P547" t="s">
        <v>27</v>
      </c>
      <c r="Q547">
        <v>4</v>
      </c>
      <c r="R547" t="s">
        <v>38</v>
      </c>
      <c r="S547">
        <v>5304</v>
      </c>
      <c r="T547">
        <v>25275</v>
      </c>
      <c r="U547">
        <v>7</v>
      </c>
      <c r="V547" t="s">
        <v>61</v>
      </c>
      <c r="W547" t="s">
        <v>29</v>
      </c>
      <c r="X547">
        <v>23</v>
      </c>
      <c r="Y547">
        <v>4</v>
      </c>
      <c r="Z547">
        <v>4</v>
      </c>
      <c r="AA547">
        <v>80</v>
      </c>
      <c r="AB547">
        <v>1</v>
      </c>
      <c r="AC547">
        <v>10</v>
      </c>
      <c r="AD547">
        <v>2</v>
      </c>
      <c r="AE547">
        <v>2</v>
      </c>
      <c r="AF547">
        <v>8</v>
      </c>
      <c r="AG547">
        <v>7</v>
      </c>
      <c r="AH547">
        <v>7</v>
      </c>
      <c r="AI547">
        <v>7</v>
      </c>
    </row>
    <row r="548" spans="1:35" x14ac:dyDescent="0.25">
      <c r="A548">
        <v>29</v>
      </c>
      <c r="B548" t="s">
        <v>29</v>
      </c>
      <c r="C548" t="s">
        <v>23</v>
      </c>
      <c r="D548">
        <v>1396</v>
      </c>
      <c r="E548" t="s">
        <v>24</v>
      </c>
      <c r="F548">
        <v>10</v>
      </c>
      <c r="G548">
        <v>3</v>
      </c>
      <c r="H548" t="s">
        <v>25</v>
      </c>
      <c r="I548">
        <v>1</v>
      </c>
      <c r="J548">
        <v>749</v>
      </c>
      <c r="K548">
        <v>3</v>
      </c>
      <c r="L548" t="s">
        <v>32</v>
      </c>
      <c r="M548">
        <v>99</v>
      </c>
      <c r="N548">
        <v>3</v>
      </c>
      <c r="O548">
        <v>1</v>
      </c>
      <c r="P548" t="s">
        <v>43</v>
      </c>
      <c r="Q548">
        <v>3</v>
      </c>
      <c r="R548" t="s">
        <v>28</v>
      </c>
      <c r="S548">
        <v>2642</v>
      </c>
      <c r="T548">
        <v>2755</v>
      </c>
      <c r="U548">
        <v>1</v>
      </c>
      <c r="V548" t="s">
        <v>61</v>
      </c>
      <c r="W548" t="s">
        <v>29</v>
      </c>
      <c r="X548">
        <v>11</v>
      </c>
      <c r="Y548">
        <v>3</v>
      </c>
      <c r="Z548">
        <v>3</v>
      </c>
      <c r="AA548">
        <v>80</v>
      </c>
      <c r="AB548">
        <v>0</v>
      </c>
      <c r="AC548">
        <v>1</v>
      </c>
      <c r="AD548">
        <v>6</v>
      </c>
      <c r="AE548">
        <v>3</v>
      </c>
      <c r="AF548">
        <v>1</v>
      </c>
      <c r="AG548">
        <v>0</v>
      </c>
      <c r="AH548">
        <v>0</v>
      </c>
      <c r="AI548">
        <v>0</v>
      </c>
    </row>
    <row r="549" spans="1:35" x14ac:dyDescent="0.25">
      <c r="A549">
        <v>42</v>
      </c>
      <c r="B549" t="s">
        <v>22</v>
      </c>
      <c r="C549" t="s">
        <v>30</v>
      </c>
      <c r="D549">
        <v>933</v>
      </c>
      <c r="E549" t="s">
        <v>31</v>
      </c>
      <c r="F549">
        <v>19</v>
      </c>
      <c r="G549">
        <v>3</v>
      </c>
      <c r="H549" t="s">
        <v>37</v>
      </c>
      <c r="I549">
        <v>1</v>
      </c>
      <c r="J549">
        <v>752</v>
      </c>
      <c r="K549">
        <v>3</v>
      </c>
      <c r="L549" t="s">
        <v>32</v>
      </c>
      <c r="M549">
        <v>57</v>
      </c>
      <c r="N549">
        <v>4</v>
      </c>
      <c r="O549">
        <v>1</v>
      </c>
      <c r="P549" t="s">
        <v>33</v>
      </c>
      <c r="Q549">
        <v>3</v>
      </c>
      <c r="R549" t="s">
        <v>38</v>
      </c>
      <c r="S549">
        <v>2759</v>
      </c>
      <c r="T549">
        <v>20366</v>
      </c>
      <c r="U549">
        <v>6</v>
      </c>
      <c r="V549" t="s">
        <v>61</v>
      </c>
      <c r="W549" t="s">
        <v>22</v>
      </c>
      <c r="X549">
        <v>12</v>
      </c>
      <c r="Y549">
        <v>3</v>
      </c>
      <c r="Z549">
        <v>4</v>
      </c>
      <c r="AA549">
        <v>80</v>
      </c>
      <c r="AB549">
        <v>0</v>
      </c>
      <c r="AC549">
        <v>7</v>
      </c>
      <c r="AD549">
        <v>2</v>
      </c>
      <c r="AE549">
        <v>3</v>
      </c>
      <c r="AF549">
        <v>2</v>
      </c>
      <c r="AG549">
        <v>2</v>
      </c>
      <c r="AH549">
        <v>2</v>
      </c>
      <c r="AI549">
        <v>2</v>
      </c>
    </row>
    <row r="550" spans="1:35" x14ac:dyDescent="0.25">
      <c r="A550">
        <v>43</v>
      </c>
      <c r="B550" t="s">
        <v>29</v>
      </c>
      <c r="C550" t="s">
        <v>30</v>
      </c>
      <c r="D550">
        <v>775</v>
      </c>
      <c r="E550" t="s">
        <v>24</v>
      </c>
      <c r="F550">
        <v>15</v>
      </c>
      <c r="G550">
        <v>3</v>
      </c>
      <c r="H550" t="s">
        <v>25</v>
      </c>
      <c r="I550">
        <v>1</v>
      </c>
      <c r="J550">
        <v>754</v>
      </c>
      <c r="K550">
        <v>4</v>
      </c>
      <c r="L550" t="s">
        <v>32</v>
      </c>
      <c r="M550">
        <v>47</v>
      </c>
      <c r="N550">
        <v>2</v>
      </c>
      <c r="O550">
        <v>2</v>
      </c>
      <c r="P550" t="s">
        <v>27</v>
      </c>
      <c r="Q550">
        <v>4</v>
      </c>
      <c r="R550" t="s">
        <v>34</v>
      </c>
      <c r="S550">
        <v>6804</v>
      </c>
      <c r="T550">
        <v>23683</v>
      </c>
      <c r="U550">
        <v>3</v>
      </c>
      <c r="V550" t="s">
        <v>61</v>
      </c>
      <c r="W550" t="s">
        <v>29</v>
      </c>
      <c r="X550">
        <v>18</v>
      </c>
      <c r="Y550">
        <v>3</v>
      </c>
      <c r="Z550">
        <v>3</v>
      </c>
      <c r="AA550">
        <v>80</v>
      </c>
      <c r="AB550">
        <v>1</v>
      </c>
      <c r="AC550">
        <v>7</v>
      </c>
      <c r="AD550">
        <v>5</v>
      </c>
      <c r="AE550">
        <v>3</v>
      </c>
      <c r="AF550">
        <v>2</v>
      </c>
      <c r="AG550">
        <v>2</v>
      </c>
      <c r="AH550">
        <v>2</v>
      </c>
      <c r="AI550">
        <v>2</v>
      </c>
    </row>
    <row r="551" spans="1:35" x14ac:dyDescent="0.25">
      <c r="A551">
        <v>34</v>
      </c>
      <c r="B551" t="s">
        <v>29</v>
      </c>
      <c r="C551" t="s">
        <v>23</v>
      </c>
      <c r="D551">
        <v>970</v>
      </c>
      <c r="E551" t="s">
        <v>31</v>
      </c>
      <c r="F551">
        <v>8</v>
      </c>
      <c r="G551">
        <v>2</v>
      </c>
      <c r="H551" t="s">
        <v>37</v>
      </c>
      <c r="I551">
        <v>1</v>
      </c>
      <c r="J551">
        <v>757</v>
      </c>
      <c r="K551">
        <v>2</v>
      </c>
      <c r="L551" t="s">
        <v>26</v>
      </c>
      <c r="M551">
        <v>96</v>
      </c>
      <c r="N551">
        <v>3</v>
      </c>
      <c r="O551">
        <v>2</v>
      </c>
      <c r="P551" t="s">
        <v>40</v>
      </c>
      <c r="Q551">
        <v>3</v>
      </c>
      <c r="R551" t="s">
        <v>28</v>
      </c>
      <c r="S551">
        <v>6142</v>
      </c>
      <c r="T551">
        <v>7360</v>
      </c>
      <c r="U551">
        <v>3</v>
      </c>
      <c r="V551" t="s">
        <v>61</v>
      </c>
      <c r="W551" t="s">
        <v>29</v>
      </c>
      <c r="X551">
        <v>11</v>
      </c>
      <c r="Y551">
        <v>3</v>
      </c>
      <c r="Z551">
        <v>4</v>
      </c>
      <c r="AA551">
        <v>80</v>
      </c>
      <c r="AB551">
        <v>0</v>
      </c>
      <c r="AC551">
        <v>10</v>
      </c>
      <c r="AD551">
        <v>2</v>
      </c>
      <c r="AE551">
        <v>3</v>
      </c>
      <c r="AF551">
        <v>5</v>
      </c>
      <c r="AG551">
        <v>1</v>
      </c>
      <c r="AH551">
        <v>4</v>
      </c>
      <c r="AI551">
        <v>3</v>
      </c>
    </row>
    <row r="552" spans="1:35" x14ac:dyDescent="0.25">
      <c r="A552">
        <v>23</v>
      </c>
      <c r="B552" t="s">
        <v>29</v>
      </c>
      <c r="C552" t="s">
        <v>23</v>
      </c>
      <c r="D552">
        <v>650</v>
      </c>
      <c r="E552" t="s">
        <v>31</v>
      </c>
      <c r="F552">
        <v>9</v>
      </c>
      <c r="G552">
        <v>1</v>
      </c>
      <c r="H552" t="s">
        <v>37</v>
      </c>
      <c r="I552">
        <v>1</v>
      </c>
      <c r="J552">
        <v>758</v>
      </c>
      <c r="K552">
        <v>2</v>
      </c>
      <c r="L552" t="s">
        <v>32</v>
      </c>
      <c r="M552">
        <v>37</v>
      </c>
      <c r="N552">
        <v>3</v>
      </c>
      <c r="O552">
        <v>1</v>
      </c>
      <c r="P552" t="s">
        <v>36</v>
      </c>
      <c r="Q552">
        <v>1</v>
      </c>
      <c r="R552" t="s">
        <v>34</v>
      </c>
      <c r="S552">
        <v>2500</v>
      </c>
      <c r="T552">
        <v>4344</v>
      </c>
      <c r="U552">
        <v>1</v>
      </c>
      <c r="V552" t="s">
        <v>61</v>
      </c>
      <c r="W552" t="s">
        <v>29</v>
      </c>
      <c r="X552">
        <v>14</v>
      </c>
      <c r="Y552">
        <v>3</v>
      </c>
      <c r="Z552">
        <v>4</v>
      </c>
      <c r="AA552">
        <v>80</v>
      </c>
      <c r="AB552">
        <v>1</v>
      </c>
      <c r="AC552">
        <v>5</v>
      </c>
      <c r="AD552">
        <v>2</v>
      </c>
      <c r="AE552">
        <v>4</v>
      </c>
      <c r="AF552">
        <v>4</v>
      </c>
      <c r="AG552">
        <v>3</v>
      </c>
      <c r="AH552">
        <v>0</v>
      </c>
      <c r="AI552">
        <v>2</v>
      </c>
    </row>
    <row r="553" spans="1:35" x14ac:dyDescent="0.25">
      <c r="A553">
        <v>39</v>
      </c>
      <c r="B553" t="s">
        <v>29</v>
      </c>
      <c r="C553" t="s">
        <v>23</v>
      </c>
      <c r="D553">
        <v>141</v>
      </c>
      <c r="E553" t="s">
        <v>47</v>
      </c>
      <c r="F553">
        <v>3</v>
      </c>
      <c r="G553">
        <v>3</v>
      </c>
      <c r="H553" t="s">
        <v>47</v>
      </c>
      <c r="I553">
        <v>1</v>
      </c>
      <c r="J553">
        <v>760</v>
      </c>
      <c r="K553">
        <v>3</v>
      </c>
      <c r="L553" t="s">
        <v>26</v>
      </c>
      <c r="M553">
        <v>44</v>
      </c>
      <c r="N553">
        <v>4</v>
      </c>
      <c r="O553">
        <v>2</v>
      </c>
      <c r="P553" t="s">
        <v>47</v>
      </c>
      <c r="Q553">
        <v>2</v>
      </c>
      <c r="R553" t="s">
        <v>34</v>
      </c>
      <c r="S553">
        <v>6389</v>
      </c>
      <c r="T553">
        <v>18767</v>
      </c>
      <c r="U553">
        <v>9</v>
      </c>
      <c r="V553" t="s">
        <v>61</v>
      </c>
      <c r="W553" t="s">
        <v>29</v>
      </c>
      <c r="X553">
        <v>15</v>
      </c>
      <c r="Y553">
        <v>3</v>
      </c>
      <c r="Z553">
        <v>3</v>
      </c>
      <c r="AA553">
        <v>80</v>
      </c>
      <c r="AB553">
        <v>1</v>
      </c>
      <c r="AC553">
        <v>12</v>
      </c>
      <c r="AD553">
        <v>3</v>
      </c>
      <c r="AE553">
        <v>1</v>
      </c>
      <c r="AF553">
        <v>8</v>
      </c>
      <c r="AG553">
        <v>3</v>
      </c>
      <c r="AH553">
        <v>3</v>
      </c>
      <c r="AI553">
        <v>6</v>
      </c>
    </row>
    <row r="554" spans="1:35" x14ac:dyDescent="0.25">
      <c r="A554">
        <v>56</v>
      </c>
      <c r="B554" t="s">
        <v>29</v>
      </c>
      <c r="C554" t="s">
        <v>23</v>
      </c>
      <c r="D554">
        <v>832</v>
      </c>
      <c r="E554" t="s">
        <v>31</v>
      </c>
      <c r="F554">
        <v>9</v>
      </c>
      <c r="G554">
        <v>3</v>
      </c>
      <c r="H554" t="s">
        <v>37</v>
      </c>
      <c r="I554">
        <v>1</v>
      </c>
      <c r="J554">
        <v>762</v>
      </c>
      <c r="K554">
        <v>3</v>
      </c>
      <c r="L554" t="s">
        <v>32</v>
      </c>
      <c r="M554">
        <v>81</v>
      </c>
      <c r="N554">
        <v>3</v>
      </c>
      <c r="O554">
        <v>4</v>
      </c>
      <c r="P554" t="s">
        <v>40</v>
      </c>
      <c r="Q554">
        <v>4</v>
      </c>
      <c r="R554" t="s">
        <v>34</v>
      </c>
      <c r="S554">
        <v>11103</v>
      </c>
      <c r="T554">
        <v>20420</v>
      </c>
      <c r="U554">
        <v>7</v>
      </c>
      <c r="V554" t="s">
        <v>61</v>
      </c>
      <c r="W554" t="s">
        <v>29</v>
      </c>
      <c r="X554">
        <v>11</v>
      </c>
      <c r="Y554">
        <v>3</v>
      </c>
      <c r="Z554">
        <v>3</v>
      </c>
      <c r="AA554">
        <v>80</v>
      </c>
      <c r="AB554">
        <v>0</v>
      </c>
      <c r="AC554">
        <v>30</v>
      </c>
      <c r="AD554">
        <v>1</v>
      </c>
      <c r="AE554">
        <v>2</v>
      </c>
      <c r="AF554">
        <v>10</v>
      </c>
      <c r="AG554">
        <v>7</v>
      </c>
      <c r="AH554">
        <v>1</v>
      </c>
      <c r="AI554">
        <v>1</v>
      </c>
    </row>
    <row r="555" spans="1:35" x14ac:dyDescent="0.25">
      <c r="A555">
        <v>40</v>
      </c>
      <c r="B555" t="s">
        <v>29</v>
      </c>
      <c r="C555" t="s">
        <v>23</v>
      </c>
      <c r="D555">
        <v>804</v>
      </c>
      <c r="E555" t="s">
        <v>31</v>
      </c>
      <c r="F555">
        <v>2</v>
      </c>
      <c r="G555">
        <v>1</v>
      </c>
      <c r="H555" t="s">
        <v>37</v>
      </c>
      <c r="I555">
        <v>1</v>
      </c>
      <c r="J555">
        <v>763</v>
      </c>
      <c r="K555">
        <v>4</v>
      </c>
      <c r="L555" t="s">
        <v>26</v>
      </c>
      <c r="M555">
        <v>86</v>
      </c>
      <c r="N555">
        <v>2</v>
      </c>
      <c r="O555">
        <v>1</v>
      </c>
      <c r="P555" t="s">
        <v>33</v>
      </c>
      <c r="Q555">
        <v>4</v>
      </c>
      <c r="R555" t="s">
        <v>28</v>
      </c>
      <c r="S555">
        <v>2342</v>
      </c>
      <c r="T555">
        <v>22929</v>
      </c>
      <c r="U555">
        <v>0</v>
      </c>
      <c r="V555" t="s">
        <v>61</v>
      </c>
      <c r="W555" t="s">
        <v>22</v>
      </c>
      <c r="X555">
        <v>20</v>
      </c>
      <c r="Y555">
        <v>4</v>
      </c>
      <c r="Z555">
        <v>4</v>
      </c>
      <c r="AA555">
        <v>80</v>
      </c>
      <c r="AB555">
        <v>0</v>
      </c>
      <c r="AC555">
        <v>5</v>
      </c>
      <c r="AD555">
        <v>2</v>
      </c>
      <c r="AE555">
        <v>2</v>
      </c>
      <c r="AF555">
        <v>4</v>
      </c>
      <c r="AG555">
        <v>2</v>
      </c>
      <c r="AH555">
        <v>2</v>
      </c>
      <c r="AI555">
        <v>3</v>
      </c>
    </row>
    <row r="556" spans="1:35" x14ac:dyDescent="0.25">
      <c r="A556">
        <v>27</v>
      </c>
      <c r="B556" t="s">
        <v>29</v>
      </c>
      <c r="C556" t="s">
        <v>23</v>
      </c>
      <c r="D556">
        <v>975</v>
      </c>
      <c r="E556" t="s">
        <v>31</v>
      </c>
      <c r="F556">
        <v>7</v>
      </c>
      <c r="G556">
        <v>3</v>
      </c>
      <c r="H556" t="s">
        <v>37</v>
      </c>
      <c r="I556">
        <v>1</v>
      </c>
      <c r="J556">
        <v>764</v>
      </c>
      <c r="K556">
        <v>4</v>
      </c>
      <c r="L556" t="s">
        <v>26</v>
      </c>
      <c r="M556">
        <v>55</v>
      </c>
      <c r="N556">
        <v>2</v>
      </c>
      <c r="O556">
        <v>2</v>
      </c>
      <c r="P556" t="s">
        <v>40</v>
      </c>
      <c r="Q556">
        <v>1</v>
      </c>
      <c r="R556" t="s">
        <v>28</v>
      </c>
      <c r="S556">
        <v>6811</v>
      </c>
      <c r="T556">
        <v>23398</v>
      </c>
      <c r="U556">
        <v>8</v>
      </c>
      <c r="V556" t="s">
        <v>61</v>
      </c>
      <c r="W556" t="s">
        <v>29</v>
      </c>
      <c r="X556">
        <v>19</v>
      </c>
      <c r="Y556">
        <v>3</v>
      </c>
      <c r="Z556">
        <v>1</v>
      </c>
      <c r="AA556">
        <v>80</v>
      </c>
      <c r="AB556">
        <v>0</v>
      </c>
      <c r="AC556">
        <v>9</v>
      </c>
      <c r="AD556">
        <v>2</v>
      </c>
      <c r="AE556">
        <v>1</v>
      </c>
      <c r="AF556">
        <v>7</v>
      </c>
      <c r="AG556">
        <v>6</v>
      </c>
      <c r="AH556">
        <v>0</v>
      </c>
      <c r="AI556">
        <v>7</v>
      </c>
    </row>
    <row r="557" spans="1:35" x14ac:dyDescent="0.25">
      <c r="A557">
        <v>29</v>
      </c>
      <c r="B557" t="s">
        <v>29</v>
      </c>
      <c r="C557" t="s">
        <v>23</v>
      </c>
      <c r="D557">
        <v>1090</v>
      </c>
      <c r="E557" t="s">
        <v>24</v>
      </c>
      <c r="F557">
        <v>10</v>
      </c>
      <c r="G557">
        <v>3</v>
      </c>
      <c r="H557" t="s">
        <v>45</v>
      </c>
      <c r="I557">
        <v>1</v>
      </c>
      <c r="J557">
        <v>766</v>
      </c>
      <c r="K557">
        <v>4</v>
      </c>
      <c r="L557" t="s">
        <v>32</v>
      </c>
      <c r="M557">
        <v>83</v>
      </c>
      <c r="N557">
        <v>3</v>
      </c>
      <c r="O557">
        <v>1</v>
      </c>
      <c r="P557" t="s">
        <v>43</v>
      </c>
      <c r="Q557">
        <v>2</v>
      </c>
      <c r="R557" t="s">
        <v>38</v>
      </c>
      <c r="S557">
        <v>2297</v>
      </c>
      <c r="T557">
        <v>17967</v>
      </c>
      <c r="U557">
        <v>1</v>
      </c>
      <c r="V557" t="s">
        <v>61</v>
      </c>
      <c r="W557" t="s">
        <v>29</v>
      </c>
      <c r="X557">
        <v>14</v>
      </c>
      <c r="Y557">
        <v>3</v>
      </c>
      <c r="Z557">
        <v>4</v>
      </c>
      <c r="AA557">
        <v>80</v>
      </c>
      <c r="AB557">
        <v>2</v>
      </c>
      <c r="AC557">
        <v>2</v>
      </c>
      <c r="AD557">
        <v>2</v>
      </c>
      <c r="AE557">
        <v>3</v>
      </c>
      <c r="AF557">
        <v>2</v>
      </c>
      <c r="AG557">
        <v>2</v>
      </c>
      <c r="AH557">
        <v>2</v>
      </c>
      <c r="AI557">
        <v>2</v>
      </c>
    </row>
    <row r="558" spans="1:35" x14ac:dyDescent="0.25">
      <c r="A558">
        <v>53</v>
      </c>
      <c r="B558" t="s">
        <v>29</v>
      </c>
      <c r="C558" t="s">
        <v>23</v>
      </c>
      <c r="D558">
        <v>346</v>
      </c>
      <c r="E558" t="s">
        <v>31</v>
      </c>
      <c r="F558">
        <v>6</v>
      </c>
      <c r="G558">
        <v>3</v>
      </c>
      <c r="H558" t="s">
        <v>25</v>
      </c>
      <c r="I558">
        <v>1</v>
      </c>
      <c r="J558">
        <v>769</v>
      </c>
      <c r="K558">
        <v>4</v>
      </c>
      <c r="L558" t="s">
        <v>32</v>
      </c>
      <c r="M558">
        <v>86</v>
      </c>
      <c r="N558">
        <v>3</v>
      </c>
      <c r="O558">
        <v>2</v>
      </c>
      <c r="P558" t="s">
        <v>36</v>
      </c>
      <c r="Q558">
        <v>4</v>
      </c>
      <c r="R558" t="s">
        <v>28</v>
      </c>
      <c r="S558">
        <v>2450</v>
      </c>
      <c r="T558">
        <v>10919</v>
      </c>
      <c r="U558">
        <v>2</v>
      </c>
      <c r="V558" t="s">
        <v>61</v>
      </c>
      <c r="W558" t="s">
        <v>29</v>
      </c>
      <c r="X558">
        <v>17</v>
      </c>
      <c r="Y558">
        <v>3</v>
      </c>
      <c r="Z558">
        <v>4</v>
      </c>
      <c r="AA558">
        <v>80</v>
      </c>
      <c r="AB558">
        <v>0</v>
      </c>
      <c r="AC558">
        <v>19</v>
      </c>
      <c r="AD558">
        <v>4</v>
      </c>
      <c r="AE558">
        <v>3</v>
      </c>
      <c r="AF558">
        <v>2</v>
      </c>
      <c r="AG558">
        <v>2</v>
      </c>
      <c r="AH558">
        <v>2</v>
      </c>
      <c r="AI558">
        <v>2</v>
      </c>
    </row>
    <row r="559" spans="1:35" x14ac:dyDescent="0.25">
      <c r="A559">
        <v>35</v>
      </c>
      <c r="B559" t="s">
        <v>29</v>
      </c>
      <c r="C559" t="s">
        <v>41</v>
      </c>
      <c r="D559">
        <v>1225</v>
      </c>
      <c r="E559" t="s">
        <v>31</v>
      </c>
      <c r="F559">
        <v>2</v>
      </c>
      <c r="G559">
        <v>4</v>
      </c>
      <c r="H559" t="s">
        <v>25</v>
      </c>
      <c r="I559">
        <v>1</v>
      </c>
      <c r="J559">
        <v>771</v>
      </c>
      <c r="K559">
        <v>4</v>
      </c>
      <c r="L559" t="s">
        <v>26</v>
      </c>
      <c r="M559">
        <v>61</v>
      </c>
      <c r="N559">
        <v>3</v>
      </c>
      <c r="O559">
        <v>2</v>
      </c>
      <c r="P559" t="s">
        <v>40</v>
      </c>
      <c r="Q559">
        <v>1</v>
      </c>
      <c r="R559" t="s">
        <v>38</v>
      </c>
      <c r="S559">
        <v>5093</v>
      </c>
      <c r="T559">
        <v>4761</v>
      </c>
      <c r="U559">
        <v>2</v>
      </c>
      <c r="V559" t="s">
        <v>61</v>
      </c>
      <c r="W559" t="s">
        <v>29</v>
      </c>
      <c r="X559">
        <v>11</v>
      </c>
      <c r="Y559">
        <v>3</v>
      </c>
      <c r="Z559">
        <v>1</v>
      </c>
      <c r="AA559">
        <v>80</v>
      </c>
      <c r="AB559">
        <v>1</v>
      </c>
      <c r="AC559">
        <v>16</v>
      </c>
      <c r="AD559">
        <v>2</v>
      </c>
      <c r="AE559">
        <v>4</v>
      </c>
      <c r="AF559">
        <v>1</v>
      </c>
      <c r="AG559">
        <v>0</v>
      </c>
      <c r="AH559">
        <v>0</v>
      </c>
      <c r="AI559">
        <v>0</v>
      </c>
    </row>
    <row r="560" spans="1:35" x14ac:dyDescent="0.25">
      <c r="A560">
        <v>32</v>
      </c>
      <c r="B560" t="s">
        <v>29</v>
      </c>
      <c r="C560" t="s">
        <v>30</v>
      </c>
      <c r="D560">
        <v>430</v>
      </c>
      <c r="E560" t="s">
        <v>31</v>
      </c>
      <c r="F560">
        <v>24</v>
      </c>
      <c r="G560">
        <v>4</v>
      </c>
      <c r="H560" t="s">
        <v>25</v>
      </c>
      <c r="I560">
        <v>1</v>
      </c>
      <c r="J560">
        <v>772</v>
      </c>
      <c r="K560">
        <v>1</v>
      </c>
      <c r="L560" t="s">
        <v>32</v>
      </c>
      <c r="M560">
        <v>80</v>
      </c>
      <c r="N560">
        <v>3</v>
      </c>
      <c r="O560">
        <v>2</v>
      </c>
      <c r="P560" t="s">
        <v>36</v>
      </c>
      <c r="Q560">
        <v>4</v>
      </c>
      <c r="R560" t="s">
        <v>34</v>
      </c>
      <c r="S560">
        <v>5309</v>
      </c>
      <c r="T560">
        <v>21146</v>
      </c>
      <c r="U560">
        <v>1</v>
      </c>
      <c r="V560" t="s">
        <v>61</v>
      </c>
      <c r="W560" t="s">
        <v>29</v>
      </c>
      <c r="X560">
        <v>15</v>
      </c>
      <c r="Y560">
        <v>3</v>
      </c>
      <c r="Z560">
        <v>4</v>
      </c>
      <c r="AA560">
        <v>80</v>
      </c>
      <c r="AB560">
        <v>2</v>
      </c>
      <c r="AC560">
        <v>10</v>
      </c>
      <c r="AD560">
        <v>2</v>
      </c>
      <c r="AE560">
        <v>3</v>
      </c>
      <c r="AF560">
        <v>10</v>
      </c>
      <c r="AG560">
        <v>8</v>
      </c>
      <c r="AH560">
        <v>4</v>
      </c>
      <c r="AI560">
        <v>7</v>
      </c>
    </row>
    <row r="561" spans="1:35" x14ac:dyDescent="0.25">
      <c r="A561">
        <v>38</v>
      </c>
      <c r="B561" t="s">
        <v>29</v>
      </c>
      <c r="C561" t="s">
        <v>23</v>
      </c>
      <c r="D561">
        <v>268</v>
      </c>
      <c r="E561" t="s">
        <v>31</v>
      </c>
      <c r="F561">
        <v>2</v>
      </c>
      <c r="G561">
        <v>5</v>
      </c>
      <c r="H561" t="s">
        <v>37</v>
      </c>
      <c r="I561">
        <v>1</v>
      </c>
      <c r="J561">
        <v>773</v>
      </c>
      <c r="K561">
        <v>4</v>
      </c>
      <c r="L561" t="s">
        <v>32</v>
      </c>
      <c r="M561">
        <v>92</v>
      </c>
      <c r="N561">
        <v>3</v>
      </c>
      <c r="O561">
        <v>1</v>
      </c>
      <c r="P561" t="s">
        <v>33</v>
      </c>
      <c r="Q561">
        <v>3</v>
      </c>
      <c r="R561" t="s">
        <v>34</v>
      </c>
      <c r="S561">
        <v>3057</v>
      </c>
      <c r="T561">
        <v>20471</v>
      </c>
      <c r="U561">
        <v>6</v>
      </c>
      <c r="V561" t="s">
        <v>61</v>
      </c>
      <c r="W561" t="s">
        <v>22</v>
      </c>
      <c r="X561">
        <v>13</v>
      </c>
      <c r="Y561">
        <v>3</v>
      </c>
      <c r="Z561">
        <v>2</v>
      </c>
      <c r="AA561">
        <v>80</v>
      </c>
      <c r="AB561">
        <v>1</v>
      </c>
      <c r="AC561">
        <v>6</v>
      </c>
      <c r="AD561">
        <v>0</v>
      </c>
      <c r="AE561">
        <v>1</v>
      </c>
      <c r="AF561">
        <v>1</v>
      </c>
      <c r="AG561">
        <v>0</v>
      </c>
      <c r="AH561">
        <v>0</v>
      </c>
      <c r="AI561">
        <v>1</v>
      </c>
    </row>
    <row r="562" spans="1:35" x14ac:dyDescent="0.25">
      <c r="A562">
        <v>34</v>
      </c>
      <c r="B562" t="s">
        <v>29</v>
      </c>
      <c r="C562" t="s">
        <v>23</v>
      </c>
      <c r="D562">
        <v>167</v>
      </c>
      <c r="E562" t="s">
        <v>31</v>
      </c>
      <c r="F562">
        <v>8</v>
      </c>
      <c r="G562">
        <v>5</v>
      </c>
      <c r="H562" t="s">
        <v>25</v>
      </c>
      <c r="I562">
        <v>1</v>
      </c>
      <c r="J562">
        <v>775</v>
      </c>
      <c r="K562">
        <v>2</v>
      </c>
      <c r="L562" t="s">
        <v>26</v>
      </c>
      <c r="M562">
        <v>32</v>
      </c>
      <c r="N562">
        <v>3</v>
      </c>
      <c r="O562">
        <v>2</v>
      </c>
      <c r="P562" t="s">
        <v>39</v>
      </c>
      <c r="Q562">
        <v>1</v>
      </c>
      <c r="R562" t="s">
        <v>38</v>
      </c>
      <c r="S562">
        <v>5121</v>
      </c>
      <c r="T562">
        <v>4187</v>
      </c>
      <c r="U562">
        <v>3</v>
      </c>
      <c r="V562" t="s">
        <v>61</v>
      </c>
      <c r="W562" t="s">
        <v>29</v>
      </c>
      <c r="X562">
        <v>14</v>
      </c>
      <c r="Y562">
        <v>3</v>
      </c>
      <c r="Z562">
        <v>3</v>
      </c>
      <c r="AA562">
        <v>80</v>
      </c>
      <c r="AB562">
        <v>1</v>
      </c>
      <c r="AC562">
        <v>7</v>
      </c>
      <c r="AD562">
        <v>3</v>
      </c>
      <c r="AE562">
        <v>3</v>
      </c>
      <c r="AF562">
        <v>0</v>
      </c>
      <c r="AG562">
        <v>0</v>
      </c>
      <c r="AH562">
        <v>0</v>
      </c>
      <c r="AI562">
        <v>0</v>
      </c>
    </row>
    <row r="563" spans="1:35" x14ac:dyDescent="0.25">
      <c r="A563">
        <v>52</v>
      </c>
      <c r="B563" t="s">
        <v>29</v>
      </c>
      <c r="C563" t="s">
        <v>23</v>
      </c>
      <c r="D563">
        <v>621</v>
      </c>
      <c r="E563" t="s">
        <v>24</v>
      </c>
      <c r="F563">
        <v>3</v>
      </c>
      <c r="G563">
        <v>4</v>
      </c>
      <c r="H563" t="s">
        <v>45</v>
      </c>
      <c r="I563">
        <v>1</v>
      </c>
      <c r="J563">
        <v>776</v>
      </c>
      <c r="K563">
        <v>3</v>
      </c>
      <c r="L563" t="s">
        <v>32</v>
      </c>
      <c r="M563">
        <v>31</v>
      </c>
      <c r="N563">
        <v>2</v>
      </c>
      <c r="O563">
        <v>4</v>
      </c>
      <c r="P563" t="s">
        <v>42</v>
      </c>
      <c r="Q563">
        <v>1</v>
      </c>
      <c r="R563" t="s">
        <v>34</v>
      </c>
      <c r="S563">
        <v>16856</v>
      </c>
      <c r="T563">
        <v>10084</v>
      </c>
      <c r="U563">
        <v>1</v>
      </c>
      <c r="V563" t="s">
        <v>61</v>
      </c>
      <c r="W563" t="s">
        <v>29</v>
      </c>
      <c r="X563">
        <v>11</v>
      </c>
      <c r="Y563">
        <v>3</v>
      </c>
      <c r="Z563">
        <v>1</v>
      </c>
      <c r="AA563">
        <v>80</v>
      </c>
      <c r="AB563">
        <v>0</v>
      </c>
      <c r="AC563">
        <v>34</v>
      </c>
      <c r="AD563">
        <v>3</v>
      </c>
      <c r="AE563">
        <v>4</v>
      </c>
      <c r="AF563">
        <v>34</v>
      </c>
      <c r="AG563">
        <v>6</v>
      </c>
      <c r="AH563">
        <v>1</v>
      </c>
      <c r="AI563">
        <v>16</v>
      </c>
    </row>
    <row r="564" spans="1:35" x14ac:dyDescent="0.25">
      <c r="A564">
        <v>33</v>
      </c>
      <c r="B564" t="s">
        <v>22</v>
      </c>
      <c r="C564" t="s">
        <v>23</v>
      </c>
      <c r="D564">
        <v>527</v>
      </c>
      <c r="E564" t="s">
        <v>31</v>
      </c>
      <c r="F564">
        <v>1</v>
      </c>
      <c r="G564">
        <v>4</v>
      </c>
      <c r="H564" t="s">
        <v>35</v>
      </c>
      <c r="I564">
        <v>1</v>
      </c>
      <c r="J564">
        <v>780</v>
      </c>
      <c r="K564">
        <v>4</v>
      </c>
      <c r="L564" t="s">
        <v>32</v>
      </c>
      <c r="M564">
        <v>63</v>
      </c>
      <c r="N564">
        <v>3</v>
      </c>
      <c r="O564">
        <v>1</v>
      </c>
      <c r="P564" t="s">
        <v>33</v>
      </c>
      <c r="Q564">
        <v>4</v>
      </c>
      <c r="R564" t="s">
        <v>28</v>
      </c>
      <c r="S564">
        <v>2686</v>
      </c>
      <c r="T564">
        <v>5207</v>
      </c>
      <c r="U564">
        <v>1</v>
      </c>
      <c r="V564" t="s">
        <v>61</v>
      </c>
      <c r="W564" t="s">
        <v>22</v>
      </c>
      <c r="X564">
        <v>13</v>
      </c>
      <c r="Y564">
        <v>3</v>
      </c>
      <c r="Z564">
        <v>3</v>
      </c>
      <c r="AA564">
        <v>80</v>
      </c>
      <c r="AB564">
        <v>0</v>
      </c>
      <c r="AC564">
        <v>10</v>
      </c>
      <c r="AD564">
        <v>2</v>
      </c>
      <c r="AE564">
        <v>2</v>
      </c>
      <c r="AF564">
        <v>10</v>
      </c>
      <c r="AG564">
        <v>9</v>
      </c>
      <c r="AH564">
        <v>7</v>
      </c>
      <c r="AI564">
        <v>8</v>
      </c>
    </row>
    <row r="565" spans="1:35" x14ac:dyDescent="0.25">
      <c r="A565">
        <v>25</v>
      </c>
      <c r="B565" t="s">
        <v>29</v>
      </c>
      <c r="C565" t="s">
        <v>23</v>
      </c>
      <c r="D565">
        <v>883</v>
      </c>
      <c r="E565" t="s">
        <v>24</v>
      </c>
      <c r="F565">
        <v>26</v>
      </c>
      <c r="G565">
        <v>1</v>
      </c>
      <c r="H565" t="s">
        <v>37</v>
      </c>
      <c r="I565">
        <v>1</v>
      </c>
      <c r="J565">
        <v>781</v>
      </c>
      <c r="K565">
        <v>3</v>
      </c>
      <c r="L565" t="s">
        <v>26</v>
      </c>
      <c r="M565">
        <v>32</v>
      </c>
      <c r="N565">
        <v>3</v>
      </c>
      <c r="O565">
        <v>2</v>
      </c>
      <c r="P565" t="s">
        <v>27</v>
      </c>
      <c r="Q565">
        <v>4</v>
      </c>
      <c r="R565" t="s">
        <v>28</v>
      </c>
      <c r="S565">
        <v>6180</v>
      </c>
      <c r="T565">
        <v>22807</v>
      </c>
      <c r="U565">
        <v>1</v>
      </c>
      <c r="V565" t="s">
        <v>61</v>
      </c>
      <c r="W565" t="s">
        <v>29</v>
      </c>
      <c r="X565">
        <v>23</v>
      </c>
      <c r="Y565">
        <v>4</v>
      </c>
      <c r="Z565">
        <v>2</v>
      </c>
      <c r="AA565">
        <v>80</v>
      </c>
      <c r="AB565">
        <v>0</v>
      </c>
      <c r="AC565">
        <v>6</v>
      </c>
      <c r="AD565">
        <v>5</v>
      </c>
      <c r="AE565">
        <v>2</v>
      </c>
      <c r="AF565">
        <v>6</v>
      </c>
      <c r="AG565">
        <v>5</v>
      </c>
      <c r="AH565">
        <v>1</v>
      </c>
      <c r="AI565">
        <v>4</v>
      </c>
    </row>
    <row r="566" spans="1:35" x14ac:dyDescent="0.25">
      <c r="A566">
        <v>45</v>
      </c>
      <c r="B566" t="s">
        <v>29</v>
      </c>
      <c r="C566" t="s">
        <v>23</v>
      </c>
      <c r="D566">
        <v>954</v>
      </c>
      <c r="E566" t="s">
        <v>24</v>
      </c>
      <c r="F566">
        <v>2</v>
      </c>
      <c r="G566">
        <v>2</v>
      </c>
      <c r="H566" t="s">
        <v>46</v>
      </c>
      <c r="I566">
        <v>1</v>
      </c>
      <c r="J566">
        <v>783</v>
      </c>
      <c r="K566">
        <v>2</v>
      </c>
      <c r="L566" t="s">
        <v>32</v>
      </c>
      <c r="M566">
        <v>46</v>
      </c>
      <c r="N566">
        <v>1</v>
      </c>
      <c r="O566">
        <v>2</v>
      </c>
      <c r="P566" t="s">
        <v>43</v>
      </c>
      <c r="Q566">
        <v>3</v>
      </c>
      <c r="R566" t="s">
        <v>28</v>
      </c>
      <c r="S566">
        <v>6632</v>
      </c>
      <c r="T566">
        <v>12388</v>
      </c>
      <c r="U566">
        <v>0</v>
      </c>
      <c r="V566" t="s">
        <v>61</v>
      </c>
      <c r="W566" t="s">
        <v>29</v>
      </c>
      <c r="X566">
        <v>13</v>
      </c>
      <c r="Y566">
        <v>3</v>
      </c>
      <c r="Z566">
        <v>1</v>
      </c>
      <c r="AA566">
        <v>80</v>
      </c>
      <c r="AB566">
        <v>0</v>
      </c>
      <c r="AC566">
        <v>9</v>
      </c>
      <c r="AD566">
        <v>3</v>
      </c>
      <c r="AE566">
        <v>3</v>
      </c>
      <c r="AF566">
        <v>8</v>
      </c>
      <c r="AG566">
        <v>7</v>
      </c>
      <c r="AH566">
        <v>3</v>
      </c>
      <c r="AI566">
        <v>1</v>
      </c>
    </row>
    <row r="567" spans="1:35" x14ac:dyDescent="0.25">
      <c r="A567">
        <v>23</v>
      </c>
      <c r="B567" t="s">
        <v>29</v>
      </c>
      <c r="C567" t="s">
        <v>23</v>
      </c>
      <c r="D567">
        <v>310</v>
      </c>
      <c r="E567" t="s">
        <v>31</v>
      </c>
      <c r="F567">
        <v>10</v>
      </c>
      <c r="G567">
        <v>1</v>
      </c>
      <c r="H567" t="s">
        <v>37</v>
      </c>
      <c r="I567">
        <v>1</v>
      </c>
      <c r="J567">
        <v>784</v>
      </c>
      <c r="K567">
        <v>1</v>
      </c>
      <c r="L567" t="s">
        <v>32</v>
      </c>
      <c r="M567">
        <v>79</v>
      </c>
      <c r="N567">
        <v>4</v>
      </c>
      <c r="O567">
        <v>1</v>
      </c>
      <c r="P567" t="s">
        <v>33</v>
      </c>
      <c r="Q567">
        <v>3</v>
      </c>
      <c r="R567" t="s">
        <v>28</v>
      </c>
      <c r="S567">
        <v>3505</v>
      </c>
      <c r="T567">
        <v>19630</v>
      </c>
      <c r="U567">
        <v>1</v>
      </c>
      <c r="V567" t="s">
        <v>61</v>
      </c>
      <c r="W567" t="s">
        <v>29</v>
      </c>
      <c r="X567">
        <v>18</v>
      </c>
      <c r="Y567">
        <v>3</v>
      </c>
      <c r="Z567">
        <v>4</v>
      </c>
      <c r="AA567">
        <v>80</v>
      </c>
      <c r="AB567">
        <v>0</v>
      </c>
      <c r="AC567">
        <v>2</v>
      </c>
      <c r="AD567">
        <v>3</v>
      </c>
      <c r="AE567">
        <v>3</v>
      </c>
      <c r="AF567">
        <v>2</v>
      </c>
      <c r="AG567">
        <v>2</v>
      </c>
      <c r="AH567">
        <v>0</v>
      </c>
      <c r="AI567">
        <v>2</v>
      </c>
    </row>
    <row r="568" spans="1:35" x14ac:dyDescent="0.25">
      <c r="A568">
        <v>47</v>
      </c>
      <c r="B568" t="s">
        <v>22</v>
      </c>
      <c r="C568" t="s">
        <v>30</v>
      </c>
      <c r="D568">
        <v>719</v>
      </c>
      <c r="E568" t="s">
        <v>24</v>
      </c>
      <c r="F568">
        <v>27</v>
      </c>
      <c r="G568">
        <v>2</v>
      </c>
      <c r="H568" t="s">
        <v>25</v>
      </c>
      <c r="I568">
        <v>1</v>
      </c>
      <c r="J568">
        <v>785</v>
      </c>
      <c r="K568">
        <v>2</v>
      </c>
      <c r="L568" t="s">
        <v>26</v>
      </c>
      <c r="M568">
        <v>77</v>
      </c>
      <c r="N568">
        <v>4</v>
      </c>
      <c r="O568">
        <v>2</v>
      </c>
      <c r="P568" t="s">
        <v>27</v>
      </c>
      <c r="Q568">
        <v>3</v>
      </c>
      <c r="R568" t="s">
        <v>28</v>
      </c>
      <c r="S568">
        <v>6397</v>
      </c>
      <c r="T568">
        <v>10339</v>
      </c>
      <c r="U568">
        <v>4</v>
      </c>
      <c r="V568" t="s">
        <v>61</v>
      </c>
      <c r="W568" t="s">
        <v>22</v>
      </c>
      <c r="X568">
        <v>12</v>
      </c>
      <c r="Y568">
        <v>3</v>
      </c>
      <c r="Z568">
        <v>4</v>
      </c>
      <c r="AA568">
        <v>80</v>
      </c>
      <c r="AB568">
        <v>0</v>
      </c>
      <c r="AC568">
        <v>8</v>
      </c>
      <c r="AD568">
        <v>2</v>
      </c>
      <c r="AE568">
        <v>3</v>
      </c>
      <c r="AF568">
        <v>5</v>
      </c>
      <c r="AG568">
        <v>4</v>
      </c>
      <c r="AH568">
        <v>1</v>
      </c>
      <c r="AI568">
        <v>3</v>
      </c>
    </row>
    <row r="569" spans="1:35" x14ac:dyDescent="0.25">
      <c r="A569">
        <v>34</v>
      </c>
      <c r="B569" t="s">
        <v>29</v>
      </c>
      <c r="C569" t="s">
        <v>23</v>
      </c>
      <c r="D569">
        <v>304</v>
      </c>
      <c r="E569" t="s">
        <v>24</v>
      </c>
      <c r="F569">
        <v>2</v>
      </c>
      <c r="G569">
        <v>3</v>
      </c>
      <c r="H569" t="s">
        <v>35</v>
      </c>
      <c r="I569">
        <v>1</v>
      </c>
      <c r="J569">
        <v>786</v>
      </c>
      <c r="K569">
        <v>4</v>
      </c>
      <c r="L569" t="s">
        <v>32</v>
      </c>
      <c r="M569">
        <v>60</v>
      </c>
      <c r="N569">
        <v>3</v>
      </c>
      <c r="O569">
        <v>2</v>
      </c>
      <c r="P569" t="s">
        <v>27</v>
      </c>
      <c r="Q569">
        <v>4</v>
      </c>
      <c r="R569" t="s">
        <v>28</v>
      </c>
      <c r="S569">
        <v>6274</v>
      </c>
      <c r="T569">
        <v>18686</v>
      </c>
      <c r="U569">
        <v>1</v>
      </c>
      <c r="V569" t="s">
        <v>61</v>
      </c>
      <c r="W569" t="s">
        <v>29</v>
      </c>
      <c r="X569">
        <v>22</v>
      </c>
      <c r="Y569">
        <v>4</v>
      </c>
      <c r="Z569">
        <v>3</v>
      </c>
      <c r="AA569">
        <v>80</v>
      </c>
      <c r="AB569">
        <v>0</v>
      </c>
      <c r="AC569">
        <v>6</v>
      </c>
      <c r="AD569">
        <v>5</v>
      </c>
      <c r="AE569">
        <v>3</v>
      </c>
      <c r="AF569">
        <v>6</v>
      </c>
      <c r="AG569">
        <v>5</v>
      </c>
      <c r="AH569">
        <v>1</v>
      </c>
      <c r="AI569">
        <v>4</v>
      </c>
    </row>
    <row r="570" spans="1:35" x14ac:dyDescent="0.25">
      <c r="A570">
        <v>55</v>
      </c>
      <c r="B570" t="s">
        <v>22</v>
      </c>
      <c r="C570" t="s">
        <v>23</v>
      </c>
      <c r="D570">
        <v>725</v>
      </c>
      <c r="E570" t="s">
        <v>31</v>
      </c>
      <c r="F570">
        <v>2</v>
      </c>
      <c r="G570">
        <v>3</v>
      </c>
      <c r="H570" t="s">
        <v>37</v>
      </c>
      <c r="I570">
        <v>1</v>
      </c>
      <c r="J570">
        <v>787</v>
      </c>
      <c r="K570">
        <v>4</v>
      </c>
      <c r="L570" t="s">
        <v>32</v>
      </c>
      <c r="M570">
        <v>78</v>
      </c>
      <c r="N570">
        <v>3</v>
      </c>
      <c r="O570">
        <v>5</v>
      </c>
      <c r="P570" t="s">
        <v>42</v>
      </c>
      <c r="Q570">
        <v>1</v>
      </c>
      <c r="R570" t="s">
        <v>34</v>
      </c>
      <c r="S570">
        <v>19859</v>
      </c>
      <c r="T570">
        <v>21199</v>
      </c>
      <c r="U570">
        <v>5</v>
      </c>
      <c r="V570" t="s">
        <v>61</v>
      </c>
      <c r="W570" t="s">
        <v>22</v>
      </c>
      <c r="X570">
        <v>13</v>
      </c>
      <c r="Y570">
        <v>3</v>
      </c>
      <c r="Z570">
        <v>4</v>
      </c>
      <c r="AA570">
        <v>80</v>
      </c>
      <c r="AB570">
        <v>1</v>
      </c>
      <c r="AC570">
        <v>24</v>
      </c>
      <c r="AD570">
        <v>2</v>
      </c>
      <c r="AE570">
        <v>3</v>
      </c>
      <c r="AF570">
        <v>5</v>
      </c>
      <c r="AG570">
        <v>2</v>
      </c>
      <c r="AH570">
        <v>1</v>
      </c>
      <c r="AI570">
        <v>4</v>
      </c>
    </row>
    <row r="571" spans="1:35" x14ac:dyDescent="0.25">
      <c r="A571">
        <v>36</v>
      </c>
      <c r="B571" t="s">
        <v>29</v>
      </c>
      <c r="C571" t="s">
        <v>41</v>
      </c>
      <c r="D571">
        <v>1434</v>
      </c>
      <c r="E571" t="s">
        <v>24</v>
      </c>
      <c r="F571">
        <v>8</v>
      </c>
      <c r="G571">
        <v>4</v>
      </c>
      <c r="H571" t="s">
        <v>25</v>
      </c>
      <c r="I571">
        <v>1</v>
      </c>
      <c r="J571">
        <v>789</v>
      </c>
      <c r="K571">
        <v>1</v>
      </c>
      <c r="L571" t="s">
        <v>32</v>
      </c>
      <c r="M571">
        <v>76</v>
      </c>
      <c r="N571">
        <v>2</v>
      </c>
      <c r="O571">
        <v>3</v>
      </c>
      <c r="P571" t="s">
        <v>27</v>
      </c>
      <c r="Q571">
        <v>1</v>
      </c>
      <c r="R571" t="s">
        <v>28</v>
      </c>
      <c r="S571">
        <v>7587</v>
      </c>
      <c r="T571">
        <v>14229</v>
      </c>
      <c r="U571">
        <v>1</v>
      </c>
      <c r="V571" t="s">
        <v>61</v>
      </c>
      <c r="W571" t="s">
        <v>29</v>
      </c>
      <c r="X571">
        <v>15</v>
      </c>
      <c r="Y571">
        <v>3</v>
      </c>
      <c r="Z571">
        <v>2</v>
      </c>
      <c r="AA571">
        <v>80</v>
      </c>
      <c r="AB571">
        <v>0</v>
      </c>
      <c r="AC571">
        <v>10</v>
      </c>
      <c r="AD571">
        <v>1</v>
      </c>
      <c r="AE571">
        <v>3</v>
      </c>
      <c r="AF571">
        <v>10</v>
      </c>
      <c r="AG571">
        <v>7</v>
      </c>
      <c r="AH571">
        <v>0</v>
      </c>
      <c r="AI571">
        <v>9</v>
      </c>
    </row>
    <row r="572" spans="1:35" x14ac:dyDescent="0.25">
      <c r="A572">
        <v>52</v>
      </c>
      <c r="B572" t="s">
        <v>29</v>
      </c>
      <c r="C572" t="s">
        <v>41</v>
      </c>
      <c r="D572">
        <v>715</v>
      </c>
      <c r="E572" t="s">
        <v>31</v>
      </c>
      <c r="F572">
        <v>19</v>
      </c>
      <c r="G572">
        <v>4</v>
      </c>
      <c r="H572" t="s">
        <v>37</v>
      </c>
      <c r="I572">
        <v>1</v>
      </c>
      <c r="J572">
        <v>791</v>
      </c>
      <c r="K572">
        <v>4</v>
      </c>
      <c r="L572" t="s">
        <v>32</v>
      </c>
      <c r="M572">
        <v>41</v>
      </c>
      <c r="N572">
        <v>3</v>
      </c>
      <c r="O572">
        <v>1</v>
      </c>
      <c r="P572" t="s">
        <v>33</v>
      </c>
      <c r="Q572">
        <v>4</v>
      </c>
      <c r="R572" t="s">
        <v>34</v>
      </c>
      <c r="S572">
        <v>4258</v>
      </c>
      <c r="T572">
        <v>26589</v>
      </c>
      <c r="U572">
        <v>0</v>
      </c>
      <c r="V572" t="s">
        <v>61</v>
      </c>
      <c r="W572" t="s">
        <v>29</v>
      </c>
      <c r="X572">
        <v>18</v>
      </c>
      <c r="Y572">
        <v>3</v>
      </c>
      <c r="Z572">
        <v>1</v>
      </c>
      <c r="AA572">
        <v>80</v>
      </c>
      <c r="AB572">
        <v>1</v>
      </c>
      <c r="AC572">
        <v>5</v>
      </c>
      <c r="AD572">
        <v>3</v>
      </c>
      <c r="AE572">
        <v>3</v>
      </c>
      <c r="AF572">
        <v>4</v>
      </c>
      <c r="AG572">
        <v>3</v>
      </c>
      <c r="AH572">
        <v>1</v>
      </c>
      <c r="AI572">
        <v>2</v>
      </c>
    </row>
    <row r="573" spans="1:35" x14ac:dyDescent="0.25">
      <c r="A573">
        <v>26</v>
      </c>
      <c r="B573" t="s">
        <v>29</v>
      </c>
      <c r="C573" t="s">
        <v>30</v>
      </c>
      <c r="D573">
        <v>575</v>
      </c>
      <c r="E573" t="s">
        <v>31</v>
      </c>
      <c r="F573">
        <v>1</v>
      </c>
      <c r="G573">
        <v>2</v>
      </c>
      <c r="H573" t="s">
        <v>25</v>
      </c>
      <c r="I573">
        <v>1</v>
      </c>
      <c r="J573">
        <v>792</v>
      </c>
      <c r="K573">
        <v>1</v>
      </c>
      <c r="L573" t="s">
        <v>26</v>
      </c>
      <c r="M573">
        <v>71</v>
      </c>
      <c r="N573">
        <v>1</v>
      </c>
      <c r="O573">
        <v>1</v>
      </c>
      <c r="P573" t="s">
        <v>36</v>
      </c>
      <c r="Q573">
        <v>4</v>
      </c>
      <c r="R573" t="s">
        <v>38</v>
      </c>
      <c r="S573">
        <v>4364</v>
      </c>
      <c r="T573">
        <v>5288</v>
      </c>
      <c r="U573">
        <v>3</v>
      </c>
      <c r="V573" t="s">
        <v>61</v>
      </c>
      <c r="W573" t="s">
        <v>29</v>
      </c>
      <c r="X573">
        <v>14</v>
      </c>
      <c r="Y573">
        <v>3</v>
      </c>
      <c r="Z573">
        <v>1</v>
      </c>
      <c r="AA573">
        <v>80</v>
      </c>
      <c r="AB573">
        <v>1</v>
      </c>
      <c r="AC573">
        <v>5</v>
      </c>
      <c r="AD573">
        <v>2</v>
      </c>
      <c r="AE573">
        <v>3</v>
      </c>
      <c r="AF573">
        <v>2</v>
      </c>
      <c r="AG573">
        <v>2</v>
      </c>
      <c r="AH573">
        <v>2</v>
      </c>
      <c r="AI573">
        <v>0</v>
      </c>
    </row>
    <row r="574" spans="1:35" x14ac:dyDescent="0.25">
      <c r="A574">
        <v>29</v>
      </c>
      <c r="B574" t="s">
        <v>29</v>
      </c>
      <c r="C574" t="s">
        <v>23</v>
      </c>
      <c r="D574">
        <v>657</v>
      </c>
      <c r="E574" t="s">
        <v>31</v>
      </c>
      <c r="F574">
        <v>27</v>
      </c>
      <c r="G574">
        <v>3</v>
      </c>
      <c r="H574" t="s">
        <v>37</v>
      </c>
      <c r="I574">
        <v>1</v>
      </c>
      <c r="J574">
        <v>793</v>
      </c>
      <c r="K574">
        <v>2</v>
      </c>
      <c r="L574" t="s">
        <v>26</v>
      </c>
      <c r="M574">
        <v>66</v>
      </c>
      <c r="N574">
        <v>3</v>
      </c>
      <c r="O574">
        <v>2</v>
      </c>
      <c r="P574" t="s">
        <v>40</v>
      </c>
      <c r="Q574">
        <v>3</v>
      </c>
      <c r="R574" t="s">
        <v>34</v>
      </c>
      <c r="S574">
        <v>4335</v>
      </c>
      <c r="T574">
        <v>25549</v>
      </c>
      <c r="U574">
        <v>4</v>
      </c>
      <c r="V574" t="s">
        <v>61</v>
      </c>
      <c r="W574" t="s">
        <v>29</v>
      </c>
      <c r="X574">
        <v>12</v>
      </c>
      <c r="Y574">
        <v>3</v>
      </c>
      <c r="Z574">
        <v>1</v>
      </c>
      <c r="AA574">
        <v>80</v>
      </c>
      <c r="AB574">
        <v>1</v>
      </c>
      <c r="AC574">
        <v>11</v>
      </c>
      <c r="AD574">
        <v>3</v>
      </c>
      <c r="AE574">
        <v>2</v>
      </c>
      <c r="AF574">
        <v>8</v>
      </c>
      <c r="AG574">
        <v>7</v>
      </c>
      <c r="AH574">
        <v>1</v>
      </c>
      <c r="AI574">
        <v>1</v>
      </c>
    </row>
    <row r="575" spans="1:35" x14ac:dyDescent="0.25">
      <c r="A575">
        <v>26</v>
      </c>
      <c r="B575" t="s">
        <v>22</v>
      </c>
      <c r="C575" t="s">
        <v>23</v>
      </c>
      <c r="D575">
        <v>1146</v>
      </c>
      <c r="E575" t="s">
        <v>24</v>
      </c>
      <c r="F575">
        <v>8</v>
      </c>
      <c r="G575">
        <v>3</v>
      </c>
      <c r="H575" t="s">
        <v>46</v>
      </c>
      <c r="I575">
        <v>1</v>
      </c>
      <c r="J575">
        <v>796</v>
      </c>
      <c r="K575">
        <v>4</v>
      </c>
      <c r="L575" t="s">
        <v>32</v>
      </c>
      <c r="M575">
        <v>38</v>
      </c>
      <c r="N575">
        <v>2</v>
      </c>
      <c r="O575">
        <v>2</v>
      </c>
      <c r="P575" t="s">
        <v>27</v>
      </c>
      <c r="Q575">
        <v>1</v>
      </c>
      <c r="R575" t="s">
        <v>28</v>
      </c>
      <c r="S575">
        <v>5326</v>
      </c>
      <c r="T575">
        <v>3064</v>
      </c>
      <c r="U575">
        <v>6</v>
      </c>
      <c r="V575" t="s">
        <v>61</v>
      </c>
      <c r="W575" t="s">
        <v>29</v>
      </c>
      <c r="X575">
        <v>17</v>
      </c>
      <c r="Y575">
        <v>3</v>
      </c>
      <c r="Z575">
        <v>3</v>
      </c>
      <c r="AA575">
        <v>80</v>
      </c>
      <c r="AB575">
        <v>0</v>
      </c>
      <c r="AC575">
        <v>6</v>
      </c>
      <c r="AD575">
        <v>2</v>
      </c>
      <c r="AE575">
        <v>2</v>
      </c>
      <c r="AF575">
        <v>4</v>
      </c>
      <c r="AG575">
        <v>3</v>
      </c>
      <c r="AH575">
        <v>1</v>
      </c>
      <c r="AI575">
        <v>2</v>
      </c>
    </row>
    <row r="576" spans="1:35" x14ac:dyDescent="0.25">
      <c r="A576">
        <v>34</v>
      </c>
      <c r="B576" t="s">
        <v>29</v>
      </c>
      <c r="C576" t="s">
        <v>23</v>
      </c>
      <c r="D576">
        <v>182</v>
      </c>
      <c r="E576" t="s">
        <v>31</v>
      </c>
      <c r="F576">
        <v>1</v>
      </c>
      <c r="G576">
        <v>4</v>
      </c>
      <c r="H576" t="s">
        <v>25</v>
      </c>
      <c r="I576">
        <v>1</v>
      </c>
      <c r="J576">
        <v>797</v>
      </c>
      <c r="K576">
        <v>2</v>
      </c>
      <c r="L576" t="s">
        <v>26</v>
      </c>
      <c r="M576">
        <v>72</v>
      </c>
      <c r="N576">
        <v>4</v>
      </c>
      <c r="O576">
        <v>1</v>
      </c>
      <c r="P576" t="s">
        <v>33</v>
      </c>
      <c r="Q576">
        <v>4</v>
      </c>
      <c r="R576" t="s">
        <v>28</v>
      </c>
      <c r="S576">
        <v>3280</v>
      </c>
      <c r="T576">
        <v>13551</v>
      </c>
      <c r="U576">
        <v>2</v>
      </c>
      <c r="V576" t="s">
        <v>61</v>
      </c>
      <c r="W576" t="s">
        <v>29</v>
      </c>
      <c r="X576">
        <v>16</v>
      </c>
      <c r="Y576">
        <v>3</v>
      </c>
      <c r="Z576">
        <v>3</v>
      </c>
      <c r="AA576">
        <v>80</v>
      </c>
      <c r="AB576">
        <v>0</v>
      </c>
      <c r="AC576">
        <v>10</v>
      </c>
      <c r="AD576">
        <v>2</v>
      </c>
      <c r="AE576">
        <v>3</v>
      </c>
      <c r="AF576">
        <v>4</v>
      </c>
      <c r="AG576">
        <v>2</v>
      </c>
      <c r="AH576">
        <v>1</v>
      </c>
      <c r="AI576">
        <v>3</v>
      </c>
    </row>
    <row r="577" spans="1:35" x14ac:dyDescent="0.25">
      <c r="A577">
        <v>54</v>
      </c>
      <c r="B577" t="s">
        <v>29</v>
      </c>
      <c r="C577" t="s">
        <v>23</v>
      </c>
      <c r="D577">
        <v>376</v>
      </c>
      <c r="E577" t="s">
        <v>31</v>
      </c>
      <c r="F577">
        <v>19</v>
      </c>
      <c r="G577">
        <v>4</v>
      </c>
      <c r="H577" t="s">
        <v>37</v>
      </c>
      <c r="I577">
        <v>1</v>
      </c>
      <c r="J577">
        <v>799</v>
      </c>
      <c r="K577">
        <v>4</v>
      </c>
      <c r="L577" t="s">
        <v>26</v>
      </c>
      <c r="M577">
        <v>95</v>
      </c>
      <c r="N577">
        <v>3</v>
      </c>
      <c r="O577">
        <v>2</v>
      </c>
      <c r="P577" t="s">
        <v>39</v>
      </c>
      <c r="Q577">
        <v>1</v>
      </c>
      <c r="R577" t="s">
        <v>38</v>
      </c>
      <c r="S577">
        <v>5485</v>
      </c>
      <c r="T577">
        <v>22670</v>
      </c>
      <c r="U577">
        <v>9</v>
      </c>
      <c r="V577" t="s">
        <v>61</v>
      </c>
      <c r="W577" t="s">
        <v>22</v>
      </c>
      <c r="X577">
        <v>11</v>
      </c>
      <c r="Y577">
        <v>3</v>
      </c>
      <c r="Z577">
        <v>2</v>
      </c>
      <c r="AA577">
        <v>80</v>
      </c>
      <c r="AB577">
        <v>2</v>
      </c>
      <c r="AC577">
        <v>9</v>
      </c>
      <c r="AD577">
        <v>4</v>
      </c>
      <c r="AE577">
        <v>3</v>
      </c>
      <c r="AF577">
        <v>5</v>
      </c>
      <c r="AG577">
        <v>3</v>
      </c>
      <c r="AH577">
        <v>1</v>
      </c>
      <c r="AI577">
        <v>4</v>
      </c>
    </row>
    <row r="578" spans="1:35" x14ac:dyDescent="0.25">
      <c r="A578">
        <v>27</v>
      </c>
      <c r="B578" t="s">
        <v>29</v>
      </c>
      <c r="C578" t="s">
        <v>30</v>
      </c>
      <c r="D578">
        <v>829</v>
      </c>
      <c r="E578" t="s">
        <v>24</v>
      </c>
      <c r="F578">
        <v>8</v>
      </c>
      <c r="G578">
        <v>1</v>
      </c>
      <c r="H578" t="s">
        <v>45</v>
      </c>
      <c r="I578">
        <v>1</v>
      </c>
      <c r="J578">
        <v>800</v>
      </c>
      <c r="K578">
        <v>3</v>
      </c>
      <c r="L578" t="s">
        <v>32</v>
      </c>
      <c r="M578">
        <v>84</v>
      </c>
      <c r="N578">
        <v>3</v>
      </c>
      <c r="O578">
        <v>2</v>
      </c>
      <c r="P578" t="s">
        <v>27</v>
      </c>
      <c r="Q578">
        <v>4</v>
      </c>
      <c r="R578" t="s">
        <v>34</v>
      </c>
      <c r="S578">
        <v>4342</v>
      </c>
      <c r="T578">
        <v>24008</v>
      </c>
      <c r="U578">
        <v>0</v>
      </c>
      <c r="V578" t="s">
        <v>61</v>
      </c>
      <c r="W578" t="s">
        <v>29</v>
      </c>
      <c r="X578">
        <v>19</v>
      </c>
      <c r="Y578">
        <v>3</v>
      </c>
      <c r="Z578">
        <v>2</v>
      </c>
      <c r="AA578">
        <v>80</v>
      </c>
      <c r="AB578">
        <v>1</v>
      </c>
      <c r="AC578">
        <v>5</v>
      </c>
      <c r="AD578">
        <v>3</v>
      </c>
      <c r="AE578">
        <v>3</v>
      </c>
      <c r="AF578">
        <v>4</v>
      </c>
      <c r="AG578">
        <v>2</v>
      </c>
      <c r="AH578">
        <v>1</v>
      </c>
      <c r="AI578">
        <v>1</v>
      </c>
    </row>
    <row r="579" spans="1:35" x14ac:dyDescent="0.25">
      <c r="A579">
        <v>37</v>
      </c>
      <c r="B579" t="s">
        <v>29</v>
      </c>
      <c r="C579" t="s">
        <v>23</v>
      </c>
      <c r="D579">
        <v>571</v>
      </c>
      <c r="E579" t="s">
        <v>31</v>
      </c>
      <c r="F579">
        <v>10</v>
      </c>
      <c r="G579">
        <v>1</v>
      </c>
      <c r="H579" t="s">
        <v>25</v>
      </c>
      <c r="I579">
        <v>1</v>
      </c>
      <c r="J579">
        <v>802</v>
      </c>
      <c r="K579">
        <v>4</v>
      </c>
      <c r="L579" t="s">
        <v>26</v>
      </c>
      <c r="M579">
        <v>82</v>
      </c>
      <c r="N579">
        <v>3</v>
      </c>
      <c r="O579">
        <v>1</v>
      </c>
      <c r="P579" t="s">
        <v>33</v>
      </c>
      <c r="Q579">
        <v>1</v>
      </c>
      <c r="R579" t="s">
        <v>38</v>
      </c>
      <c r="S579">
        <v>2782</v>
      </c>
      <c r="T579">
        <v>19905</v>
      </c>
      <c r="U579">
        <v>0</v>
      </c>
      <c r="V579" t="s">
        <v>61</v>
      </c>
      <c r="W579" t="s">
        <v>22</v>
      </c>
      <c r="X579">
        <v>13</v>
      </c>
      <c r="Y579">
        <v>3</v>
      </c>
      <c r="Z579">
        <v>2</v>
      </c>
      <c r="AA579">
        <v>80</v>
      </c>
      <c r="AB579">
        <v>2</v>
      </c>
      <c r="AC579">
        <v>6</v>
      </c>
      <c r="AD579">
        <v>3</v>
      </c>
      <c r="AE579">
        <v>2</v>
      </c>
      <c r="AF579">
        <v>5</v>
      </c>
      <c r="AG579">
        <v>3</v>
      </c>
      <c r="AH579">
        <v>4</v>
      </c>
      <c r="AI579">
        <v>3</v>
      </c>
    </row>
    <row r="580" spans="1:35" x14ac:dyDescent="0.25">
      <c r="A580">
        <v>38</v>
      </c>
      <c r="B580" t="s">
        <v>29</v>
      </c>
      <c r="C580" t="s">
        <v>30</v>
      </c>
      <c r="D580">
        <v>240</v>
      </c>
      <c r="E580" t="s">
        <v>31</v>
      </c>
      <c r="F580">
        <v>2</v>
      </c>
      <c r="G580">
        <v>4</v>
      </c>
      <c r="H580" t="s">
        <v>25</v>
      </c>
      <c r="I580">
        <v>1</v>
      </c>
      <c r="J580">
        <v>803</v>
      </c>
      <c r="K580">
        <v>1</v>
      </c>
      <c r="L580" t="s">
        <v>26</v>
      </c>
      <c r="M580">
        <v>75</v>
      </c>
      <c r="N580">
        <v>4</v>
      </c>
      <c r="O580">
        <v>2</v>
      </c>
      <c r="P580" t="s">
        <v>39</v>
      </c>
      <c r="Q580">
        <v>1</v>
      </c>
      <c r="R580" t="s">
        <v>28</v>
      </c>
      <c r="S580">
        <v>5980</v>
      </c>
      <c r="T580">
        <v>26085</v>
      </c>
      <c r="U580">
        <v>6</v>
      </c>
      <c r="V580" t="s">
        <v>61</v>
      </c>
      <c r="W580" t="s">
        <v>22</v>
      </c>
      <c r="X580">
        <v>12</v>
      </c>
      <c r="Y580">
        <v>3</v>
      </c>
      <c r="Z580">
        <v>4</v>
      </c>
      <c r="AA580">
        <v>80</v>
      </c>
      <c r="AB580">
        <v>0</v>
      </c>
      <c r="AC580">
        <v>17</v>
      </c>
      <c r="AD580">
        <v>2</v>
      </c>
      <c r="AE580">
        <v>3</v>
      </c>
      <c r="AF580">
        <v>15</v>
      </c>
      <c r="AG580">
        <v>7</v>
      </c>
      <c r="AH580">
        <v>4</v>
      </c>
      <c r="AI580">
        <v>12</v>
      </c>
    </row>
    <row r="581" spans="1:35" x14ac:dyDescent="0.25">
      <c r="A581">
        <v>34</v>
      </c>
      <c r="B581" t="s">
        <v>29</v>
      </c>
      <c r="C581" t="s">
        <v>23</v>
      </c>
      <c r="D581">
        <v>121</v>
      </c>
      <c r="E581" t="s">
        <v>31</v>
      </c>
      <c r="F581">
        <v>2</v>
      </c>
      <c r="G581">
        <v>4</v>
      </c>
      <c r="H581" t="s">
        <v>37</v>
      </c>
      <c r="I581">
        <v>1</v>
      </c>
      <c r="J581">
        <v>804</v>
      </c>
      <c r="K581">
        <v>3</v>
      </c>
      <c r="L581" t="s">
        <v>26</v>
      </c>
      <c r="M581">
        <v>86</v>
      </c>
      <c r="N581">
        <v>2</v>
      </c>
      <c r="O581">
        <v>1</v>
      </c>
      <c r="P581" t="s">
        <v>33</v>
      </c>
      <c r="Q581">
        <v>1</v>
      </c>
      <c r="R581" t="s">
        <v>28</v>
      </c>
      <c r="S581">
        <v>4381</v>
      </c>
      <c r="T581">
        <v>7530</v>
      </c>
      <c r="U581">
        <v>1</v>
      </c>
      <c r="V581" t="s">
        <v>61</v>
      </c>
      <c r="W581" t="s">
        <v>29</v>
      </c>
      <c r="X581">
        <v>11</v>
      </c>
      <c r="Y581">
        <v>3</v>
      </c>
      <c r="Z581">
        <v>3</v>
      </c>
      <c r="AA581">
        <v>80</v>
      </c>
      <c r="AB581">
        <v>0</v>
      </c>
      <c r="AC581">
        <v>6</v>
      </c>
      <c r="AD581">
        <v>3</v>
      </c>
      <c r="AE581">
        <v>3</v>
      </c>
      <c r="AF581">
        <v>6</v>
      </c>
      <c r="AG581">
        <v>5</v>
      </c>
      <c r="AH581">
        <v>1</v>
      </c>
      <c r="AI581">
        <v>3</v>
      </c>
    </row>
    <row r="582" spans="1:35" x14ac:dyDescent="0.25">
      <c r="A582">
        <v>35</v>
      </c>
      <c r="B582" t="s">
        <v>29</v>
      </c>
      <c r="C582" t="s">
        <v>23</v>
      </c>
      <c r="D582">
        <v>384</v>
      </c>
      <c r="E582" t="s">
        <v>24</v>
      </c>
      <c r="F582">
        <v>8</v>
      </c>
      <c r="G582">
        <v>4</v>
      </c>
      <c r="H582" t="s">
        <v>25</v>
      </c>
      <c r="I582">
        <v>1</v>
      </c>
      <c r="J582">
        <v>805</v>
      </c>
      <c r="K582">
        <v>1</v>
      </c>
      <c r="L582" t="s">
        <v>26</v>
      </c>
      <c r="M582">
        <v>72</v>
      </c>
      <c r="N582">
        <v>3</v>
      </c>
      <c r="O582">
        <v>1</v>
      </c>
      <c r="P582" t="s">
        <v>43</v>
      </c>
      <c r="Q582">
        <v>4</v>
      </c>
      <c r="R582" t="s">
        <v>34</v>
      </c>
      <c r="S582">
        <v>2572</v>
      </c>
      <c r="T582">
        <v>20317</v>
      </c>
      <c r="U582">
        <v>1</v>
      </c>
      <c r="V582" t="s">
        <v>61</v>
      </c>
      <c r="W582" t="s">
        <v>29</v>
      </c>
      <c r="X582">
        <v>16</v>
      </c>
      <c r="Y582">
        <v>3</v>
      </c>
      <c r="Z582">
        <v>2</v>
      </c>
      <c r="AA582">
        <v>80</v>
      </c>
      <c r="AB582">
        <v>1</v>
      </c>
      <c r="AC582">
        <v>3</v>
      </c>
      <c r="AD582">
        <v>1</v>
      </c>
      <c r="AE582">
        <v>2</v>
      </c>
      <c r="AF582">
        <v>3</v>
      </c>
      <c r="AG582">
        <v>2</v>
      </c>
      <c r="AH582">
        <v>0</v>
      </c>
      <c r="AI582">
        <v>2</v>
      </c>
    </row>
    <row r="583" spans="1:35" x14ac:dyDescent="0.25">
      <c r="A583">
        <v>30</v>
      </c>
      <c r="B583" t="s">
        <v>29</v>
      </c>
      <c r="C583" t="s">
        <v>23</v>
      </c>
      <c r="D583">
        <v>921</v>
      </c>
      <c r="E583" t="s">
        <v>31</v>
      </c>
      <c r="F583">
        <v>1</v>
      </c>
      <c r="G583">
        <v>3</v>
      </c>
      <c r="H583" t="s">
        <v>25</v>
      </c>
      <c r="I583">
        <v>1</v>
      </c>
      <c r="J583">
        <v>806</v>
      </c>
      <c r="K583">
        <v>4</v>
      </c>
      <c r="L583" t="s">
        <v>32</v>
      </c>
      <c r="M583">
        <v>38</v>
      </c>
      <c r="N583">
        <v>1</v>
      </c>
      <c r="O583">
        <v>1</v>
      </c>
      <c r="P583" t="s">
        <v>36</v>
      </c>
      <c r="Q583">
        <v>3</v>
      </c>
      <c r="R583" t="s">
        <v>34</v>
      </c>
      <c r="S583">
        <v>3833</v>
      </c>
      <c r="T583">
        <v>24375</v>
      </c>
      <c r="U583">
        <v>3</v>
      </c>
      <c r="V583" t="s">
        <v>61</v>
      </c>
      <c r="W583" t="s">
        <v>29</v>
      </c>
      <c r="X583">
        <v>21</v>
      </c>
      <c r="Y583">
        <v>4</v>
      </c>
      <c r="Z583">
        <v>3</v>
      </c>
      <c r="AA583">
        <v>80</v>
      </c>
      <c r="AB583">
        <v>2</v>
      </c>
      <c r="AC583">
        <v>7</v>
      </c>
      <c r="AD583">
        <v>2</v>
      </c>
      <c r="AE583">
        <v>3</v>
      </c>
      <c r="AF583">
        <v>2</v>
      </c>
      <c r="AG583">
        <v>2</v>
      </c>
      <c r="AH583">
        <v>0</v>
      </c>
      <c r="AI583">
        <v>2</v>
      </c>
    </row>
    <row r="584" spans="1:35" x14ac:dyDescent="0.25">
      <c r="A584">
        <v>40</v>
      </c>
      <c r="B584" t="s">
        <v>29</v>
      </c>
      <c r="C584" t="s">
        <v>30</v>
      </c>
      <c r="D584">
        <v>791</v>
      </c>
      <c r="E584" t="s">
        <v>31</v>
      </c>
      <c r="F584">
        <v>2</v>
      </c>
      <c r="G584">
        <v>2</v>
      </c>
      <c r="H584" t="s">
        <v>37</v>
      </c>
      <c r="I584">
        <v>1</v>
      </c>
      <c r="J584">
        <v>807</v>
      </c>
      <c r="K584">
        <v>3</v>
      </c>
      <c r="L584" t="s">
        <v>26</v>
      </c>
      <c r="M584">
        <v>38</v>
      </c>
      <c r="N584">
        <v>4</v>
      </c>
      <c r="O584">
        <v>2</v>
      </c>
      <c r="P584" t="s">
        <v>40</v>
      </c>
      <c r="Q584">
        <v>2</v>
      </c>
      <c r="R584" t="s">
        <v>34</v>
      </c>
      <c r="S584">
        <v>4244</v>
      </c>
      <c r="T584">
        <v>9931</v>
      </c>
      <c r="U584">
        <v>1</v>
      </c>
      <c r="V584" t="s">
        <v>61</v>
      </c>
      <c r="W584" t="s">
        <v>29</v>
      </c>
      <c r="X584">
        <v>24</v>
      </c>
      <c r="Y584">
        <v>4</v>
      </c>
      <c r="Z584">
        <v>4</v>
      </c>
      <c r="AA584">
        <v>80</v>
      </c>
      <c r="AB584">
        <v>1</v>
      </c>
      <c r="AC584">
        <v>8</v>
      </c>
      <c r="AD584">
        <v>2</v>
      </c>
      <c r="AE584">
        <v>3</v>
      </c>
      <c r="AF584">
        <v>8</v>
      </c>
      <c r="AG584">
        <v>7</v>
      </c>
      <c r="AH584">
        <v>3</v>
      </c>
      <c r="AI584">
        <v>7</v>
      </c>
    </row>
    <row r="585" spans="1:35" x14ac:dyDescent="0.25">
      <c r="A585">
        <v>34</v>
      </c>
      <c r="B585" t="s">
        <v>29</v>
      </c>
      <c r="C585" t="s">
        <v>23</v>
      </c>
      <c r="D585">
        <v>1111</v>
      </c>
      <c r="E585" t="s">
        <v>24</v>
      </c>
      <c r="F585">
        <v>8</v>
      </c>
      <c r="G585">
        <v>2</v>
      </c>
      <c r="H585" t="s">
        <v>25</v>
      </c>
      <c r="I585">
        <v>1</v>
      </c>
      <c r="J585">
        <v>808</v>
      </c>
      <c r="K585">
        <v>3</v>
      </c>
      <c r="L585" t="s">
        <v>26</v>
      </c>
      <c r="M585">
        <v>93</v>
      </c>
      <c r="N585">
        <v>3</v>
      </c>
      <c r="O585">
        <v>2</v>
      </c>
      <c r="P585" t="s">
        <v>27</v>
      </c>
      <c r="Q585">
        <v>1</v>
      </c>
      <c r="R585" t="s">
        <v>34</v>
      </c>
      <c r="S585">
        <v>6500</v>
      </c>
      <c r="T585">
        <v>13305</v>
      </c>
      <c r="U585">
        <v>5</v>
      </c>
      <c r="V585" t="s">
        <v>61</v>
      </c>
      <c r="W585" t="s">
        <v>29</v>
      </c>
      <c r="X585">
        <v>17</v>
      </c>
      <c r="Y585">
        <v>3</v>
      </c>
      <c r="Z585">
        <v>2</v>
      </c>
      <c r="AA585">
        <v>80</v>
      </c>
      <c r="AB585">
        <v>1</v>
      </c>
      <c r="AC585">
        <v>6</v>
      </c>
      <c r="AD585">
        <v>1</v>
      </c>
      <c r="AE585">
        <v>3</v>
      </c>
      <c r="AF585">
        <v>3</v>
      </c>
      <c r="AG585">
        <v>2</v>
      </c>
      <c r="AH585">
        <v>1</v>
      </c>
      <c r="AI585">
        <v>2</v>
      </c>
    </row>
    <row r="586" spans="1:35" x14ac:dyDescent="0.25">
      <c r="A586">
        <v>42</v>
      </c>
      <c r="B586" t="s">
        <v>29</v>
      </c>
      <c r="C586" t="s">
        <v>30</v>
      </c>
      <c r="D586">
        <v>570</v>
      </c>
      <c r="E586" t="s">
        <v>31</v>
      </c>
      <c r="F586">
        <v>8</v>
      </c>
      <c r="G586">
        <v>3</v>
      </c>
      <c r="H586" t="s">
        <v>25</v>
      </c>
      <c r="I586">
        <v>1</v>
      </c>
      <c r="J586">
        <v>809</v>
      </c>
      <c r="K586">
        <v>2</v>
      </c>
      <c r="L586" t="s">
        <v>32</v>
      </c>
      <c r="M586">
        <v>66</v>
      </c>
      <c r="N586">
        <v>3</v>
      </c>
      <c r="O586">
        <v>5</v>
      </c>
      <c r="P586" t="s">
        <v>42</v>
      </c>
      <c r="Q586">
        <v>4</v>
      </c>
      <c r="R586" t="s">
        <v>38</v>
      </c>
      <c r="S586">
        <v>18430</v>
      </c>
      <c r="T586">
        <v>16225</v>
      </c>
      <c r="U586">
        <v>1</v>
      </c>
      <c r="V586" t="s">
        <v>61</v>
      </c>
      <c r="W586" t="s">
        <v>29</v>
      </c>
      <c r="X586">
        <v>13</v>
      </c>
      <c r="Y586">
        <v>3</v>
      </c>
      <c r="Z586">
        <v>2</v>
      </c>
      <c r="AA586">
        <v>80</v>
      </c>
      <c r="AB586">
        <v>1</v>
      </c>
      <c r="AC586">
        <v>24</v>
      </c>
      <c r="AD586">
        <v>4</v>
      </c>
      <c r="AE586">
        <v>2</v>
      </c>
      <c r="AF586">
        <v>24</v>
      </c>
      <c r="AG586">
        <v>7</v>
      </c>
      <c r="AH586">
        <v>14</v>
      </c>
      <c r="AI586">
        <v>9</v>
      </c>
    </row>
    <row r="587" spans="1:35" x14ac:dyDescent="0.25">
      <c r="A587">
        <v>23</v>
      </c>
      <c r="B587" t="s">
        <v>22</v>
      </c>
      <c r="C587" t="s">
        <v>23</v>
      </c>
      <c r="D587">
        <v>1243</v>
      </c>
      <c r="E587" t="s">
        <v>31</v>
      </c>
      <c r="F587">
        <v>6</v>
      </c>
      <c r="G587">
        <v>3</v>
      </c>
      <c r="H587" t="s">
        <v>25</v>
      </c>
      <c r="I587">
        <v>1</v>
      </c>
      <c r="J587">
        <v>811</v>
      </c>
      <c r="K587">
        <v>3</v>
      </c>
      <c r="L587" t="s">
        <v>32</v>
      </c>
      <c r="M587">
        <v>63</v>
      </c>
      <c r="N587">
        <v>4</v>
      </c>
      <c r="O587">
        <v>1</v>
      </c>
      <c r="P587" t="s">
        <v>36</v>
      </c>
      <c r="Q587">
        <v>1</v>
      </c>
      <c r="R587" t="s">
        <v>34</v>
      </c>
      <c r="S587">
        <v>1601</v>
      </c>
      <c r="T587">
        <v>3445</v>
      </c>
      <c r="U587">
        <v>1</v>
      </c>
      <c r="V587" t="s">
        <v>61</v>
      </c>
      <c r="W587" t="s">
        <v>22</v>
      </c>
      <c r="X587">
        <v>21</v>
      </c>
      <c r="Y587">
        <v>4</v>
      </c>
      <c r="Z587">
        <v>3</v>
      </c>
      <c r="AA587">
        <v>80</v>
      </c>
      <c r="AB587">
        <v>2</v>
      </c>
      <c r="AC587">
        <v>1</v>
      </c>
      <c r="AD587">
        <v>2</v>
      </c>
      <c r="AE587">
        <v>3</v>
      </c>
      <c r="AF587">
        <v>0</v>
      </c>
      <c r="AG587">
        <v>0</v>
      </c>
      <c r="AH587">
        <v>0</v>
      </c>
      <c r="AI587">
        <v>0</v>
      </c>
    </row>
    <row r="588" spans="1:35" x14ac:dyDescent="0.25">
      <c r="A588">
        <v>24</v>
      </c>
      <c r="B588" t="s">
        <v>29</v>
      </c>
      <c r="C588" t="s">
        <v>41</v>
      </c>
      <c r="D588">
        <v>1092</v>
      </c>
      <c r="E588" t="s">
        <v>31</v>
      </c>
      <c r="F588">
        <v>9</v>
      </c>
      <c r="G588">
        <v>3</v>
      </c>
      <c r="H588" t="s">
        <v>25</v>
      </c>
      <c r="I588">
        <v>1</v>
      </c>
      <c r="J588">
        <v>812</v>
      </c>
      <c r="K588">
        <v>3</v>
      </c>
      <c r="L588" t="s">
        <v>32</v>
      </c>
      <c r="M588">
        <v>60</v>
      </c>
      <c r="N588">
        <v>2</v>
      </c>
      <c r="O588">
        <v>1</v>
      </c>
      <c r="P588" t="s">
        <v>36</v>
      </c>
      <c r="Q588">
        <v>2</v>
      </c>
      <c r="R588" t="s">
        <v>38</v>
      </c>
      <c r="S588">
        <v>2694</v>
      </c>
      <c r="T588">
        <v>26551</v>
      </c>
      <c r="U588">
        <v>1</v>
      </c>
      <c r="V588" t="s">
        <v>61</v>
      </c>
      <c r="W588" t="s">
        <v>29</v>
      </c>
      <c r="X588">
        <v>11</v>
      </c>
      <c r="Y588">
        <v>3</v>
      </c>
      <c r="Z588">
        <v>3</v>
      </c>
      <c r="AA588">
        <v>80</v>
      </c>
      <c r="AB588">
        <v>3</v>
      </c>
      <c r="AC588">
        <v>1</v>
      </c>
      <c r="AD588">
        <v>4</v>
      </c>
      <c r="AE588">
        <v>3</v>
      </c>
      <c r="AF588">
        <v>1</v>
      </c>
      <c r="AG588">
        <v>0</v>
      </c>
      <c r="AH588">
        <v>0</v>
      </c>
      <c r="AI588">
        <v>0</v>
      </c>
    </row>
    <row r="589" spans="1:35" x14ac:dyDescent="0.25">
      <c r="A589">
        <v>52</v>
      </c>
      <c r="B589" t="s">
        <v>29</v>
      </c>
      <c r="C589" t="s">
        <v>23</v>
      </c>
      <c r="D589">
        <v>1325</v>
      </c>
      <c r="E589" t="s">
        <v>31</v>
      </c>
      <c r="F589">
        <v>11</v>
      </c>
      <c r="G589">
        <v>4</v>
      </c>
      <c r="H589" t="s">
        <v>25</v>
      </c>
      <c r="I589">
        <v>1</v>
      </c>
      <c r="J589">
        <v>813</v>
      </c>
      <c r="K589">
        <v>4</v>
      </c>
      <c r="L589" t="s">
        <v>26</v>
      </c>
      <c r="M589">
        <v>82</v>
      </c>
      <c r="N589">
        <v>3</v>
      </c>
      <c r="O589">
        <v>2</v>
      </c>
      <c r="P589" t="s">
        <v>36</v>
      </c>
      <c r="Q589">
        <v>3</v>
      </c>
      <c r="R589" t="s">
        <v>34</v>
      </c>
      <c r="S589">
        <v>3149</v>
      </c>
      <c r="T589">
        <v>21821</v>
      </c>
      <c r="U589">
        <v>8</v>
      </c>
      <c r="V589" t="s">
        <v>61</v>
      </c>
      <c r="W589" t="s">
        <v>29</v>
      </c>
      <c r="X589">
        <v>20</v>
      </c>
      <c r="Y589">
        <v>4</v>
      </c>
      <c r="Z589">
        <v>2</v>
      </c>
      <c r="AA589">
        <v>80</v>
      </c>
      <c r="AB589">
        <v>1</v>
      </c>
      <c r="AC589">
        <v>9</v>
      </c>
      <c r="AD589">
        <v>3</v>
      </c>
      <c r="AE589">
        <v>3</v>
      </c>
      <c r="AF589">
        <v>5</v>
      </c>
      <c r="AG589">
        <v>2</v>
      </c>
      <c r="AH589">
        <v>1</v>
      </c>
      <c r="AI589">
        <v>4</v>
      </c>
    </row>
    <row r="590" spans="1:35" x14ac:dyDescent="0.25">
      <c r="A590">
        <v>50</v>
      </c>
      <c r="B590" t="s">
        <v>29</v>
      </c>
      <c r="C590" t="s">
        <v>23</v>
      </c>
      <c r="D590">
        <v>691</v>
      </c>
      <c r="E590" t="s">
        <v>31</v>
      </c>
      <c r="F590">
        <v>2</v>
      </c>
      <c r="G590">
        <v>3</v>
      </c>
      <c r="H590" t="s">
        <v>37</v>
      </c>
      <c r="I590">
        <v>1</v>
      </c>
      <c r="J590">
        <v>815</v>
      </c>
      <c r="K590">
        <v>3</v>
      </c>
      <c r="L590" t="s">
        <v>32</v>
      </c>
      <c r="M590">
        <v>64</v>
      </c>
      <c r="N590">
        <v>3</v>
      </c>
      <c r="O590">
        <v>4</v>
      </c>
      <c r="P590" t="s">
        <v>44</v>
      </c>
      <c r="Q590">
        <v>3</v>
      </c>
      <c r="R590" t="s">
        <v>34</v>
      </c>
      <c r="S590">
        <v>17639</v>
      </c>
      <c r="T590">
        <v>6881</v>
      </c>
      <c r="U590">
        <v>5</v>
      </c>
      <c r="V590" t="s">
        <v>61</v>
      </c>
      <c r="W590" t="s">
        <v>29</v>
      </c>
      <c r="X590">
        <v>16</v>
      </c>
      <c r="Y590">
        <v>3</v>
      </c>
      <c r="Z590">
        <v>4</v>
      </c>
      <c r="AA590">
        <v>80</v>
      </c>
      <c r="AB590">
        <v>0</v>
      </c>
      <c r="AC590">
        <v>30</v>
      </c>
      <c r="AD590">
        <v>3</v>
      </c>
      <c r="AE590">
        <v>3</v>
      </c>
      <c r="AF590">
        <v>4</v>
      </c>
      <c r="AG590">
        <v>3</v>
      </c>
      <c r="AH590">
        <v>0</v>
      </c>
      <c r="AI590">
        <v>3</v>
      </c>
    </row>
    <row r="591" spans="1:35" x14ac:dyDescent="0.25">
      <c r="A591">
        <v>29</v>
      </c>
      <c r="B591" t="s">
        <v>22</v>
      </c>
      <c r="C591" t="s">
        <v>23</v>
      </c>
      <c r="D591">
        <v>805</v>
      </c>
      <c r="E591" t="s">
        <v>31</v>
      </c>
      <c r="F591">
        <v>1</v>
      </c>
      <c r="G591">
        <v>2</v>
      </c>
      <c r="H591" t="s">
        <v>25</v>
      </c>
      <c r="I591">
        <v>1</v>
      </c>
      <c r="J591">
        <v>816</v>
      </c>
      <c r="K591">
        <v>2</v>
      </c>
      <c r="L591" t="s">
        <v>26</v>
      </c>
      <c r="M591">
        <v>36</v>
      </c>
      <c r="N591">
        <v>2</v>
      </c>
      <c r="O591">
        <v>1</v>
      </c>
      <c r="P591" t="s">
        <v>36</v>
      </c>
      <c r="Q591">
        <v>1</v>
      </c>
      <c r="R591" t="s">
        <v>34</v>
      </c>
      <c r="S591">
        <v>2319</v>
      </c>
      <c r="T591">
        <v>6689</v>
      </c>
      <c r="U591">
        <v>1</v>
      </c>
      <c r="V591" t="s">
        <v>61</v>
      </c>
      <c r="W591" t="s">
        <v>22</v>
      </c>
      <c r="X591">
        <v>11</v>
      </c>
      <c r="Y591">
        <v>3</v>
      </c>
      <c r="Z591">
        <v>4</v>
      </c>
      <c r="AA591">
        <v>80</v>
      </c>
      <c r="AB591">
        <v>1</v>
      </c>
      <c r="AC591">
        <v>1</v>
      </c>
      <c r="AD591">
        <v>1</v>
      </c>
      <c r="AE591">
        <v>3</v>
      </c>
      <c r="AF591">
        <v>1</v>
      </c>
      <c r="AG591">
        <v>0</v>
      </c>
      <c r="AH591">
        <v>0</v>
      </c>
      <c r="AI591">
        <v>0</v>
      </c>
    </row>
    <row r="592" spans="1:35" x14ac:dyDescent="0.25">
      <c r="A592">
        <v>33</v>
      </c>
      <c r="B592" t="s">
        <v>29</v>
      </c>
      <c r="C592" t="s">
        <v>23</v>
      </c>
      <c r="D592">
        <v>213</v>
      </c>
      <c r="E592" t="s">
        <v>31</v>
      </c>
      <c r="F592">
        <v>7</v>
      </c>
      <c r="G592">
        <v>3</v>
      </c>
      <c r="H592" t="s">
        <v>37</v>
      </c>
      <c r="I592">
        <v>1</v>
      </c>
      <c r="J592">
        <v>817</v>
      </c>
      <c r="K592">
        <v>3</v>
      </c>
      <c r="L592" t="s">
        <v>32</v>
      </c>
      <c r="M592">
        <v>49</v>
      </c>
      <c r="N592">
        <v>3</v>
      </c>
      <c r="O592">
        <v>3</v>
      </c>
      <c r="P592" t="s">
        <v>44</v>
      </c>
      <c r="Q592">
        <v>3</v>
      </c>
      <c r="R592" t="s">
        <v>34</v>
      </c>
      <c r="S592">
        <v>11691</v>
      </c>
      <c r="T592">
        <v>25995</v>
      </c>
      <c r="U592">
        <v>0</v>
      </c>
      <c r="V592" t="s">
        <v>61</v>
      </c>
      <c r="W592" t="s">
        <v>29</v>
      </c>
      <c r="X592">
        <v>11</v>
      </c>
      <c r="Y592">
        <v>3</v>
      </c>
      <c r="Z592">
        <v>4</v>
      </c>
      <c r="AA592">
        <v>80</v>
      </c>
      <c r="AB592">
        <v>0</v>
      </c>
      <c r="AC592">
        <v>14</v>
      </c>
      <c r="AD592">
        <v>3</v>
      </c>
      <c r="AE592">
        <v>4</v>
      </c>
      <c r="AF592">
        <v>13</v>
      </c>
      <c r="AG592">
        <v>9</v>
      </c>
      <c r="AH592">
        <v>3</v>
      </c>
      <c r="AI592">
        <v>7</v>
      </c>
    </row>
    <row r="593" spans="1:35" x14ac:dyDescent="0.25">
      <c r="A593">
        <v>33</v>
      </c>
      <c r="B593" t="s">
        <v>22</v>
      </c>
      <c r="C593" t="s">
        <v>23</v>
      </c>
      <c r="D593">
        <v>118</v>
      </c>
      <c r="E593" t="s">
        <v>24</v>
      </c>
      <c r="F593">
        <v>16</v>
      </c>
      <c r="G593">
        <v>3</v>
      </c>
      <c r="H593" t="s">
        <v>45</v>
      </c>
      <c r="I593">
        <v>1</v>
      </c>
      <c r="J593">
        <v>819</v>
      </c>
      <c r="K593">
        <v>1</v>
      </c>
      <c r="L593" t="s">
        <v>26</v>
      </c>
      <c r="M593">
        <v>69</v>
      </c>
      <c r="N593">
        <v>3</v>
      </c>
      <c r="O593">
        <v>2</v>
      </c>
      <c r="P593" t="s">
        <v>27</v>
      </c>
      <c r="Q593">
        <v>1</v>
      </c>
      <c r="R593" t="s">
        <v>28</v>
      </c>
      <c r="S593">
        <v>5324</v>
      </c>
      <c r="T593">
        <v>26507</v>
      </c>
      <c r="U593">
        <v>5</v>
      </c>
      <c r="V593" t="s">
        <v>61</v>
      </c>
      <c r="W593" t="s">
        <v>29</v>
      </c>
      <c r="X593">
        <v>15</v>
      </c>
      <c r="Y593">
        <v>3</v>
      </c>
      <c r="Z593">
        <v>3</v>
      </c>
      <c r="AA593">
        <v>80</v>
      </c>
      <c r="AB593">
        <v>0</v>
      </c>
      <c r="AC593">
        <v>6</v>
      </c>
      <c r="AD593">
        <v>3</v>
      </c>
      <c r="AE593">
        <v>3</v>
      </c>
      <c r="AF593">
        <v>3</v>
      </c>
      <c r="AG593">
        <v>2</v>
      </c>
      <c r="AH593">
        <v>0</v>
      </c>
      <c r="AI593">
        <v>2</v>
      </c>
    </row>
    <row r="594" spans="1:35" x14ac:dyDescent="0.25">
      <c r="A594">
        <v>47</v>
      </c>
      <c r="B594" t="s">
        <v>29</v>
      </c>
      <c r="C594" t="s">
        <v>23</v>
      </c>
      <c r="D594">
        <v>202</v>
      </c>
      <c r="E594" t="s">
        <v>31</v>
      </c>
      <c r="F594">
        <v>2</v>
      </c>
      <c r="G594">
        <v>2</v>
      </c>
      <c r="H594" t="s">
        <v>35</v>
      </c>
      <c r="I594">
        <v>1</v>
      </c>
      <c r="J594">
        <v>820</v>
      </c>
      <c r="K594">
        <v>3</v>
      </c>
      <c r="L594" t="s">
        <v>26</v>
      </c>
      <c r="M594">
        <v>33</v>
      </c>
      <c r="N594">
        <v>3</v>
      </c>
      <c r="O594">
        <v>4</v>
      </c>
      <c r="P594" t="s">
        <v>42</v>
      </c>
      <c r="Q594">
        <v>4</v>
      </c>
      <c r="R594" t="s">
        <v>34</v>
      </c>
      <c r="S594">
        <v>16752</v>
      </c>
      <c r="T594">
        <v>12982</v>
      </c>
      <c r="U594">
        <v>1</v>
      </c>
      <c r="V594" t="s">
        <v>61</v>
      </c>
      <c r="W594" t="s">
        <v>22</v>
      </c>
      <c r="X594">
        <v>11</v>
      </c>
      <c r="Y594">
        <v>3</v>
      </c>
      <c r="Z594">
        <v>3</v>
      </c>
      <c r="AA594">
        <v>80</v>
      </c>
      <c r="AB594">
        <v>1</v>
      </c>
      <c r="AC594">
        <v>26</v>
      </c>
      <c r="AD594">
        <v>3</v>
      </c>
      <c r="AE594">
        <v>2</v>
      </c>
      <c r="AF594">
        <v>26</v>
      </c>
      <c r="AG594">
        <v>14</v>
      </c>
      <c r="AH594">
        <v>3</v>
      </c>
      <c r="AI594">
        <v>0</v>
      </c>
    </row>
    <row r="595" spans="1:35" x14ac:dyDescent="0.25">
      <c r="A595">
        <v>36</v>
      </c>
      <c r="B595" t="s">
        <v>29</v>
      </c>
      <c r="C595" t="s">
        <v>23</v>
      </c>
      <c r="D595">
        <v>676</v>
      </c>
      <c r="E595" t="s">
        <v>31</v>
      </c>
      <c r="F595">
        <v>1</v>
      </c>
      <c r="G595">
        <v>3</v>
      </c>
      <c r="H595" t="s">
        <v>35</v>
      </c>
      <c r="I595">
        <v>1</v>
      </c>
      <c r="J595">
        <v>823</v>
      </c>
      <c r="K595">
        <v>3</v>
      </c>
      <c r="L595" t="s">
        <v>26</v>
      </c>
      <c r="M595">
        <v>35</v>
      </c>
      <c r="N595">
        <v>3</v>
      </c>
      <c r="O595">
        <v>2</v>
      </c>
      <c r="P595" t="s">
        <v>39</v>
      </c>
      <c r="Q595">
        <v>2</v>
      </c>
      <c r="R595" t="s">
        <v>34</v>
      </c>
      <c r="S595">
        <v>5228</v>
      </c>
      <c r="T595">
        <v>23361</v>
      </c>
      <c r="U595">
        <v>0</v>
      </c>
      <c r="V595" t="s">
        <v>61</v>
      </c>
      <c r="W595" t="s">
        <v>29</v>
      </c>
      <c r="X595">
        <v>15</v>
      </c>
      <c r="Y595">
        <v>3</v>
      </c>
      <c r="Z595">
        <v>1</v>
      </c>
      <c r="AA595">
        <v>80</v>
      </c>
      <c r="AB595">
        <v>1</v>
      </c>
      <c r="AC595">
        <v>10</v>
      </c>
      <c r="AD595">
        <v>2</v>
      </c>
      <c r="AE595">
        <v>3</v>
      </c>
      <c r="AF595">
        <v>9</v>
      </c>
      <c r="AG595">
        <v>7</v>
      </c>
      <c r="AH595">
        <v>0</v>
      </c>
      <c r="AI595">
        <v>5</v>
      </c>
    </row>
    <row r="596" spans="1:35" x14ac:dyDescent="0.25">
      <c r="A596">
        <v>29</v>
      </c>
      <c r="B596" t="s">
        <v>29</v>
      </c>
      <c r="C596" t="s">
        <v>23</v>
      </c>
      <c r="D596">
        <v>1252</v>
      </c>
      <c r="E596" t="s">
        <v>31</v>
      </c>
      <c r="F596">
        <v>23</v>
      </c>
      <c r="G596">
        <v>2</v>
      </c>
      <c r="H596" t="s">
        <v>25</v>
      </c>
      <c r="I596">
        <v>1</v>
      </c>
      <c r="J596">
        <v>824</v>
      </c>
      <c r="K596">
        <v>3</v>
      </c>
      <c r="L596" t="s">
        <v>32</v>
      </c>
      <c r="M596">
        <v>81</v>
      </c>
      <c r="N596">
        <v>4</v>
      </c>
      <c r="O596">
        <v>1</v>
      </c>
      <c r="P596" t="s">
        <v>33</v>
      </c>
      <c r="Q596">
        <v>3</v>
      </c>
      <c r="R596" t="s">
        <v>34</v>
      </c>
      <c r="S596">
        <v>2700</v>
      </c>
      <c r="T596">
        <v>23779</v>
      </c>
      <c r="U596">
        <v>1</v>
      </c>
      <c r="V596" t="s">
        <v>61</v>
      </c>
      <c r="W596" t="s">
        <v>29</v>
      </c>
      <c r="X596">
        <v>24</v>
      </c>
      <c r="Y596">
        <v>4</v>
      </c>
      <c r="Z596">
        <v>3</v>
      </c>
      <c r="AA596">
        <v>80</v>
      </c>
      <c r="AB596">
        <v>1</v>
      </c>
      <c r="AC596">
        <v>10</v>
      </c>
      <c r="AD596">
        <v>3</v>
      </c>
      <c r="AE596">
        <v>3</v>
      </c>
      <c r="AF596">
        <v>10</v>
      </c>
      <c r="AG596">
        <v>7</v>
      </c>
      <c r="AH596">
        <v>0</v>
      </c>
      <c r="AI596">
        <v>7</v>
      </c>
    </row>
    <row r="597" spans="1:35" x14ac:dyDescent="0.25">
      <c r="A597">
        <v>58</v>
      </c>
      <c r="B597" t="s">
        <v>22</v>
      </c>
      <c r="C597" t="s">
        <v>23</v>
      </c>
      <c r="D597">
        <v>286</v>
      </c>
      <c r="E597" t="s">
        <v>31</v>
      </c>
      <c r="F597">
        <v>2</v>
      </c>
      <c r="G597">
        <v>4</v>
      </c>
      <c r="H597" t="s">
        <v>25</v>
      </c>
      <c r="I597">
        <v>1</v>
      </c>
      <c r="J597">
        <v>825</v>
      </c>
      <c r="K597">
        <v>4</v>
      </c>
      <c r="L597" t="s">
        <v>32</v>
      </c>
      <c r="M597">
        <v>31</v>
      </c>
      <c r="N597">
        <v>3</v>
      </c>
      <c r="O597">
        <v>5</v>
      </c>
      <c r="P597" t="s">
        <v>44</v>
      </c>
      <c r="Q597">
        <v>2</v>
      </c>
      <c r="R597" t="s">
        <v>28</v>
      </c>
      <c r="S597">
        <v>19246</v>
      </c>
      <c r="T597">
        <v>25761</v>
      </c>
      <c r="U597">
        <v>7</v>
      </c>
      <c r="V597" t="s">
        <v>61</v>
      </c>
      <c r="W597" t="s">
        <v>22</v>
      </c>
      <c r="X597">
        <v>12</v>
      </c>
      <c r="Y597">
        <v>3</v>
      </c>
      <c r="Z597">
        <v>4</v>
      </c>
      <c r="AA597">
        <v>80</v>
      </c>
      <c r="AB597">
        <v>0</v>
      </c>
      <c r="AC597">
        <v>40</v>
      </c>
      <c r="AD597">
        <v>2</v>
      </c>
      <c r="AE597">
        <v>3</v>
      </c>
      <c r="AF597">
        <v>31</v>
      </c>
      <c r="AG597">
        <v>15</v>
      </c>
      <c r="AH597">
        <v>13</v>
      </c>
      <c r="AI597">
        <v>8</v>
      </c>
    </row>
    <row r="598" spans="1:35" x14ac:dyDescent="0.25">
      <c r="A598">
        <v>35</v>
      </c>
      <c r="B598" t="s">
        <v>29</v>
      </c>
      <c r="C598" t="s">
        <v>23</v>
      </c>
      <c r="D598">
        <v>1258</v>
      </c>
      <c r="E598" t="s">
        <v>31</v>
      </c>
      <c r="F598">
        <v>1</v>
      </c>
      <c r="G598">
        <v>4</v>
      </c>
      <c r="H598" t="s">
        <v>25</v>
      </c>
      <c r="I598">
        <v>1</v>
      </c>
      <c r="J598">
        <v>826</v>
      </c>
      <c r="K598">
        <v>4</v>
      </c>
      <c r="L598" t="s">
        <v>26</v>
      </c>
      <c r="M598">
        <v>40</v>
      </c>
      <c r="N598">
        <v>4</v>
      </c>
      <c r="O598">
        <v>1</v>
      </c>
      <c r="P598" t="s">
        <v>33</v>
      </c>
      <c r="Q598">
        <v>3</v>
      </c>
      <c r="R598" t="s">
        <v>28</v>
      </c>
      <c r="S598">
        <v>2506</v>
      </c>
      <c r="T598">
        <v>13301</v>
      </c>
      <c r="U598">
        <v>3</v>
      </c>
      <c r="V598" t="s">
        <v>61</v>
      </c>
      <c r="W598" t="s">
        <v>29</v>
      </c>
      <c r="X598">
        <v>13</v>
      </c>
      <c r="Y598">
        <v>3</v>
      </c>
      <c r="Z598">
        <v>3</v>
      </c>
      <c r="AA598">
        <v>80</v>
      </c>
      <c r="AB598">
        <v>0</v>
      </c>
      <c r="AC598">
        <v>7</v>
      </c>
      <c r="AD598">
        <v>0</v>
      </c>
      <c r="AE598">
        <v>3</v>
      </c>
      <c r="AF598">
        <v>2</v>
      </c>
      <c r="AG598">
        <v>2</v>
      </c>
      <c r="AH598">
        <v>2</v>
      </c>
      <c r="AI598">
        <v>2</v>
      </c>
    </row>
    <row r="599" spans="1:35" x14ac:dyDescent="0.25">
      <c r="A599">
        <v>42</v>
      </c>
      <c r="B599" t="s">
        <v>29</v>
      </c>
      <c r="C599" t="s">
        <v>23</v>
      </c>
      <c r="D599">
        <v>932</v>
      </c>
      <c r="E599" t="s">
        <v>31</v>
      </c>
      <c r="F599">
        <v>1</v>
      </c>
      <c r="G599">
        <v>2</v>
      </c>
      <c r="H599" t="s">
        <v>25</v>
      </c>
      <c r="I599">
        <v>1</v>
      </c>
      <c r="J599">
        <v>827</v>
      </c>
      <c r="K599">
        <v>4</v>
      </c>
      <c r="L599" t="s">
        <v>26</v>
      </c>
      <c r="M599">
        <v>43</v>
      </c>
      <c r="N599">
        <v>2</v>
      </c>
      <c r="O599">
        <v>2</v>
      </c>
      <c r="P599" t="s">
        <v>39</v>
      </c>
      <c r="Q599">
        <v>4</v>
      </c>
      <c r="R599" t="s">
        <v>34</v>
      </c>
      <c r="S599">
        <v>6062</v>
      </c>
      <c r="T599">
        <v>4051</v>
      </c>
      <c r="U599">
        <v>9</v>
      </c>
      <c r="V599" t="s">
        <v>61</v>
      </c>
      <c r="W599" t="s">
        <v>22</v>
      </c>
      <c r="X599">
        <v>13</v>
      </c>
      <c r="Y599">
        <v>3</v>
      </c>
      <c r="Z599">
        <v>4</v>
      </c>
      <c r="AA599">
        <v>80</v>
      </c>
      <c r="AB599">
        <v>1</v>
      </c>
      <c r="AC599">
        <v>8</v>
      </c>
      <c r="AD599">
        <v>4</v>
      </c>
      <c r="AE599">
        <v>3</v>
      </c>
      <c r="AF599">
        <v>4</v>
      </c>
      <c r="AG599">
        <v>3</v>
      </c>
      <c r="AH599">
        <v>0</v>
      </c>
      <c r="AI599">
        <v>2</v>
      </c>
    </row>
    <row r="600" spans="1:35" x14ac:dyDescent="0.25">
      <c r="A600">
        <v>28</v>
      </c>
      <c r="B600" t="s">
        <v>22</v>
      </c>
      <c r="C600" t="s">
        <v>23</v>
      </c>
      <c r="D600">
        <v>890</v>
      </c>
      <c r="E600" t="s">
        <v>31</v>
      </c>
      <c r="F600">
        <v>2</v>
      </c>
      <c r="G600">
        <v>4</v>
      </c>
      <c r="H600" t="s">
        <v>37</v>
      </c>
      <c r="I600">
        <v>1</v>
      </c>
      <c r="J600">
        <v>828</v>
      </c>
      <c r="K600">
        <v>3</v>
      </c>
      <c r="L600" t="s">
        <v>32</v>
      </c>
      <c r="M600">
        <v>46</v>
      </c>
      <c r="N600">
        <v>3</v>
      </c>
      <c r="O600">
        <v>1</v>
      </c>
      <c r="P600" t="s">
        <v>33</v>
      </c>
      <c r="Q600">
        <v>3</v>
      </c>
      <c r="R600" t="s">
        <v>28</v>
      </c>
      <c r="S600">
        <v>4382</v>
      </c>
      <c r="T600">
        <v>16374</v>
      </c>
      <c r="U600">
        <v>6</v>
      </c>
      <c r="V600" t="s">
        <v>61</v>
      </c>
      <c r="W600" t="s">
        <v>29</v>
      </c>
      <c r="X600">
        <v>17</v>
      </c>
      <c r="Y600">
        <v>3</v>
      </c>
      <c r="Z600">
        <v>4</v>
      </c>
      <c r="AA600">
        <v>80</v>
      </c>
      <c r="AB600">
        <v>0</v>
      </c>
      <c r="AC600">
        <v>5</v>
      </c>
      <c r="AD600">
        <v>3</v>
      </c>
      <c r="AE600">
        <v>2</v>
      </c>
      <c r="AF600">
        <v>2</v>
      </c>
      <c r="AG600">
        <v>2</v>
      </c>
      <c r="AH600">
        <v>2</v>
      </c>
      <c r="AI600">
        <v>1</v>
      </c>
    </row>
    <row r="601" spans="1:35" x14ac:dyDescent="0.25">
      <c r="A601">
        <v>36</v>
      </c>
      <c r="B601" t="s">
        <v>29</v>
      </c>
      <c r="C601" t="s">
        <v>23</v>
      </c>
      <c r="D601">
        <v>1041</v>
      </c>
      <c r="E601" t="s">
        <v>47</v>
      </c>
      <c r="F601">
        <v>13</v>
      </c>
      <c r="G601">
        <v>3</v>
      </c>
      <c r="H601" t="s">
        <v>47</v>
      </c>
      <c r="I601">
        <v>1</v>
      </c>
      <c r="J601">
        <v>829</v>
      </c>
      <c r="K601">
        <v>3</v>
      </c>
      <c r="L601" t="s">
        <v>32</v>
      </c>
      <c r="M601">
        <v>36</v>
      </c>
      <c r="N601">
        <v>3</v>
      </c>
      <c r="O601">
        <v>1</v>
      </c>
      <c r="P601" t="s">
        <v>47</v>
      </c>
      <c r="Q601">
        <v>2</v>
      </c>
      <c r="R601" t="s">
        <v>34</v>
      </c>
      <c r="S601">
        <v>2143</v>
      </c>
      <c r="T601">
        <v>25527</v>
      </c>
      <c r="U601">
        <v>4</v>
      </c>
      <c r="V601" t="s">
        <v>61</v>
      </c>
      <c r="W601" t="s">
        <v>29</v>
      </c>
      <c r="X601">
        <v>13</v>
      </c>
      <c r="Y601">
        <v>3</v>
      </c>
      <c r="Z601">
        <v>2</v>
      </c>
      <c r="AA601">
        <v>80</v>
      </c>
      <c r="AB601">
        <v>1</v>
      </c>
      <c r="AC601">
        <v>8</v>
      </c>
      <c r="AD601">
        <v>2</v>
      </c>
      <c r="AE601">
        <v>3</v>
      </c>
      <c r="AF601">
        <v>5</v>
      </c>
      <c r="AG601">
        <v>2</v>
      </c>
      <c r="AH601">
        <v>0</v>
      </c>
      <c r="AI601">
        <v>4</v>
      </c>
    </row>
    <row r="602" spans="1:35" x14ac:dyDescent="0.25">
      <c r="A602">
        <v>32</v>
      </c>
      <c r="B602" t="s">
        <v>29</v>
      </c>
      <c r="C602" t="s">
        <v>23</v>
      </c>
      <c r="D602">
        <v>859</v>
      </c>
      <c r="E602" t="s">
        <v>31</v>
      </c>
      <c r="F602">
        <v>4</v>
      </c>
      <c r="G602">
        <v>3</v>
      </c>
      <c r="H602" t="s">
        <v>25</v>
      </c>
      <c r="I602">
        <v>1</v>
      </c>
      <c r="J602">
        <v>830</v>
      </c>
      <c r="K602">
        <v>3</v>
      </c>
      <c r="L602" t="s">
        <v>26</v>
      </c>
      <c r="M602">
        <v>98</v>
      </c>
      <c r="N602">
        <v>2</v>
      </c>
      <c r="O602">
        <v>2</v>
      </c>
      <c r="P602" t="s">
        <v>39</v>
      </c>
      <c r="Q602">
        <v>3</v>
      </c>
      <c r="R602" t="s">
        <v>34</v>
      </c>
      <c r="S602">
        <v>6162</v>
      </c>
      <c r="T602">
        <v>19124</v>
      </c>
      <c r="U602">
        <v>1</v>
      </c>
      <c r="V602" t="s">
        <v>61</v>
      </c>
      <c r="W602" t="s">
        <v>29</v>
      </c>
      <c r="X602">
        <v>12</v>
      </c>
      <c r="Y602">
        <v>3</v>
      </c>
      <c r="Z602">
        <v>3</v>
      </c>
      <c r="AA602">
        <v>80</v>
      </c>
      <c r="AB602">
        <v>1</v>
      </c>
      <c r="AC602">
        <v>14</v>
      </c>
      <c r="AD602">
        <v>3</v>
      </c>
      <c r="AE602">
        <v>3</v>
      </c>
      <c r="AF602">
        <v>14</v>
      </c>
      <c r="AG602">
        <v>13</v>
      </c>
      <c r="AH602">
        <v>6</v>
      </c>
      <c r="AI602">
        <v>8</v>
      </c>
    </row>
    <row r="603" spans="1:35" x14ac:dyDescent="0.25">
      <c r="A603">
        <v>40</v>
      </c>
      <c r="B603" t="s">
        <v>29</v>
      </c>
      <c r="C603" t="s">
        <v>30</v>
      </c>
      <c r="D603">
        <v>720</v>
      </c>
      <c r="E603" t="s">
        <v>31</v>
      </c>
      <c r="F603">
        <v>16</v>
      </c>
      <c r="G603">
        <v>4</v>
      </c>
      <c r="H603" t="s">
        <v>37</v>
      </c>
      <c r="I603">
        <v>1</v>
      </c>
      <c r="J603">
        <v>832</v>
      </c>
      <c r="K603">
        <v>1</v>
      </c>
      <c r="L603" t="s">
        <v>32</v>
      </c>
      <c r="M603">
        <v>51</v>
      </c>
      <c r="N603">
        <v>2</v>
      </c>
      <c r="O603">
        <v>2</v>
      </c>
      <c r="P603" t="s">
        <v>36</v>
      </c>
      <c r="Q603">
        <v>3</v>
      </c>
      <c r="R603" t="s">
        <v>28</v>
      </c>
      <c r="S603">
        <v>5094</v>
      </c>
      <c r="T603">
        <v>11983</v>
      </c>
      <c r="U603">
        <v>6</v>
      </c>
      <c r="V603" t="s">
        <v>61</v>
      </c>
      <c r="W603" t="s">
        <v>29</v>
      </c>
      <c r="X603">
        <v>14</v>
      </c>
      <c r="Y603">
        <v>3</v>
      </c>
      <c r="Z603">
        <v>4</v>
      </c>
      <c r="AA603">
        <v>80</v>
      </c>
      <c r="AB603">
        <v>0</v>
      </c>
      <c r="AC603">
        <v>10</v>
      </c>
      <c r="AD603">
        <v>6</v>
      </c>
      <c r="AE603">
        <v>3</v>
      </c>
      <c r="AF603">
        <v>1</v>
      </c>
      <c r="AG603">
        <v>0</v>
      </c>
      <c r="AH603">
        <v>0</v>
      </c>
      <c r="AI603">
        <v>0</v>
      </c>
    </row>
    <row r="604" spans="1:35" x14ac:dyDescent="0.25">
      <c r="A604">
        <v>30</v>
      </c>
      <c r="B604" t="s">
        <v>29</v>
      </c>
      <c r="C604" t="s">
        <v>23</v>
      </c>
      <c r="D604">
        <v>946</v>
      </c>
      <c r="E604" t="s">
        <v>31</v>
      </c>
      <c r="F604">
        <v>2</v>
      </c>
      <c r="G604">
        <v>3</v>
      </c>
      <c r="H604" t="s">
        <v>37</v>
      </c>
      <c r="I604">
        <v>1</v>
      </c>
      <c r="J604">
        <v>833</v>
      </c>
      <c r="K604">
        <v>3</v>
      </c>
      <c r="L604" t="s">
        <v>26</v>
      </c>
      <c r="M604">
        <v>52</v>
      </c>
      <c r="N604">
        <v>2</v>
      </c>
      <c r="O604">
        <v>2</v>
      </c>
      <c r="P604" t="s">
        <v>39</v>
      </c>
      <c r="Q604">
        <v>4</v>
      </c>
      <c r="R604" t="s">
        <v>28</v>
      </c>
      <c r="S604">
        <v>6877</v>
      </c>
      <c r="T604">
        <v>20234</v>
      </c>
      <c r="U604">
        <v>5</v>
      </c>
      <c r="V604" t="s">
        <v>61</v>
      </c>
      <c r="W604" t="s">
        <v>22</v>
      </c>
      <c r="X604">
        <v>24</v>
      </c>
      <c r="Y604">
        <v>4</v>
      </c>
      <c r="Z604">
        <v>2</v>
      </c>
      <c r="AA604">
        <v>80</v>
      </c>
      <c r="AB604">
        <v>0</v>
      </c>
      <c r="AC604">
        <v>12</v>
      </c>
      <c r="AD604">
        <v>4</v>
      </c>
      <c r="AE604">
        <v>2</v>
      </c>
      <c r="AF604">
        <v>0</v>
      </c>
      <c r="AG604">
        <v>0</v>
      </c>
      <c r="AH604">
        <v>0</v>
      </c>
      <c r="AI604">
        <v>0</v>
      </c>
    </row>
    <row r="605" spans="1:35" x14ac:dyDescent="0.25">
      <c r="A605">
        <v>45</v>
      </c>
      <c r="B605" t="s">
        <v>29</v>
      </c>
      <c r="C605" t="s">
        <v>23</v>
      </c>
      <c r="D605">
        <v>252</v>
      </c>
      <c r="E605" t="s">
        <v>31</v>
      </c>
      <c r="F605">
        <v>2</v>
      </c>
      <c r="G605">
        <v>3</v>
      </c>
      <c r="H605" t="s">
        <v>25</v>
      </c>
      <c r="I605">
        <v>1</v>
      </c>
      <c r="J605">
        <v>834</v>
      </c>
      <c r="K605">
        <v>2</v>
      </c>
      <c r="L605" t="s">
        <v>26</v>
      </c>
      <c r="M605">
        <v>95</v>
      </c>
      <c r="N605">
        <v>2</v>
      </c>
      <c r="O605">
        <v>1</v>
      </c>
      <c r="P605" t="s">
        <v>33</v>
      </c>
      <c r="Q605">
        <v>3</v>
      </c>
      <c r="R605" t="s">
        <v>28</v>
      </c>
      <c r="S605">
        <v>2274</v>
      </c>
      <c r="T605">
        <v>6153</v>
      </c>
      <c r="U605">
        <v>1</v>
      </c>
      <c r="V605" t="s">
        <v>61</v>
      </c>
      <c r="W605" t="s">
        <v>29</v>
      </c>
      <c r="X605">
        <v>14</v>
      </c>
      <c r="Y605">
        <v>3</v>
      </c>
      <c r="Z605">
        <v>4</v>
      </c>
      <c r="AA605">
        <v>80</v>
      </c>
      <c r="AB605">
        <v>0</v>
      </c>
      <c r="AC605">
        <v>1</v>
      </c>
      <c r="AD605">
        <v>3</v>
      </c>
      <c r="AE605">
        <v>3</v>
      </c>
      <c r="AF605">
        <v>1</v>
      </c>
      <c r="AG605">
        <v>0</v>
      </c>
      <c r="AH605">
        <v>0</v>
      </c>
      <c r="AI605">
        <v>0</v>
      </c>
    </row>
    <row r="606" spans="1:35" x14ac:dyDescent="0.25">
      <c r="A606">
        <v>42</v>
      </c>
      <c r="B606" t="s">
        <v>29</v>
      </c>
      <c r="C606" t="s">
        <v>23</v>
      </c>
      <c r="D606">
        <v>933</v>
      </c>
      <c r="E606" t="s">
        <v>31</v>
      </c>
      <c r="F606">
        <v>29</v>
      </c>
      <c r="G606">
        <v>3</v>
      </c>
      <c r="H606" t="s">
        <v>25</v>
      </c>
      <c r="I606">
        <v>1</v>
      </c>
      <c r="J606">
        <v>836</v>
      </c>
      <c r="K606">
        <v>2</v>
      </c>
      <c r="L606" t="s">
        <v>32</v>
      </c>
      <c r="M606">
        <v>98</v>
      </c>
      <c r="N606">
        <v>3</v>
      </c>
      <c r="O606">
        <v>2</v>
      </c>
      <c r="P606" t="s">
        <v>39</v>
      </c>
      <c r="Q606">
        <v>2</v>
      </c>
      <c r="R606" t="s">
        <v>34</v>
      </c>
      <c r="S606">
        <v>4434</v>
      </c>
      <c r="T606">
        <v>11806</v>
      </c>
      <c r="U606">
        <v>1</v>
      </c>
      <c r="V606" t="s">
        <v>61</v>
      </c>
      <c r="W606" t="s">
        <v>29</v>
      </c>
      <c r="X606">
        <v>13</v>
      </c>
      <c r="Y606">
        <v>3</v>
      </c>
      <c r="Z606">
        <v>4</v>
      </c>
      <c r="AA606">
        <v>80</v>
      </c>
      <c r="AB606">
        <v>1</v>
      </c>
      <c r="AC606">
        <v>10</v>
      </c>
      <c r="AD606">
        <v>3</v>
      </c>
      <c r="AE606">
        <v>2</v>
      </c>
      <c r="AF606">
        <v>9</v>
      </c>
      <c r="AG606">
        <v>8</v>
      </c>
      <c r="AH606">
        <v>7</v>
      </c>
      <c r="AI606">
        <v>8</v>
      </c>
    </row>
    <row r="607" spans="1:35" x14ac:dyDescent="0.25">
      <c r="A607">
        <v>38</v>
      </c>
      <c r="B607" t="s">
        <v>29</v>
      </c>
      <c r="C607" t="s">
        <v>30</v>
      </c>
      <c r="D607">
        <v>471</v>
      </c>
      <c r="E607" t="s">
        <v>31</v>
      </c>
      <c r="F607">
        <v>12</v>
      </c>
      <c r="G607">
        <v>3</v>
      </c>
      <c r="H607" t="s">
        <v>25</v>
      </c>
      <c r="I607">
        <v>1</v>
      </c>
      <c r="J607">
        <v>837</v>
      </c>
      <c r="K607">
        <v>1</v>
      </c>
      <c r="L607" t="s">
        <v>32</v>
      </c>
      <c r="M607">
        <v>45</v>
      </c>
      <c r="N607">
        <v>2</v>
      </c>
      <c r="O607">
        <v>2</v>
      </c>
      <c r="P607" t="s">
        <v>40</v>
      </c>
      <c r="Q607">
        <v>1</v>
      </c>
      <c r="R607" t="s">
        <v>38</v>
      </c>
      <c r="S607">
        <v>6288</v>
      </c>
      <c r="T607">
        <v>4284</v>
      </c>
      <c r="U607">
        <v>2</v>
      </c>
      <c r="V607" t="s">
        <v>61</v>
      </c>
      <c r="W607" t="s">
        <v>29</v>
      </c>
      <c r="X607">
        <v>15</v>
      </c>
      <c r="Y607">
        <v>3</v>
      </c>
      <c r="Z607">
        <v>3</v>
      </c>
      <c r="AA607">
        <v>80</v>
      </c>
      <c r="AB607">
        <v>1</v>
      </c>
      <c r="AC607">
        <v>13</v>
      </c>
      <c r="AD607">
        <v>3</v>
      </c>
      <c r="AE607">
        <v>2</v>
      </c>
      <c r="AF607">
        <v>4</v>
      </c>
      <c r="AG607">
        <v>3</v>
      </c>
      <c r="AH607">
        <v>1</v>
      </c>
      <c r="AI607">
        <v>2</v>
      </c>
    </row>
    <row r="608" spans="1:35" x14ac:dyDescent="0.25">
      <c r="A608">
        <v>34</v>
      </c>
      <c r="B608" t="s">
        <v>29</v>
      </c>
      <c r="C608" t="s">
        <v>30</v>
      </c>
      <c r="D608">
        <v>702</v>
      </c>
      <c r="E608" t="s">
        <v>31</v>
      </c>
      <c r="F608">
        <v>16</v>
      </c>
      <c r="G608">
        <v>4</v>
      </c>
      <c r="H608" t="s">
        <v>25</v>
      </c>
      <c r="I608">
        <v>1</v>
      </c>
      <c r="J608">
        <v>838</v>
      </c>
      <c r="K608">
        <v>3</v>
      </c>
      <c r="L608" t="s">
        <v>26</v>
      </c>
      <c r="M608">
        <v>100</v>
      </c>
      <c r="N608">
        <v>2</v>
      </c>
      <c r="O608">
        <v>1</v>
      </c>
      <c r="P608" t="s">
        <v>33</v>
      </c>
      <c r="Q608">
        <v>4</v>
      </c>
      <c r="R608" t="s">
        <v>28</v>
      </c>
      <c r="S608">
        <v>2553</v>
      </c>
      <c r="T608">
        <v>8306</v>
      </c>
      <c r="U608">
        <v>1</v>
      </c>
      <c r="V608" t="s">
        <v>61</v>
      </c>
      <c r="W608" t="s">
        <v>29</v>
      </c>
      <c r="X608">
        <v>16</v>
      </c>
      <c r="Y608">
        <v>3</v>
      </c>
      <c r="Z608">
        <v>3</v>
      </c>
      <c r="AA608">
        <v>80</v>
      </c>
      <c r="AB608">
        <v>0</v>
      </c>
      <c r="AC608">
        <v>6</v>
      </c>
      <c r="AD608">
        <v>3</v>
      </c>
      <c r="AE608">
        <v>3</v>
      </c>
      <c r="AF608">
        <v>5</v>
      </c>
      <c r="AG608">
        <v>2</v>
      </c>
      <c r="AH608">
        <v>1</v>
      </c>
      <c r="AI608">
        <v>3</v>
      </c>
    </row>
    <row r="609" spans="1:35" x14ac:dyDescent="0.25">
      <c r="A609">
        <v>49</v>
      </c>
      <c r="B609" t="s">
        <v>22</v>
      </c>
      <c r="C609" t="s">
        <v>23</v>
      </c>
      <c r="D609">
        <v>1184</v>
      </c>
      <c r="E609" t="s">
        <v>24</v>
      </c>
      <c r="F609">
        <v>11</v>
      </c>
      <c r="G609">
        <v>3</v>
      </c>
      <c r="H609" t="s">
        <v>45</v>
      </c>
      <c r="I609">
        <v>1</v>
      </c>
      <c r="J609">
        <v>840</v>
      </c>
      <c r="K609">
        <v>3</v>
      </c>
      <c r="L609" t="s">
        <v>26</v>
      </c>
      <c r="M609">
        <v>43</v>
      </c>
      <c r="N609">
        <v>3</v>
      </c>
      <c r="O609">
        <v>3</v>
      </c>
      <c r="P609" t="s">
        <v>27</v>
      </c>
      <c r="Q609">
        <v>4</v>
      </c>
      <c r="R609" t="s">
        <v>34</v>
      </c>
      <c r="S609">
        <v>7654</v>
      </c>
      <c r="T609">
        <v>5860</v>
      </c>
      <c r="U609">
        <v>1</v>
      </c>
      <c r="V609" t="s">
        <v>61</v>
      </c>
      <c r="W609" t="s">
        <v>29</v>
      </c>
      <c r="X609">
        <v>18</v>
      </c>
      <c r="Y609">
        <v>3</v>
      </c>
      <c r="Z609">
        <v>1</v>
      </c>
      <c r="AA609">
        <v>80</v>
      </c>
      <c r="AB609">
        <v>2</v>
      </c>
      <c r="AC609">
        <v>9</v>
      </c>
      <c r="AD609">
        <v>3</v>
      </c>
      <c r="AE609">
        <v>4</v>
      </c>
      <c r="AF609">
        <v>9</v>
      </c>
      <c r="AG609">
        <v>8</v>
      </c>
      <c r="AH609">
        <v>7</v>
      </c>
      <c r="AI609">
        <v>7</v>
      </c>
    </row>
    <row r="610" spans="1:35" x14ac:dyDescent="0.25">
      <c r="A610">
        <v>55</v>
      </c>
      <c r="B610" t="s">
        <v>22</v>
      </c>
      <c r="C610" t="s">
        <v>23</v>
      </c>
      <c r="D610">
        <v>436</v>
      </c>
      <c r="E610" t="s">
        <v>24</v>
      </c>
      <c r="F610">
        <v>2</v>
      </c>
      <c r="G610">
        <v>1</v>
      </c>
      <c r="H610" t="s">
        <v>37</v>
      </c>
      <c r="I610">
        <v>1</v>
      </c>
      <c r="J610">
        <v>842</v>
      </c>
      <c r="K610">
        <v>3</v>
      </c>
      <c r="L610" t="s">
        <v>32</v>
      </c>
      <c r="M610">
        <v>37</v>
      </c>
      <c r="N610">
        <v>3</v>
      </c>
      <c r="O610">
        <v>2</v>
      </c>
      <c r="P610" t="s">
        <v>27</v>
      </c>
      <c r="Q610">
        <v>4</v>
      </c>
      <c r="R610" t="s">
        <v>28</v>
      </c>
      <c r="S610">
        <v>5160</v>
      </c>
      <c r="T610">
        <v>21519</v>
      </c>
      <c r="U610">
        <v>4</v>
      </c>
      <c r="V610" t="s">
        <v>61</v>
      </c>
      <c r="W610" t="s">
        <v>29</v>
      </c>
      <c r="X610">
        <v>16</v>
      </c>
      <c r="Y610">
        <v>3</v>
      </c>
      <c r="Z610">
        <v>3</v>
      </c>
      <c r="AA610">
        <v>80</v>
      </c>
      <c r="AB610">
        <v>0</v>
      </c>
      <c r="AC610">
        <v>12</v>
      </c>
      <c r="AD610">
        <v>3</v>
      </c>
      <c r="AE610">
        <v>2</v>
      </c>
      <c r="AF610">
        <v>9</v>
      </c>
      <c r="AG610">
        <v>7</v>
      </c>
      <c r="AH610">
        <v>7</v>
      </c>
      <c r="AI610">
        <v>3</v>
      </c>
    </row>
    <row r="611" spans="1:35" x14ac:dyDescent="0.25">
      <c r="A611">
        <v>43</v>
      </c>
      <c r="B611" t="s">
        <v>29</v>
      </c>
      <c r="C611" t="s">
        <v>23</v>
      </c>
      <c r="D611">
        <v>589</v>
      </c>
      <c r="E611" t="s">
        <v>31</v>
      </c>
      <c r="F611">
        <v>14</v>
      </c>
      <c r="G611">
        <v>2</v>
      </c>
      <c r="H611" t="s">
        <v>25</v>
      </c>
      <c r="I611">
        <v>1</v>
      </c>
      <c r="J611">
        <v>843</v>
      </c>
      <c r="K611">
        <v>2</v>
      </c>
      <c r="L611" t="s">
        <v>32</v>
      </c>
      <c r="M611">
        <v>94</v>
      </c>
      <c r="N611">
        <v>3</v>
      </c>
      <c r="O611">
        <v>4</v>
      </c>
      <c r="P611" t="s">
        <v>44</v>
      </c>
      <c r="Q611">
        <v>1</v>
      </c>
      <c r="R611" t="s">
        <v>34</v>
      </c>
      <c r="S611">
        <v>17159</v>
      </c>
      <c r="T611">
        <v>5200</v>
      </c>
      <c r="U611">
        <v>6</v>
      </c>
      <c r="V611" t="s">
        <v>61</v>
      </c>
      <c r="W611" t="s">
        <v>29</v>
      </c>
      <c r="X611">
        <v>24</v>
      </c>
      <c r="Y611">
        <v>4</v>
      </c>
      <c r="Z611">
        <v>3</v>
      </c>
      <c r="AA611">
        <v>80</v>
      </c>
      <c r="AB611">
        <v>1</v>
      </c>
      <c r="AC611">
        <v>22</v>
      </c>
      <c r="AD611">
        <v>3</v>
      </c>
      <c r="AE611">
        <v>3</v>
      </c>
      <c r="AF611">
        <v>4</v>
      </c>
      <c r="AG611">
        <v>1</v>
      </c>
      <c r="AH611">
        <v>1</v>
      </c>
      <c r="AI611">
        <v>0</v>
      </c>
    </row>
    <row r="612" spans="1:35" x14ac:dyDescent="0.25">
      <c r="A612">
        <v>27</v>
      </c>
      <c r="B612" t="s">
        <v>29</v>
      </c>
      <c r="C612" t="s">
        <v>23</v>
      </c>
      <c r="D612">
        <v>269</v>
      </c>
      <c r="E612" t="s">
        <v>31</v>
      </c>
      <c r="F612">
        <v>5</v>
      </c>
      <c r="G612">
        <v>1</v>
      </c>
      <c r="H612" t="s">
        <v>46</v>
      </c>
      <c r="I612">
        <v>1</v>
      </c>
      <c r="J612">
        <v>844</v>
      </c>
      <c r="K612">
        <v>3</v>
      </c>
      <c r="L612" t="s">
        <v>32</v>
      </c>
      <c r="M612">
        <v>42</v>
      </c>
      <c r="N612">
        <v>2</v>
      </c>
      <c r="O612">
        <v>3</v>
      </c>
      <c r="P612" t="s">
        <v>44</v>
      </c>
      <c r="Q612">
        <v>4</v>
      </c>
      <c r="R612" t="s">
        <v>38</v>
      </c>
      <c r="S612">
        <v>12808</v>
      </c>
      <c r="T612">
        <v>8842</v>
      </c>
      <c r="U612">
        <v>1</v>
      </c>
      <c r="V612" t="s">
        <v>61</v>
      </c>
      <c r="W612" t="s">
        <v>22</v>
      </c>
      <c r="X612">
        <v>16</v>
      </c>
      <c r="Y612">
        <v>3</v>
      </c>
      <c r="Z612">
        <v>2</v>
      </c>
      <c r="AA612">
        <v>80</v>
      </c>
      <c r="AB612">
        <v>1</v>
      </c>
      <c r="AC612">
        <v>9</v>
      </c>
      <c r="AD612">
        <v>3</v>
      </c>
      <c r="AE612">
        <v>3</v>
      </c>
      <c r="AF612">
        <v>9</v>
      </c>
      <c r="AG612">
        <v>8</v>
      </c>
      <c r="AH612">
        <v>0</v>
      </c>
      <c r="AI612">
        <v>8</v>
      </c>
    </row>
    <row r="613" spans="1:35" x14ac:dyDescent="0.25">
      <c r="A613">
        <v>35</v>
      </c>
      <c r="B613" t="s">
        <v>29</v>
      </c>
      <c r="C613" t="s">
        <v>23</v>
      </c>
      <c r="D613">
        <v>950</v>
      </c>
      <c r="E613" t="s">
        <v>31</v>
      </c>
      <c r="F613">
        <v>7</v>
      </c>
      <c r="G613">
        <v>3</v>
      </c>
      <c r="H613" t="s">
        <v>35</v>
      </c>
      <c r="I613">
        <v>1</v>
      </c>
      <c r="J613">
        <v>845</v>
      </c>
      <c r="K613">
        <v>3</v>
      </c>
      <c r="L613" t="s">
        <v>32</v>
      </c>
      <c r="M613">
        <v>59</v>
      </c>
      <c r="N613">
        <v>3</v>
      </c>
      <c r="O613">
        <v>3</v>
      </c>
      <c r="P613" t="s">
        <v>39</v>
      </c>
      <c r="Q613">
        <v>3</v>
      </c>
      <c r="R613" t="s">
        <v>28</v>
      </c>
      <c r="S613">
        <v>10221</v>
      </c>
      <c r="T613">
        <v>18869</v>
      </c>
      <c r="U613">
        <v>3</v>
      </c>
      <c r="V613" t="s">
        <v>61</v>
      </c>
      <c r="W613" t="s">
        <v>29</v>
      </c>
      <c r="X613">
        <v>21</v>
      </c>
      <c r="Y613">
        <v>4</v>
      </c>
      <c r="Z613">
        <v>2</v>
      </c>
      <c r="AA613">
        <v>80</v>
      </c>
      <c r="AB613">
        <v>0</v>
      </c>
      <c r="AC613">
        <v>17</v>
      </c>
      <c r="AD613">
        <v>3</v>
      </c>
      <c r="AE613">
        <v>4</v>
      </c>
      <c r="AF613">
        <v>8</v>
      </c>
      <c r="AG613">
        <v>5</v>
      </c>
      <c r="AH613">
        <v>1</v>
      </c>
      <c r="AI613">
        <v>6</v>
      </c>
    </row>
    <row r="614" spans="1:35" x14ac:dyDescent="0.25">
      <c r="A614">
        <v>28</v>
      </c>
      <c r="B614" t="s">
        <v>29</v>
      </c>
      <c r="C614" t="s">
        <v>23</v>
      </c>
      <c r="D614">
        <v>760</v>
      </c>
      <c r="E614" t="s">
        <v>24</v>
      </c>
      <c r="F614">
        <v>2</v>
      </c>
      <c r="G614">
        <v>4</v>
      </c>
      <c r="H614" t="s">
        <v>45</v>
      </c>
      <c r="I614">
        <v>1</v>
      </c>
      <c r="J614">
        <v>846</v>
      </c>
      <c r="K614">
        <v>2</v>
      </c>
      <c r="L614" t="s">
        <v>26</v>
      </c>
      <c r="M614">
        <v>81</v>
      </c>
      <c r="N614">
        <v>3</v>
      </c>
      <c r="O614">
        <v>2</v>
      </c>
      <c r="P614" t="s">
        <v>27</v>
      </c>
      <c r="Q614">
        <v>2</v>
      </c>
      <c r="R614" t="s">
        <v>34</v>
      </c>
      <c r="S614">
        <v>4779</v>
      </c>
      <c r="T614">
        <v>3698</v>
      </c>
      <c r="U614">
        <v>1</v>
      </c>
      <c r="V614" t="s">
        <v>61</v>
      </c>
      <c r="W614" t="s">
        <v>22</v>
      </c>
      <c r="X614">
        <v>20</v>
      </c>
      <c r="Y614">
        <v>4</v>
      </c>
      <c r="Z614">
        <v>1</v>
      </c>
      <c r="AA614">
        <v>80</v>
      </c>
      <c r="AB614">
        <v>0</v>
      </c>
      <c r="AC614">
        <v>8</v>
      </c>
      <c r="AD614">
        <v>2</v>
      </c>
      <c r="AE614">
        <v>3</v>
      </c>
      <c r="AF614">
        <v>8</v>
      </c>
      <c r="AG614">
        <v>7</v>
      </c>
      <c r="AH614">
        <v>7</v>
      </c>
      <c r="AI614">
        <v>5</v>
      </c>
    </row>
    <row r="615" spans="1:35" x14ac:dyDescent="0.25">
      <c r="A615">
        <v>34</v>
      </c>
      <c r="B615" t="s">
        <v>29</v>
      </c>
      <c r="C615" t="s">
        <v>23</v>
      </c>
      <c r="D615">
        <v>829</v>
      </c>
      <c r="E615" t="s">
        <v>47</v>
      </c>
      <c r="F615">
        <v>3</v>
      </c>
      <c r="G615">
        <v>2</v>
      </c>
      <c r="H615" t="s">
        <v>47</v>
      </c>
      <c r="I615">
        <v>1</v>
      </c>
      <c r="J615">
        <v>847</v>
      </c>
      <c r="K615">
        <v>3</v>
      </c>
      <c r="L615" t="s">
        <v>32</v>
      </c>
      <c r="M615">
        <v>88</v>
      </c>
      <c r="N615">
        <v>3</v>
      </c>
      <c r="O615">
        <v>1</v>
      </c>
      <c r="P615" t="s">
        <v>47</v>
      </c>
      <c r="Q615">
        <v>4</v>
      </c>
      <c r="R615" t="s">
        <v>34</v>
      </c>
      <c r="S615">
        <v>3737</v>
      </c>
      <c r="T615">
        <v>2243</v>
      </c>
      <c r="U615">
        <v>0</v>
      </c>
      <c r="V615" t="s">
        <v>61</v>
      </c>
      <c r="W615" t="s">
        <v>29</v>
      </c>
      <c r="X615">
        <v>19</v>
      </c>
      <c r="Y615">
        <v>3</v>
      </c>
      <c r="Z615">
        <v>3</v>
      </c>
      <c r="AA615">
        <v>80</v>
      </c>
      <c r="AB615">
        <v>1</v>
      </c>
      <c r="AC615">
        <v>4</v>
      </c>
      <c r="AD615">
        <v>1</v>
      </c>
      <c r="AE615">
        <v>1</v>
      </c>
      <c r="AF615">
        <v>3</v>
      </c>
      <c r="AG615">
        <v>2</v>
      </c>
      <c r="AH615">
        <v>0</v>
      </c>
      <c r="AI615">
        <v>2</v>
      </c>
    </row>
    <row r="616" spans="1:35" x14ac:dyDescent="0.25">
      <c r="A616">
        <v>26</v>
      </c>
      <c r="B616" t="s">
        <v>22</v>
      </c>
      <c r="C616" t="s">
        <v>30</v>
      </c>
      <c r="D616">
        <v>887</v>
      </c>
      <c r="E616" t="s">
        <v>31</v>
      </c>
      <c r="F616">
        <v>5</v>
      </c>
      <c r="G616">
        <v>2</v>
      </c>
      <c r="H616" t="s">
        <v>37</v>
      </c>
      <c r="I616">
        <v>1</v>
      </c>
      <c r="J616">
        <v>848</v>
      </c>
      <c r="K616">
        <v>3</v>
      </c>
      <c r="L616" t="s">
        <v>26</v>
      </c>
      <c r="M616">
        <v>88</v>
      </c>
      <c r="N616">
        <v>2</v>
      </c>
      <c r="O616">
        <v>1</v>
      </c>
      <c r="P616" t="s">
        <v>33</v>
      </c>
      <c r="Q616">
        <v>3</v>
      </c>
      <c r="R616" t="s">
        <v>34</v>
      </c>
      <c r="S616">
        <v>2366</v>
      </c>
      <c r="T616">
        <v>20898</v>
      </c>
      <c r="U616">
        <v>1</v>
      </c>
      <c r="V616" t="s">
        <v>61</v>
      </c>
      <c r="W616" t="s">
        <v>22</v>
      </c>
      <c r="X616">
        <v>14</v>
      </c>
      <c r="Y616">
        <v>3</v>
      </c>
      <c r="Z616">
        <v>1</v>
      </c>
      <c r="AA616">
        <v>80</v>
      </c>
      <c r="AB616">
        <v>1</v>
      </c>
      <c r="AC616">
        <v>8</v>
      </c>
      <c r="AD616">
        <v>2</v>
      </c>
      <c r="AE616">
        <v>3</v>
      </c>
      <c r="AF616">
        <v>8</v>
      </c>
      <c r="AG616">
        <v>7</v>
      </c>
      <c r="AH616">
        <v>1</v>
      </c>
      <c r="AI616">
        <v>7</v>
      </c>
    </row>
    <row r="617" spans="1:35" x14ac:dyDescent="0.25">
      <c r="A617">
        <v>27</v>
      </c>
      <c r="B617" t="s">
        <v>29</v>
      </c>
      <c r="C617" t="s">
        <v>41</v>
      </c>
      <c r="D617">
        <v>443</v>
      </c>
      <c r="E617" t="s">
        <v>31</v>
      </c>
      <c r="F617">
        <v>3</v>
      </c>
      <c r="G617">
        <v>3</v>
      </c>
      <c r="H617" t="s">
        <v>37</v>
      </c>
      <c r="I617">
        <v>1</v>
      </c>
      <c r="J617">
        <v>850</v>
      </c>
      <c r="K617">
        <v>4</v>
      </c>
      <c r="L617" t="s">
        <v>32</v>
      </c>
      <c r="M617">
        <v>50</v>
      </c>
      <c r="N617">
        <v>3</v>
      </c>
      <c r="O617">
        <v>1</v>
      </c>
      <c r="P617" t="s">
        <v>33</v>
      </c>
      <c r="Q617">
        <v>4</v>
      </c>
      <c r="R617" t="s">
        <v>34</v>
      </c>
      <c r="S617">
        <v>1706</v>
      </c>
      <c r="T617">
        <v>16571</v>
      </c>
      <c r="U617">
        <v>1</v>
      </c>
      <c r="V617" t="s">
        <v>61</v>
      </c>
      <c r="W617" t="s">
        <v>29</v>
      </c>
      <c r="X617">
        <v>11</v>
      </c>
      <c r="Y617">
        <v>3</v>
      </c>
      <c r="Z617">
        <v>3</v>
      </c>
      <c r="AA617">
        <v>80</v>
      </c>
      <c r="AB617">
        <v>3</v>
      </c>
      <c r="AC617">
        <v>0</v>
      </c>
      <c r="AD617">
        <v>6</v>
      </c>
      <c r="AE617">
        <v>2</v>
      </c>
      <c r="AF617">
        <v>0</v>
      </c>
      <c r="AG617">
        <v>0</v>
      </c>
      <c r="AH617">
        <v>0</v>
      </c>
      <c r="AI617">
        <v>0</v>
      </c>
    </row>
    <row r="618" spans="1:35" x14ac:dyDescent="0.25">
      <c r="A618">
        <v>51</v>
      </c>
      <c r="B618" t="s">
        <v>29</v>
      </c>
      <c r="C618" t="s">
        <v>23</v>
      </c>
      <c r="D618">
        <v>1318</v>
      </c>
      <c r="E618" t="s">
        <v>24</v>
      </c>
      <c r="F618">
        <v>26</v>
      </c>
      <c r="G618">
        <v>4</v>
      </c>
      <c r="H618" t="s">
        <v>45</v>
      </c>
      <c r="I618">
        <v>1</v>
      </c>
      <c r="J618">
        <v>851</v>
      </c>
      <c r="K618">
        <v>1</v>
      </c>
      <c r="L618" t="s">
        <v>26</v>
      </c>
      <c r="M618">
        <v>66</v>
      </c>
      <c r="N618">
        <v>3</v>
      </c>
      <c r="O618">
        <v>4</v>
      </c>
      <c r="P618" t="s">
        <v>42</v>
      </c>
      <c r="Q618">
        <v>3</v>
      </c>
      <c r="R618" t="s">
        <v>34</v>
      </c>
      <c r="S618">
        <v>16307</v>
      </c>
      <c r="T618">
        <v>5594</v>
      </c>
      <c r="U618">
        <v>2</v>
      </c>
      <c r="V618" t="s">
        <v>61</v>
      </c>
      <c r="W618" t="s">
        <v>29</v>
      </c>
      <c r="X618">
        <v>14</v>
      </c>
      <c r="Y618">
        <v>3</v>
      </c>
      <c r="Z618">
        <v>3</v>
      </c>
      <c r="AA618">
        <v>80</v>
      </c>
      <c r="AB618">
        <v>1</v>
      </c>
      <c r="AC618">
        <v>29</v>
      </c>
      <c r="AD618">
        <v>2</v>
      </c>
      <c r="AE618">
        <v>2</v>
      </c>
      <c r="AF618">
        <v>20</v>
      </c>
      <c r="AG618">
        <v>6</v>
      </c>
      <c r="AH618">
        <v>4</v>
      </c>
      <c r="AI618">
        <v>17</v>
      </c>
    </row>
    <row r="619" spans="1:35" x14ac:dyDescent="0.25">
      <c r="A619">
        <v>44</v>
      </c>
      <c r="B619" t="s">
        <v>29</v>
      </c>
      <c r="C619" t="s">
        <v>23</v>
      </c>
      <c r="D619">
        <v>625</v>
      </c>
      <c r="E619" t="s">
        <v>31</v>
      </c>
      <c r="F619">
        <v>4</v>
      </c>
      <c r="G619">
        <v>3</v>
      </c>
      <c r="H619" t="s">
        <v>37</v>
      </c>
      <c r="I619">
        <v>1</v>
      </c>
      <c r="J619">
        <v>852</v>
      </c>
      <c r="K619">
        <v>4</v>
      </c>
      <c r="L619" t="s">
        <v>32</v>
      </c>
      <c r="M619">
        <v>50</v>
      </c>
      <c r="N619">
        <v>3</v>
      </c>
      <c r="O619">
        <v>2</v>
      </c>
      <c r="P619" t="s">
        <v>40</v>
      </c>
      <c r="Q619">
        <v>2</v>
      </c>
      <c r="R619" t="s">
        <v>28</v>
      </c>
      <c r="S619">
        <v>5933</v>
      </c>
      <c r="T619">
        <v>5197</v>
      </c>
      <c r="U619">
        <v>9</v>
      </c>
      <c r="V619" t="s">
        <v>61</v>
      </c>
      <c r="W619" t="s">
        <v>29</v>
      </c>
      <c r="X619">
        <v>12</v>
      </c>
      <c r="Y619">
        <v>3</v>
      </c>
      <c r="Z619">
        <v>4</v>
      </c>
      <c r="AA619">
        <v>80</v>
      </c>
      <c r="AB619">
        <v>0</v>
      </c>
      <c r="AC619">
        <v>10</v>
      </c>
      <c r="AD619">
        <v>2</v>
      </c>
      <c r="AE619">
        <v>2</v>
      </c>
      <c r="AF619">
        <v>5</v>
      </c>
      <c r="AG619">
        <v>2</v>
      </c>
      <c r="AH619">
        <v>2</v>
      </c>
      <c r="AI619">
        <v>3</v>
      </c>
    </row>
    <row r="620" spans="1:35" x14ac:dyDescent="0.25">
      <c r="A620">
        <v>25</v>
      </c>
      <c r="B620" t="s">
        <v>29</v>
      </c>
      <c r="C620" t="s">
        <v>23</v>
      </c>
      <c r="D620">
        <v>180</v>
      </c>
      <c r="E620" t="s">
        <v>31</v>
      </c>
      <c r="F620">
        <v>2</v>
      </c>
      <c r="G620">
        <v>1</v>
      </c>
      <c r="H620" t="s">
        <v>37</v>
      </c>
      <c r="I620">
        <v>1</v>
      </c>
      <c r="J620">
        <v>854</v>
      </c>
      <c r="K620">
        <v>1</v>
      </c>
      <c r="L620" t="s">
        <v>32</v>
      </c>
      <c r="M620">
        <v>65</v>
      </c>
      <c r="N620">
        <v>4</v>
      </c>
      <c r="O620">
        <v>1</v>
      </c>
      <c r="P620" t="s">
        <v>33</v>
      </c>
      <c r="Q620">
        <v>1</v>
      </c>
      <c r="R620" t="s">
        <v>28</v>
      </c>
      <c r="S620">
        <v>3424</v>
      </c>
      <c r="T620">
        <v>21632</v>
      </c>
      <c r="U620">
        <v>7</v>
      </c>
      <c r="V620" t="s">
        <v>61</v>
      </c>
      <c r="W620" t="s">
        <v>29</v>
      </c>
      <c r="X620">
        <v>13</v>
      </c>
      <c r="Y620">
        <v>3</v>
      </c>
      <c r="Z620">
        <v>3</v>
      </c>
      <c r="AA620">
        <v>80</v>
      </c>
      <c r="AB620">
        <v>0</v>
      </c>
      <c r="AC620">
        <v>6</v>
      </c>
      <c r="AD620">
        <v>3</v>
      </c>
      <c r="AE620">
        <v>2</v>
      </c>
      <c r="AF620">
        <v>4</v>
      </c>
      <c r="AG620">
        <v>3</v>
      </c>
      <c r="AH620">
        <v>0</v>
      </c>
      <c r="AI620">
        <v>1</v>
      </c>
    </row>
    <row r="621" spans="1:35" x14ac:dyDescent="0.25">
      <c r="A621">
        <v>33</v>
      </c>
      <c r="B621" t="s">
        <v>29</v>
      </c>
      <c r="C621" t="s">
        <v>23</v>
      </c>
      <c r="D621">
        <v>586</v>
      </c>
      <c r="E621" t="s">
        <v>24</v>
      </c>
      <c r="F621">
        <v>1</v>
      </c>
      <c r="G621">
        <v>3</v>
      </c>
      <c r="H621" t="s">
        <v>37</v>
      </c>
      <c r="I621">
        <v>1</v>
      </c>
      <c r="J621">
        <v>855</v>
      </c>
      <c r="K621">
        <v>1</v>
      </c>
      <c r="L621" t="s">
        <v>32</v>
      </c>
      <c r="M621">
        <v>48</v>
      </c>
      <c r="N621">
        <v>4</v>
      </c>
      <c r="O621">
        <v>2</v>
      </c>
      <c r="P621" t="s">
        <v>27</v>
      </c>
      <c r="Q621">
        <v>1</v>
      </c>
      <c r="R621" t="s">
        <v>38</v>
      </c>
      <c r="S621">
        <v>4037</v>
      </c>
      <c r="T621">
        <v>21816</v>
      </c>
      <c r="U621">
        <v>1</v>
      </c>
      <c r="V621" t="s">
        <v>61</v>
      </c>
      <c r="W621" t="s">
        <v>29</v>
      </c>
      <c r="X621">
        <v>22</v>
      </c>
      <c r="Y621">
        <v>4</v>
      </c>
      <c r="Z621">
        <v>1</v>
      </c>
      <c r="AA621">
        <v>80</v>
      </c>
      <c r="AB621">
        <v>1</v>
      </c>
      <c r="AC621">
        <v>9</v>
      </c>
      <c r="AD621">
        <v>5</v>
      </c>
      <c r="AE621">
        <v>3</v>
      </c>
      <c r="AF621">
        <v>9</v>
      </c>
      <c r="AG621">
        <v>8</v>
      </c>
      <c r="AH621">
        <v>0</v>
      </c>
      <c r="AI621">
        <v>8</v>
      </c>
    </row>
    <row r="622" spans="1:35" x14ac:dyDescent="0.25">
      <c r="A622">
        <v>35</v>
      </c>
      <c r="B622" t="s">
        <v>29</v>
      </c>
      <c r="C622" t="s">
        <v>23</v>
      </c>
      <c r="D622">
        <v>1343</v>
      </c>
      <c r="E622" t="s">
        <v>31</v>
      </c>
      <c r="F622">
        <v>27</v>
      </c>
      <c r="G622">
        <v>1</v>
      </c>
      <c r="H622" t="s">
        <v>37</v>
      </c>
      <c r="I622">
        <v>1</v>
      </c>
      <c r="J622">
        <v>856</v>
      </c>
      <c r="K622">
        <v>3</v>
      </c>
      <c r="L622" t="s">
        <v>26</v>
      </c>
      <c r="M622">
        <v>53</v>
      </c>
      <c r="N622">
        <v>2</v>
      </c>
      <c r="O622">
        <v>1</v>
      </c>
      <c r="P622" t="s">
        <v>33</v>
      </c>
      <c r="Q622">
        <v>1</v>
      </c>
      <c r="R622" t="s">
        <v>28</v>
      </c>
      <c r="S622">
        <v>2559</v>
      </c>
      <c r="T622">
        <v>17852</v>
      </c>
      <c r="U622">
        <v>1</v>
      </c>
      <c r="V622" t="s">
        <v>61</v>
      </c>
      <c r="W622" t="s">
        <v>29</v>
      </c>
      <c r="X622">
        <v>11</v>
      </c>
      <c r="Y622">
        <v>3</v>
      </c>
      <c r="Z622">
        <v>4</v>
      </c>
      <c r="AA622">
        <v>80</v>
      </c>
      <c r="AB622">
        <v>0</v>
      </c>
      <c r="AC622">
        <v>6</v>
      </c>
      <c r="AD622">
        <v>3</v>
      </c>
      <c r="AE622">
        <v>2</v>
      </c>
      <c r="AF622">
        <v>6</v>
      </c>
      <c r="AG622">
        <v>5</v>
      </c>
      <c r="AH622">
        <v>1</v>
      </c>
      <c r="AI622">
        <v>1</v>
      </c>
    </row>
    <row r="623" spans="1:35" x14ac:dyDescent="0.25">
      <c r="A623">
        <v>36</v>
      </c>
      <c r="B623" t="s">
        <v>29</v>
      </c>
      <c r="C623" t="s">
        <v>23</v>
      </c>
      <c r="D623">
        <v>928</v>
      </c>
      <c r="E623" t="s">
        <v>24</v>
      </c>
      <c r="F623">
        <v>1</v>
      </c>
      <c r="G623">
        <v>2</v>
      </c>
      <c r="H623" t="s">
        <v>25</v>
      </c>
      <c r="I623">
        <v>1</v>
      </c>
      <c r="J623">
        <v>857</v>
      </c>
      <c r="K623">
        <v>2</v>
      </c>
      <c r="L623" t="s">
        <v>32</v>
      </c>
      <c r="M623">
        <v>56</v>
      </c>
      <c r="N623">
        <v>3</v>
      </c>
      <c r="O623">
        <v>2</v>
      </c>
      <c r="P623" t="s">
        <v>27</v>
      </c>
      <c r="Q623">
        <v>4</v>
      </c>
      <c r="R623" t="s">
        <v>34</v>
      </c>
      <c r="S623">
        <v>6201</v>
      </c>
      <c r="T623">
        <v>2823</v>
      </c>
      <c r="U623">
        <v>1</v>
      </c>
      <c r="V623" t="s">
        <v>61</v>
      </c>
      <c r="W623" t="s">
        <v>22</v>
      </c>
      <c r="X623">
        <v>14</v>
      </c>
      <c r="Y623">
        <v>3</v>
      </c>
      <c r="Z623">
        <v>4</v>
      </c>
      <c r="AA623">
        <v>80</v>
      </c>
      <c r="AB623">
        <v>1</v>
      </c>
      <c r="AC623">
        <v>18</v>
      </c>
      <c r="AD623">
        <v>1</v>
      </c>
      <c r="AE623">
        <v>2</v>
      </c>
      <c r="AF623">
        <v>18</v>
      </c>
      <c r="AG623">
        <v>14</v>
      </c>
      <c r="AH623">
        <v>4</v>
      </c>
      <c r="AI623">
        <v>11</v>
      </c>
    </row>
    <row r="624" spans="1:35" x14ac:dyDescent="0.25">
      <c r="A624">
        <v>32</v>
      </c>
      <c r="B624" t="s">
        <v>29</v>
      </c>
      <c r="C624" t="s">
        <v>23</v>
      </c>
      <c r="D624">
        <v>117</v>
      </c>
      <c r="E624" t="s">
        <v>24</v>
      </c>
      <c r="F624">
        <v>13</v>
      </c>
      <c r="G624">
        <v>4</v>
      </c>
      <c r="H624" t="s">
        <v>25</v>
      </c>
      <c r="I624">
        <v>1</v>
      </c>
      <c r="J624">
        <v>859</v>
      </c>
      <c r="K624">
        <v>2</v>
      </c>
      <c r="L624" t="s">
        <v>32</v>
      </c>
      <c r="M624">
        <v>73</v>
      </c>
      <c r="N624">
        <v>3</v>
      </c>
      <c r="O624">
        <v>2</v>
      </c>
      <c r="P624" t="s">
        <v>27</v>
      </c>
      <c r="Q624">
        <v>4</v>
      </c>
      <c r="R624" t="s">
        <v>38</v>
      </c>
      <c r="S624">
        <v>4403</v>
      </c>
      <c r="T624">
        <v>9250</v>
      </c>
      <c r="U624">
        <v>2</v>
      </c>
      <c r="V624" t="s">
        <v>61</v>
      </c>
      <c r="W624" t="s">
        <v>29</v>
      </c>
      <c r="X624">
        <v>11</v>
      </c>
      <c r="Y624">
        <v>3</v>
      </c>
      <c r="Z624">
        <v>3</v>
      </c>
      <c r="AA624">
        <v>80</v>
      </c>
      <c r="AB624">
        <v>1</v>
      </c>
      <c r="AC624">
        <v>8</v>
      </c>
      <c r="AD624">
        <v>3</v>
      </c>
      <c r="AE624">
        <v>2</v>
      </c>
      <c r="AF624">
        <v>5</v>
      </c>
      <c r="AG624">
        <v>2</v>
      </c>
      <c r="AH624">
        <v>0</v>
      </c>
      <c r="AI624">
        <v>3</v>
      </c>
    </row>
    <row r="625" spans="1:35" x14ac:dyDescent="0.25">
      <c r="A625">
        <v>30</v>
      </c>
      <c r="B625" t="s">
        <v>29</v>
      </c>
      <c r="C625" t="s">
        <v>30</v>
      </c>
      <c r="D625">
        <v>1012</v>
      </c>
      <c r="E625" t="s">
        <v>31</v>
      </c>
      <c r="F625">
        <v>5</v>
      </c>
      <c r="G625">
        <v>4</v>
      </c>
      <c r="H625" t="s">
        <v>25</v>
      </c>
      <c r="I625">
        <v>1</v>
      </c>
      <c r="J625">
        <v>861</v>
      </c>
      <c r="K625">
        <v>2</v>
      </c>
      <c r="L625" t="s">
        <v>32</v>
      </c>
      <c r="M625">
        <v>75</v>
      </c>
      <c r="N625">
        <v>2</v>
      </c>
      <c r="O625">
        <v>1</v>
      </c>
      <c r="P625" t="s">
        <v>33</v>
      </c>
      <c r="Q625">
        <v>4</v>
      </c>
      <c r="R625" t="s">
        <v>38</v>
      </c>
      <c r="S625">
        <v>3761</v>
      </c>
      <c r="T625">
        <v>2373</v>
      </c>
      <c r="U625">
        <v>9</v>
      </c>
      <c r="V625" t="s">
        <v>61</v>
      </c>
      <c r="W625" t="s">
        <v>29</v>
      </c>
      <c r="X625">
        <v>12</v>
      </c>
      <c r="Y625">
        <v>3</v>
      </c>
      <c r="Z625">
        <v>2</v>
      </c>
      <c r="AA625">
        <v>80</v>
      </c>
      <c r="AB625">
        <v>1</v>
      </c>
      <c r="AC625">
        <v>10</v>
      </c>
      <c r="AD625">
        <v>3</v>
      </c>
      <c r="AE625">
        <v>2</v>
      </c>
      <c r="AF625">
        <v>5</v>
      </c>
      <c r="AG625">
        <v>4</v>
      </c>
      <c r="AH625">
        <v>0</v>
      </c>
      <c r="AI625">
        <v>3</v>
      </c>
    </row>
    <row r="626" spans="1:35" x14ac:dyDescent="0.25">
      <c r="A626">
        <v>53</v>
      </c>
      <c r="B626" t="s">
        <v>29</v>
      </c>
      <c r="C626" t="s">
        <v>23</v>
      </c>
      <c r="D626">
        <v>661</v>
      </c>
      <c r="E626" t="s">
        <v>24</v>
      </c>
      <c r="F626">
        <v>7</v>
      </c>
      <c r="G626">
        <v>2</v>
      </c>
      <c r="H626" t="s">
        <v>45</v>
      </c>
      <c r="I626">
        <v>1</v>
      </c>
      <c r="J626">
        <v>862</v>
      </c>
      <c r="K626">
        <v>1</v>
      </c>
      <c r="L626" t="s">
        <v>26</v>
      </c>
      <c r="M626">
        <v>78</v>
      </c>
      <c r="N626">
        <v>2</v>
      </c>
      <c r="O626">
        <v>3</v>
      </c>
      <c r="P626" t="s">
        <v>27</v>
      </c>
      <c r="Q626">
        <v>4</v>
      </c>
      <c r="R626" t="s">
        <v>34</v>
      </c>
      <c r="S626">
        <v>10934</v>
      </c>
      <c r="T626">
        <v>20715</v>
      </c>
      <c r="U626">
        <v>7</v>
      </c>
      <c r="V626" t="s">
        <v>61</v>
      </c>
      <c r="W626" t="s">
        <v>22</v>
      </c>
      <c r="X626">
        <v>18</v>
      </c>
      <c r="Y626">
        <v>3</v>
      </c>
      <c r="Z626">
        <v>4</v>
      </c>
      <c r="AA626">
        <v>80</v>
      </c>
      <c r="AB626">
        <v>1</v>
      </c>
      <c r="AC626">
        <v>35</v>
      </c>
      <c r="AD626">
        <v>3</v>
      </c>
      <c r="AE626">
        <v>3</v>
      </c>
      <c r="AF626">
        <v>5</v>
      </c>
      <c r="AG626">
        <v>2</v>
      </c>
      <c r="AH626">
        <v>0</v>
      </c>
      <c r="AI626">
        <v>4</v>
      </c>
    </row>
    <row r="627" spans="1:35" x14ac:dyDescent="0.25">
      <c r="A627">
        <v>45</v>
      </c>
      <c r="B627" t="s">
        <v>29</v>
      </c>
      <c r="C627" t="s">
        <v>23</v>
      </c>
      <c r="D627">
        <v>930</v>
      </c>
      <c r="E627" t="s">
        <v>24</v>
      </c>
      <c r="F627">
        <v>9</v>
      </c>
      <c r="G627">
        <v>3</v>
      </c>
      <c r="H627" t="s">
        <v>45</v>
      </c>
      <c r="I627">
        <v>1</v>
      </c>
      <c r="J627">
        <v>864</v>
      </c>
      <c r="K627">
        <v>4</v>
      </c>
      <c r="L627" t="s">
        <v>32</v>
      </c>
      <c r="M627">
        <v>74</v>
      </c>
      <c r="N627">
        <v>3</v>
      </c>
      <c r="O627">
        <v>3</v>
      </c>
      <c r="P627" t="s">
        <v>27</v>
      </c>
      <c r="Q627">
        <v>1</v>
      </c>
      <c r="R627" t="s">
        <v>38</v>
      </c>
      <c r="S627">
        <v>10761</v>
      </c>
      <c r="T627">
        <v>19239</v>
      </c>
      <c r="U627">
        <v>4</v>
      </c>
      <c r="V627" t="s">
        <v>61</v>
      </c>
      <c r="W627" t="s">
        <v>22</v>
      </c>
      <c r="X627">
        <v>12</v>
      </c>
      <c r="Y627">
        <v>3</v>
      </c>
      <c r="Z627">
        <v>3</v>
      </c>
      <c r="AA627">
        <v>80</v>
      </c>
      <c r="AB627">
        <v>1</v>
      </c>
      <c r="AC627">
        <v>18</v>
      </c>
      <c r="AD627">
        <v>2</v>
      </c>
      <c r="AE627">
        <v>3</v>
      </c>
      <c r="AF627">
        <v>5</v>
      </c>
      <c r="AG627">
        <v>4</v>
      </c>
      <c r="AH627">
        <v>0</v>
      </c>
      <c r="AI627">
        <v>2</v>
      </c>
    </row>
    <row r="628" spans="1:35" x14ac:dyDescent="0.25">
      <c r="A628">
        <v>32</v>
      </c>
      <c r="B628" t="s">
        <v>29</v>
      </c>
      <c r="C628" t="s">
        <v>23</v>
      </c>
      <c r="D628">
        <v>638</v>
      </c>
      <c r="E628" t="s">
        <v>31</v>
      </c>
      <c r="F628">
        <v>8</v>
      </c>
      <c r="G628">
        <v>2</v>
      </c>
      <c r="H628" t="s">
        <v>37</v>
      </c>
      <c r="I628">
        <v>1</v>
      </c>
      <c r="J628">
        <v>865</v>
      </c>
      <c r="K628">
        <v>3</v>
      </c>
      <c r="L628" t="s">
        <v>26</v>
      </c>
      <c r="M628">
        <v>91</v>
      </c>
      <c r="N628">
        <v>4</v>
      </c>
      <c r="O628">
        <v>2</v>
      </c>
      <c r="P628" t="s">
        <v>33</v>
      </c>
      <c r="Q628">
        <v>3</v>
      </c>
      <c r="R628" t="s">
        <v>34</v>
      </c>
      <c r="S628">
        <v>5175</v>
      </c>
      <c r="T628">
        <v>22162</v>
      </c>
      <c r="U628">
        <v>5</v>
      </c>
      <c r="V628" t="s">
        <v>61</v>
      </c>
      <c r="W628" t="s">
        <v>29</v>
      </c>
      <c r="X628">
        <v>12</v>
      </c>
      <c r="Y628">
        <v>3</v>
      </c>
      <c r="Z628">
        <v>3</v>
      </c>
      <c r="AA628">
        <v>80</v>
      </c>
      <c r="AB628">
        <v>1</v>
      </c>
      <c r="AC628">
        <v>9</v>
      </c>
      <c r="AD628">
        <v>3</v>
      </c>
      <c r="AE628">
        <v>2</v>
      </c>
      <c r="AF628">
        <v>5</v>
      </c>
      <c r="AG628">
        <v>3</v>
      </c>
      <c r="AH628">
        <v>1</v>
      </c>
      <c r="AI628">
        <v>3</v>
      </c>
    </row>
    <row r="629" spans="1:35" x14ac:dyDescent="0.25">
      <c r="A629">
        <v>52</v>
      </c>
      <c r="B629" t="s">
        <v>29</v>
      </c>
      <c r="C629" t="s">
        <v>30</v>
      </c>
      <c r="D629">
        <v>890</v>
      </c>
      <c r="E629" t="s">
        <v>31</v>
      </c>
      <c r="F629">
        <v>25</v>
      </c>
      <c r="G629">
        <v>4</v>
      </c>
      <c r="H629" t="s">
        <v>37</v>
      </c>
      <c r="I629">
        <v>1</v>
      </c>
      <c r="J629">
        <v>867</v>
      </c>
      <c r="K629">
        <v>3</v>
      </c>
      <c r="L629" t="s">
        <v>26</v>
      </c>
      <c r="M629">
        <v>81</v>
      </c>
      <c r="N629">
        <v>2</v>
      </c>
      <c r="O629">
        <v>4</v>
      </c>
      <c r="P629" t="s">
        <v>39</v>
      </c>
      <c r="Q629">
        <v>4</v>
      </c>
      <c r="R629" t="s">
        <v>34</v>
      </c>
      <c r="S629">
        <v>13826</v>
      </c>
      <c r="T629">
        <v>19028</v>
      </c>
      <c r="U629">
        <v>3</v>
      </c>
      <c r="V629" t="s">
        <v>61</v>
      </c>
      <c r="W629" t="s">
        <v>29</v>
      </c>
      <c r="X629">
        <v>22</v>
      </c>
      <c r="Y629">
        <v>4</v>
      </c>
      <c r="Z629">
        <v>3</v>
      </c>
      <c r="AA629">
        <v>80</v>
      </c>
      <c r="AB629">
        <v>0</v>
      </c>
      <c r="AC629">
        <v>31</v>
      </c>
      <c r="AD629">
        <v>3</v>
      </c>
      <c r="AE629">
        <v>3</v>
      </c>
      <c r="AF629">
        <v>9</v>
      </c>
      <c r="AG629">
        <v>8</v>
      </c>
      <c r="AH629">
        <v>0</v>
      </c>
      <c r="AI629">
        <v>0</v>
      </c>
    </row>
    <row r="630" spans="1:35" x14ac:dyDescent="0.25">
      <c r="A630">
        <v>37</v>
      </c>
      <c r="B630" t="s">
        <v>29</v>
      </c>
      <c r="C630" t="s">
        <v>23</v>
      </c>
      <c r="D630">
        <v>342</v>
      </c>
      <c r="E630" t="s">
        <v>24</v>
      </c>
      <c r="F630">
        <v>16</v>
      </c>
      <c r="G630">
        <v>4</v>
      </c>
      <c r="H630" t="s">
        <v>45</v>
      </c>
      <c r="I630">
        <v>1</v>
      </c>
      <c r="J630">
        <v>868</v>
      </c>
      <c r="K630">
        <v>4</v>
      </c>
      <c r="L630" t="s">
        <v>32</v>
      </c>
      <c r="M630">
        <v>66</v>
      </c>
      <c r="N630">
        <v>2</v>
      </c>
      <c r="O630">
        <v>2</v>
      </c>
      <c r="P630" t="s">
        <v>27</v>
      </c>
      <c r="Q630">
        <v>3</v>
      </c>
      <c r="R630" t="s">
        <v>38</v>
      </c>
      <c r="S630">
        <v>6334</v>
      </c>
      <c r="T630">
        <v>24558</v>
      </c>
      <c r="U630">
        <v>4</v>
      </c>
      <c r="V630" t="s">
        <v>61</v>
      </c>
      <c r="W630" t="s">
        <v>29</v>
      </c>
      <c r="X630">
        <v>19</v>
      </c>
      <c r="Y630">
        <v>3</v>
      </c>
      <c r="Z630">
        <v>4</v>
      </c>
      <c r="AA630">
        <v>80</v>
      </c>
      <c r="AB630">
        <v>2</v>
      </c>
      <c r="AC630">
        <v>9</v>
      </c>
      <c r="AD630">
        <v>2</v>
      </c>
      <c r="AE630">
        <v>3</v>
      </c>
      <c r="AF630">
        <v>1</v>
      </c>
      <c r="AG630">
        <v>0</v>
      </c>
      <c r="AH630">
        <v>0</v>
      </c>
      <c r="AI630">
        <v>0</v>
      </c>
    </row>
    <row r="631" spans="1:35" x14ac:dyDescent="0.25">
      <c r="A631">
        <v>28</v>
      </c>
      <c r="B631" t="s">
        <v>29</v>
      </c>
      <c r="C631" t="s">
        <v>23</v>
      </c>
      <c r="D631">
        <v>1169</v>
      </c>
      <c r="E631" t="s">
        <v>47</v>
      </c>
      <c r="F631">
        <v>8</v>
      </c>
      <c r="G631">
        <v>2</v>
      </c>
      <c r="H631" t="s">
        <v>37</v>
      </c>
      <c r="I631">
        <v>1</v>
      </c>
      <c r="J631">
        <v>869</v>
      </c>
      <c r="K631">
        <v>2</v>
      </c>
      <c r="L631" t="s">
        <v>32</v>
      </c>
      <c r="M631">
        <v>63</v>
      </c>
      <c r="N631">
        <v>2</v>
      </c>
      <c r="O631">
        <v>1</v>
      </c>
      <c r="P631" t="s">
        <v>47</v>
      </c>
      <c r="Q631">
        <v>4</v>
      </c>
      <c r="R631" t="s">
        <v>38</v>
      </c>
      <c r="S631">
        <v>4936</v>
      </c>
      <c r="T631">
        <v>23965</v>
      </c>
      <c r="U631">
        <v>1</v>
      </c>
      <c r="V631" t="s">
        <v>61</v>
      </c>
      <c r="W631" t="s">
        <v>29</v>
      </c>
      <c r="X631">
        <v>13</v>
      </c>
      <c r="Y631">
        <v>3</v>
      </c>
      <c r="Z631">
        <v>4</v>
      </c>
      <c r="AA631">
        <v>80</v>
      </c>
      <c r="AB631">
        <v>1</v>
      </c>
      <c r="AC631">
        <v>6</v>
      </c>
      <c r="AD631">
        <v>6</v>
      </c>
      <c r="AE631">
        <v>3</v>
      </c>
      <c r="AF631">
        <v>5</v>
      </c>
      <c r="AG631">
        <v>1</v>
      </c>
      <c r="AH631">
        <v>0</v>
      </c>
      <c r="AI631">
        <v>4</v>
      </c>
    </row>
    <row r="632" spans="1:35" x14ac:dyDescent="0.25">
      <c r="A632">
        <v>22</v>
      </c>
      <c r="B632" t="s">
        <v>29</v>
      </c>
      <c r="C632" t="s">
        <v>23</v>
      </c>
      <c r="D632">
        <v>1230</v>
      </c>
      <c r="E632" t="s">
        <v>31</v>
      </c>
      <c r="F632">
        <v>1</v>
      </c>
      <c r="G632">
        <v>2</v>
      </c>
      <c r="H632" t="s">
        <v>25</v>
      </c>
      <c r="I632">
        <v>1</v>
      </c>
      <c r="J632">
        <v>872</v>
      </c>
      <c r="K632">
        <v>4</v>
      </c>
      <c r="L632" t="s">
        <v>32</v>
      </c>
      <c r="M632">
        <v>33</v>
      </c>
      <c r="N632">
        <v>2</v>
      </c>
      <c r="O632">
        <v>2</v>
      </c>
      <c r="P632" t="s">
        <v>39</v>
      </c>
      <c r="Q632">
        <v>4</v>
      </c>
      <c r="R632" t="s">
        <v>34</v>
      </c>
      <c r="S632">
        <v>4775</v>
      </c>
      <c r="T632">
        <v>19146</v>
      </c>
      <c r="U632">
        <v>6</v>
      </c>
      <c r="V632" t="s">
        <v>61</v>
      </c>
      <c r="W632" t="s">
        <v>29</v>
      </c>
      <c r="X632">
        <v>22</v>
      </c>
      <c r="Y632">
        <v>4</v>
      </c>
      <c r="Z632">
        <v>1</v>
      </c>
      <c r="AA632">
        <v>80</v>
      </c>
      <c r="AB632">
        <v>2</v>
      </c>
      <c r="AC632">
        <v>4</v>
      </c>
      <c r="AD632">
        <v>2</v>
      </c>
      <c r="AE632">
        <v>1</v>
      </c>
      <c r="AF632">
        <v>2</v>
      </c>
      <c r="AG632">
        <v>2</v>
      </c>
      <c r="AH632">
        <v>2</v>
      </c>
      <c r="AI632">
        <v>2</v>
      </c>
    </row>
    <row r="633" spans="1:35" x14ac:dyDescent="0.25">
      <c r="A633">
        <v>44</v>
      </c>
      <c r="B633" t="s">
        <v>29</v>
      </c>
      <c r="C633" t="s">
        <v>23</v>
      </c>
      <c r="D633">
        <v>986</v>
      </c>
      <c r="E633" t="s">
        <v>31</v>
      </c>
      <c r="F633">
        <v>8</v>
      </c>
      <c r="G633">
        <v>4</v>
      </c>
      <c r="H633" t="s">
        <v>25</v>
      </c>
      <c r="I633">
        <v>1</v>
      </c>
      <c r="J633">
        <v>874</v>
      </c>
      <c r="K633">
        <v>1</v>
      </c>
      <c r="L633" t="s">
        <v>32</v>
      </c>
      <c r="M633">
        <v>62</v>
      </c>
      <c r="N633">
        <v>4</v>
      </c>
      <c r="O633">
        <v>1</v>
      </c>
      <c r="P633" t="s">
        <v>36</v>
      </c>
      <c r="Q633">
        <v>4</v>
      </c>
      <c r="R633" t="s">
        <v>34</v>
      </c>
      <c r="S633">
        <v>2818</v>
      </c>
      <c r="T633">
        <v>5044</v>
      </c>
      <c r="U633">
        <v>2</v>
      </c>
      <c r="V633" t="s">
        <v>61</v>
      </c>
      <c r="W633" t="s">
        <v>22</v>
      </c>
      <c r="X633">
        <v>24</v>
      </c>
      <c r="Y633">
        <v>4</v>
      </c>
      <c r="Z633">
        <v>3</v>
      </c>
      <c r="AA633">
        <v>80</v>
      </c>
      <c r="AB633">
        <v>1</v>
      </c>
      <c r="AC633">
        <v>10</v>
      </c>
      <c r="AD633">
        <v>2</v>
      </c>
      <c r="AE633">
        <v>2</v>
      </c>
      <c r="AF633">
        <v>3</v>
      </c>
      <c r="AG633">
        <v>2</v>
      </c>
      <c r="AH633">
        <v>0</v>
      </c>
      <c r="AI633">
        <v>2</v>
      </c>
    </row>
    <row r="634" spans="1:35" x14ac:dyDescent="0.25">
      <c r="A634">
        <v>42</v>
      </c>
      <c r="B634" t="s">
        <v>29</v>
      </c>
      <c r="C634" t="s">
        <v>30</v>
      </c>
      <c r="D634">
        <v>1271</v>
      </c>
      <c r="E634" t="s">
        <v>31</v>
      </c>
      <c r="F634">
        <v>2</v>
      </c>
      <c r="G634">
        <v>1</v>
      </c>
      <c r="H634" t="s">
        <v>37</v>
      </c>
      <c r="I634">
        <v>1</v>
      </c>
      <c r="J634">
        <v>875</v>
      </c>
      <c r="K634">
        <v>2</v>
      </c>
      <c r="L634" t="s">
        <v>32</v>
      </c>
      <c r="M634">
        <v>35</v>
      </c>
      <c r="N634">
        <v>3</v>
      </c>
      <c r="O634">
        <v>1</v>
      </c>
      <c r="P634" t="s">
        <v>33</v>
      </c>
      <c r="Q634">
        <v>4</v>
      </c>
      <c r="R634" t="s">
        <v>28</v>
      </c>
      <c r="S634">
        <v>2515</v>
      </c>
      <c r="T634">
        <v>9068</v>
      </c>
      <c r="U634">
        <v>5</v>
      </c>
      <c r="V634" t="s">
        <v>61</v>
      </c>
      <c r="W634" t="s">
        <v>22</v>
      </c>
      <c r="X634">
        <v>14</v>
      </c>
      <c r="Y634">
        <v>3</v>
      </c>
      <c r="Z634">
        <v>4</v>
      </c>
      <c r="AA634">
        <v>80</v>
      </c>
      <c r="AB634">
        <v>0</v>
      </c>
      <c r="AC634">
        <v>8</v>
      </c>
      <c r="AD634">
        <v>2</v>
      </c>
      <c r="AE634">
        <v>3</v>
      </c>
      <c r="AF634">
        <v>2</v>
      </c>
      <c r="AG634">
        <v>1</v>
      </c>
      <c r="AH634">
        <v>2</v>
      </c>
      <c r="AI634">
        <v>2</v>
      </c>
    </row>
    <row r="635" spans="1:35" x14ac:dyDescent="0.25">
      <c r="A635">
        <v>36</v>
      </c>
      <c r="B635" t="s">
        <v>29</v>
      </c>
      <c r="C635" t="s">
        <v>23</v>
      </c>
      <c r="D635">
        <v>1278</v>
      </c>
      <c r="E635" t="s">
        <v>47</v>
      </c>
      <c r="F635">
        <v>8</v>
      </c>
      <c r="G635">
        <v>3</v>
      </c>
      <c r="H635" t="s">
        <v>25</v>
      </c>
      <c r="I635">
        <v>1</v>
      </c>
      <c r="J635">
        <v>878</v>
      </c>
      <c r="K635">
        <v>1</v>
      </c>
      <c r="L635" t="s">
        <v>32</v>
      </c>
      <c r="M635">
        <v>77</v>
      </c>
      <c r="N635">
        <v>2</v>
      </c>
      <c r="O635">
        <v>1</v>
      </c>
      <c r="P635" t="s">
        <v>47</v>
      </c>
      <c r="Q635">
        <v>1</v>
      </c>
      <c r="R635" t="s">
        <v>34</v>
      </c>
      <c r="S635">
        <v>2342</v>
      </c>
      <c r="T635">
        <v>8635</v>
      </c>
      <c r="U635">
        <v>0</v>
      </c>
      <c r="V635" t="s">
        <v>61</v>
      </c>
      <c r="W635" t="s">
        <v>29</v>
      </c>
      <c r="X635">
        <v>21</v>
      </c>
      <c r="Y635">
        <v>4</v>
      </c>
      <c r="Z635">
        <v>3</v>
      </c>
      <c r="AA635">
        <v>80</v>
      </c>
      <c r="AB635">
        <v>0</v>
      </c>
      <c r="AC635">
        <v>6</v>
      </c>
      <c r="AD635">
        <v>3</v>
      </c>
      <c r="AE635">
        <v>3</v>
      </c>
      <c r="AF635">
        <v>5</v>
      </c>
      <c r="AG635">
        <v>4</v>
      </c>
      <c r="AH635">
        <v>0</v>
      </c>
      <c r="AI635">
        <v>3</v>
      </c>
    </row>
    <row r="636" spans="1:35" x14ac:dyDescent="0.25">
      <c r="A636">
        <v>25</v>
      </c>
      <c r="B636" t="s">
        <v>29</v>
      </c>
      <c r="C636" t="s">
        <v>23</v>
      </c>
      <c r="D636">
        <v>141</v>
      </c>
      <c r="E636" t="s">
        <v>24</v>
      </c>
      <c r="F636">
        <v>3</v>
      </c>
      <c r="G636">
        <v>1</v>
      </c>
      <c r="H636" t="s">
        <v>35</v>
      </c>
      <c r="I636">
        <v>1</v>
      </c>
      <c r="J636">
        <v>879</v>
      </c>
      <c r="K636">
        <v>3</v>
      </c>
      <c r="L636" t="s">
        <v>32</v>
      </c>
      <c r="M636">
        <v>98</v>
      </c>
      <c r="N636">
        <v>3</v>
      </c>
      <c r="O636">
        <v>2</v>
      </c>
      <c r="P636" t="s">
        <v>27</v>
      </c>
      <c r="Q636">
        <v>1</v>
      </c>
      <c r="R636" t="s">
        <v>34</v>
      </c>
      <c r="S636">
        <v>4194</v>
      </c>
      <c r="T636">
        <v>14363</v>
      </c>
      <c r="U636">
        <v>1</v>
      </c>
      <c r="V636" t="s">
        <v>61</v>
      </c>
      <c r="W636" t="s">
        <v>22</v>
      </c>
      <c r="X636">
        <v>18</v>
      </c>
      <c r="Y636">
        <v>3</v>
      </c>
      <c r="Z636">
        <v>4</v>
      </c>
      <c r="AA636">
        <v>80</v>
      </c>
      <c r="AB636">
        <v>0</v>
      </c>
      <c r="AC636">
        <v>5</v>
      </c>
      <c r="AD636">
        <v>3</v>
      </c>
      <c r="AE636">
        <v>3</v>
      </c>
      <c r="AF636">
        <v>5</v>
      </c>
      <c r="AG636">
        <v>3</v>
      </c>
      <c r="AH636">
        <v>0</v>
      </c>
      <c r="AI636">
        <v>3</v>
      </c>
    </row>
    <row r="637" spans="1:35" x14ac:dyDescent="0.25">
      <c r="A637">
        <v>35</v>
      </c>
      <c r="B637" t="s">
        <v>29</v>
      </c>
      <c r="C637" t="s">
        <v>23</v>
      </c>
      <c r="D637">
        <v>607</v>
      </c>
      <c r="E637" t="s">
        <v>31</v>
      </c>
      <c r="F637">
        <v>9</v>
      </c>
      <c r="G637">
        <v>3</v>
      </c>
      <c r="H637" t="s">
        <v>25</v>
      </c>
      <c r="I637">
        <v>1</v>
      </c>
      <c r="J637">
        <v>880</v>
      </c>
      <c r="K637">
        <v>4</v>
      </c>
      <c r="L637" t="s">
        <v>26</v>
      </c>
      <c r="M637">
        <v>66</v>
      </c>
      <c r="N637">
        <v>2</v>
      </c>
      <c r="O637">
        <v>3</v>
      </c>
      <c r="P637" t="s">
        <v>39</v>
      </c>
      <c r="Q637">
        <v>3</v>
      </c>
      <c r="R637" t="s">
        <v>34</v>
      </c>
      <c r="S637">
        <v>10685</v>
      </c>
      <c r="T637">
        <v>23457</v>
      </c>
      <c r="U637">
        <v>1</v>
      </c>
      <c r="V637" t="s">
        <v>61</v>
      </c>
      <c r="W637" t="s">
        <v>22</v>
      </c>
      <c r="X637">
        <v>20</v>
      </c>
      <c r="Y637">
        <v>4</v>
      </c>
      <c r="Z637">
        <v>2</v>
      </c>
      <c r="AA637">
        <v>80</v>
      </c>
      <c r="AB637">
        <v>1</v>
      </c>
      <c r="AC637">
        <v>17</v>
      </c>
      <c r="AD637">
        <v>2</v>
      </c>
      <c r="AE637">
        <v>3</v>
      </c>
      <c r="AF637">
        <v>17</v>
      </c>
      <c r="AG637">
        <v>14</v>
      </c>
      <c r="AH637">
        <v>5</v>
      </c>
      <c r="AI637">
        <v>15</v>
      </c>
    </row>
    <row r="638" spans="1:35" x14ac:dyDescent="0.25">
      <c r="A638">
        <v>35</v>
      </c>
      <c r="B638" t="s">
        <v>22</v>
      </c>
      <c r="C638" t="s">
        <v>30</v>
      </c>
      <c r="D638">
        <v>130</v>
      </c>
      <c r="E638" t="s">
        <v>31</v>
      </c>
      <c r="F638">
        <v>25</v>
      </c>
      <c r="G638">
        <v>4</v>
      </c>
      <c r="H638" t="s">
        <v>25</v>
      </c>
      <c r="I638">
        <v>1</v>
      </c>
      <c r="J638">
        <v>881</v>
      </c>
      <c r="K638">
        <v>4</v>
      </c>
      <c r="L638" t="s">
        <v>26</v>
      </c>
      <c r="M638">
        <v>96</v>
      </c>
      <c r="N638">
        <v>3</v>
      </c>
      <c r="O638">
        <v>1</v>
      </c>
      <c r="P638" t="s">
        <v>33</v>
      </c>
      <c r="Q638">
        <v>2</v>
      </c>
      <c r="R638" t="s">
        <v>38</v>
      </c>
      <c r="S638">
        <v>2022</v>
      </c>
      <c r="T638">
        <v>16612</v>
      </c>
      <c r="U638">
        <v>1</v>
      </c>
      <c r="V638" t="s">
        <v>61</v>
      </c>
      <c r="W638" t="s">
        <v>22</v>
      </c>
      <c r="X638">
        <v>19</v>
      </c>
      <c r="Y638">
        <v>3</v>
      </c>
      <c r="Z638">
        <v>1</v>
      </c>
      <c r="AA638">
        <v>80</v>
      </c>
      <c r="AB638">
        <v>1</v>
      </c>
      <c r="AC638">
        <v>10</v>
      </c>
      <c r="AD638">
        <v>3</v>
      </c>
      <c r="AE638">
        <v>2</v>
      </c>
      <c r="AF638">
        <v>10</v>
      </c>
      <c r="AG638">
        <v>2</v>
      </c>
      <c r="AH638">
        <v>7</v>
      </c>
      <c r="AI638">
        <v>8</v>
      </c>
    </row>
    <row r="639" spans="1:35" x14ac:dyDescent="0.25">
      <c r="A639">
        <v>32</v>
      </c>
      <c r="B639" t="s">
        <v>29</v>
      </c>
      <c r="C639" t="s">
        <v>41</v>
      </c>
      <c r="D639">
        <v>300</v>
      </c>
      <c r="E639" t="s">
        <v>31</v>
      </c>
      <c r="F639">
        <v>1</v>
      </c>
      <c r="G639">
        <v>3</v>
      </c>
      <c r="H639" t="s">
        <v>25</v>
      </c>
      <c r="I639">
        <v>1</v>
      </c>
      <c r="J639">
        <v>882</v>
      </c>
      <c r="K639">
        <v>4</v>
      </c>
      <c r="L639" t="s">
        <v>32</v>
      </c>
      <c r="M639">
        <v>61</v>
      </c>
      <c r="N639">
        <v>3</v>
      </c>
      <c r="O639">
        <v>1</v>
      </c>
      <c r="P639" t="s">
        <v>36</v>
      </c>
      <c r="Q639">
        <v>4</v>
      </c>
      <c r="R639" t="s">
        <v>38</v>
      </c>
      <c r="S639">
        <v>2314</v>
      </c>
      <c r="T639">
        <v>9148</v>
      </c>
      <c r="U639">
        <v>0</v>
      </c>
      <c r="V639" t="s">
        <v>61</v>
      </c>
      <c r="W639" t="s">
        <v>29</v>
      </c>
      <c r="X639">
        <v>12</v>
      </c>
      <c r="Y639">
        <v>3</v>
      </c>
      <c r="Z639">
        <v>2</v>
      </c>
      <c r="AA639">
        <v>80</v>
      </c>
      <c r="AB639">
        <v>1</v>
      </c>
      <c r="AC639">
        <v>4</v>
      </c>
      <c r="AD639">
        <v>2</v>
      </c>
      <c r="AE639">
        <v>3</v>
      </c>
      <c r="AF639">
        <v>3</v>
      </c>
      <c r="AG639">
        <v>0</v>
      </c>
      <c r="AH639">
        <v>0</v>
      </c>
      <c r="AI639">
        <v>2</v>
      </c>
    </row>
    <row r="640" spans="1:35" x14ac:dyDescent="0.25">
      <c r="A640">
        <v>25</v>
      </c>
      <c r="B640" t="s">
        <v>29</v>
      </c>
      <c r="C640" t="s">
        <v>23</v>
      </c>
      <c r="D640">
        <v>583</v>
      </c>
      <c r="E640" t="s">
        <v>24</v>
      </c>
      <c r="F640">
        <v>4</v>
      </c>
      <c r="G640">
        <v>1</v>
      </c>
      <c r="H640" t="s">
        <v>45</v>
      </c>
      <c r="I640">
        <v>1</v>
      </c>
      <c r="J640">
        <v>885</v>
      </c>
      <c r="K640">
        <v>3</v>
      </c>
      <c r="L640" t="s">
        <v>32</v>
      </c>
      <c r="M640">
        <v>87</v>
      </c>
      <c r="N640">
        <v>2</v>
      </c>
      <c r="O640">
        <v>2</v>
      </c>
      <c r="P640" t="s">
        <v>27</v>
      </c>
      <c r="Q640">
        <v>1</v>
      </c>
      <c r="R640" t="s">
        <v>34</v>
      </c>
      <c r="S640">
        <v>4256</v>
      </c>
      <c r="T640">
        <v>18154</v>
      </c>
      <c r="U640">
        <v>1</v>
      </c>
      <c r="V640" t="s">
        <v>61</v>
      </c>
      <c r="W640" t="s">
        <v>29</v>
      </c>
      <c r="X640">
        <v>12</v>
      </c>
      <c r="Y640">
        <v>3</v>
      </c>
      <c r="Z640">
        <v>1</v>
      </c>
      <c r="AA640">
        <v>80</v>
      </c>
      <c r="AB640">
        <v>0</v>
      </c>
      <c r="AC640">
        <v>5</v>
      </c>
      <c r="AD640">
        <v>1</v>
      </c>
      <c r="AE640">
        <v>4</v>
      </c>
      <c r="AF640">
        <v>5</v>
      </c>
      <c r="AG640">
        <v>2</v>
      </c>
      <c r="AH640">
        <v>0</v>
      </c>
      <c r="AI640">
        <v>3</v>
      </c>
    </row>
    <row r="641" spans="1:35" x14ac:dyDescent="0.25">
      <c r="A641">
        <v>49</v>
      </c>
      <c r="B641" t="s">
        <v>29</v>
      </c>
      <c r="C641" t="s">
        <v>23</v>
      </c>
      <c r="D641">
        <v>1418</v>
      </c>
      <c r="E641" t="s">
        <v>31</v>
      </c>
      <c r="F641">
        <v>1</v>
      </c>
      <c r="G641">
        <v>3</v>
      </c>
      <c r="H641" t="s">
        <v>46</v>
      </c>
      <c r="I641">
        <v>1</v>
      </c>
      <c r="J641">
        <v>887</v>
      </c>
      <c r="K641">
        <v>3</v>
      </c>
      <c r="L641" t="s">
        <v>26</v>
      </c>
      <c r="M641">
        <v>36</v>
      </c>
      <c r="N641">
        <v>3</v>
      </c>
      <c r="O641">
        <v>1</v>
      </c>
      <c r="P641" t="s">
        <v>33</v>
      </c>
      <c r="Q641">
        <v>1</v>
      </c>
      <c r="R641" t="s">
        <v>34</v>
      </c>
      <c r="S641">
        <v>3580</v>
      </c>
      <c r="T641">
        <v>10554</v>
      </c>
      <c r="U641">
        <v>2</v>
      </c>
      <c r="V641" t="s">
        <v>61</v>
      </c>
      <c r="W641" t="s">
        <v>29</v>
      </c>
      <c r="X641">
        <v>16</v>
      </c>
      <c r="Y641">
        <v>3</v>
      </c>
      <c r="Z641">
        <v>2</v>
      </c>
      <c r="AA641">
        <v>80</v>
      </c>
      <c r="AB641">
        <v>1</v>
      </c>
      <c r="AC641">
        <v>7</v>
      </c>
      <c r="AD641">
        <v>2</v>
      </c>
      <c r="AE641">
        <v>3</v>
      </c>
      <c r="AF641">
        <v>4</v>
      </c>
      <c r="AG641">
        <v>2</v>
      </c>
      <c r="AH641">
        <v>0</v>
      </c>
      <c r="AI641">
        <v>2</v>
      </c>
    </row>
    <row r="642" spans="1:35" x14ac:dyDescent="0.25">
      <c r="A642">
        <v>24</v>
      </c>
      <c r="B642" t="s">
        <v>29</v>
      </c>
      <c r="C642" t="s">
        <v>41</v>
      </c>
      <c r="D642">
        <v>1269</v>
      </c>
      <c r="E642" t="s">
        <v>31</v>
      </c>
      <c r="F642">
        <v>4</v>
      </c>
      <c r="G642">
        <v>1</v>
      </c>
      <c r="H642" t="s">
        <v>25</v>
      </c>
      <c r="I642">
        <v>1</v>
      </c>
      <c r="J642">
        <v>888</v>
      </c>
      <c r="K642">
        <v>1</v>
      </c>
      <c r="L642" t="s">
        <v>32</v>
      </c>
      <c r="M642">
        <v>46</v>
      </c>
      <c r="N642">
        <v>2</v>
      </c>
      <c r="O642">
        <v>1</v>
      </c>
      <c r="P642" t="s">
        <v>36</v>
      </c>
      <c r="Q642">
        <v>4</v>
      </c>
      <c r="R642" t="s">
        <v>34</v>
      </c>
      <c r="S642">
        <v>3162</v>
      </c>
      <c r="T642">
        <v>10778</v>
      </c>
      <c r="U642">
        <v>0</v>
      </c>
      <c r="V642" t="s">
        <v>61</v>
      </c>
      <c r="W642" t="s">
        <v>29</v>
      </c>
      <c r="X642">
        <v>17</v>
      </c>
      <c r="Y642">
        <v>3</v>
      </c>
      <c r="Z642">
        <v>4</v>
      </c>
      <c r="AA642">
        <v>80</v>
      </c>
      <c r="AB642">
        <v>0</v>
      </c>
      <c r="AC642">
        <v>6</v>
      </c>
      <c r="AD642">
        <v>2</v>
      </c>
      <c r="AE642">
        <v>2</v>
      </c>
      <c r="AF642">
        <v>5</v>
      </c>
      <c r="AG642">
        <v>2</v>
      </c>
      <c r="AH642">
        <v>3</v>
      </c>
      <c r="AI642">
        <v>4</v>
      </c>
    </row>
    <row r="643" spans="1:35" x14ac:dyDescent="0.25">
      <c r="A643">
        <v>32</v>
      </c>
      <c r="B643" t="s">
        <v>29</v>
      </c>
      <c r="C643" t="s">
        <v>30</v>
      </c>
      <c r="D643">
        <v>379</v>
      </c>
      <c r="E643" t="s">
        <v>24</v>
      </c>
      <c r="F643">
        <v>5</v>
      </c>
      <c r="G643">
        <v>2</v>
      </c>
      <c r="H643" t="s">
        <v>25</v>
      </c>
      <c r="I643">
        <v>1</v>
      </c>
      <c r="J643">
        <v>889</v>
      </c>
      <c r="K643">
        <v>2</v>
      </c>
      <c r="L643" t="s">
        <v>32</v>
      </c>
      <c r="M643">
        <v>48</v>
      </c>
      <c r="N643">
        <v>3</v>
      </c>
      <c r="O643">
        <v>2</v>
      </c>
      <c r="P643" t="s">
        <v>27</v>
      </c>
      <c r="Q643">
        <v>2</v>
      </c>
      <c r="R643" t="s">
        <v>34</v>
      </c>
      <c r="S643">
        <v>6524</v>
      </c>
      <c r="T643">
        <v>8891</v>
      </c>
      <c r="U643">
        <v>1</v>
      </c>
      <c r="V643" t="s">
        <v>61</v>
      </c>
      <c r="W643" t="s">
        <v>29</v>
      </c>
      <c r="X643">
        <v>14</v>
      </c>
      <c r="Y643">
        <v>3</v>
      </c>
      <c r="Z643">
        <v>4</v>
      </c>
      <c r="AA643">
        <v>80</v>
      </c>
      <c r="AB643">
        <v>1</v>
      </c>
      <c r="AC643">
        <v>10</v>
      </c>
      <c r="AD643">
        <v>3</v>
      </c>
      <c r="AE643">
        <v>3</v>
      </c>
      <c r="AF643">
        <v>10</v>
      </c>
      <c r="AG643">
        <v>8</v>
      </c>
      <c r="AH643">
        <v>5</v>
      </c>
      <c r="AI643">
        <v>3</v>
      </c>
    </row>
    <row r="644" spans="1:35" x14ac:dyDescent="0.25">
      <c r="A644">
        <v>38</v>
      </c>
      <c r="B644" t="s">
        <v>29</v>
      </c>
      <c r="C644" t="s">
        <v>23</v>
      </c>
      <c r="D644">
        <v>395</v>
      </c>
      <c r="E644" t="s">
        <v>24</v>
      </c>
      <c r="F644">
        <v>9</v>
      </c>
      <c r="G644">
        <v>3</v>
      </c>
      <c r="H644" t="s">
        <v>45</v>
      </c>
      <c r="I644">
        <v>1</v>
      </c>
      <c r="J644">
        <v>893</v>
      </c>
      <c r="K644">
        <v>2</v>
      </c>
      <c r="L644" t="s">
        <v>32</v>
      </c>
      <c r="M644">
        <v>98</v>
      </c>
      <c r="N644">
        <v>2</v>
      </c>
      <c r="O644">
        <v>1</v>
      </c>
      <c r="P644" t="s">
        <v>43</v>
      </c>
      <c r="Q644">
        <v>2</v>
      </c>
      <c r="R644" t="s">
        <v>34</v>
      </c>
      <c r="S644">
        <v>2899</v>
      </c>
      <c r="T644">
        <v>12102</v>
      </c>
      <c r="U644">
        <v>0</v>
      </c>
      <c r="V644" t="s">
        <v>61</v>
      </c>
      <c r="W644" t="s">
        <v>29</v>
      </c>
      <c r="X644">
        <v>19</v>
      </c>
      <c r="Y644">
        <v>3</v>
      </c>
      <c r="Z644">
        <v>4</v>
      </c>
      <c r="AA644">
        <v>80</v>
      </c>
      <c r="AB644">
        <v>1</v>
      </c>
      <c r="AC644">
        <v>3</v>
      </c>
      <c r="AD644">
        <v>3</v>
      </c>
      <c r="AE644">
        <v>3</v>
      </c>
      <c r="AF644">
        <v>2</v>
      </c>
      <c r="AG644">
        <v>2</v>
      </c>
      <c r="AH644">
        <v>1</v>
      </c>
      <c r="AI644">
        <v>2</v>
      </c>
    </row>
    <row r="645" spans="1:35" x14ac:dyDescent="0.25">
      <c r="A645">
        <v>42</v>
      </c>
      <c r="B645" t="s">
        <v>29</v>
      </c>
      <c r="C645" t="s">
        <v>23</v>
      </c>
      <c r="D645">
        <v>1265</v>
      </c>
      <c r="E645" t="s">
        <v>31</v>
      </c>
      <c r="F645">
        <v>3</v>
      </c>
      <c r="G645">
        <v>3</v>
      </c>
      <c r="H645" t="s">
        <v>25</v>
      </c>
      <c r="I645">
        <v>1</v>
      </c>
      <c r="J645">
        <v>894</v>
      </c>
      <c r="K645">
        <v>3</v>
      </c>
      <c r="L645" t="s">
        <v>26</v>
      </c>
      <c r="M645">
        <v>95</v>
      </c>
      <c r="N645">
        <v>4</v>
      </c>
      <c r="O645">
        <v>2</v>
      </c>
      <c r="P645" t="s">
        <v>36</v>
      </c>
      <c r="Q645">
        <v>4</v>
      </c>
      <c r="R645" t="s">
        <v>34</v>
      </c>
      <c r="S645">
        <v>5231</v>
      </c>
      <c r="T645">
        <v>23726</v>
      </c>
      <c r="U645">
        <v>2</v>
      </c>
      <c r="V645" t="s">
        <v>61</v>
      </c>
      <c r="W645" t="s">
        <v>22</v>
      </c>
      <c r="X645">
        <v>13</v>
      </c>
      <c r="Y645">
        <v>3</v>
      </c>
      <c r="Z645">
        <v>2</v>
      </c>
      <c r="AA645">
        <v>80</v>
      </c>
      <c r="AB645">
        <v>1</v>
      </c>
      <c r="AC645">
        <v>17</v>
      </c>
      <c r="AD645">
        <v>1</v>
      </c>
      <c r="AE645">
        <v>2</v>
      </c>
      <c r="AF645">
        <v>5</v>
      </c>
      <c r="AG645">
        <v>3</v>
      </c>
      <c r="AH645">
        <v>1</v>
      </c>
      <c r="AI645">
        <v>3</v>
      </c>
    </row>
    <row r="646" spans="1:35" x14ac:dyDescent="0.25">
      <c r="A646">
        <v>31</v>
      </c>
      <c r="B646" t="s">
        <v>29</v>
      </c>
      <c r="C646" t="s">
        <v>23</v>
      </c>
      <c r="D646">
        <v>1222</v>
      </c>
      <c r="E646" t="s">
        <v>31</v>
      </c>
      <c r="F646">
        <v>11</v>
      </c>
      <c r="G646">
        <v>4</v>
      </c>
      <c r="H646" t="s">
        <v>25</v>
      </c>
      <c r="I646">
        <v>1</v>
      </c>
      <c r="J646">
        <v>895</v>
      </c>
      <c r="K646">
        <v>4</v>
      </c>
      <c r="L646" t="s">
        <v>32</v>
      </c>
      <c r="M646">
        <v>48</v>
      </c>
      <c r="N646">
        <v>3</v>
      </c>
      <c r="O646">
        <v>1</v>
      </c>
      <c r="P646" t="s">
        <v>33</v>
      </c>
      <c r="Q646">
        <v>4</v>
      </c>
      <c r="R646" t="s">
        <v>34</v>
      </c>
      <c r="S646">
        <v>2356</v>
      </c>
      <c r="T646">
        <v>14871</v>
      </c>
      <c r="U646">
        <v>3</v>
      </c>
      <c r="V646" t="s">
        <v>61</v>
      </c>
      <c r="W646" t="s">
        <v>22</v>
      </c>
      <c r="X646">
        <v>19</v>
      </c>
      <c r="Y646">
        <v>3</v>
      </c>
      <c r="Z646">
        <v>2</v>
      </c>
      <c r="AA646">
        <v>80</v>
      </c>
      <c r="AB646">
        <v>1</v>
      </c>
      <c r="AC646">
        <v>8</v>
      </c>
      <c r="AD646">
        <v>2</v>
      </c>
      <c r="AE646">
        <v>3</v>
      </c>
      <c r="AF646">
        <v>6</v>
      </c>
      <c r="AG646">
        <v>4</v>
      </c>
      <c r="AH646">
        <v>0</v>
      </c>
      <c r="AI646">
        <v>2</v>
      </c>
    </row>
    <row r="647" spans="1:35" x14ac:dyDescent="0.25">
      <c r="A647">
        <v>29</v>
      </c>
      <c r="B647" t="s">
        <v>22</v>
      </c>
      <c r="C647" t="s">
        <v>23</v>
      </c>
      <c r="D647">
        <v>341</v>
      </c>
      <c r="E647" t="s">
        <v>24</v>
      </c>
      <c r="F647">
        <v>1</v>
      </c>
      <c r="G647">
        <v>3</v>
      </c>
      <c r="H647" t="s">
        <v>37</v>
      </c>
      <c r="I647">
        <v>1</v>
      </c>
      <c r="J647">
        <v>896</v>
      </c>
      <c r="K647">
        <v>2</v>
      </c>
      <c r="L647" t="s">
        <v>26</v>
      </c>
      <c r="M647">
        <v>48</v>
      </c>
      <c r="N647">
        <v>2</v>
      </c>
      <c r="O647">
        <v>1</v>
      </c>
      <c r="P647" t="s">
        <v>43</v>
      </c>
      <c r="Q647">
        <v>3</v>
      </c>
      <c r="R647" t="s">
        <v>38</v>
      </c>
      <c r="S647">
        <v>2800</v>
      </c>
      <c r="T647">
        <v>23522</v>
      </c>
      <c r="U647">
        <v>6</v>
      </c>
      <c r="V647" t="s">
        <v>61</v>
      </c>
      <c r="W647" t="s">
        <v>22</v>
      </c>
      <c r="X647">
        <v>19</v>
      </c>
      <c r="Y647">
        <v>3</v>
      </c>
      <c r="Z647">
        <v>3</v>
      </c>
      <c r="AA647">
        <v>80</v>
      </c>
      <c r="AB647">
        <v>3</v>
      </c>
      <c r="AC647">
        <v>5</v>
      </c>
      <c r="AD647">
        <v>3</v>
      </c>
      <c r="AE647">
        <v>3</v>
      </c>
      <c r="AF647">
        <v>3</v>
      </c>
      <c r="AG647">
        <v>2</v>
      </c>
      <c r="AH647">
        <v>0</v>
      </c>
      <c r="AI647">
        <v>2</v>
      </c>
    </row>
    <row r="648" spans="1:35" x14ac:dyDescent="0.25">
      <c r="A648">
        <v>53</v>
      </c>
      <c r="B648" t="s">
        <v>29</v>
      </c>
      <c r="C648" t="s">
        <v>23</v>
      </c>
      <c r="D648">
        <v>868</v>
      </c>
      <c r="E648" t="s">
        <v>24</v>
      </c>
      <c r="F648">
        <v>8</v>
      </c>
      <c r="G648">
        <v>3</v>
      </c>
      <c r="H648" t="s">
        <v>45</v>
      </c>
      <c r="I648">
        <v>1</v>
      </c>
      <c r="J648">
        <v>897</v>
      </c>
      <c r="K648">
        <v>1</v>
      </c>
      <c r="L648" t="s">
        <v>32</v>
      </c>
      <c r="M648">
        <v>73</v>
      </c>
      <c r="N648">
        <v>3</v>
      </c>
      <c r="O648">
        <v>4</v>
      </c>
      <c r="P648" t="s">
        <v>27</v>
      </c>
      <c r="Q648">
        <v>4</v>
      </c>
      <c r="R648" t="s">
        <v>34</v>
      </c>
      <c r="S648">
        <v>11836</v>
      </c>
      <c r="T648">
        <v>22789</v>
      </c>
      <c r="U648">
        <v>5</v>
      </c>
      <c r="V648" t="s">
        <v>61</v>
      </c>
      <c r="W648" t="s">
        <v>29</v>
      </c>
      <c r="X648">
        <v>14</v>
      </c>
      <c r="Y648">
        <v>3</v>
      </c>
      <c r="Z648">
        <v>3</v>
      </c>
      <c r="AA648">
        <v>80</v>
      </c>
      <c r="AB648">
        <v>1</v>
      </c>
      <c r="AC648">
        <v>28</v>
      </c>
      <c r="AD648">
        <v>3</v>
      </c>
      <c r="AE648">
        <v>3</v>
      </c>
      <c r="AF648">
        <v>2</v>
      </c>
      <c r="AG648">
        <v>0</v>
      </c>
      <c r="AH648">
        <v>2</v>
      </c>
      <c r="AI648">
        <v>2</v>
      </c>
    </row>
    <row r="649" spans="1:35" x14ac:dyDescent="0.25">
      <c r="A649">
        <v>35</v>
      </c>
      <c r="B649" t="s">
        <v>29</v>
      </c>
      <c r="C649" t="s">
        <v>23</v>
      </c>
      <c r="D649">
        <v>672</v>
      </c>
      <c r="E649" t="s">
        <v>31</v>
      </c>
      <c r="F649">
        <v>25</v>
      </c>
      <c r="G649">
        <v>3</v>
      </c>
      <c r="H649" t="s">
        <v>46</v>
      </c>
      <c r="I649">
        <v>1</v>
      </c>
      <c r="J649">
        <v>899</v>
      </c>
      <c r="K649">
        <v>4</v>
      </c>
      <c r="L649" t="s">
        <v>32</v>
      </c>
      <c r="M649">
        <v>78</v>
      </c>
      <c r="N649">
        <v>2</v>
      </c>
      <c r="O649">
        <v>3</v>
      </c>
      <c r="P649" t="s">
        <v>39</v>
      </c>
      <c r="Q649">
        <v>2</v>
      </c>
      <c r="R649" t="s">
        <v>34</v>
      </c>
      <c r="S649">
        <v>10903</v>
      </c>
      <c r="T649">
        <v>9129</v>
      </c>
      <c r="U649">
        <v>3</v>
      </c>
      <c r="V649" t="s">
        <v>61</v>
      </c>
      <c r="W649" t="s">
        <v>29</v>
      </c>
      <c r="X649">
        <v>16</v>
      </c>
      <c r="Y649">
        <v>3</v>
      </c>
      <c r="Z649">
        <v>1</v>
      </c>
      <c r="AA649">
        <v>80</v>
      </c>
      <c r="AB649">
        <v>0</v>
      </c>
      <c r="AC649">
        <v>16</v>
      </c>
      <c r="AD649">
        <v>2</v>
      </c>
      <c r="AE649">
        <v>3</v>
      </c>
      <c r="AF649">
        <v>13</v>
      </c>
      <c r="AG649">
        <v>10</v>
      </c>
      <c r="AH649">
        <v>4</v>
      </c>
      <c r="AI649">
        <v>8</v>
      </c>
    </row>
    <row r="650" spans="1:35" x14ac:dyDescent="0.25">
      <c r="A650">
        <v>37</v>
      </c>
      <c r="B650" t="s">
        <v>29</v>
      </c>
      <c r="C650" t="s">
        <v>30</v>
      </c>
      <c r="D650">
        <v>1231</v>
      </c>
      <c r="E650" t="s">
        <v>24</v>
      </c>
      <c r="F650">
        <v>21</v>
      </c>
      <c r="G650">
        <v>2</v>
      </c>
      <c r="H650" t="s">
        <v>37</v>
      </c>
      <c r="I650">
        <v>1</v>
      </c>
      <c r="J650">
        <v>900</v>
      </c>
      <c r="K650">
        <v>3</v>
      </c>
      <c r="L650" t="s">
        <v>26</v>
      </c>
      <c r="M650">
        <v>54</v>
      </c>
      <c r="N650">
        <v>3</v>
      </c>
      <c r="O650">
        <v>1</v>
      </c>
      <c r="P650" t="s">
        <v>43</v>
      </c>
      <c r="Q650">
        <v>4</v>
      </c>
      <c r="R650" t="s">
        <v>34</v>
      </c>
      <c r="S650">
        <v>2973</v>
      </c>
      <c r="T650">
        <v>21222</v>
      </c>
      <c r="U650">
        <v>5</v>
      </c>
      <c r="V650" t="s">
        <v>61</v>
      </c>
      <c r="W650" t="s">
        <v>29</v>
      </c>
      <c r="X650">
        <v>15</v>
      </c>
      <c r="Y650">
        <v>3</v>
      </c>
      <c r="Z650">
        <v>2</v>
      </c>
      <c r="AA650">
        <v>80</v>
      </c>
      <c r="AB650">
        <v>1</v>
      </c>
      <c r="AC650">
        <v>10</v>
      </c>
      <c r="AD650">
        <v>3</v>
      </c>
      <c r="AE650">
        <v>3</v>
      </c>
      <c r="AF650">
        <v>5</v>
      </c>
      <c r="AG650">
        <v>4</v>
      </c>
      <c r="AH650">
        <v>0</v>
      </c>
      <c r="AI650">
        <v>0</v>
      </c>
    </row>
    <row r="651" spans="1:35" x14ac:dyDescent="0.25">
      <c r="A651">
        <v>53</v>
      </c>
      <c r="B651" t="s">
        <v>29</v>
      </c>
      <c r="C651" t="s">
        <v>23</v>
      </c>
      <c r="D651">
        <v>102</v>
      </c>
      <c r="E651" t="s">
        <v>31</v>
      </c>
      <c r="F651">
        <v>23</v>
      </c>
      <c r="G651">
        <v>4</v>
      </c>
      <c r="H651" t="s">
        <v>25</v>
      </c>
      <c r="I651">
        <v>1</v>
      </c>
      <c r="J651">
        <v>901</v>
      </c>
      <c r="K651">
        <v>4</v>
      </c>
      <c r="L651" t="s">
        <v>26</v>
      </c>
      <c r="M651">
        <v>72</v>
      </c>
      <c r="N651">
        <v>3</v>
      </c>
      <c r="O651">
        <v>4</v>
      </c>
      <c r="P651" t="s">
        <v>44</v>
      </c>
      <c r="Q651">
        <v>4</v>
      </c>
      <c r="R651" t="s">
        <v>28</v>
      </c>
      <c r="S651">
        <v>14275</v>
      </c>
      <c r="T651">
        <v>20206</v>
      </c>
      <c r="U651">
        <v>6</v>
      </c>
      <c r="V651" t="s">
        <v>61</v>
      </c>
      <c r="W651" t="s">
        <v>29</v>
      </c>
      <c r="X651">
        <v>18</v>
      </c>
      <c r="Y651">
        <v>3</v>
      </c>
      <c r="Z651">
        <v>3</v>
      </c>
      <c r="AA651">
        <v>80</v>
      </c>
      <c r="AB651">
        <v>0</v>
      </c>
      <c r="AC651">
        <v>33</v>
      </c>
      <c r="AD651">
        <v>0</v>
      </c>
      <c r="AE651">
        <v>3</v>
      </c>
      <c r="AF651">
        <v>12</v>
      </c>
      <c r="AG651">
        <v>9</v>
      </c>
      <c r="AH651">
        <v>3</v>
      </c>
      <c r="AI651">
        <v>8</v>
      </c>
    </row>
    <row r="652" spans="1:35" x14ac:dyDescent="0.25">
      <c r="A652">
        <v>43</v>
      </c>
      <c r="B652" t="s">
        <v>29</v>
      </c>
      <c r="C652" t="s">
        <v>30</v>
      </c>
      <c r="D652">
        <v>422</v>
      </c>
      <c r="E652" t="s">
        <v>31</v>
      </c>
      <c r="F652">
        <v>1</v>
      </c>
      <c r="G652">
        <v>3</v>
      </c>
      <c r="H652" t="s">
        <v>25</v>
      </c>
      <c r="I652">
        <v>1</v>
      </c>
      <c r="J652">
        <v>902</v>
      </c>
      <c r="K652">
        <v>4</v>
      </c>
      <c r="L652" t="s">
        <v>26</v>
      </c>
      <c r="M652">
        <v>33</v>
      </c>
      <c r="N652">
        <v>3</v>
      </c>
      <c r="O652">
        <v>2</v>
      </c>
      <c r="P652" t="s">
        <v>40</v>
      </c>
      <c r="Q652">
        <v>4</v>
      </c>
      <c r="R652" t="s">
        <v>34</v>
      </c>
      <c r="S652">
        <v>5562</v>
      </c>
      <c r="T652">
        <v>21782</v>
      </c>
      <c r="U652">
        <v>4</v>
      </c>
      <c r="V652" t="s">
        <v>61</v>
      </c>
      <c r="W652" t="s">
        <v>29</v>
      </c>
      <c r="X652">
        <v>13</v>
      </c>
      <c r="Y652">
        <v>3</v>
      </c>
      <c r="Z652">
        <v>2</v>
      </c>
      <c r="AA652">
        <v>80</v>
      </c>
      <c r="AB652">
        <v>1</v>
      </c>
      <c r="AC652">
        <v>12</v>
      </c>
      <c r="AD652">
        <v>2</v>
      </c>
      <c r="AE652">
        <v>2</v>
      </c>
      <c r="AF652">
        <v>5</v>
      </c>
      <c r="AG652">
        <v>2</v>
      </c>
      <c r="AH652">
        <v>2</v>
      </c>
      <c r="AI652">
        <v>2</v>
      </c>
    </row>
    <row r="653" spans="1:35" x14ac:dyDescent="0.25">
      <c r="A653">
        <v>47</v>
      </c>
      <c r="B653" t="s">
        <v>29</v>
      </c>
      <c r="C653" t="s">
        <v>23</v>
      </c>
      <c r="D653">
        <v>249</v>
      </c>
      <c r="E653" t="s">
        <v>24</v>
      </c>
      <c r="F653">
        <v>2</v>
      </c>
      <c r="G653">
        <v>2</v>
      </c>
      <c r="H653" t="s">
        <v>45</v>
      </c>
      <c r="I653">
        <v>1</v>
      </c>
      <c r="J653">
        <v>903</v>
      </c>
      <c r="K653">
        <v>3</v>
      </c>
      <c r="L653" t="s">
        <v>26</v>
      </c>
      <c r="M653">
        <v>35</v>
      </c>
      <c r="N653">
        <v>3</v>
      </c>
      <c r="O653">
        <v>2</v>
      </c>
      <c r="P653" t="s">
        <v>27</v>
      </c>
      <c r="Q653">
        <v>4</v>
      </c>
      <c r="R653" t="s">
        <v>34</v>
      </c>
      <c r="S653">
        <v>4537</v>
      </c>
      <c r="T653">
        <v>17783</v>
      </c>
      <c r="U653">
        <v>0</v>
      </c>
      <c r="V653" t="s">
        <v>61</v>
      </c>
      <c r="W653" t="s">
        <v>22</v>
      </c>
      <c r="X653">
        <v>22</v>
      </c>
      <c r="Y653">
        <v>4</v>
      </c>
      <c r="Z653">
        <v>1</v>
      </c>
      <c r="AA653">
        <v>80</v>
      </c>
      <c r="AB653">
        <v>1</v>
      </c>
      <c r="AC653">
        <v>8</v>
      </c>
      <c r="AD653">
        <v>2</v>
      </c>
      <c r="AE653">
        <v>3</v>
      </c>
      <c r="AF653">
        <v>7</v>
      </c>
      <c r="AG653">
        <v>6</v>
      </c>
      <c r="AH653">
        <v>7</v>
      </c>
      <c r="AI653">
        <v>7</v>
      </c>
    </row>
    <row r="654" spans="1:35" x14ac:dyDescent="0.25">
      <c r="A654">
        <v>37</v>
      </c>
      <c r="B654" t="s">
        <v>29</v>
      </c>
      <c r="C654" t="s">
        <v>41</v>
      </c>
      <c r="D654">
        <v>1252</v>
      </c>
      <c r="E654" t="s">
        <v>24</v>
      </c>
      <c r="F654">
        <v>19</v>
      </c>
      <c r="G654">
        <v>2</v>
      </c>
      <c r="H654" t="s">
        <v>37</v>
      </c>
      <c r="I654">
        <v>1</v>
      </c>
      <c r="J654">
        <v>904</v>
      </c>
      <c r="K654">
        <v>1</v>
      </c>
      <c r="L654" t="s">
        <v>32</v>
      </c>
      <c r="M654">
        <v>32</v>
      </c>
      <c r="N654">
        <v>3</v>
      </c>
      <c r="O654">
        <v>3</v>
      </c>
      <c r="P654" t="s">
        <v>27</v>
      </c>
      <c r="Q654">
        <v>2</v>
      </c>
      <c r="R654" t="s">
        <v>28</v>
      </c>
      <c r="S654">
        <v>7642</v>
      </c>
      <c r="T654">
        <v>4814</v>
      </c>
      <c r="U654">
        <v>1</v>
      </c>
      <c r="V654" t="s">
        <v>61</v>
      </c>
      <c r="W654" t="s">
        <v>22</v>
      </c>
      <c r="X654">
        <v>13</v>
      </c>
      <c r="Y654">
        <v>3</v>
      </c>
      <c r="Z654">
        <v>4</v>
      </c>
      <c r="AA654">
        <v>80</v>
      </c>
      <c r="AB654">
        <v>0</v>
      </c>
      <c r="AC654">
        <v>10</v>
      </c>
      <c r="AD654">
        <v>2</v>
      </c>
      <c r="AE654">
        <v>3</v>
      </c>
      <c r="AF654">
        <v>10</v>
      </c>
      <c r="AG654">
        <v>0</v>
      </c>
      <c r="AH654">
        <v>0</v>
      </c>
      <c r="AI654">
        <v>9</v>
      </c>
    </row>
    <row r="655" spans="1:35" x14ac:dyDescent="0.25">
      <c r="A655">
        <v>50</v>
      </c>
      <c r="B655" t="s">
        <v>29</v>
      </c>
      <c r="C655" t="s">
        <v>41</v>
      </c>
      <c r="D655">
        <v>881</v>
      </c>
      <c r="E655" t="s">
        <v>31</v>
      </c>
      <c r="F655">
        <v>2</v>
      </c>
      <c r="G655">
        <v>4</v>
      </c>
      <c r="H655" t="s">
        <v>25</v>
      </c>
      <c r="I655">
        <v>1</v>
      </c>
      <c r="J655">
        <v>905</v>
      </c>
      <c r="K655">
        <v>1</v>
      </c>
      <c r="L655" t="s">
        <v>32</v>
      </c>
      <c r="M655">
        <v>98</v>
      </c>
      <c r="N655">
        <v>3</v>
      </c>
      <c r="O655">
        <v>4</v>
      </c>
      <c r="P655" t="s">
        <v>42</v>
      </c>
      <c r="Q655">
        <v>1</v>
      </c>
      <c r="R655" t="s">
        <v>38</v>
      </c>
      <c r="S655">
        <v>17924</v>
      </c>
      <c r="T655">
        <v>4544</v>
      </c>
      <c r="U655">
        <v>1</v>
      </c>
      <c r="V655" t="s">
        <v>61</v>
      </c>
      <c r="W655" t="s">
        <v>29</v>
      </c>
      <c r="X655">
        <v>11</v>
      </c>
      <c r="Y655">
        <v>3</v>
      </c>
      <c r="Z655">
        <v>4</v>
      </c>
      <c r="AA655">
        <v>80</v>
      </c>
      <c r="AB655">
        <v>1</v>
      </c>
      <c r="AC655">
        <v>31</v>
      </c>
      <c r="AD655">
        <v>3</v>
      </c>
      <c r="AE655">
        <v>3</v>
      </c>
      <c r="AF655">
        <v>31</v>
      </c>
      <c r="AG655">
        <v>6</v>
      </c>
      <c r="AH655">
        <v>14</v>
      </c>
      <c r="AI655">
        <v>7</v>
      </c>
    </row>
    <row r="656" spans="1:35" x14ac:dyDescent="0.25">
      <c r="A656">
        <v>39</v>
      </c>
      <c r="B656" t="s">
        <v>29</v>
      </c>
      <c r="C656" t="s">
        <v>23</v>
      </c>
      <c r="D656">
        <v>1383</v>
      </c>
      <c r="E656" t="s">
        <v>47</v>
      </c>
      <c r="F656">
        <v>2</v>
      </c>
      <c r="G656">
        <v>3</v>
      </c>
      <c r="H656" t="s">
        <v>25</v>
      </c>
      <c r="I656">
        <v>1</v>
      </c>
      <c r="J656">
        <v>909</v>
      </c>
      <c r="K656">
        <v>4</v>
      </c>
      <c r="L656" t="s">
        <v>26</v>
      </c>
      <c r="M656">
        <v>42</v>
      </c>
      <c r="N656">
        <v>2</v>
      </c>
      <c r="O656">
        <v>2</v>
      </c>
      <c r="P656" t="s">
        <v>47</v>
      </c>
      <c r="Q656">
        <v>4</v>
      </c>
      <c r="R656" t="s">
        <v>34</v>
      </c>
      <c r="S656">
        <v>5204</v>
      </c>
      <c r="T656">
        <v>7790</v>
      </c>
      <c r="U656">
        <v>8</v>
      </c>
      <c r="V656" t="s">
        <v>61</v>
      </c>
      <c r="W656" t="s">
        <v>29</v>
      </c>
      <c r="X656">
        <v>11</v>
      </c>
      <c r="Y656">
        <v>3</v>
      </c>
      <c r="Z656">
        <v>3</v>
      </c>
      <c r="AA656">
        <v>80</v>
      </c>
      <c r="AB656">
        <v>2</v>
      </c>
      <c r="AC656">
        <v>13</v>
      </c>
      <c r="AD656">
        <v>2</v>
      </c>
      <c r="AE656">
        <v>3</v>
      </c>
      <c r="AF656">
        <v>5</v>
      </c>
      <c r="AG656">
        <v>4</v>
      </c>
      <c r="AH656">
        <v>0</v>
      </c>
      <c r="AI656">
        <v>4</v>
      </c>
    </row>
    <row r="657" spans="1:35" x14ac:dyDescent="0.25">
      <c r="A657">
        <v>33</v>
      </c>
      <c r="B657" t="s">
        <v>29</v>
      </c>
      <c r="C657" t="s">
        <v>23</v>
      </c>
      <c r="D657">
        <v>1075</v>
      </c>
      <c r="E657" t="s">
        <v>47</v>
      </c>
      <c r="F657">
        <v>3</v>
      </c>
      <c r="G657">
        <v>2</v>
      </c>
      <c r="H657" t="s">
        <v>47</v>
      </c>
      <c r="I657">
        <v>1</v>
      </c>
      <c r="J657">
        <v>910</v>
      </c>
      <c r="K657">
        <v>4</v>
      </c>
      <c r="L657" t="s">
        <v>32</v>
      </c>
      <c r="M657">
        <v>57</v>
      </c>
      <c r="N657">
        <v>3</v>
      </c>
      <c r="O657">
        <v>1</v>
      </c>
      <c r="P657" t="s">
        <v>47</v>
      </c>
      <c r="Q657">
        <v>2</v>
      </c>
      <c r="R657" t="s">
        <v>38</v>
      </c>
      <c r="S657">
        <v>2277</v>
      </c>
      <c r="T657">
        <v>22650</v>
      </c>
      <c r="U657">
        <v>3</v>
      </c>
      <c r="V657" t="s">
        <v>61</v>
      </c>
      <c r="W657" t="s">
        <v>22</v>
      </c>
      <c r="X657">
        <v>11</v>
      </c>
      <c r="Y657">
        <v>3</v>
      </c>
      <c r="Z657">
        <v>3</v>
      </c>
      <c r="AA657">
        <v>80</v>
      </c>
      <c r="AB657">
        <v>1</v>
      </c>
      <c r="AC657">
        <v>7</v>
      </c>
      <c r="AD657">
        <v>4</v>
      </c>
      <c r="AE657">
        <v>4</v>
      </c>
      <c r="AF657">
        <v>4</v>
      </c>
      <c r="AG657">
        <v>3</v>
      </c>
      <c r="AH657">
        <v>0</v>
      </c>
      <c r="AI657">
        <v>3</v>
      </c>
    </row>
    <row r="658" spans="1:35" x14ac:dyDescent="0.25">
      <c r="A658">
        <v>32</v>
      </c>
      <c r="B658" t="s">
        <v>22</v>
      </c>
      <c r="C658" t="s">
        <v>23</v>
      </c>
      <c r="D658">
        <v>374</v>
      </c>
      <c r="E658" t="s">
        <v>31</v>
      </c>
      <c r="F658">
        <v>25</v>
      </c>
      <c r="G658">
        <v>4</v>
      </c>
      <c r="H658" t="s">
        <v>25</v>
      </c>
      <c r="I658">
        <v>1</v>
      </c>
      <c r="J658">
        <v>911</v>
      </c>
      <c r="K658">
        <v>1</v>
      </c>
      <c r="L658" t="s">
        <v>32</v>
      </c>
      <c r="M658">
        <v>87</v>
      </c>
      <c r="N658">
        <v>3</v>
      </c>
      <c r="O658">
        <v>1</v>
      </c>
      <c r="P658" t="s">
        <v>36</v>
      </c>
      <c r="Q658">
        <v>4</v>
      </c>
      <c r="R658" t="s">
        <v>28</v>
      </c>
      <c r="S658">
        <v>2795</v>
      </c>
      <c r="T658">
        <v>18016</v>
      </c>
      <c r="U658">
        <v>1</v>
      </c>
      <c r="V658" t="s">
        <v>61</v>
      </c>
      <c r="W658" t="s">
        <v>22</v>
      </c>
      <c r="X658">
        <v>24</v>
      </c>
      <c r="Y658">
        <v>4</v>
      </c>
      <c r="Z658">
        <v>3</v>
      </c>
      <c r="AA658">
        <v>80</v>
      </c>
      <c r="AB658">
        <v>0</v>
      </c>
      <c r="AC658">
        <v>1</v>
      </c>
      <c r="AD658">
        <v>2</v>
      </c>
      <c r="AE658">
        <v>1</v>
      </c>
      <c r="AF658">
        <v>1</v>
      </c>
      <c r="AG658">
        <v>0</v>
      </c>
      <c r="AH658">
        <v>0</v>
      </c>
      <c r="AI658">
        <v>1</v>
      </c>
    </row>
    <row r="659" spans="1:35" x14ac:dyDescent="0.25">
      <c r="A659">
        <v>29</v>
      </c>
      <c r="B659" t="s">
        <v>29</v>
      </c>
      <c r="C659" t="s">
        <v>23</v>
      </c>
      <c r="D659">
        <v>1086</v>
      </c>
      <c r="E659" t="s">
        <v>31</v>
      </c>
      <c r="F659">
        <v>7</v>
      </c>
      <c r="G659">
        <v>1</v>
      </c>
      <c r="H659" t="s">
        <v>37</v>
      </c>
      <c r="I659">
        <v>1</v>
      </c>
      <c r="J659">
        <v>912</v>
      </c>
      <c r="K659">
        <v>1</v>
      </c>
      <c r="L659" t="s">
        <v>26</v>
      </c>
      <c r="M659">
        <v>62</v>
      </c>
      <c r="N659">
        <v>2</v>
      </c>
      <c r="O659">
        <v>1</v>
      </c>
      <c r="P659" t="s">
        <v>36</v>
      </c>
      <c r="Q659">
        <v>4</v>
      </c>
      <c r="R659" t="s">
        <v>38</v>
      </c>
      <c r="S659">
        <v>2532</v>
      </c>
      <c r="T659">
        <v>6054</v>
      </c>
      <c r="U659">
        <v>6</v>
      </c>
      <c r="V659" t="s">
        <v>61</v>
      </c>
      <c r="W659" t="s">
        <v>29</v>
      </c>
      <c r="X659">
        <v>14</v>
      </c>
      <c r="Y659">
        <v>3</v>
      </c>
      <c r="Z659">
        <v>3</v>
      </c>
      <c r="AA659">
        <v>80</v>
      </c>
      <c r="AB659">
        <v>3</v>
      </c>
      <c r="AC659">
        <v>8</v>
      </c>
      <c r="AD659">
        <v>5</v>
      </c>
      <c r="AE659">
        <v>3</v>
      </c>
      <c r="AF659">
        <v>4</v>
      </c>
      <c r="AG659">
        <v>3</v>
      </c>
      <c r="AH659">
        <v>0</v>
      </c>
      <c r="AI659">
        <v>3</v>
      </c>
    </row>
    <row r="660" spans="1:35" x14ac:dyDescent="0.25">
      <c r="A660">
        <v>44</v>
      </c>
      <c r="B660" t="s">
        <v>29</v>
      </c>
      <c r="C660" t="s">
        <v>23</v>
      </c>
      <c r="D660">
        <v>661</v>
      </c>
      <c r="E660" t="s">
        <v>31</v>
      </c>
      <c r="F660">
        <v>9</v>
      </c>
      <c r="G660">
        <v>2</v>
      </c>
      <c r="H660" t="s">
        <v>25</v>
      </c>
      <c r="I660">
        <v>1</v>
      </c>
      <c r="J660">
        <v>913</v>
      </c>
      <c r="K660">
        <v>2</v>
      </c>
      <c r="L660" t="s">
        <v>32</v>
      </c>
      <c r="M660">
        <v>61</v>
      </c>
      <c r="N660">
        <v>3</v>
      </c>
      <c r="O660">
        <v>1</v>
      </c>
      <c r="P660" t="s">
        <v>33</v>
      </c>
      <c r="Q660">
        <v>1</v>
      </c>
      <c r="R660" t="s">
        <v>34</v>
      </c>
      <c r="S660">
        <v>2559</v>
      </c>
      <c r="T660">
        <v>7508</v>
      </c>
      <c r="U660">
        <v>1</v>
      </c>
      <c r="V660" t="s">
        <v>61</v>
      </c>
      <c r="W660" t="s">
        <v>22</v>
      </c>
      <c r="X660">
        <v>13</v>
      </c>
      <c r="Y660">
        <v>3</v>
      </c>
      <c r="Z660">
        <v>4</v>
      </c>
      <c r="AA660">
        <v>80</v>
      </c>
      <c r="AB660">
        <v>0</v>
      </c>
      <c r="AC660">
        <v>8</v>
      </c>
      <c r="AD660">
        <v>0</v>
      </c>
      <c r="AE660">
        <v>3</v>
      </c>
      <c r="AF660">
        <v>8</v>
      </c>
      <c r="AG660">
        <v>7</v>
      </c>
      <c r="AH660">
        <v>7</v>
      </c>
      <c r="AI660">
        <v>1</v>
      </c>
    </row>
    <row r="661" spans="1:35" x14ac:dyDescent="0.25">
      <c r="A661">
        <v>28</v>
      </c>
      <c r="B661" t="s">
        <v>29</v>
      </c>
      <c r="C661" t="s">
        <v>23</v>
      </c>
      <c r="D661">
        <v>821</v>
      </c>
      <c r="E661" t="s">
        <v>24</v>
      </c>
      <c r="F661">
        <v>5</v>
      </c>
      <c r="G661">
        <v>4</v>
      </c>
      <c r="H661" t="s">
        <v>37</v>
      </c>
      <c r="I661">
        <v>1</v>
      </c>
      <c r="J661">
        <v>916</v>
      </c>
      <c r="K661">
        <v>1</v>
      </c>
      <c r="L661" t="s">
        <v>32</v>
      </c>
      <c r="M661">
        <v>98</v>
      </c>
      <c r="N661">
        <v>3</v>
      </c>
      <c r="O661">
        <v>2</v>
      </c>
      <c r="P661" t="s">
        <v>27</v>
      </c>
      <c r="Q661">
        <v>4</v>
      </c>
      <c r="R661" t="s">
        <v>28</v>
      </c>
      <c r="S661">
        <v>4908</v>
      </c>
      <c r="T661">
        <v>24252</v>
      </c>
      <c r="U661">
        <v>1</v>
      </c>
      <c r="V661" t="s">
        <v>61</v>
      </c>
      <c r="W661" t="s">
        <v>29</v>
      </c>
      <c r="X661">
        <v>14</v>
      </c>
      <c r="Y661">
        <v>3</v>
      </c>
      <c r="Z661">
        <v>2</v>
      </c>
      <c r="AA661">
        <v>80</v>
      </c>
      <c r="AB661">
        <v>0</v>
      </c>
      <c r="AC661">
        <v>4</v>
      </c>
      <c r="AD661">
        <v>3</v>
      </c>
      <c r="AE661">
        <v>3</v>
      </c>
      <c r="AF661">
        <v>4</v>
      </c>
      <c r="AG661">
        <v>2</v>
      </c>
      <c r="AH661">
        <v>0</v>
      </c>
      <c r="AI661">
        <v>2</v>
      </c>
    </row>
    <row r="662" spans="1:35" x14ac:dyDescent="0.25">
      <c r="A662">
        <v>58</v>
      </c>
      <c r="B662" t="s">
        <v>22</v>
      </c>
      <c r="C662" t="s">
        <v>30</v>
      </c>
      <c r="D662">
        <v>781</v>
      </c>
      <c r="E662" t="s">
        <v>31</v>
      </c>
      <c r="F662">
        <v>2</v>
      </c>
      <c r="G662">
        <v>1</v>
      </c>
      <c r="H662" t="s">
        <v>25</v>
      </c>
      <c r="I662">
        <v>1</v>
      </c>
      <c r="J662">
        <v>918</v>
      </c>
      <c r="K662">
        <v>4</v>
      </c>
      <c r="L662" t="s">
        <v>32</v>
      </c>
      <c r="M662">
        <v>57</v>
      </c>
      <c r="N662">
        <v>2</v>
      </c>
      <c r="O662">
        <v>1</v>
      </c>
      <c r="P662" t="s">
        <v>36</v>
      </c>
      <c r="Q662">
        <v>4</v>
      </c>
      <c r="R662" t="s">
        <v>38</v>
      </c>
      <c r="S662">
        <v>2380</v>
      </c>
      <c r="T662">
        <v>13384</v>
      </c>
      <c r="U662">
        <v>9</v>
      </c>
      <c r="V662" t="s">
        <v>61</v>
      </c>
      <c r="W662" t="s">
        <v>22</v>
      </c>
      <c r="X662">
        <v>14</v>
      </c>
      <c r="Y662">
        <v>3</v>
      </c>
      <c r="Z662">
        <v>4</v>
      </c>
      <c r="AA662">
        <v>80</v>
      </c>
      <c r="AB662">
        <v>1</v>
      </c>
      <c r="AC662">
        <v>3</v>
      </c>
      <c r="AD662">
        <v>3</v>
      </c>
      <c r="AE662">
        <v>2</v>
      </c>
      <c r="AF662">
        <v>1</v>
      </c>
      <c r="AG662">
        <v>0</v>
      </c>
      <c r="AH662">
        <v>0</v>
      </c>
      <c r="AI662">
        <v>0</v>
      </c>
    </row>
    <row r="663" spans="1:35" x14ac:dyDescent="0.25">
      <c r="A663">
        <v>43</v>
      </c>
      <c r="B663" t="s">
        <v>29</v>
      </c>
      <c r="C663" t="s">
        <v>23</v>
      </c>
      <c r="D663">
        <v>177</v>
      </c>
      <c r="E663" t="s">
        <v>31</v>
      </c>
      <c r="F663">
        <v>8</v>
      </c>
      <c r="G663">
        <v>3</v>
      </c>
      <c r="H663" t="s">
        <v>25</v>
      </c>
      <c r="I663">
        <v>1</v>
      </c>
      <c r="J663">
        <v>920</v>
      </c>
      <c r="K663">
        <v>1</v>
      </c>
      <c r="L663" t="s">
        <v>26</v>
      </c>
      <c r="M663">
        <v>55</v>
      </c>
      <c r="N663">
        <v>3</v>
      </c>
      <c r="O663">
        <v>2</v>
      </c>
      <c r="P663" t="s">
        <v>39</v>
      </c>
      <c r="Q663">
        <v>2</v>
      </c>
      <c r="R663" t="s">
        <v>38</v>
      </c>
      <c r="S663">
        <v>4765</v>
      </c>
      <c r="T663">
        <v>23814</v>
      </c>
      <c r="U663">
        <v>4</v>
      </c>
      <c r="V663" t="s">
        <v>61</v>
      </c>
      <c r="W663" t="s">
        <v>29</v>
      </c>
      <c r="X663">
        <v>21</v>
      </c>
      <c r="Y663">
        <v>4</v>
      </c>
      <c r="Z663">
        <v>3</v>
      </c>
      <c r="AA663">
        <v>80</v>
      </c>
      <c r="AB663">
        <v>1</v>
      </c>
      <c r="AC663">
        <v>4</v>
      </c>
      <c r="AD663">
        <v>2</v>
      </c>
      <c r="AE663">
        <v>4</v>
      </c>
      <c r="AF663">
        <v>1</v>
      </c>
      <c r="AG663">
        <v>0</v>
      </c>
      <c r="AH663">
        <v>0</v>
      </c>
      <c r="AI663">
        <v>0</v>
      </c>
    </row>
    <row r="664" spans="1:35" x14ac:dyDescent="0.25">
      <c r="A664">
        <v>20</v>
      </c>
      <c r="B664" t="s">
        <v>22</v>
      </c>
      <c r="C664" t="s">
        <v>23</v>
      </c>
      <c r="D664">
        <v>500</v>
      </c>
      <c r="E664" t="s">
        <v>24</v>
      </c>
      <c r="F664">
        <v>2</v>
      </c>
      <c r="G664">
        <v>3</v>
      </c>
      <c r="H664" t="s">
        <v>37</v>
      </c>
      <c r="I664">
        <v>1</v>
      </c>
      <c r="J664">
        <v>922</v>
      </c>
      <c r="K664">
        <v>3</v>
      </c>
      <c r="L664" t="s">
        <v>26</v>
      </c>
      <c r="M664">
        <v>49</v>
      </c>
      <c r="N664">
        <v>2</v>
      </c>
      <c r="O664">
        <v>1</v>
      </c>
      <c r="P664" t="s">
        <v>43</v>
      </c>
      <c r="Q664">
        <v>3</v>
      </c>
      <c r="R664" t="s">
        <v>28</v>
      </c>
      <c r="S664">
        <v>2044</v>
      </c>
      <c r="T664">
        <v>22052</v>
      </c>
      <c r="U664">
        <v>1</v>
      </c>
      <c r="V664" t="s">
        <v>61</v>
      </c>
      <c r="W664" t="s">
        <v>29</v>
      </c>
      <c r="X664">
        <v>13</v>
      </c>
      <c r="Y664">
        <v>3</v>
      </c>
      <c r="Z664">
        <v>4</v>
      </c>
      <c r="AA664">
        <v>80</v>
      </c>
      <c r="AB664">
        <v>0</v>
      </c>
      <c r="AC664">
        <v>2</v>
      </c>
      <c r="AD664">
        <v>3</v>
      </c>
      <c r="AE664">
        <v>2</v>
      </c>
      <c r="AF664">
        <v>2</v>
      </c>
      <c r="AG664">
        <v>2</v>
      </c>
      <c r="AH664">
        <v>0</v>
      </c>
      <c r="AI664">
        <v>2</v>
      </c>
    </row>
    <row r="665" spans="1:35" x14ac:dyDescent="0.25">
      <c r="A665">
        <v>21</v>
      </c>
      <c r="B665" t="s">
        <v>22</v>
      </c>
      <c r="C665" t="s">
        <v>23</v>
      </c>
      <c r="D665">
        <v>1427</v>
      </c>
      <c r="E665" t="s">
        <v>31</v>
      </c>
      <c r="F665">
        <v>18</v>
      </c>
      <c r="G665">
        <v>1</v>
      </c>
      <c r="H665" t="s">
        <v>35</v>
      </c>
      <c r="I665">
        <v>1</v>
      </c>
      <c r="J665">
        <v>923</v>
      </c>
      <c r="K665">
        <v>4</v>
      </c>
      <c r="L665" t="s">
        <v>26</v>
      </c>
      <c r="M665">
        <v>65</v>
      </c>
      <c r="N665">
        <v>3</v>
      </c>
      <c r="O665">
        <v>1</v>
      </c>
      <c r="P665" t="s">
        <v>33</v>
      </c>
      <c r="Q665">
        <v>4</v>
      </c>
      <c r="R665" t="s">
        <v>28</v>
      </c>
      <c r="S665">
        <v>2693</v>
      </c>
      <c r="T665">
        <v>8870</v>
      </c>
      <c r="U665">
        <v>1</v>
      </c>
      <c r="V665" t="s">
        <v>61</v>
      </c>
      <c r="W665" t="s">
        <v>29</v>
      </c>
      <c r="X665">
        <v>19</v>
      </c>
      <c r="Y665">
        <v>3</v>
      </c>
      <c r="Z665">
        <v>1</v>
      </c>
      <c r="AA665">
        <v>80</v>
      </c>
      <c r="AB665">
        <v>0</v>
      </c>
      <c r="AC665">
        <v>1</v>
      </c>
      <c r="AD665">
        <v>3</v>
      </c>
      <c r="AE665">
        <v>2</v>
      </c>
      <c r="AF665">
        <v>1</v>
      </c>
      <c r="AG665">
        <v>0</v>
      </c>
      <c r="AH665">
        <v>0</v>
      </c>
      <c r="AI665">
        <v>0</v>
      </c>
    </row>
    <row r="666" spans="1:35" x14ac:dyDescent="0.25">
      <c r="A666">
        <v>36</v>
      </c>
      <c r="B666" t="s">
        <v>29</v>
      </c>
      <c r="C666" t="s">
        <v>23</v>
      </c>
      <c r="D666">
        <v>1425</v>
      </c>
      <c r="E666" t="s">
        <v>31</v>
      </c>
      <c r="F666">
        <v>14</v>
      </c>
      <c r="G666">
        <v>1</v>
      </c>
      <c r="H666" t="s">
        <v>25</v>
      </c>
      <c r="I666">
        <v>1</v>
      </c>
      <c r="J666">
        <v>924</v>
      </c>
      <c r="K666">
        <v>3</v>
      </c>
      <c r="L666" t="s">
        <v>32</v>
      </c>
      <c r="M666">
        <v>68</v>
      </c>
      <c r="N666">
        <v>3</v>
      </c>
      <c r="O666">
        <v>2</v>
      </c>
      <c r="P666" t="s">
        <v>40</v>
      </c>
      <c r="Q666">
        <v>4</v>
      </c>
      <c r="R666" t="s">
        <v>34</v>
      </c>
      <c r="S666">
        <v>6586</v>
      </c>
      <c r="T666">
        <v>4821</v>
      </c>
      <c r="U666">
        <v>0</v>
      </c>
      <c r="V666" t="s">
        <v>61</v>
      </c>
      <c r="W666" t="s">
        <v>22</v>
      </c>
      <c r="X666">
        <v>17</v>
      </c>
      <c r="Y666">
        <v>3</v>
      </c>
      <c r="Z666">
        <v>1</v>
      </c>
      <c r="AA666">
        <v>80</v>
      </c>
      <c r="AB666">
        <v>1</v>
      </c>
      <c r="AC666">
        <v>17</v>
      </c>
      <c r="AD666">
        <v>2</v>
      </c>
      <c r="AE666">
        <v>2</v>
      </c>
      <c r="AF666">
        <v>16</v>
      </c>
      <c r="AG666">
        <v>8</v>
      </c>
      <c r="AH666">
        <v>4</v>
      </c>
      <c r="AI666">
        <v>11</v>
      </c>
    </row>
    <row r="667" spans="1:35" x14ac:dyDescent="0.25">
      <c r="A667">
        <v>47</v>
      </c>
      <c r="B667" t="s">
        <v>29</v>
      </c>
      <c r="C667" t="s">
        <v>23</v>
      </c>
      <c r="D667">
        <v>1454</v>
      </c>
      <c r="E667" t="s">
        <v>24</v>
      </c>
      <c r="F667">
        <v>2</v>
      </c>
      <c r="G667">
        <v>4</v>
      </c>
      <c r="H667" t="s">
        <v>25</v>
      </c>
      <c r="I667">
        <v>1</v>
      </c>
      <c r="J667">
        <v>925</v>
      </c>
      <c r="K667">
        <v>4</v>
      </c>
      <c r="L667" t="s">
        <v>26</v>
      </c>
      <c r="M667">
        <v>65</v>
      </c>
      <c r="N667">
        <v>2</v>
      </c>
      <c r="O667">
        <v>1</v>
      </c>
      <c r="P667" t="s">
        <v>43</v>
      </c>
      <c r="Q667">
        <v>4</v>
      </c>
      <c r="R667" t="s">
        <v>28</v>
      </c>
      <c r="S667">
        <v>3294</v>
      </c>
      <c r="T667">
        <v>13137</v>
      </c>
      <c r="U667">
        <v>1</v>
      </c>
      <c r="V667" t="s">
        <v>61</v>
      </c>
      <c r="W667" t="s">
        <v>22</v>
      </c>
      <c r="X667">
        <v>18</v>
      </c>
      <c r="Y667">
        <v>3</v>
      </c>
      <c r="Z667">
        <v>1</v>
      </c>
      <c r="AA667">
        <v>80</v>
      </c>
      <c r="AB667">
        <v>0</v>
      </c>
      <c r="AC667">
        <v>3</v>
      </c>
      <c r="AD667">
        <v>3</v>
      </c>
      <c r="AE667">
        <v>2</v>
      </c>
      <c r="AF667">
        <v>3</v>
      </c>
      <c r="AG667">
        <v>2</v>
      </c>
      <c r="AH667">
        <v>1</v>
      </c>
      <c r="AI667">
        <v>2</v>
      </c>
    </row>
    <row r="668" spans="1:35" x14ac:dyDescent="0.25">
      <c r="A668">
        <v>22</v>
      </c>
      <c r="B668" t="s">
        <v>22</v>
      </c>
      <c r="C668" t="s">
        <v>23</v>
      </c>
      <c r="D668">
        <v>617</v>
      </c>
      <c r="E668" t="s">
        <v>31</v>
      </c>
      <c r="F668">
        <v>3</v>
      </c>
      <c r="G668">
        <v>1</v>
      </c>
      <c r="H668" t="s">
        <v>25</v>
      </c>
      <c r="I668">
        <v>1</v>
      </c>
      <c r="J668">
        <v>926</v>
      </c>
      <c r="K668">
        <v>2</v>
      </c>
      <c r="L668" t="s">
        <v>26</v>
      </c>
      <c r="M668">
        <v>34</v>
      </c>
      <c r="N668">
        <v>3</v>
      </c>
      <c r="O668">
        <v>2</v>
      </c>
      <c r="P668" t="s">
        <v>39</v>
      </c>
      <c r="Q668">
        <v>3</v>
      </c>
      <c r="R668" t="s">
        <v>34</v>
      </c>
      <c r="S668">
        <v>4171</v>
      </c>
      <c r="T668">
        <v>10022</v>
      </c>
      <c r="U668">
        <v>0</v>
      </c>
      <c r="V668" t="s">
        <v>61</v>
      </c>
      <c r="W668" t="s">
        <v>22</v>
      </c>
      <c r="X668">
        <v>19</v>
      </c>
      <c r="Y668">
        <v>3</v>
      </c>
      <c r="Z668">
        <v>1</v>
      </c>
      <c r="AA668">
        <v>80</v>
      </c>
      <c r="AB668">
        <v>1</v>
      </c>
      <c r="AC668">
        <v>4</v>
      </c>
      <c r="AD668">
        <v>3</v>
      </c>
      <c r="AE668">
        <v>4</v>
      </c>
      <c r="AF668">
        <v>3</v>
      </c>
      <c r="AG668">
        <v>2</v>
      </c>
      <c r="AH668">
        <v>0</v>
      </c>
      <c r="AI668">
        <v>2</v>
      </c>
    </row>
    <row r="669" spans="1:35" x14ac:dyDescent="0.25">
      <c r="A669">
        <v>41</v>
      </c>
      <c r="B669" t="s">
        <v>22</v>
      </c>
      <c r="C669" t="s">
        <v>23</v>
      </c>
      <c r="D669">
        <v>1085</v>
      </c>
      <c r="E669" t="s">
        <v>31</v>
      </c>
      <c r="F669">
        <v>2</v>
      </c>
      <c r="G669">
        <v>4</v>
      </c>
      <c r="H669" t="s">
        <v>25</v>
      </c>
      <c r="I669">
        <v>1</v>
      </c>
      <c r="J669">
        <v>927</v>
      </c>
      <c r="K669">
        <v>2</v>
      </c>
      <c r="L669" t="s">
        <v>26</v>
      </c>
      <c r="M669">
        <v>57</v>
      </c>
      <c r="N669">
        <v>1</v>
      </c>
      <c r="O669">
        <v>1</v>
      </c>
      <c r="P669" t="s">
        <v>36</v>
      </c>
      <c r="Q669">
        <v>4</v>
      </c>
      <c r="R669" t="s">
        <v>38</v>
      </c>
      <c r="S669">
        <v>2778</v>
      </c>
      <c r="T669">
        <v>17725</v>
      </c>
      <c r="U669">
        <v>4</v>
      </c>
      <c r="V669" t="s">
        <v>61</v>
      </c>
      <c r="W669" t="s">
        <v>22</v>
      </c>
      <c r="X669">
        <v>13</v>
      </c>
      <c r="Y669">
        <v>3</v>
      </c>
      <c r="Z669">
        <v>3</v>
      </c>
      <c r="AA669">
        <v>80</v>
      </c>
      <c r="AB669">
        <v>1</v>
      </c>
      <c r="AC669">
        <v>10</v>
      </c>
      <c r="AD669">
        <v>1</v>
      </c>
      <c r="AE669">
        <v>2</v>
      </c>
      <c r="AF669">
        <v>7</v>
      </c>
      <c r="AG669">
        <v>7</v>
      </c>
      <c r="AH669">
        <v>1</v>
      </c>
      <c r="AI669">
        <v>0</v>
      </c>
    </row>
    <row r="670" spans="1:35" x14ac:dyDescent="0.25">
      <c r="A670">
        <v>28</v>
      </c>
      <c r="B670" t="s">
        <v>29</v>
      </c>
      <c r="C670" t="s">
        <v>23</v>
      </c>
      <c r="D670">
        <v>995</v>
      </c>
      <c r="E670" t="s">
        <v>31</v>
      </c>
      <c r="F670">
        <v>9</v>
      </c>
      <c r="G670">
        <v>3</v>
      </c>
      <c r="H670" t="s">
        <v>37</v>
      </c>
      <c r="I670">
        <v>1</v>
      </c>
      <c r="J670">
        <v>930</v>
      </c>
      <c r="K670">
        <v>3</v>
      </c>
      <c r="L670" t="s">
        <v>26</v>
      </c>
      <c r="M670">
        <v>77</v>
      </c>
      <c r="N670">
        <v>3</v>
      </c>
      <c r="O670">
        <v>1</v>
      </c>
      <c r="P670" t="s">
        <v>33</v>
      </c>
      <c r="Q670">
        <v>3</v>
      </c>
      <c r="R670" t="s">
        <v>38</v>
      </c>
      <c r="S670">
        <v>2377</v>
      </c>
      <c r="T670">
        <v>9834</v>
      </c>
      <c r="U670">
        <v>5</v>
      </c>
      <c r="V670" t="s">
        <v>61</v>
      </c>
      <c r="W670" t="s">
        <v>29</v>
      </c>
      <c r="X670">
        <v>18</v>
      </c>
      <c r="Y670">
        <v>3</v>
      </c>
      <c r="Z670">
        <v>2</v>
      </c>
      <c r="AA670">
        <v>80</v>
      </c>
      <c r="AB670">
        <v>1</v>
      </c>
      <c r="AC670">
        <v>6</v>
      </c>
      <c r="AD670">
        <v>2</v>
      </c>
      <c r="AE670">
        <v>3</v>
      </c>
      <c r="AF670">
        <v>2</v>
      </c>
      <c r="AG670">
        <v>2</v>
      </c>
      <c r="AH670">
        <v>2</v>
      </c>
      <c r="AI670">
        <v>2</v>
      </c>
    </row>
    <row r="671" spans="1:35" x14ac:dyDescent="0.25">
      <c r="A671">
        <v>39</v>
      </c>
      <c r="B671" t="s">
        <v>22</v>
      </c>
      <c r="C671" t="s">
        <v>23</v>
      </c>
      <c r="D671">
        <v>1122</v>
      </c>
      <c r="E671" t="s">
        <v>31</v>
      </c>
      <c r="F671">
        <v>6</v>
      </c>
      <c r="G671">
        <v>3</v>
      </c>
      <c r="H671" t="s">
        <v>37</v>
      </c>
      <c r="I671">
        <v>1</v>
      </c>
      <c r="J671">
        <v>932</v>
      </c>
      <c r="K671">
        <v>4</v>
      </c>
      <c r="L671" t="s">
        <v>32</v>
      </c>
      <c r="M671">
        <v>70</v>
      </c>
      <c r="N671">
        <v>3</v>
      </c>
      <c r="O671">
        <v>1</v>
      </c>
      <c r="P671" t="s">
        <v>36</v>
      </c>
      <c r="Q671">
        <v>1</v>
      </c>
      <c r="R671" t="s">
        <v>34</v>
      </c>
      <c r="S671">
        <v>2404</v>
      </c>
      <c r="T671">
        <v>4303</v>
      </c>
      <c r="U671">
        <v>7</v>
      </c>
      <c r="V671" t="s">
        <v>61</v>
      </c>
      <c r="W671" t="s">
        <v>22</v>
      </c>
      <c r="X671">
        <v>21</v>
      </c>
      <c r="Y671">
        <v>4</v>
      </c>
      <c r="Z671">
        <v>4</v>
      </c>
      <c r="AA671">
        <v>80</v>
      </c>
      <c r="AB671">
        <v>0</v>
      </c>
      <c r="AC671">
        <v>8</v>
      </c>
      <c r="AD671">
        <v>2</v>
      </c>
      <c r="AE671">
        <v>1</v>
      </c>
      <c r="AF671">
        <v>2</v>
      </c>
      <c r="AG671">
        <v>2</v>
      </c>
      <c r="AH671">
        <v>2</v>
      </c>
      <c r="AI671">
        <v>2</v>
      </c>
    </row>
    <row r="672" spans="1:35" x14ac:dyDescent="0.25">
      <c r="A672">
        <v>27</v>
      </c>
      <c r="B672" t="s">
        <v>29</v>
      </c>
      <c r="C672" t="s">
        <v>23</v>
      </c>
      <c r="D672">
        <v>618</v>
      </c>
      <c r="E672" t="s">
        <v>31</v>
      </c>
      <c r="F672">
        <v>4</v>
      </c>
      <c r="G672">
        <v>3</v>
      </c>
      <c r="H672" t="s">
        <v>25</v>
      </c>
      <c r="I672">
        <v>1</v>
      </c>
      <c r="J672">
        <v>933</v>
      </c>
      <c r="K672">
        <v>2</v>
      </c>
      <c r="L672" t="s">
        <v>26</v>
      </c>
      <c r="M672">
        <v>76</v>
      </c>
      <c r="N672">
        <v>3</v>
      </c>
      <c r="O672">
        <v>1</v>
      </c>
      <c r="P672" t="s">
        <v>33</v>
      </c>
      <c r="Q672">
        <v>3</v>
      </c>
      <c r="R672" t="s">
        <v>28</v>
      </c>
      <c r="S672">
        <v>2318</v>
      </c>
      <c r="T672">
        <v>17808</v>
      </c>
      <c r="U672">
        <v>1</v>
      </c>
      <c r="V672" t="s">
        <v>61</v>
      </c>
      <c r="W672" t="s">
        <v>29</v>
      </c>
      <c r="X672">
        <v>19</v>
      </c>
      <c r="Y672">
        <v>3</v>
      </c>
      <c r="Z672">
        <v>3</v>
      </c>
      <c r="AA672">
        <v>80</v>
      </c>
      <c r="AB672">
        <v>0</v>
      </c>
      <c r="AC672">
        <v>1</v>
      </c>
      <c r="AD672">
        <v>2</v>
      </c>
      <c r="AE672">
        <v>3</v>
      </c>
      <c r="AF672">
        <v>1</v>
      </c>
      <c r="AG672">
        <v>1</v>
      </c>
      <c r="AH672">
        <v>0</v>
      </c>
      <c r="AI672">
        <v>0</v>
      </c>
    </row>
    <row r="673" spans="1:35" x14ac:dyDescent="0.25">
      <c r="A673">
        <v>34</v>
      </c>
      <c r="B673" t="s">
        <v>29</v>
      </c>
      <c r="C673" t="s">
        <v>23</v>
      </c>
      <c r="D673">
        <v>546</v>
      </c>
      <c r="E673" t="s">
        <v>31</v>
      </c>
      <c r="F673">
        <v>10</v>
      </c>
      <c r="G673">
        <v>3</v>
      </c>
      <c r="H673" t="s">
        <v>25</v>
      </c>
      <c r="I673">
        <v>1</v>
      </c>
      <c r="J673">
        <v>934</v>
      </c>
      <c r="K673">
        <v>2</v>
      </c>
      <c r="L673" t="s">
        <v>32</v>
      </c>
      <c r="M673">
        <v>83</v>
      </c>
      <c r="N673">
        <v>3</v>
      </c>
      <c r="O673">
        <v>1</v>
      </c>
      <c r="P673" t="s">
        <v>36</v>
      </c>
      <c r="Q673">
        <v>2</v>
      </c>
      <c r="R673" t="s">
        <v>38</v>
      </c>
      <c r="S673">
        <v>2008</v>
      </c>
      <c r="T673">
        <v>6896</v>
      </c>
      <c r="U673">
        <v>1</v>
      </c>
      <c r="V673" t="s">
        <v>61</v>
      </c>
      <c r="W673" t="s">
        <v>29</v>
      </c>
      <c r="X673">
        <v>14</v>
      </c>
      <c r="Y673">
        <v>3</v>
      </c>
      <c r="Z673">
        <v>2</v>
      </c>
      <c r="AA673">
        <v>80</v>
      </c>
      <c r="AB673">
        <v>2</v>
      </c>
      <c r="AC673">
        <v>1</v>
      </c>
      <c r="AD673">
        <v>3</v>
      </c>
      <c r="AE673">
        <v>3</v>
      </c>
      <c r="AF673">
        <v>1</v>
      </c>
      <c r="AG673">
        <v>0</v>
      </c>
      <c r="AH673">
        <v>1</v>
      </c>
      <c r="AI673">
        <v>0</v>
      </c>
    </row>
    <row r="674" spans="1:35" x14ac:dyDescent="0.25">
      <c r="A674">
        <v>42</v>
      </c>
      <c r="B674" t="s">
        <v>29</v>
      </c>
      <c r="C674" t="s">
        <v>23</v>
      </c>
      <c r="D674">
        <v>462</v>
      </c>
      <c r="E674" t="s">
        <v>24</v>
      </c>
      <c r="F674">
        <v>14</v>
      </c>
      <c r="G674">
        <v>2</v>
      </c>
      <c r="H674" t="s">
        <v>37</v>
      </c>
      <c r="I674">
        <v>1</v>
      </c>
      <c r="J674">
        <v>936</v>
      </c>
      <c r="K674">
        <v>3</v>
      </c>
      <c r="L674" t="s">
        <v>26</v>
      </c>
      <c r="M674">
        <v>68</v>
      </c>
      <c r="N674">
        <v>2</v>
      </c>
      <c r="O674">
        <v>2</v>
      </c>
      <c r="P674" t="s">
        <v>27</v>
      </c>
      <c r="Q674">
        <v>3</v>
      </c>
      <c r="R674" t="s">
        <v>28</v>
      </c>
      <c r="S674">
        <v>6244</v>
      </c>
      <c r="T674">
        <v>7824</v>
      </c>
      <c r="U674">
        <v>7</v>
      </c>
      <c r="V674" t="s">
        <v>61</v>
      </c>
      <c r="W674" t="s">
        <v>29</v>
      </c>
      <c r="X674">
        <v>17</v>
      </c>
      <c r="Y674">
        <v>3</v>
      </c>
      <c r="Z674">
        <v>1</v>
      </c>
      <c r="AA674">
        <v>80</v>
      </c>
      <c r="AB674">
        <v>0</v>
      </c>
      <c r="AC674">
        <v>10</v>
      </c>
      <c r="AD674">
        <v>6</v>
      </c>
      <c r="AE674">
        <v>3</v>
      </c>
      <c r="AF674">
        <v>5</v>
      </c>
      <c r="AG674">
        <v>4</v>
      </c>
      <c r="AH674">
        <v>0</v>
      </c>
      <c r="AI674">
        <v>3</v>
      </c>
    </row>
    <row r="675" spans="1:35" x14ac:dyDescent="0.25">
      <c r="A675">
        <v>33</v>
      </c>
      <c r="B675" t="s">
        <v>29</v>
      </c>
      <c r="C675" t="s">
        <v>23</v>
      </c>
      <c r="D675">
        <v>1198</v>
      </c>
      <c r="E675" t="s">
        <v>31</v>
      </c>
      <c r="F675">
        <v>1</v>
      </c>
      <c r="G675">
        <v>4</v>
      </c>
      <c r="H675" t="s">
        <v>35</v>
      </c>
      <c r="I675">
        <v>1</v>
      </c>
      <c r="J675">
        <v>939</v>
      </c>
      <c r="K675">
        <v>3</v>
      </c>
      <c r="L675" t="s">
        <v>32</v>
      </c>
      <c r="M675">
        <v>100</v>
      </c>
      <c r="N675">
        <v>2</v>
      </c>
      <c r="O675">
        <v>1</v>
      </c>
      <c r="P675" t="s">
        <v>33</v>
      </c>
      <c r="Q675">
        <v>1</v>
      </c>
      <c r="R675" t="s">
        <v>28</v>
      </c>
      <c r="S675">
        <v>2799</v>
      </c>
      <c r="T675">
        <v>3339</v>
      </c>
      <c r="U675">
        <v>3</v>
      </c>
      <c r="V675" t="s">
        <v>61</v>
      </c>
      <c r="W675" t="s">
        <v>22</v>
      </c>
      <c r="X675">
        <v>11</v>
      </c>
      <c r="Y675">
        <v>3</v>
      </c>
      <c r="Z675">
        <v>2</v>
      </c>
      <c r="AA675">
        <v>80</v>
      </c>
      <c r="AB675">
        <v>0</v>
      </c>
      <c r="AC675">
        <v>6</v>
      </c>
      <c r="AD675">
        <v>1</v>
      </c>
      <c r="AE675">
        <v>3</v>
      </c>
      <c r="AF675">
        <v>3</v>
      </c>
      <c r="AG675">
        <v>2</v>
      </c>
      <c r="AH675">
        <v>0</v>
      </c>
      <c r="AI675">
        <v>2</v>
      </c>
    </row>
    <row r="676" spans="1:35" x14ac:dyDescent="0.25">
      <c r="A676">
        <v>58</v>
      </c>
      <c r="B676" t="s">
        <v>29</v>
      </c>
      <c r="C676" t="s">
        <v>23</v>
      </c>
      <c r="D676">
        <v>1272</v>
      </c>
      <c r="E676" t="s">
        <v>31</v>
      </c>
      <c r="F676">
        <v>5</v>
      </c>
      <c r="G676">
        <v>3</v>
      </c>
      <c r="H676" t="s">
        <v>46</v>
      </c>
      <c r="I676">
        <v>1</v>
      </c>
      <c r="J676">
        <v>940</v>
      </c>
      <c r="K676">
        <v>3</v>
      </c>
      <c r="L676" t="s">
        <v>26</v>
      </c>
      <c r="M676">
        <v>37</v>
      </c>
      <c r="N676">
        <v>2</v>
      </c>
      <c r="O676">
        <v>3</v>
      </c>
      <c r="P676" t="s">
        <v>40</v>
      </c>
      <c r="Q676">
        <v>2</v>
      </c>
      <c r="R676" t="s">
        <v>38</v>
      </c>
      <c r="S676">
        <v>10552</v>
      </c>
      <c r="T676">
        <v>9255</v>
      </c>
      <c r="U676">
        <v>2</v>
      </c>
      <c r="V676" t="s">
        <v>61</v>
      </c>
      <c r="W676" t="s">
        <v>22</v>
      </c>
      <c r="X676">
        <v>13</v>
      </c>
      <c r="Y676">
        <v>3</v>
      </c>
      <c r="Z676">
        <v>4</v>
      </c>
      <c r="AA676">
        <v>80</v>
      </c>
      <c r="AB676">
        <v>1</v>
      </c>
      <c r="AC676">
        <v>24</v>
      </c>
      <c r="AD676">
        <v>3</v>
      </c>
      <c r="AE676">
        <v>3</v>
      </c>
      <c r="AF676">
        <v>6</v>
      </c>
      <c r="AG676">
        <v>0</v>
      </c>
      <c r="AH676">
        <v>0</v>
      </c>
      <c r="AI676">
        <v>4</v>
      </c>
    </row>
    <row r="677" spans="1:35" x14ac:dyDescent="0.25">
      <c r="A677">
        <v>31</v>
      </c>
      <c r="B677" t="s">
        <v>29</v>
      </c>
      <c r="C677" t="s">
        <v>23</v>
      </c>
      <c r="D677">
        <v>154</v>
      </c>
      <c r="E677" t="s">
        <v>24</v>
      </c>
      <c r="F677">
        <v>7</v>
      </c>
      <c r="G677">
        <v>4</v>
      </c>
      <c r="H677" t="s">
        <v>25</v>
      </c>
      <c r="I677">
        <v>1</v>
      </c>
      <c r="J677">
        <v>941</v>
      </c>
      <c r="K677">
        <v>2</v>
      </c>
      <c r="L677" t="s">
        <v>32</v>
      </c>
      <c r="M677">
        <v>41</v>
      </c>
      <c r="N677">
        <v>2</v>
      </c>
      <c r="O677">
        <v>1</v>
      </c>
      <c r="P677" t="s">
        <v>43</v>
      </c>
      <c r="Q677">
        <v>3</v>
      </c>
      <c r="R677" t="s">
        <v>34</v>
      </c>
      <c r="S677">
        <v>2329</v>
      </c>
      <c r="T677">
        <v>11737</v>
      </c>
      <c r="U677">
        <v>3</v>
      </c>
      <c r="V677" t="s">
        <v>61</v>
      </c>
      <c r="W677" t="s">
        <v>29</v>
      </c>
      <c r="X677">
        <v>15</v>
      </c>
      <c r="Y677">
        <v>3</v>
      </c>
      <c r="Z677">
        <v>2</v>
      </c>
      <c r="AA677">
        <v>80</v>
      </c>
      <c r="AB677">
        <v>0</v>
      </c>
      <c r="AC677">
        <v>13</v>
      </c>
      <c r="AD677">
        <v>2</v>
      </c>
      <c r="AE677">
        <v>4</v>
      </c>
      <c r="AF677">
        <v>7</v>
      </c>
      <c r="AG677">
        <v>7</v>
      </c>
      <c r="AH677">
        <v>5</v>
      </c>
      <c r="AI677">
        <v>2</v>
      </c>
    </row>
    <row r="678" spans="1:35" x14ac:dyDescent="0.25">
      <c r="A678">
        <v>35</v>
      </c>
      <c r="B678" t="s">
        <v>29</v>
      </c>
      <c r="C678" t="s">
        <v>23</v>
      </c>
      <c r="D678">
        <v>1137</v>
      </c>
      <c r="E678" t="s">
        <v>31</v>
      </c>
      <c r="F678">
        <v>21</v>
      </c>
      <c r="G678">
        <v>1</v>
      </c>
      <c r="H678" t="s">
        <v>25</v>
      </c>
      <c r="I678">
        <v>1</v>
      </c>
      <c r="J678">
        <v>942</v>
      </c>
      <c r="K678">
        <v>4</v>
      </c>
      <c r="L678" t="s">
        <v>26</v>
      </c>
      <c r="M678">
        <v>51</v>
      </c>
      <c r="N678">
        <v>3</v>
      </c>
      <c r="O678">
        <v>2</v>
      </c>
      <c r="P678" t="s">
        <v>40</v>
      </c>
      <c r="Q678">
        <v>4</v>
      </c>
      <c r="R678" t="s">
        <v>34</v>
      </c>
      <c r="S678">
        <v>4014</v>
      </c>
      <c r="T678">
        <v>19170</v>
      </c>
      <c r="U678">
        <v>1</v>
      </c>
      <c r="V678" t="s">
        <v>61</v>
      </c>
      <c r="W678" t="s">
        <v>22</v>
      </c>
      <c r="X678">
        <v>25</v>
      </c>
      <c r="Y678">
        <v>4</v>
      </c>
      <c r="Z678">
        <v>4</v>
      </c>
      <c r="AA678">
        <v>80</v>
      </c>
      <c r="AB678">
        <v>1</v>
      </c>
      <c r="AC678">
        <v>10</v>
      </c>
      <c r="AD678">
        <v>2</v>
      </c>
      <c r="AE678">
        <v>1</v>
      </c>
      <c r="AF678">
        <v>10</v>
      </c>
      <c r="AG678">
        <v>6</v>
      </c>
      <c r="AH678">
        <v>0</v>
      </c>
      <c r="AI678">
        <v>7</v>
      </c>
    </row>
    <row r="679" spans="1:35" x14ac:dyDescent="0.25">
      <c r="A679">
        <v>49</v>
      </c>
      <c r="B679" t="s">
        <v>29</v>
      </c>
      <c r="C679" t="s">
        <v>23</v>
      </c>
      <c r="D679">
        <v>527</v>
      </c>
      <c r="E679" t="s">
        <v>31</v>
      </c>
      <c r="F679">
        <v>8</v>
      </c>
      <c r="G679">
        <v>2</v>
      </c>
      <c r="H679" t="s">
        <v>35</v>
      </c>
      <c r="I679">
        <v>1</v>
      </c>
      <c r="J679">
        <v>944</v>
      </c>
      <c r="K679">
        <v>1</v>
      </c>
      <c r="L679" t="s">
        <v>26</v>
      </c>
      <c r="M679">
        <v>51</v>
      </c>
      <c r="N679">
        <v>3</v>
      </c>
      <c r="O679">
        <v>3</v>
      </c>
      <c r="P679" t="s">
        <v>36</v>
      </c>
      <c r="Q679">
        <v>2</v>
      </c>
      <c r="R679" t="s">
        <v>34</v>
      </c>
      <c r="S679">
        <v>7403</v>
      </c>
      <c r="T679">
        <v>22477</v>
      </c>
      <c r="U679">
        <v>4</v>
      </c>
      <c r="V679" t="s">
        <v>61</v>
      </c>
      <c r="W679" t="s">
        <v>29</v>
      </c>
      <c r="X679">
        <v>11</v>
      </c>
      <c r="Y679">
        <v>3</v>
      </c>
      <c r="Z679">
        <v>3</v>
      </c>
      <c r="AA679">
        <v>80</v>
      </c>
      <c r="AB679">
        <v>1</v>
      </c>
      <c r="AC679">
        <v>29</v>
      </c>
      <c r="AD679">
        <v>3</v>
      </c>
      <c r="AE679">
        <v>2</v>
      </c>
      <c r="AF679">
        <v>26</v>
      </c>
      <c r="AG679">
        <v>9</v>
      </c>
      <c r="AH679">
        <v>1</v>
      </c>
      <c r="AI679">
        <v>7</v>
      </c>
    </row>
    <row r="680" spans="1:35" x14ac:dyDescent="0.25">
      <c r="A680">
        <v>48</v>
      </c>
      <c r="B680" t="s">
        <v>29</v>
      </c>
      <c r="C680" t="s">
        <v>23</v>
      </c>
      <c r="D680">
        <v>1469</v>
      </c>
      <c r="E680" t="s">
        <v>31</v>
      </c>
      <c r="F680">
        <v>20</v>
      </c>
      <c r="G680">
        <v>4</v>
      </c>
      <c r="H680" t="s">
        <v>37</v>
      </c>
      <c r="I680">
        <v>1</v>
      </c>
      <c r="J680">
        <v>945</v>
      </c>
      <c r="K680">
        <v>4</v>
      </c>
      <c r="L680" t="s">
        <v>32</v>
      </c>
      <c r="M680">
        <v>51</v>
      </c>
      <c r="N680">
        <v>3</v>
      </c>
      <c r="O680">
        <v>1</v>
      </c>
      <c r="P680" t="s">
        <v>33</v>
      </c>
      <c r="Q680">
        <v>3</v>
      </c>
      <c r="R680" t="s">
        <v>34</v>
      </c>
      <c r="S680">
        <v>2259</v>
      </c>
      <c r="T680">
        <v>5543</v>
      </c>
      <c r="U680">
        <v>4</v>
      </c>
      <c r="V680" t="s">
        <v>61</v>
      </c>
      <c r="W680" t="s">
        <v>29</v>
      </c>
      <c r="X680">
        <v>17</v>
      </c>
      <c r="Y680">
        <v>3</v>
      </c>
      <c r="Z680">
        <v>1</v>
      </c>
      <c r="AA680">
        <v>80</v>
      </c>
      <c r="AB680">
        <v>2</v>
      </c>
      <c r="AC680">
        <v>13</v>
      </c>
      <c r="AD680">
        <v>2</v>
      </c>
      <c r="AE680">
        <v>2</v>
      </c>
      <c r="AF680">
        <v>0</v>
      </c>
      <c r="AG680">
        <v>0</v>
      </c>
      <c r="AH680">
        <v>0</v>
      </c>
      <c r="AI680">
        <v>0</v>
      </c>
    </row>
    <row r="681" spans="1:35" x14ac:dyDescent="0.25">
      <c r="A681">
        <v>31</v>
      </c>
      <c r="B681" t="s">
        <v>29</v>
      </c>
      <c r="C681" t="s">
        <v>41</v>
      </c>
      <c r="D681">
        <v>1188</v>
      </c>
      <c r="E681" t="s">
        <v>24</v>
      </c>
      <c r="F681">
        <v>20</v>
      </c>
      <c r="G681">
        <v>2</v>
      </c>
      <c r="H681" t="s">
        <v>45</v>
      </c>
      <c r="I681">
        <v>1</v>
      </c>
      <c r="J681">
        <v>947</v>
      </c>
      <c r="K681">
        <v>4</v>
      </c>
      <c r="L681" t="s">
        <v>26</v>
      </c>
      <c r="M681">
        <v>45</v>
      </c>
      <c r="N681">
        <v>3</v>
      </c>
      <c r="O681">
        <v>2</v>
      </c>
      <c r="P681" t="s">
        <v>27</v>
      </c>
      <c r="Q681">
        <v>3</v>
      </c>
      <c r="R681" t="s">
        <v>34</v>
      </c>
      <c r="S681">
        <v>6932</v>
      </c>
      <c r="T681">
        <v>24406</v>
      </c>
      <c r="U681">
        <v>1</v>
      </c>
      <c r="V681" t="s">
        <v>61</v>
      </c>
      <c r="W681" t="s">
        <v>29</v>
      </c>
      <c r="X681">
        <v>13</v>
      </c>
      <c r="Y681">
        <v>3</v>
      </c>
      <c r="Z681">
        <v>4</v>
      </c>
      <c r="AA681">
        <v>80</v>
      </c>
      <c r="AB681">
        <v>1</v>
      </c>
      <c r="AC681">
        <v>9</v>
      </c>
      <c r="AD681">
        <v>2</v>
      </c>
      <c r="AE681">
        <v>2</v>
      </c>
      <c r="AF681">
        <v>9</v>
      </c>
      <c r="AG681">
        <v>8</v>
      </c>
      <c r="AH681">
        <v>0</v>
      </c>
      <c r="AI681">
        <v>0</v>
      </c>
    </row>
    <row r="682" spans="1:35" x14ac:dyDescent="0.25">
      <c r="A682">
        <v>36</v>
      </c>
      <c r="B682" t="s">
        <v>29</v>
      </c>
      <c r="C682" t="s">
        <v>23</v>
      </c>
      <c r="D682">
        <v>188</v>
      </c>
      <c r="E682" t="s">
        <v>31</v>
      </c>
      <c r="F682">
        <v>7</v>
      </c>
      <c r="G682">
        <v>4</v>
      </c>
      <c r="H682" t="s">
        <v>35</v>
      </c>
      <c r="I682">
        <v>1</v>
      </c>
      <c r="J682">
        <v>949</v>
      </c>
      <c r="K682">
        <v>2</v>
      </c>
      <c r="L682" t="s">
        <v>32</v>
      </c>
      <c r="M682">
        <v>65</v>
      </c>
      <c r="N682">
        <v>3</v>
      </c>
      <c r="O682">
        <v>1</v>
      </c>
      <c r="P682" t="s">
        <v>33</v>
      </c>
      <c r="Q682">
        <v>4</v>
      </c>
      <c r="R682" t="s">
        <v>28</v>
      </c>
      <c r="S682">
        <v>4678</v>
      </c>
      <c r="T682">
        <v>23293</v>
      </c>
      <c r="U682">
        <v>2</v>
      </c>
      <c r="V682" t="s">
        <v>61</v>
      </c>
      <c r="W682" t="s">
        <v>29</v>
      </c>
      <c r="X682">
        <v>18</v>
      </c>
      <c r="Y682">
        <v>3</v>
      </c>
      <c r="Z682">
        <v>3</v>
      </c>
      <c r="AA682">
        <v>80</v>
      </c>
      <c r="AB682">
        <v>0</v>
      </c>
      <c r="AC682">
        <v>8</v>
      </c>
      <c r="AD682">
        <v>6</v>
      </c>
      <c r="AE682">
        <v>3</v>
      </c>
      <c r="AF682">
        <v>6</v>
      </c>
      <c r="AG682">
        <v>2</v>
      </c>
      <c r="AH682">
        <v>0</v>
      </c>
      <c r="AI682">
        <v>1</v>
      </c>
    </row>
    <row r="683" spans="1:35" x14ac:dyDescent="0.25">
      <c r="A683">
        <v>38</v>
      </c>
      <c r="B683" t="s">
        <v>29</v>
      </c>
      <c r="C683" t="s">
        <v>23</v>
      </c>
      <c r="D683">
        <v>1333</v>
      </c>
      <c r="E683" t="s">
        <v>31</v>
      </c>
      <c r="F683">
        <v>1</v>
      </c>
      <c r="G683">
        <v>3</v>
      </c>
      <c r="H683" t="s">
        <v>46</v>
      </c>
      <c r="I683">
        <v>1</v>
      </c>
      <c r="J683">
        <v>950</v>
      </c>
      <c r="K683">
        <v>4</v>
      </c>
      <c r="L683" t="s">
        <v>26</v>
      </c>
      <c r="M683">
        <v>80</v>
      </c>
      <c r="N683">
        <v>3</v>
      </c>
      <c r="O683">
        <v>3</v>
      </c>
      <c r="P683" t="s">
        <v>44</v>
      </c>
      <c r="Q683">
        <v>1</v>
      </c>
      <c r="R683" t="s">
        <v>34</v>
      </c>
      <c r="S683">
        <v>13582</v>
      </c>
      <c r="T683">
        <v>16292</v>
      </c>
      <c r="U683">
        <v>1</v>
      </c>
      <c r="V683" t="s">
        <v>61</v>
      </c>
      <c r="W683" t="s">
        <v>29</v>
      </c>
      <c r="X683">
        <v>13</v>
      </c>
      <c r="Y683">
        <v>3</v>
      </c>
      <c r="Z683">
        <v>2</v>
      </c>
      <c r="AA683">
        <v>80</v>
      </c>
      <c r="AB683">
        <v>1</v>
      </c>
      <c r="AC683">
        <v>15</v>
      </c>
      <c r="AD683">
        <v>3</v>
      </c>
      <c r="AE683">
        <v>3</v>
      </c>
      <c r="AF683">
        <v>15</v>
      </c>
      <c r="AG683">
        <v>12</v>
      </c>
      <c r="AH683">
        <v>5</v>
      </c>
      <c r="AI683">
        <v>11</v>
      </c>
    </row>
    <row r="684" spans="1:35" x14ac:dyDescent="0.25">
      <c r="A684">
        <v>32</v>
      </c>
      <c r="B684" t="s">
        <v>29</v>
      </c>
      <c r="C684" t="s">
        <v>41</v>
      </c>
      <c r="D684">
        <v>1184</v>
      </c>
      <c r="E684" t="s">
        <v>31</v>
      </c>
      <c r="F684">
        <v>1</v>
      </c>
      <c r="G684">
        <v>3</v>
      </c>
      <c r="H684" t="s">
        <v>25</v>
      </c>
      <c r="I684">
        <v>1</v>
      </c>
      <c r="J684">
        <v>951</v>
      </c>
      <c r="K684">
        <v>3</v>
      </c>
      <c r="L684" t="s">
        <v>26</v>
      </c>
      <c r="M684">
        <v>70</v>
      </c>
      <c r="N684">
        <v>2</v>
      </c>
      <c r="O684">
        <v>1</v>
      </c>
      <c r="P684" t="s">
        <v>36</v>
      </c>
      <c r="Q684">
        <v>2</v>
      </c>
      <c r="R684" t="s">
        <v>34</v>
      </c>
      <c r="S684">
        <v>2332</v>
      </c>
      <c r="T684">
        <v>3974</v>
      </c>
      <c r="U684">
        <v>6</v>
      </c>
      <c r="V684" t="s">
        <v>61</v>
      </c>
      <c r="W684" t="s">
        <v>29</v>
      </c>
      <c r="X684">
        <v>20</v>
      </c>
      <c r="Y684">
        <v>4</v>
      </c>
      <c r="Z684">
        <v>3</v>
      </c>
      <c r="AA684">
        <v>80</v>
      </c>
      <c r="AB684">
        <v>0</v>
      </c>
      <c r="AC684">
        <v>5</v>
      </c>
      <c r="AD684">
        <v>3</v>
      </c>
      <c r="AE684">
        <v>3</v>
      </c>
      <c r="AF684">
        <v>3</v>
      </c>
      <c r="AG684">
        <v>0</v>
      </c>
      <c r="AH684">
        <v>0</v>
      </c>
      <c r="AI684">
        <v>2</v>
      </c>
    </row>
    <row r="685" spans="1:35" x14ac:dyDescent="0.25">
      <c r="A685">
        <v>25</v>
      </c>
      <c r="B685" t="s">
        <v>22</v>
      </c>
      <c r="C685" t="s">
        <v>23</v>
      </c>
      <c r="D685">
        <v>867</v>
      </c>
      <c r="E685" t="s">
        <v>24</v>
      </c>
      <c r="F685">
        <v>19</v>
      </c>
      <c r="G685">
        <v>2</v>
      </c>
      <c r="H685" t="s">
        <v>45</v>
      </c>
      <c r="I685">
        <v>1</v>
      </c>
      <c r="J685">
        <v>952</v>
      </c>
      <c r="K685">
        <v>3</v>
      </c>
      <c r="L685" t="s">
        <v>32</v>
      </c>
      <c r="M685">
        <v>36</v>
      </c>
      <c r="N685">
        <v>2</v>
      </c>
      <c r="O685">
        <v>1</v>
      </c>
      <c r="P685" t="s">
        <v>43</v>
      </c>
      <c r="Q685">
        <v>2</v>
      </c>
      <c r="R685" t="s">
        <v>34</v>
      </c>
      <c r="S685">
        <v>2413</v>
      </c>
      <c r="T685">
        <v>18798</v>
      </c>
      <c r="U685">
        <v>1</v>
      </c>
      <c r="V685" t="s">
        <v>61</v>
      </c>
      <c r="W685" t="s">
        <v>22</v>
      </c>
      <c r="X685">
        <v>18</v>
      </c>
      <c r="Y685">
        <v>3</v>
      </c>
      <c r="Z685">
        <v>3</v>
      </c>
      <c r="AA685">
        <v>80</v>
      </c>
      <c r="AB685">
        <v>3</v>
      </c>
      <c r="AC685">
        <v>1</v>
      </c>
      <c r="AD685">
        <v>2</v>
      </c>
      <c r="AE685">
        <v>3</v>
      </c>
      <c r="AF685">
        <v>1</v>
      </c>
      <c r="AG685">
        <v>0</v>
      </c>
      <c r="AH685">
        <v>0</v>
      </c>
      <c r="AI685">
        <v>0</v>
      </c>
    </row>
    <row r="686" spans="1:35" x14ac:dyDescent="0.25">
      <c r="A686">
        <v>40</v>
      </c>
      <c r="B686" t="s">
        <v>29</v>
      </c>
      <c r="C686" t="s">
        <v>23</v>
      </c>
      <c r="D686">
        <v>658</v>
      </c>
      <c r="E686" t="s">
        <v>24</v>
      </c>
      <c r="F686">
        <v>10</v>
      </c>
      <c r="G686">
        <v>4</v>
      </c>
      <c r="H686" t="s">
        <v>45</v>
      </c>
      <c r="I686">
        <v>1</v>
      </c>
      <c r="J686">
        <v>954</v>
      </c>
      <c r="K686">
        <v>1</v>
      </c>
      <c r="L686" t="s">
        <v>32</v>
      </c>
      <c r="M686">
        <v>67</v>
      </c>
      <c r="N686">
        <v>2</v>
      </c>
      <c r="O686">
        <v>3</v>
      </c>
      <c r="P686" t="s">
        <v>27</v>
      </c>
      <c r="Q686">
        <v>2</v>
      </c>
      <c r="R686" t="s">
        <v>38</v>
      </c>
      <c r="S686">
        <v>9705</v>
      </c>
      <c r="T686">
        <v>20652</v>
      </c>
      <c r="U686">
        <v>2</v>
      </c>
      <c r="V686" t="s">
        <v>61</v>
      </c>
      <c r="W686" t="s">
        <v>29</v>
      </c>
      <c r="X686">
        <v>12</v>
      </c>
      <c r="Y686">
        <v>3</v>
      </c>
      <c r="Z686">
        <v>2</v>
      </c>
      <c r="AA686">
        <v>80</v>
      </c>
      <c r="AB686">
        <v>1</v>
      </c>
      <c r="AC686">
        <v>11</v>
      </c>
      <c r="AD686">
        <v>2</v>
      </c>
      <c r="AE686">
        <v>2</v>
      </c>
      <c r="AF686">
        <v>1</v>
      </c>
      <c r="AG686">
        <v>0</v>
      </c>
      <c r="AH686">
        <v>0</v>
      </c>
      <c r="AI686">
        <v>0</v>
      </c>
    </row>
    <row r="687" spans="1:35" x14ac:dyDescent="0.25">
      <c r="A687">
        <v>26</v>
      </c>
      <c r="B687" t="s">
        <v>29</v>
      </c>
      <c r="C687" t="s">
        <v>30</v>
      </c>
      <c r="D687">
        <v>1283</v>
      </c>
      <c r="E687" t="s">
        <v>24</v>
      </c>
      <c r="F687">
        <v>1</v>
      </c>
      <c r="G687">
        <v>3</v>
      </c>
      <c r="H687" t="s">
        <v>37</v>
      </c>
      <c r="I687">
        <v>1</v>
      </c>
      <c r="J687">
        <v>956</v>
      </c>
      <c r="K687">
        <v>3</v>
      </c>
      <c r="L687" t="s">
        <v>32</v>
      </c>
      <c r="M687">
        <v>52</v>
      </c>
      <c r="N687">
        <v>2</v>
      </c>
      <c r="O687">
        <v>2</v>
      </c>
      <c r="P687" t="s">
        <v>27</v>
      </c>
      <c r="Q687">
        <v>1</v>
      </c>
      <c r="R687" t="s">
        <v>28</v>
      </c>
      <c r="S687">
        <v>4294</v>
      </c>
      <c r="T687">
        <v>11148</v>
      </c>
      <c r="U687">
        <v>1</v>
      </c>
      <c r="V687" t="s">
        <v>61</v>
      </c>
      <c r="W687" t="s">
        <v>29</v>
      </c>
      <c r="X687">
        <v>12</v>
      </c>
      <c r="Y687">
        <v>3</v>
      </c>
      <c r="Z687">
        <v>2</v>
      </c>
      <c r="AA687">
        <v>80</v>
      </c>
      <c r="AB687">
        <v>0</v>
      </c>
      <c r="AC687">
        <v>7</v>
      </c>
      <c r="AD687">
        <v>2</v>
      </c>
      <c r="AE687">
        <v>3</v>
      </c>
      <c r="AF687">
        <v>7</v>
      </c>
      <c r="AG687">
        <v>7</v>
      </c>
      <c r="AH687">
        <v>0</v>
      </c>
      <c r="AI687">
        <v>7</v>
      </c>
    </row>
    <row r="688" spans="1:35" x14ac:dyDescent="0.25">
      <c r="A688">
        <v>41</v>
      </c>
      <c r="B688" t="s">
        <v>29</v>
      </c>
      <c r="C688" t="s">
        <v>23</v>
      </c>
      <c r="D688">
        <v>263</v>
      </c>
      <c r="E688" t="s">
        <v>31</v>
      </c>
      <c r="F688">
        <v>6</v>
      </c>
      <c r="G688">
        <v>3</v>
      </c>
      <c r="H688" t="s">
        <v>37</v>
      </c>
      <c r="I688">
        <v>1</v>
      </c>
      <c r="J688">
        <v>957</v>
      </c>
      <c r="K688">
        <v>4</v>
      </c>
      <c r="L688" t="s">
        <v>32</v>
      </c>
      <c r="M688">
        <v>59</v>
      </c>
      <c r="N688">
        <v>3</v>
      </c>
      <c r="O688">
        <v>1</v>
      </c>
      <c r="P688" t="s">
        <v>36</v>
      </c>
      <c r="Q688">
        <v>1</v>
      </c>
      <c r="R688" t="s">
        <v>28</v>
      </c>
      <c r="S688">
        <v>4721</v>
      </c>
      <c r="T688">
        <v>3119</v>
      </c>
      <c r="U688">
        <v>2</v>
      </c>
      <c r="V688" t="s">
        <v>61</v>
      </c>
      <c r="W688" t="s">
        <v>22</v>
      </c>
      <c r="X688">
        <v>13</v>
      </c>
      <c r="Y688">
        <v>3</v>
      </c>
      <c r="Z688">
        <v>3</v>
      </c>
      <c r="AA688">
        <v>80</v>
      </c>
      <c r="AB688">
        <v>0</v>
      </c>
      <c r="AC688">
        <v>20</v>
      </c>
      <c r="AD688">
        <v>3</v>
      </c>
      <c r="AE688">
        <v>3</v>
      </c>
      <c r="AF688">
        <v>18</v>
      </c>
      <c r="AG688">
        <v>13</v>
      </c>
      <c r="AH688">
        <v>2</v>
      </c>
      <c r="AI688">
        <v>17</v>
      </c>
    </row>
    <row r="689" spans="1:35" x14ac:dyDescent="0.25">
      <c r="A689">
        <v>36</v>
      </c>
      <c r="B689" t="s">
        <v>29</v>
      </c>
      <c r="C689" t="s">
        <v>23</v>
      </c>
      <c r="D689">
        <v>938</v>
      </c>
      <c r="E689" t="s">
        <v>31</v>
      </c>
      <c r="F689">
        <v>2</v>
      </c>
      <c r="G689">
        <v>4</v>
      </c>
      <c r="H689" t="s">
        <v>37</v>
      </c>
      <c r="I689">
        <v>1</v>
      </c>
      <c r="J689">
        <v>958</v>
      </c>
      <c r="K689">
        <v>3</v>
      </c>
      <c r="L689" t="s">
        <v>32</v>
      </c>
      <c r="M689">
        <v>79</v>
      </c>
      <c r="N689">
        <v>3</v>
      </c>
      <c r="O689">
        <v>1</v>
      </c>
      <c r="P689" t="s">
        <v>36</v>
      </c>
      <c r="Q689">
        <v>3</v>
      </c>
      <c r="R689" t="s">
        <v>28</v>
      </c>
      <c r="S689">
        <v>2519</v>
      </c>
      <c r="T689">
        <v>12287</v>
      </c>
      <c r="U689">
        <v>4</v>
      </c>
      <c r="V689" t="s">
        <v>61</v>
      </c>
      <c r="W689" t="s">
        <v>29</v>
      </c>
      <c r="X689">
        <v>21</v>
      </c>
      <c r="Y689">
        <v>4</v>
      </c>
      <c r="Z689">
        <v>3</v>
      </c>
      <c r="AA689">
        <v>80</v>
      </c>
      <c r="AB689">
        <v>0</v>
      </c>
      <c r="AC689">
        <v>16</v>
      </c>
      <c r="AD689">
        <v>6</v>
      </c>
      <c r="AE689">
        <v>3</v>
      </c>
      <c r="AF689">
        <v>11</v>
      </c>
      <c r="AG689">
        <v>8</v>
      </c>
      <c r="AH689">
        <v>3</v>
      </c>
      <c r="AI689">
        <v>9</v>
      </c>
    </row>
    <row r="690" spans="1:35" x14ac:dyDescent="0.25">
      <c r="A690">
        <v>19</v>
      </c>
      <c r="B690" t="s">
        <v>22</v>
      </c>
      <c r="C690" t="s">
        <v>23</v>
      </c>
      <c r="D690">
        <v>419</v>
      </c>
      <c r="E690" t="s">
        <v>24</v>
      </c>
      <c r="F690">
        <v>21</v>
      </c>
      <c r="G690">
        <v>3</v>
      </c>
      <c r="H690" t="s">
        <v>35</v>
      </c>
      <c r="I690">
        <v>1</v>
      </c>
      <c r="J690">
        <v>959</v>
      </c>
      <c r="K690">
        <v>4</v>
      </c>
      <c r="L690" t="s">
        <v>32</v>
      </c>
      <c r="M690">
        <v>37</v>
      </c>
      <c r="N690">
        <v>2</v>
      </c>
      <c r="O690">
        <v>1</v>
      </c>
      <c r="P690" t="s">
        <v>43</v>
      </c>
      <c r="Q690">
        <v>2</v>
      </c>
      <c r="R690" t="s">
        <v>28</v>
      </c>
      <c r="S690">
        <v>2121</v>
      </c>
      <c r="T690">
        <v>9947</v>
      </c>
      <c r="U690">
        <v>1</v>
      </c>
      <c r="V690" t="s">
        <v>61</v>
      </c>
      <c r="W690" t="s">
        <v>22</v>
      </c>
      <c r="X690">
        <v>13</v>
      </c>
      <c r="Y690">
        <v>3</v>
      </c>
      <c r="Z690">
        <v>2</v>
      </c>
      <c r="AA690">
        <v>80</v>
      </c>
      <c r="AB690">
        <v>0</v>
      </c>
      <c r="AC690">
        <v>1</v>
      </c>
      <c r="AD690">
        <v>3</v>
      </c>
      <c r="AE690">
        <v>4</v>
      </c>
      <c r="AF690">
        <v>1</v>
      </c>
      <c r="AG690">
        <v>0</v>
      </c>
      <c r="AH690">
        <v>0</v>
      </c>
      <c r="AI690">
        <v>0</v>
      </c>
    </row>
    <row r="691" spans="1:35" x14ac:dyDescent="0.25">
      <c r="A691">
        <v>20</v>
      </c>
      <c r="B691" t="s">
        <v>22</v>
      </c>
      <c r="C691" t="s">
        <v>23</v>
      </c>
      <c r="D691">
        <v>129</v>
      </c>
      <c r="E691" t="s">
        <v>31</v>
      </c>
      <c r="F691">
        <v>4</v>
      </c>
      <c r="G691">
        <v>3</v>
      </c>
      <c r="H691" t="s">
        <v>46</v>
      </c>
      <c r="I691">
        <v>1</v>
      </c>
      <c r="J691">
        <v>960</v>
      </c>
      <c r="K691">
        <v>1</v>
      </c>
      <c r="L691" t="s">
        <v>32</v>
      </c>
      <c r="M691">
        <v>84</v>
      </c>
      <c r="N691">
        <v>3</v>
      </c>
      <c r="O691">
        <v>1</v>
      </c>
      <c r="P691" t="s">
        <v>36</v>
      </c>
      <c r="Q691">
        <v>1</v>
      </c>
      <c r="R691" t="s">
        <v>28</v>
      </c>
      <c r="S691">
        <v>2973</v>
      </c>
      <c r="T691">
        <v>13008</v>
      </c>
      <c r="U691">
        <v>1</v>
      </c>
      <c r="V691" t="s">
        <v>61</v>
      </c>
      <c r="W691" t="s">
        <v>29</v>
      </c>
      <c r="X691">
        <v>19</v>
      </c>
      <c r="Y691">
        <v>3</v>
      </c>
      <c r="Z691">
        <v>2</v>
      </c>
      <c r="AA691">
        <v>80</v>
      </c>
      <c r="AB691">
        <v>0</v>
      </c>
      <c r="AC691">
        <v>1</v>
      </c>
      <c r="AD691">
        <v>2</v>
      </c>
      <c r="AE691">
        <v>3</v>
      </c>
      <c r="AF691">
        <v>1</v>
      </c>
      <c r="AG691">
        <v>0</v>
      </c>
      <c r="AH691">
        <v>0</v>
      </c>
      <c r="AI691">
        <v>0</v>
      </c>
    </row>
    <row r="692" spans="1:35" x14ac:dyDescent="0.25">
      <c r="A692">
        <v>31</v>
      </c>
      <c r="B692" t="s">
        <v>29</v>
      </c>
      <c r="C692" t="s">
        <v>23</v>
      </c>
      <c r="D692">
        <v>616</v>
      </c>
      <c r="E692" t="s">
        <v>31</v>
      </c>
      <c r="F692">
        <v>12</v>
      </c>
      <c r="G692">
        <v>3</v>
      </c>
      <c r="H692" t="s">
        <v>37</v>
      </c>
      <c r="I692">
        <v>1</v>
      </c>
      <c r="J692">
        <v>961</v>
      </c>
      <c r="K692">
        <v>4</v>
      </c>
      <c r="L692" t="s">
        <v>26</v>
      </c>
      <c r="M692">
        <v>41</v>
      </c>
      <c r="N692">
        <v>3</v>
      </c>
      <c r="O692">
        <v>2</v>
      </c>
      <c r="P692" t="s">
        <v>40</v>
      </c>
      <c r="Q692">
        <v>4</v>
      </c>
      <c r="R692" t="s">
        <v>34</v>
      </c>
      <c r="S692">
        <v>5855</v>
      </c>
      <c r="T692">
        <v>17369</v>
      </c>
      <c r="U692">
        <v>0</v>
      </c>
      <c r="V692" t="s">
        <v>61</v>
      </c>
      <c r="W692" t="s">
        <v>22</v>
      </c>
      <c r="X692">
        <v>11</v>
      </c>
      <c r="Y692">
        <v>3</v>
      </c>
      <c r="Z692">
        <v>3</v>
      </c>
      <c r="AA692">
        <v>80</v>
      </c>
      <c r="AB692">
        <v>2</v>
      </c>
      <c r="AC692">
        <v>10</v>
      </c>
      <c r="AD692">
        <v>2</v>
      </c>
      <c r="AE692">
        <v>1</v>
      </c>
      <c r="AF692">
        <v>9</v>
      </c>
      <c r="AG692">
        <v>7</v>
      </c>
      <c r="AH692">
        <v>8</v>
      </c>
      <c r="AI692">
        <v>5</v>
      </c>
    </row>
    <row r="693" spans="1:35" x14ac:dyDescent="0.25">
      <c r="A693">
        <v>40</v>
      </c>
      <c r="B693" t="s">
        <v>29</v>
      </c>
      <c r="C693" t="s">
        <v>30</v>
      </c>
      <c r="D693">
        <v>1469</v>
      </c>
      <c r="E693" t="s">
        <v>31</v>
      </c>
      <c r="F693">
        <v>9</v>
      </c>
      <c r="G693">
        <v>4</v>
      </c>
      <c r="H693" t="s">
        <v>37</v>
      </c>
      <c r="I693">
        <v>1</v>
      </c>
      <c r="J693">
        <v>964</v>
      </c>
      <c r="K693">
        <v>4</v>
      </c>
      <c r="L693" t="s">
        <v>32</v>
      </c>
      <c r="M693">
        <v>35</v>
      </c>
      <c r="N693">
        <v>3</v>
      </c>
      <c r="O693">
        <v>1</v>
      </c>
      <c r="P693" t="s">
        <v>33</v>
      </c>
      <c r="Q693">
        <v>2</v>
      </c>
      <c r="R693" t="s">
        <v>38</v>
      </c>
      <c r="S693">
        <v>3617</v>
      </c>
      <c r="T693">
        <v>25063</v>
      </c>
      <c r="U693">
        <v>8</v>
      </c>
      <c r="V693" t="s">
        <v>61</v>
      </c>
      <c r="W693" t="s">
        <v>22</v>
      </c>
      <c r="X693">
        <v>14</v>
      </c>
      <c r="Y693">
        <v>3</v>
      </c>
      <c r="Z693">
        <v>4</v>
      </c>
      <c r="AA693">
        <v>80</v>
      </c>
      <c r="AB693">
        <v>1</v>
      </c>
      <c r="AC693">
        <v>3</v>
      </c>
      <c r="AD693">
        <v>2</v>
      </c>
      <c r="AE693">
        <v>3</v>
      </c>
      <c r="AF693">
        <v>1</v>
      </c>
      <c r="AG693">
        <v>1</v>
      </c>
      <c r="AH693">
        <v>0</v>
      </c>
      <c r="AI693">
        <v>0</v>
      </c>
    </row>
    <row r="694" spans="1:35" x14ac:dyDescent="0.25">
      <c r="A694">
        <v>32</v>
      </c>
      <c r="B694" t="s">
        <v>29</v>
      </c>
      <c r="C694" t="s">
        <v>23</v>
      </c>
      <c r="D694">
        <v>498</v>
      </c>
      <c r="E694" t="s">
        <v>31</v>
      </c>
      <c r="F694">
        <v>3</v>
      </c>
      <c r="G694">
        <v>4</v>
      </c>
      <c r="H694" t="s">
        <v>37</v>
      </c>
      <c r="I694">
        <v>1</v>
      </c>
      <c r="J694">
        <v>966</v>
      </c>
      <c r="K694">
        <v>3</v>
      </c>
      <c r="L694" t="s">
        <v>26</v>
      </c>
      <c r="M694">
        <v>93</v>
      </c>
      <c r="N694">
        <v>3</v>
      </c>
      <c r="O694">
        <v>2</v>
      </c>
      <c r="P694" t="s">
        <v>39</v>
      </c>
      <c r="Q694">
        <v>1</v>
      </c>
      <c r="R694" t="s">
        <v>34</v>
      </c>
      <c r="S694">
        <v>6725</v>
      </c>
      <c r="T694">
        <v>13554</v>
      </c>
      <c r="U694">
        <v>1</v>
      </c>
      <c r="V694" t="s">
        <v>61</v>
      </c>
      <c r="W694" t="s">
        <v>29</v>
      </c>
      <c r="X694">
        <v>12</v>
      </c>
      <c r="Y694">
        <v>3</v>
      </c>
      <c r="Z694">
        <v>3</v>
      </c>
      <c r="AA694">
        <v>80</v>
      </c>
      <c r="AB694">
        <v>1</v>
      </c>
      <c r="AC694">
        <v>8</v>
      </c>
      <c r="AD694">
        <v>2</v>
      </c>
      <c r="AE694">
        <v>4</v>
      </c>
      <c r="AF694">
        <v>8</v>
      </c>
      <c r="AG694">
        <v>7</v>
      </c>
      <c r="AH694">
        <v>6</v>
      </c>
      <c r="AI694">
        <v>3</v>
      </c>
    </row>
    <row r="695" spans="1:35" x14ac:dyDescent="0.25">
      <c r="A695">
        <v>36</v>
      </c>
      <c r="B695" t="s">
        <v>22</v>
      </c>
      <c r="C695" t="s">
        <v>23</v>
      </c>
      <c r="D695">
        <v>530</v>
      </c>
      <c r="E695" t="s">
        <v>24</v>
      </c>
      <c r="F695">
        <v>3</v>
      </c>
      <c r="G695">
        <v>1</v>
      </c>
      <c r="H695" t="s">
        <v>25</v>
      </c>
      <c r="I695">
        <v>1</v>
      </c>
      <c r="J695">
        <v>967</v>
      </c>
      <c r="K695">
        <v>3</v>
      </c>
      <c r="L695" t="s">
        <v>32</v>
      </c>
      <c r="M695">
        <v>51</v>
      </c>
      <c r="N695">
        <v>2</v>
      </c>
      <c r="O695">
        <v>3</v>
      </c>
      <c r="P695" t="s">
        <v>27</v>
      </c>
      <c r="Q695">
        <v>4</v>
      </c>
      <c r="R695" t="s">
        <v>34</v>
      </c>
      <c r="S695">
        <v>10325</v>
      </c>
      <c r="T695">
        <v>5518</v>
      </c>
      <c r="U695">
        <v>1</v>
      </c>
      <c r="V695" t="s">
        <v>61</v>
      </c>
      <c r="W695" t="s">
        <v>22</v>
      </c>
      <c r="X695">
        <v>11</v>
      </c>
      <c r="Y695">
        <v>3</v>
      </c>
      <c r="Z695">
        <v>1</v>
      </c>
      <c r="AA695">
        <v>80</v>
      </c>
      <c r="AB695">
        <v>1</v>
      </c>
      <c r="AC695">
        <v>16</v>
      </c>
      <c r="AD695">
        <v>6</v>
      </c>
      <c r="AE695">
        <v>3</v>
      </c>
      <c r="AF695">
        <v>16</v>
      </c>
      <c r="AG695">
        <v>7</v>
      </c>
      <c r="AH695">
        <v>3</v>
      </c>
      <c r="AI695">
        <v>7</v>
      </c>
    </row>
    <row r="696" spans="1:35" x14ac:dyDescent="0.25">
      <c r="A696">
        <v>33</v>
      </c>
      <c r="B696" t="s">
        <v>29</v>
      </c>
      <c r="C696" t="s">
        <v>23</v>
      </c>
      <c r="D696">
        <v>1069</v>
      </c>
      <c r="E696" t="s">
        <v>31</v>
      </c>
      <c r="F696">
        <v>1</v>
      </c>
      <c r="G696">
        <v>3</v>
      </c>
      <c r="H696" t="s">
        <v>25</v>
      </c>
      <c r="I696">
        <v>1</v>
      </c>
      <c r="J696">
        <v>969</v>
      </c>
      <c r="K696">
        <v>2</v>
      </c>
      <c r="L696" t="s">
        <v>26</v>
      </c>
      <c r="M696">
        <v>42</v>
      </c>
      <c r="N696">
        <v>2</v>
      </c>
      <c r="O696">
        <v>2</v>
      </c>
      <c r="P696" t="s">
        <v>40</v>
      </c>
      <c r="Q696">
        <v>4</v>
      </c>
      <c r="R696" t="s">
        <v>28</v>
      </c>
      <c r="S696">
        <v>6949</v>
      </c>
      <c r="T696">
        <v>12291</v>
      </c>
      <c r="U696">
        <v>0</v>
      </c>
      <c r="V696" t="s">
        <v>61</v>
      </c>
      <c r="W696" t="s">
        <v>29</v>
      </c>
      <c r="X696">
        <v>14</v>
      </c>
      <c r="Y696">
        <v>3</v>
      </c>
      <c r="Z696">
        <v>1</v>
      </c>
      <c r="AA696">
        <v>80</v>
      </c>
      <c r="AB696">
        <v>0</v>
      </c>
      <c r="AC696">
        <v>6</v>
      </c>
      <c r="AD696">
        <v>3</v>
      </c>
      <c r="AE696">
        <v>3</v>
      </c>
      <c r="AF696">
        <v>5</v>
      </c>
      <c r="AG696">
        <v>0</v>
      </c>
      <c r="AH696">
        <v>1</v>
      </c>
      <c r="AI696">
        <v>4</v>
      </c>
    </row>
    <row r="697" spans="1:35" x14ac:dyDescent="0.25">
      <c r="A697">
        <v>37</v>
      </c>
      <c r="B697" t="s">
        <v>22</v>
      </c>
      <c r="C697" t="s">
        <v>23</v>
      </c>
      <c r="D697">
        <v>625</v>
      </c>
      <c r="E697" t="s">
        <v>24</v>
      </c>
      <c r="F697">
        <v>1</v>
      </c>
      <c r="G697">
        <v>4</v>
      </c>
      <c r="H697" t="s">
        <v>25</v>
      </c>
      <c r="I697">
        <v>1</v>
      </c>
      <c r="J697">
        <v>970</v>
      </c>
      <c r="K697">
        <v>1</v>
      </c>
      <c r="L697" t="s">
        <v>32</v>
      </c>
      <c r="M697">
        <v>46</v>
      </c>
      <c r="N697">
        <v>2</v>
      </c>
      <c r="O697">
        <v>3</v>
      </c>
      <c r="P697" t="s">
        <v>27</v>
      </c>
      <c r="Q697">
        <v>3</v>
      </c>
      <c r="R697" t="s">
        <v>34</v>
      </c>
      <c r="S697">
        <v>10609</v>
      </c>
      <c r="T697">
        <v>14922</v>
      </c>
      <c r="U697">
        <v>5</v>
      </c>
      <c r="V697" t="s">
        <v>61</v>
      </c>
      <c r="W697" t="s">
        <v>29</v>
      </c>
      <c r="X697">
        <v>11</v>
      </c>
      <c r="Y697">
        <v>3</v>
      </c>
      <c r="Z697">
        <v>3</v>
      </c>
      <c r="AA697">
        <v>80</v>
      </c>
      <c r="AB697">
        <v>0</v>
      </c>
      <c r="AC697">
        <v>17</v>
      </c>
      <c r="AD697">
        <v>2</v>
      </c>
      <c r="AE697">
        <v>1</v>
      </c>
      <c r="AF697">
        <v>14</v>
      </c>
      <c r="AG697">
        <v>1</v>
      </c>
      <c r="AH697">
        <v>11</v>
      </c>
      <c r="AI697">
        <v>7</v>
      </c>
    </row>
    <row r="698" spans="1:35" x14ac:dyDescent="0.25">
      <c r="A698">
        <v>45</v>
      </c>
      <c r="B698" t="s">
        <v>29</v>
      </c>
      <c r="C698" t="s">
        <v>41</v>
      </c>
      <c r="D698">
        <v>805</v>
      </c>
      <c r="E698" t="s">
        <v>31</v>
      </c>
      <c r="F698">
        <v>4</v>
      </c>
      <c r="G698">
        <v>2</v>
      </c>
      <c r="H698" t="s">
        <v>25</v>
      </c>
      <c r="I698">
        <v>1</v>
      </c>
      <c r="J698">
        <v>972</v>
      </c>
      <c r="K698">
        <v>3</v>
      </c>
      <c r="L698" t="s">
        <v>32</v>
      </c>
      <c r="M698">
        <v>57</v>
      </c>
      <c r="N698">
        <v>3</v>
      </c>
      <c r="O698">
        <v>2</v>
      </c>
      <c r="P698" t="s">
        <v>36</v>
      </c>
      <c r="Q698">
        <v>2</v>
      </c>
      <c r="R698" t="s">
        <v>34</v>
      </c>
      <c r="S698">
        <v>4447</v>
      </c>
      <c r="T698">
        <v>23163</v>
      </c>
      <c r="U698">
        <v>1</v>
      </c>
      <c r="V698" t="s">
        <v>61</v>
      </c>
      <c r="W698" t="s">
        <v>29</v>
      </c>
      <c r="X698">
        <v>12</v>
      </c>
      <c r="Y698">
        <v>3</v>
      </c>
      <c r="Z698">
        <v>2</v>
      </c>
      <c r="AA698">
        <v>80</v>
      </c>
      <c r="AB698">
        <v>0</v>
      </c>
      <c r="AC698">
        <v>9</v>
      </c>
      <c r="AD698">
        <v>5</v>
      </c>
      <c r="AE698">
        <v>2</v>
      </c>
      <c r="AF698">
        <v>9</v>
      </c>
      <c r="AG698">
        <v>7</v>
      </c>
      <c r="AH698">
        <v>0</v>
      </c>
      <c r="AI698">
        <v>8</v>
      </c>
    </row>
    <row r="699" spans="1:35" x14ac:dyDescent="0.25">
      <c r="A699">
        <v>29</v>
      </c>
      <c r="B699" t="s">
        <v>29</v>
      </c>
      <c r="C699" t="s">
        <v>30</v>
      </c>
      <c r="D699">
        <v>1404</v>
      </c>
      <c r="E699" t="s">
        <v>24</v>
      </c>
      <c r="F699">
        <v>20</v>
      </c>
      <c r="G699">
        <v>3</v>
      </c>
      <c r="H699" t="s">
        <v>46</v>
      </c>
      <c r="I699">
        <v>1</v>
      </c>
      <c r="J699">
        <v>974</v>
      </c>
      <c r="K699">
        <v>3</v>
      </c>
      <c r="L699" t="s">
        <v>26</v>
      </c>
      <c r="M699">
        <v>84</v>
      </c>
      <c r="N699">
        <v>3</v>
      </c>
      <c r="O699">
        <v>1</v>
      </c>
      <c r="P699" t="s">
        <v>43</v>
      </c>
      <c r="Q699">
        <v>4</v>
      </c>
      <c r="R699" t="s">
        <v>34</v>
      </c>
      <c r="S699">
        <v>2157</v>
      </c>
      <c r="T699">
        <v>18203</v>
      </c>
      <c r="U699">
        <v>1</v>
      </c>
      <c r="V699" t="s">
        <v>61</v>
      </c>
      <c r="W699" t="s">
        <v>29</v>
      </c>
      <c r="X699">
        <v>15</v>
      </c>
      <c r="Y699">
        <v>3</v>
      </c>
      <c r="Z699">
        <v>2</v>
      </c>
      <c r="AA699">
        <v>80</v>
      </c>
      <c r="AB699">
        <v>1</v>
      </c>
      <c r="AC699">
        <v>3</v>
      </c>
      <c r="AD699">
        <v>5</v>
      </c>
      <c r="AE699">
        <v>3</v>
      </c>
      <c r="AF699">
        <v>3</v>
      </c>
      <c r="AG699">
        <v>1</v>
      </c>
      <c r="AH699">
        <v>0</v>
      </c>
      <c r="AI699">
        <v>2</v>
      </c>
    </row>
    <row r="700" spans="1:35" x14ac:dyDescent="0.25">
      <c r="A700">
        <v>35</v>
      </c>
      <c r="B700" t="s">
        <v>29</v>
      </c>
      <c r="C700" t="s">
        <v>23</v>
      </c>
      <c r="D700">
        <v>1219</v>
      </c>
      <c r="E700" t="s">
        <v>24</v>
      </c>
      <c r="F700">
        <v>18</v>
      </c>
      <c r="G700">
        <v>3</v>
      </c>
      <c r="H700" t="s">
        <v>37</v>
      </c>
      <c r="I700">
        <v>1</v>
      </c>
      <c r="J700">
        <v>975</v>
      </c>
      <c r="K700">
        <v>3</v>
      </c>
      <c r="L700" t="s">
        <v>26</v>
      </c>
      <c r="M700">
        <v>86</v>
      </c>
      <c r="N700">
        <v>3</v>
      </c>
      <c r="O700">
        <v>2</v>
      </c>
      <c r="P700" t="s">
        <v>27</v>
      </c>
      <c r="Q700">
        <v>3</v>
      </c>
      <c r="R700" t="s">
        <v>34</v>
      </c>
      <c r="S700">
        <v>4601</v>
      </c>
      <c r="T700">
        <v>6179</v>
      </c>
      <c r="U700">
        <v>1</v>
      </c>
      <c r="V700" t="s">
        <v>61</v>
      </c>
      <c r="W700" t="s">
        <v>29</v>
      </c>
      <c r="X700">
        <v>16</v>
      </c>
      <c r="Y700">
        <v>3</v>
      </c>
      <c r="Z700">
        <v>2</v>
      </c>
      <c r="AA700">
        <v>80</v>
      </c>
      <c r="AB700">
        <v>0</v>
      </c>
      <c r="AC700">
        <v>5</v>
      </c>
      <c r="AD700">
        <v>3</v>
      </c>
      <c r="AE700">
        <v>3</v>
      </c>
      <c r="AF700">
        <v>5</v>
      </c>
      <c r="AG700">
        <v>2</v>
      </c>
      <c r="AH700">
        <v>1</v>
      </c>
      <c r="AI700">
        <v>0</v>
      </c>
    </row>
    <row r="701" spans="1:35" x14ac:dyDescent="0.25">
      <c r="A701">
        <v>52</v>
      </c>
      <c r="B701" t="s">
        <v>29</v>
      </c>
      <c r="C701" t="s">
        <v>23</v>
      </c>
      <c r="D701">
        <v>1053</v>
      </c>
      <c r="E701" t="s">
        <v>31</v>
      </c>
      <c r="F701">
        <v>1</v>
      </c>
      <c r="G701">
        <v>2</v>
      </c>
      <c r="H701" t="s">
        <v>25</v>
      </c>
      <c r="I701">
        <v>1</v>
      </c>
      <c r="J701">
        <v>976</v>
      </c>
      <c r="K701">
        <v>4</v>
      </c>
      <c r="L701" t="s">
        <v>32</v>
      </c>
      <c r="M701">
        <v>70</v>
      </c>
      <c r="N701">
        <v>3</v>
      </c>
      <c r="O701">
        <v>4</v>
      </c>
      <c r="P701" t="s">
        <v>42</v>
      </c>
      <c r="Q701">
        <v>4</v>
      </c>
      <c r="R701" t="s">
        <v>34</v>
      </c>
      <c r="S701">
        <v>17099</v>
      </c>
      <c r="T701">
        <v>13829</v>
      </c>
      <c r="U701">
        <v>2</v>
      </c>
      <c r="V701" t="s">
        <v>61</v>
      </c>
      <c r="W701" t="s">
        <v>29</v>
      </c>
      <c r="X701">
        <v>15</v>
      </c>
      <c r="Y701">
        <v>3</v>
      </c>
      <c r="Z701">
        <v>2</v>
      </c>
      <c r="AA701">
        <v>80</v>
      </c>
      <c r="AB701">
        <v>1</v>
      </c>
      <c r="AC701">
        <v>26</v>
      </c>
      <c r="AD701">
        <v>2</v>
      </c>
      <c r="AE701">
        <v>2</v>
      </c>
      <c r="AF701">
        <v>9</v>
      </c>
      <c r="AG701">
        <v>8</v>
      </c>
      <c r="AH701">
        <v>7</v>
      </c>
      <c r="AI701">
        <v>8</v>
      </c>
    </row>
    <row r="702" spans="1:35" x14ac:dyDescent="0.25">
      <c r="A702">
        <v>58</v>
      </c>
      <c r="B702" t="s">
        <v>22</v>
      </c>
      <c r="C702" t="s">
        <v>23</v>
      </c>
      <c r="D702">
        <v>289</v>
      </c>
      <c r="E702" t="s">
        <v>31</v>
      </c>
      <c r="F702">
        <v>2</v>
      </c>
      <c r="G702">
        <v>3</v>
      </c>
      <c r="H702" t="s">
        <v>46</v>
      </c>
      <c r="I702">
        <v>1</v>
      </c>
      <c r="J702">
        <v>977</v>
      </c>
      <c r="K702">
        <v>4</v>
      </c>
      <c r="L702" t="s">
        <v>32</v>
      </c>
      <c r="M702">
        <v>51</v>
      </c>
      <c r="N702">
        <v>3</v>
      </c>
      <c r="O702">
        <v>1</v>
      </c>
      <c r="P702" t="s">
        <v>33</v>
      </c>
      <c r="Q702">
        <v>3</v>
      </c>
      <c r="R702" t="s">
        <v>28</v>
      </c>
      <c r="S702">
        <v>2479</v>
      </c>
      <c r="T702">
        <v>26227</v>
      </c>
      <c r="U702">
        <v>4</v>
      </c>
      <c r="V702" t="s">
        <v>61</v>
      </c>
      <c r="W702" t="s">
        <v>29</v>
      </c>
      <c r="X702">
        <v>24</v>
      </c>
      <c r="Y702">
        <v>4</v>
      </c>
      <c r="Z702">
        <v>1</v>
      </c>
      <c r="AA702">
        <v>80</v>
      </c>
      <c r="AB702">
        <v>0</v>
      </c>
      <c r="AC702">
        <v>7</v>
      </c>
      <c r="AD702">
        <v>4</v>
      </c>
      <c r="AE702">
        <v>3</v>
      </c>
      <c r="AF702">
        <v>1</v>
      </c>
      <c r="AG702">
        <v>0</v>
      </c>
      <c r="AH702">
        <v>0</v>
      </c>
      <c r="AI702">
        <v>0</v>
      </c>
    </row>
    <row r="703" spans="1:35" x14ac:dyDescent="0.25">
      <c r="A703">
        <v>53</v>
      </c>
      <c r="B703" t="s">
        <v>29</v>
      </c>
      <c r="C703" t="s">
        <v>23</v>
      </c>
      <c r="D703">
        <v>1376</v>
      </c>
      <c r="E703" t="s">
        <v>24</v>
      </c>
      <c r="F703">
        <v>2</v>
      </c>
      <c r="G703">
        <v>2</v>
      </c>
      <c r="H703" t="s">
        <v>37</v>
      </c>
      <c r="I703">
        <v>1</v>
      </c>
      <c r="J703">
        <v>981</v>
      </c>
      <c r="K703">
        <v>3</v>
      </c>
      <c r="L703" t="s">
        <v>32</v>
      </c>
      <c r="M703">
        <v>45</v>
      </c>
      <c r="N703">
        <v>3</v>
      </c>
      <c r="O703">
        <v>4</v>
      </c>
      <c r="P703" t="s">
        <v>42</v>
      </c>
      <c r="Q703">
        <v>3</v>
      </c>
      <c r="R703" t="s">
        <v>38</v>
      </c>
      <c r="S703">
        <v>14852</v>
      </c>
      <c r="T703">
        <v>13938</v>
      </c>
      <c r="U703">
        <v>6</v>
      </c>
      <c r="V703" t="s">
        <v>61</v>
      </c>
      <c r="W703" t="s">
        <v>29</v>
      </c>
      <c r="X703">
        <v>13</v>
      </c>
      <c r="Y703">
        <v>3</v>
      </c>
      <c r="Z703">
        <v>3</v>
      </c>
      <c r="AA703">
        <v>80</v>
      </c>
      <c r="AB703">
        <v>1</v>
      </c>
      <c r="AC703">
        <v>22</v>
      </c>
      <c r="AD703">
        <v>3</v>
      </c>
      <c r="AE703">
        <v>4</v>
      </c>
      <c r="AF703">
        <v>17</v>
      </c>
      <c r="AG703">
        <v>13</v>
      </c>
      <c r="AH703">
        <v>15</v>
      </c>
      <c r="AI703">
        <v>2</v>
      </c>
    </row>
    <row r="704" spans="1:35" x14ac:dyDescent="0.25">
      <c r="A704">
        <v>30</v>
      </c>
      <c r="B704" t="s">
        <v>29</v>
      </c>
      <c r="C704" t="s">
        <v>23</v>
      </c>
      <c r="D704">
        <v>231</v>
      </c>
      <c r="E704" t="s">
        <v>24</v>
      </c>
      <c r="F704">
        <v>8</v>
      </c>
      <c r="G704">
        <v>2</v>
      </c>
      <c r="H704" t="s">
        <v>35</v>
      </c>
      <c r="I704">
        <v>1</v>
      </c>
      <c r="J704">
        <v>982</v>
      </c>
      <c r="K704">
        <v>3</v>
      </c>
      <c r="L704" t="s">
        <v>32</v>
      </c>
      <c r="M704">
        <v>62</v>
      </c>
      <c r="N704">
        <v>3</v>
      </c>
      <c r="O704">
        <v>3</v>
      </c>
      <c r="P704" t="s">
        <v>27</v>
      </c>
      <c r="Q704">
        <v>3</v>
      </c>
      <c r="R704" t="s">
        <v>38</v>
      </c>
      <c r="S704">
        <v>7264</v>
      </c>
      <c r="T704">
        <v>9977</v>
      </c>
      <c r="U704">
        <v>5</v>
      </c>
      <c r="V704" t="s">
        <v>61</v>
      </c>
      <c r="W704" t="s">
        <v>29</v>
      </c>
      <c r="X704">
        <v>11</v>
      </c>
      <c r="Y704">
        <v>3</v>
      </c>
      <c r="Z704">
        <v>1</v>
      </c>
      <c r="AA704">
        <v>80</v>
      </c>
      <c r="AB704">
        <v>1</v>
      </c>
      <c r="AC704">
        <v>10</v>
      </c>
      <c r="AD704">
        <v>2</v>
      </c>
      <c r="AE704">
        <v>4</v>
      </c>
      <c r="AF704">
        <v>8</v>
      </c>
      <c r="AG704">
        <v>4</v>
      </c>
      <c r="AH704">
        <v>7</v>
      </c>
      <c r="AI704">
        <v>7</v>
      </c>
    </row>
    <row r="705" spans="1:35" x14ac:dyDescent="0.25">
      <c r="A705">
        <v>38</v>
      </c>
      <c r="B705" t="s">
        <v>29</v>
      </c>
      <c r="C705" t="s">
        <v>41</v>
      </c>
      <c r="D705">
        <v>152</v>
      </c>
      <c r="E705" t="s">
        <v>24</v>
      </c>
      <c r="F705">
        <v>10</v>
      </c>
      <c r="G705">
        <v>3</v>
      </c>
      <c r="H705" t="s">
        <v>46</v>
      </c>
      <c r="I705">
        <v>1</v>
      </c>
      <c r="J705">
        <v>983</v>
      </c>
      <c r="K705">
        <v>3</v>
      </c>
      <c r="L705" t="s">
        <v>26</v>
      </c>
      <c r="M705">
        <v>85</v>
      </c>
      <c r="N705">
        <v>3</v>
      </c>
      <c r="O705">
        <v>2</v>
      </c>
      <c r="P705" t="s">
        <v>27</v>
      </c>
      <c r="Q705">
        <v>4</v>
      </c>
      <c r="R705" t="s">
        <v>28</v>
      </c>
      <c r="S705">
        <v>5666</v>
      </c>
      <c r="T705">
        <v>19899</v>
      </c>
      <c r="U705">
        <v>1</v>
      </c>
      <c r="V705" t="s">
        <v>61</v>
      </c>
      <c r="W705" t="s">
        <v>22</v>
      </c>
      <c r="X705">
        <v>13</v>
      </c>
      <c r="Y705">
        <v>3</v>
      </c>
      <c r="Z705">
        <v>2</v>
      </c>
      <c r="AA705">
        <v>80</v>
      </c>
      <c r="AB705">
        <v>0</v>
      </c>
      <c r="AC705">
        <v>6</v>
      </c>
      <c r="AD705">
        <v>1</v>
      </c>
      <c r="AE705">
        <v>3</v>
      </c>
      <c r="AF705">
        <v>5</v>
      </c>
      <c r="AG705">
        <v>3</v>
      </c>
      <c r="AH705">
        <v>1</v>
      </c>
      <c r="AI705">
        <v>3</v>
      </c>
    </row>
    <row r="706" spans="1:35" x14ac:dyDescent="0.25">
      <c r="A706">
        <v>35</v>
      </c>
      <c r="B706" t="s">
        <v>29</v>
      </c>
      <c r="C706" t="s">
        <v>23</v>
      </c>
      <c r="D706">
        <v>882</v>
      </c>
      <c r="E706" t="s">
        <v>24</v>
      </c>
      <c r="F706">
        <v>3</v>
      </c>
      <c r="G706">
        <v>4</v>
      </c>
      <c r="H706" t="s">
        <v>25</v>
      </c>
      <c r="I706">
        <v>1</v>
      </c>
      <c r="J706">
        <v>984</v>
      </c>
      <c r="K706">
        <v>4</v>
      </c>
      <c r="L706" t="s">
        <v>32</v>
      </c>
      <c r="M706">
        <v>92</v>
      </c>
      <c r="N706">
        <v>3</v>
      </c>
      <c r="O706">
        <v>3</v>
      </c>
      <c r="P706" t="s">
        <v>27</v>
      </c>
      <c r="Q706">
        <v>4</v>
      </c>
      <c r="R706" t="s">
        <v>38</v>
      </c>
      <c r="S706">
        <v>7823</v>
      </c>
      <c r="T706">
        <v>6812</v>
      </c>
      <c r="U706">
        <v>6</v>
      </c>
      <c r="V706" t="s">
        <v>61</v>
      </c>
      <c r="W706" t="s">
        <v>29</v>
      </c>
      <c r="X706">
        <v>13</v>
      </c>
      <c r="Y706">
        <v>3</v>
      </c>
      <c r="Z706">
        <v>2</v>
      </c>
      <c r="AA706">
        <v>80</v>
      </c>
      <c r="AB706">
        <v>1</v>
      </c>
      <c r="AC706">
        <v>12</v>
      </c>
      <c r="AD706">
        <v>2</v>
      </c>
      <c r="AE706">
        <v>3</v>
      </c>
      <c r="AF706">
        <v>10</v>
      </c>
      <c r="AG706">
        <v>9</v>
      </c>
      <c r="AH706">
        <v>0</v>
      </c>
      <c r="AI706">
        <v>8</v>
      </c>
    </row>
    <row r="707" spans="1:35" x14ac:dyDescent="0.25">
      <c r="A707">
        <v>39</v>
      </c>
      <c r="B707" t="s">
        <v>29</v>
      </c>
      <c r="C707" t="s">
        <v>23</v>
      </c>
      <c r="D707">
        <v>903</v>
      </c>
      <c r="E707" t="s">
        <v>24</v>
      </c>
      <c r="F707">
        <v>2</v>
      </c>
      <c r="G707">
        <v>5</v>
      </c>
      <c r="H707" t="s">
        <v>25</v>
      </c>
      <c r="I707">
        <v>1</v>
      </c>
      <c r="J707">
        <v>985</v>
      </c>
      <c r="K707">
        <v>1</v>
      </c>
      <c r="L707" t="s">
        <v>32</v>
      </c>
      <c r="M707">
        <v>41</v>
      </c>
      <c r="N707">
        <v>4</v>
      </c>
      <c r="O707">
        <v>3</v>
      </c>
      <c r="P707" t="s">
        <v>27</v>
      </c>
      <c r="Q707">
        <v>3</v>
      </c>
      <c r="R707" t="s">
        <v>28</v>
      </c>
      <c r="S707">
        <v>7880</v>
      </c>
      <c r="T707">
        <v>2560</v>
      </c>
      <c r="U707">
        <v>0</v>
      </c>
      <c r="V707" t="s">
        <v>61</v>
      </c>
      <c r="W707" t="s">
        <v>29</v>
      </c>
      <c r="X707">
        <v>18</v>
      </c>
      <c r="Y707">
        <v>3</v>
      </c>
      <c r="Z707">
        <v>4</v>
      </c>
      <c r="AA707">
        <v>80</v>
      </c>
      <c r="AB707">
        <v>0</v>
      </c>
      <c r="AC707">
        <v>9</v>
      </c>
      <c r="AD707">
        <v>3</v>
      </c>
      <c r="AE707">
        <v>3</v>
      </c>
      <c r="AF707">
        <v>8</v>
      </c>
      <c r="AG707">
        <v>7</v>
      </c>
      <c r="AH707">
        <v>0</v>
      </c>
      <c r="AI707">
        <v>7</v>
      </c>
    </row>
    <row r="708" spans="1:35" x14ac:dyDescent="0.25">
      <c r="A708">
        <v>40</v>
      </c>
      <c r="B708" t="s">
        <v>22</v>
      </c>
      <c r="C708" t="s">
        <v>41</v>
      </c>
      <c r="D708">
        <v>1479</v>
      </c>
      <c r="E708" t="s">
        <v>24</v>
      </c>
      <c r="F708">
        <v>24</v>
      </c>
      <c r="G708">
        <v>3</v>
      </c>
      <c r="H708" t="s">
        <v>25</v>
      </c>
      <c r="I708">
        <v>1</v>
      </c>
      <c r="J708">
        <v>986</v>
      </c>
      <c r="K708">
        <v>2</v>
      </c>
      <c r="L708" t="s">
        <v>26</v>
      </c>
      <c r="M708">
        <v>100</v>
      </c>
      <c r="N708">
        <v>4</v>
      </c>
      <c r="O708">
        <v>4</v>
      </c>
      <c r="P708" t="s">
        <v>27</v>
      </c>
      <c r="Q708">
        <v>2</v>
      </c>
      <c r="R708" t="s">
        <v>28</v>
      </c>
      <c r="S708">
        <v>13194</v>
      </c>
      <c r="T708">
        <v>17071</v>
      </c>
      <c r="U708">
        <v>4</v>
      </c>
      <c r="V708" t="s">
        <v>61</v>
      </c>
      <c r="W708" t="s">
        <v>22</v>
      </c>
      <c r="X708">
        <v>16</v>
      </c>
      <c r="Y708">
        <v>3</v>
      </c>
      <c r="Z708">
        <v>4</v>
      </c>
      <c r="AA708">
        <v>80</v>
      </c>
      <c r="AB708">
        <v>0</v>
      </c>
      <c r="AC708">
        <v>22</v>
      </c>
      <c r="AD708">
        <v>2</v>
      </c>
      <c r="AE708">
        <v>2</v>
      </c>
      <c r="AF708">
        <v>1</v>
      </c>
      <c r="AG708">
        <v>0</v>
      </c>
      <c r="AH708">
        <v>0</v>
      </c>
      <c r="AI708">
        <v>0</v>
      </c>
    </row>
    <row r="709" spans="1:35" x14ac:dyDescent="0.25">
      <c r="A709">
        <v>47</v>
      </c>
      <c r="B709" t="s">
        <v>29</v>
      </c>
      <c r="C709" t="s">
        <v>30</v>
      </c>
      <c r="D709">
        <v>1379</v>
      </c>
      <c r="E709" t="s">
        <v>31</v>
      </c>
      <c r="F709">
        <v>16</v>
      </c>
      <c r="G709">
        <v>4</v>
      </c>
      <c r="H709" t="s">
        <v>37</v>
      </c>
      <c r="I709">
        <v>1</v>
      </c>
      <c r="J709">
        <v>987</v>
      </c>
      <c r="K709">
        <v>3</v>
      </c>
      <c r="L709" t="s">
        <v>32</v>
      </c>
      <c r="M709">
        <v>64</v>
      </c>
      <c r="N709">
        <v>4</v>
      </c>
      <c r="O709">
        <v>2</v>
      </c>
      <c r="P709" t="s">
        <v>39</v>
      </c>
      <c r="Q709">
        <v>3</v>
      </c>
      <c r="R709" t="s">
        <v>38</v>
      </c>
      <c r="S709">
        <v>5067</v>
      </c>
      <c r="T709">
        <v>6759</v>
      </c>
      <c r="U709">
        <v>1</v>
      </c>
      <c r="V709" t="s">
        <v>61</v>
      </c>
      <c r="W709" t="s">
        <v>22</v>
      </c>
      <c r="X709">
        <v>19</v>
      </c>
      <c r="Y709">
        <v>3</v>
      </c>
      <c r="Z709">
        <v>3</v>
      </c>
      <c r="AA709">
        <v>80</v>
      </c>
      <c r="AB709">
        <v>0</v>
      </c>
      <c r="AC709">
        <v>20</v>
      </c>
      <c r="AD709">
        <v>3</v>
      </c>
      <c r="AE709">
        <v>4</v>
      </c>
      <c r="AF709">
        <v>19</v>
      </c>
      <c r="AG709">
        <v>10</v>
      </c>
      <c r="AH709">
        <v>2</v>
      </c>
      <c r="AI709">
        <v>7</v>
      </c>
    </row>
    <row r="710" spans="1:35" x14ac:dyDescent="0.25">
      <c r="A710">
        <v>36</v>
      </c>
      <c r="B710" t="s">
        <v>29</v>
      </c>
      <c r="C710" t="s">
        <v>41</v>
      </c>
      <c r="D710">
        <v>1229</v>
      </c>
      <c r="E710" t="s">
        <v>24</v>
      </c>
      <c r="F710">
        <v>8</v>
      </c>
      <c r="G710">
        <v>4</v>
      </c>
      <c r="H710" t="s">
        <v>46</v>
      </c>
      <c r="I710">
        <v>1</v>
      </c>
      <c r="J710">
        <v>990</v>
      </c>
      <c r="K710">
        <v>1</v>
      </c>
      <c r="L710" t="s">
        <v>32</v>
      </c>
      <c r="M710">
        <v>84</v>
      </c>
      <c r="N710">
        <v>3</v>
      </c>
      <c r="O710">
        <v>2</v>
      </c>
      <c r="P710" t="s">
        <v>27</v>
      </c>
      <c r="Q710">
        <v>4</v>
      </c>
      <c r="R710" t="s">
        <v>38</v>
      </c>
      <c r="S710">
        <v>5079</v>
      </c>
      <c r="T710">
        <v>25952</v>
      </c>
      <c r="U710">
        <v>4</v>
      </c>
      <c r="V710" t="s">
        <v>61</v>
      </c>
      <c r="W710" t="s">
        <v>29</v>
      </c>
      <c r="X710">
        <v>13</v>
      </c>
      <c r="Y710">
        <v>3</v>
      </c>
      <c r="Z710">
        <v>4</v>
      </c>
      <c r="AA710">
        <v>80</v>
      </c>
      <c r="AB710">
        <v>2</v>
      </c>
      <c r="AC710">
        <v>12</v>
      </c>
      <c r="AD710">
        <v>3</v>
      </c>
      <c r="AE710">
        <v>3</v>
      </c>
      <c r="AF710">
        <v>7</v>
      </c>
      <c r="AG710">
        <v>7</v>
      </c>
      <c r="AH710">
        <v>0</v>
      </c>
      <c r="AI710">
        <v>7</v>
      </c>
    </row>
    <row r="711" spans="1:35" x14ac:dyDescent="0.25">
      <c r="A711">
        <v>31</v>
      </c>
      <c r="B711" t="s">
        <v>22</v>
      </c>
      <c r="C711" t="s">
        <v>41</v>
      </c>
      <c r="D711">
        <v>335</v>
      </c>
      <c r="E711" t="s">
        <v>31</v>
      </c>
      <c r="F711">
        <v>9</v>
      </c>
      <c r="G711">
        <v>2</v>
      </c>
      <c r="H711" t="s">
        <v>37</v>
      </c>
      <c r="I711">
        <v>1</v>
      </c>
      <c r="J711">
        <v>991</v>
      </c>
      <c r="K711">
        <v>3</v>
      </c>
      <c r="L711" t="s">
        <v>32</v>
      </c>
      <c r="M711">
        <v>46</v>
      </c>
      <c r="N711">
        <v>2</v>
      </c>
      <c r="O711">
        <v>1</v>
      </c>
      <c r="P711" t="s">
        <v>33</v>
      </c>
      <c r="Q711">
        <v>1</v>
      </c>
      <c r="R711" t="s">
        <v>28</v>
      </c>
      <c r="S711">
        <v>2321</v>
      </c>
      <c r="T711">
        <v>10322</v>
      </c>
      <c r="U711">
        <v>0</v>
      </c>
      <c r="V711" t="s">
        <v>61</v>
      </c>
      <c r="W711" t="s">
        <v>22</v>
      </c>
      <c r="X711">
        <v>22</v>
      </c>
      <c r="Y711">
        <v>4</v>
      </c>
      <c r="Z711">
        <v>1</v>
      </c>
      <c r="AA711">
        <v>80</v>
      </c>
      <c r="AB711">
        <v>0</v>
      </c>
      <c r="AC711">
        <v>4</v>
      </c>
      <c r="AD711">
        <v>0</v>
      </c>
      <c r="AE711">
        <v>3</v>
      </c>
      <c r="AF711">
        <v>3</v>
      </c>
      <c r="AG711">
        <v>2</v>
      </c>
      <c r="AH711">
        <v>1</v>
      </c>
      <c r="AI711">
        <v>2</v>
      </c>
    </row>
    <row r="712" spans="1:35" x14ac:dyDescent="0.25">
      <c r="A712">
        <v>33</v>
      </c>
      <c r="B712" t="s">
        <v>29</v>
      </c>
      <c r="C712" t="s">
        <v>41</v>
      </c>
      <c r="D712">
        <v>722</v>
      </c>
      <c r="E712" t="s">
        <v>24</v>
      </c>
      <c r="F712">
        <v>17</v>
      </c>
      <c r="G712">
        <v>3</v>
      </c>
      <c r="H712" t="s">
        <v>25</v>
      </c>
      <c r="I712">
        <v>1</v>
      </c>
      <c r="J712">
        <v>992</v>
      </c>
      <c r="K712">
        <v>4</v>
      </c>
      <c r="L712" t="s">
        <v>32</v>
      </c>
      <c r="M712">
        <v>38</v>
      </c>
      <c r="N712">
        <v>3</v>
      </c>
      <c r="O712">
        <v>4</v>
      </c>
      <c r="P712" t="s">
        <v>42</v>
      </c>
      <c r="Q712">
        <v>3</v>
      </c>
      <c r="R712" t="s">
        <v>28</v>
      </c>
      <c r="S712">
        <v>17444</v>
      </c>
      <c r="T712">
        <v>20489</v>
      </c>
      <c r="U712">
        <v>1</v>
      </c>
      <c r="V712" t="s">
        <v>61</v>
      </c>
      <c r="W712" t="s">
        <v>29</v>
      </c>
      <c r="X712">
        <v>11</v>
      </c>
      <c r="Y712">
        <v>3</v>
      </c>
      <c r="Z712">
        <v>4</v>
      </c>
      <c r="AA712">
        <v>80</v>
      </c>
      <c r="AB712">
        <v>0</v>
      </c>
      <c r="AC712">
        <v>10</v>
      </c>
      <c r="AD712">
        <v>2</v>
      </c>
      <c r="AE712">
        <v>3</v>
      </c>
      <c r="AF712">
        <v>10</v>
      </c>
      <c r="AG712">
        <v>8</v>
      </c>
      <c r="AH712">
        <v>6</v>
      </c>
      <c r="AI712">
        <v>0</v>
      </c>
    </row>
    <row r="713" spans="1:35" x14ac:dyDescent="0.25">
      <c r="A713">
        <v>29</v>
      </c>
      <c r="B713" t="s">
        <v>22</v>
      </c>
      <c r="C713" t="s">
        <v>23</v>
      </c>
      <c r="D713">
        <v>906</v>
      </c>
      <c r="E713" t="s">
        <v>31</v>
      </c>
      <c r="F713">
        <v>10</v>
      </c>
      <c r="G713">
        <v>3</v>
      </c>
      <c r="H713" t="s">
        <v>25</v>
      </c>
      <c r="I713">
        <v>1</v>
      </c>
      <c r="J713">
        <v>994</v>
      </c>
      <c r="K713">
        <v>4</v>
      </c>
      <c r="L713" t="s">
        <v>26</v>
      </c>
      <c r="M713">
        <v>92</v>
      </c>
      <c r="N713">
        <v>2</v>
      </c>
      <c r="O713">
        <v>1</v>
      </c>
      <c r="P713" t="s">
        <v>33</v>
      </c>
      <c r="Q713">
        <v>1</v>
      </c>
      <c r="R713" t="s">
        <v>28</v>
      </c>
      <c r="S713">
        <v>2404</v>
      </c>
      <c r="T713">
        <v>11479</v>
      </c>
      <c r="U713">
        <v>6</v>
      </c>
      <c r="V713" t="s">
        <v>61</v>
      </c>
      <c r="W713" t="s">
        <v>22</v>
      </c>
      <c r="X713">
        <v>20</v>
      </c>
      <c r="Y713">
        <v>4</v>
      </c>
      <c r="Z713">
        <v>3</v>
      </c>
      <c r="AA713">
        <v>80</v>
      </c>
      <c r="AB713">
        <v>0</v>
      </c>
      <c r="AC713">
        <v>3</v>
      </c>
      <c r="AD713">
        <v>5</v>
      </c>
      <c r="AE713">
        <v>3</v>
      </c>
      <c r="AF713">
        <v>0</v>
      </c>
      <c r="AG713">
        <v>0</v>
      </c>
      <c r="AH713">
        <v>0</v>
      </c>
      <c r="AI713">
        <v>0</v>
      </c>
    </row>
    <row r="714" spans="1:35" x14ac:dyDescent="0.25">
      <c r="A714">
        <v>33</v>
      </c>
      <c r="B714" t="s">
        <v>29</v>
      </c>
      <c r="C714" t="s">
        <v>23</v>
      </c>
      <c r="D714">
        <v>461</v>
      </c>
      <c r="E714" t="s">
        <v>31</v>
      </c>
      <c r="F714">
        <v>13</v>
      </c>
      <c r="G714">
        <v>1</v>
      </c>
      <c r="H714" t="s">
        <v>25</v>
      </c>
      <c r="I714">
        <v>1</v>
      </c>
      <c r="J714">
        <v>995</v>
      </c>
      <c r="K714">
        <v>2</v>
      </c>
      <c r="L714" t="s">
        <v>26</v>
      </c>
      <c r="M714">
        <v>53</v>
      </c>
      <c r="N714">
        <v>3</v>
      </c>
      <c r="O714">
        <v>1</v>
      </c>
      <c r="P714" t="s">
        <v>33</v>
      </c>
      <c r="Q714">
        <v>4</v>
      </c>
      <c r="R714" t="s">
        <v>28</v>
      </c>
      <c r="S714">
        <v>3452</v>
      </c>
      <c r="T714">
        <v>17241</v>
      </c>
      <c r="U714">
        <v>3</v>
      </c>
      <c r="V714" t="s">
        <v>61</v>
      </c>
      <c r="W714" t="s">
        <v>29</v>
      </c>
      <c r="X714">
        <v>18</v>
      </c>
      <c r="Y714">
        <v>3</v>
      </c>
      <c r="Z714">
        <v>1</v>
      </c>
      <c r="AA714">
        <v>80</v>
      </c>
      <c r="AB714">
        <v>0</v>
      </c>
      <c r="AC714">
        <v>5</v>
      </c>
      <c r="AD714">
        <v>4</v>
      </c>
      <c r="AE714">
        <v>3</v>
      </c>
      <c r="AF714">
        <v>3</v>
      </c>
      <c r="AG714">
        <v>2</v>
      </c>
      <c r="AH714">
        <v>0</v>
      </c>
      <c r="AI714">
        <v>2</v>
      </c>
    </row>
    <row r="715" spans="1:35" x14ac:dyDescent="0.25">
      <c r="A715">
        <v>45</v>
      </c>
      <c r="B715" t="s">
        <v>29</v>
      </c>
      <c r="C715" t="s">
        <v>23</v>
      </c>
      <c r="D715">
        <v>974</v>
      </c>
      <c r="E715" t="s">
        <v>31</v>
      </c>
      <c r="F715">
        <v>1</v>
      </c>
      <c r="G715">
        <v>4</v>
      </c>
      <c r="H715" t="s">
        <v>37</v>
      </c>
      <c r="I715">
        <v>1</v>
      </c>
      <c r="J715">
        <v>996</v>
      </c>
      <c r="K715">
        <v>4</v>
      </c>
      <c r="L715" t="s">
        <v>26</v>
      </c>
      <c r="M715">
        <v>91</v>
      </c>
      <c r="N715">
        <v>3</v>
      </c>
      <c r="O715">
        <v>1</v>
      </c>
      <c r="P715" t="s">
        <v>36</v>
      </c>
      <c r="Q715">
        <v>4</v>
      </c>
      <c r="R715" t="s">
        <v>38</v>
      </c>
      <c r="S715">
        <v>2270</v>
      </c>
      <c r="T715">
        <v>11005</v>
      </c>
      <c r="U715">
        <v>3</v>
      </c>
      <c r="V715" t="s">
        <v>61</v>
      </c>
      <c r="W715" t="s">
        <v>29</v>
      </c>
      <c r="X715">
        <v>14</v>
      </c>
      <c r="Y715">
        <v>3</v>
      </c>
      <c r="Z715">
        <v>4</v>
      </c>
      <c r="AA715">
        <v>80</v>
      </c>
      <c r="AB715">
        <v>2</v>
      </c>
      <c r="AC715">
        <v>8</v>
      </c>
      <c r="AD715">
        <v>2</v>
      </c>
      <c r="AE715">
        <v>3</v>
      </c>
      <c r="AF715">
        <v>5</v>
      </c>
      <c r="AG715">
        <v>3</v>
      </c>
      <c r="AH715">
        <v>0</v>
      </c>
      <c r="AI715">
        <v>2</v>
      </c>
    </row>
    <row r="716" spans="1:35" x14ac:dyDescent="0.25">
      <c r="A716">
        <v>50</v>
      </c>
      <c r="B716" t="s">
        <v>29</v>
      </c>
      <c r="C716" t="s">
        <v>23</v>
      </c>
      <c r="D716">
        <v>1126</v>
      </c>
      <c r="E716" t="s">
        <v>31</v>
      </c>
      <c r="F716">
        <v>1</v>
      </c>
      <c r="G716">
        <v>2</v>
      </c>
      <c r="H716" t="s">
        <v>37</v>
      </c>
      <c r="I716">
        <v>1</v>
      </c>
      <c r="J716">
        <v>997</v>
      </c>
      <c r="K716">
        <v>4</v>
      </c>
      <c r="L716" t="s">
        <v>32</v>
      </c>
      <c r="M716">
        <v>66</v>
      </c>
      <c r="N716">
        <v>3</v>
      </c>
      <c r="O716">
        <v>4</v>
      </c>
      <c r="P716" t="s">
        <v>44</v>
      </c>
      <c r="Q716">
        <v>4</v>
      </c>
      <c r="R716" t="s">
        <v>38</v>
      </c>
      <c r="S716">
        <v>17399</v>
      </c>
      <c r="T716">
        <v>6615</v>
      </c>
      <c r="U716">
        <v>9</v>
      </c>
      <c r="V716" t="s">
        <v>61</v>
      </c>
      <c r="W716" t="s">
        <v>29</v>
      </c>
      <c r="X716">
        <v>22</v>
      </c>
      <c r="Y716">
        <v>4</v>
      </c>
      <c r="Z716">
        <v>3</v>
      </c>
      <c r="AA716">
        <v>80</v>
      </c>
      <c r="AB716">
        <v>1</v>
      </c>
      <c r="AC716">
        <v>32</v>
      </c>
      <c r="AD716">
        <v>1</v>
      </c>
      <c r="AE716">
        <v>2</v>
      </c>
      <c r="AF716">
        <v>5</v>
      </c>
      <c r="AG716">
        <v>4</v>
      </c>
      <c r="AH716">
        <v>1</v>
      </c>
      <c r="AI716">
        <v>3</v>
      </c>
    </row>
    <row r="717" spans="1:35" x14ac:dyDescent="0.25">
      <c r="A717">
        <v>33</v>
      </c>
      <c r="B717" t="s">
        <v>29</v>
      </c>
      <c r="C717" t="s">
        <v>30</v>
      </c>
      <c r="D717">
        <v>827</v>
      </c>
      <c r="E717" t="s">
        <v>31</v>
      </c>
      <c r="F717">
        <v>1</v>
      </c>
      <c r="G717">
        <v>4</v>
      </c>
      <c r="H717" t="s">
        <v>35</v>
      </c>
      <c r="I717">
        <v>1</v>
      </c>
      <c r="J717">
        <v>998</v>
      </c>
      <c r="K717">
        <v>3</v>
      </c>
      <c r="L717" t="s">
        <v>26</v>
      </c>
      <c r="M717">
        <v>84</v>
      </c>
      <c r="N717">
        <v>4</v>
      </c>
      <c r="O717">
        <v>2</v>
      </c>
      <c r="P717" t="s">
        <v>40</v>
      </c>
      <c r="Q717">
        <v>2</v>
      </c>
      <c r="R717" t="s">
        <v>34</v>
      </c>
      <c r="S717">
        <v>5488</v>
      </c>
      <c r="T717">
        <v>20161</v>
      </c>
      <c r="U717">
        <v>1</v>
      </c>
      <c r="V717" t="s">
        <v>61</v>
      </c>
      <c r="W717" t="s">
        <v>22</v>
      </c>
      <c r="X717">
        <v>13</v>
      </c>
      <c r="Y717">
        <v>3</v>
      </c>
      <c r="Z717">
        <v>1</v>
      </c>
      <c r="AA717">
        <v>80</v>
      </c>
      <c r="AB717">
        <v>1</v>
      </c>
      <c r="AC717">
        <v>6</v>
      </c>
      <c r="AD717">
        <v>2</v>
      </c>
      <c r="AE717">
        <v>3</v>
      </c>
      <c r="AF717">
        <v>6</v>
      </c>
      <c r="AG717">
        <v>5</v>
      </c>
      <c r="AH717">
        <v>1</v>
      </c>
      <c r="AI717">
        <v>2</v>
      </c>
    </row>
    <row r="718" spans="1:35" x14ac:dyDescent="0.25">
      <c r="A718">
        <v>41</v>
      </c>
      <c r="B718" t="s">
        <v>29</v>
      </c>
      <c r="C718" t="s">
        <v>30</v>
      </c>
      <c r="D718">
        <v>840</v>
      </c>
      <c r="E718" t="s">
        <v>31</v>
      </c>
      <c r="F718">
        <v>9</v>
      </c>
      <c r="G718">
        <v>3</v>
      </c>
      <c r="H718" t="s">
        <v>37</v>
      </c>
      <c r="I718">
        <v>1</v>
      </c>
      <c r="J718">
        <v>999</v>
      </c>
      <c r="K718">
        <v>1</v>
      </c>
      <c r="L718" t="s">
        <v>32</v>
      </c>
      <c r="M718">
        <v>64</v>
      </c>
      <c r="N718">
        <v>3</v>
      </c>
      <c r="O718">
        <v>5</v>
      </c>
      <c r="P718" t="s">
        <v>44</v>
      </c>
      <c r="Q718">
        <v>3</v>
      </c>
      <c r="R718" t="s">
        <v>38</v>
      </c>
      <c r="S718">
        <v>19419</v>
      </c>
      <c r="T718">
        <v>3735</v>
      </c>
      <c r="U718">
        <v>2</v>
      </c>
      <c r="V718" t="s">
        <v>61</v>
      </c>
      <c r="W718" t="s">
        <v>29</v>
      </c>
      <c r="X718">
        <v>17</v>
      </c>
      <c r="Y718">
        <v>3</v>
      </c>
      <c r="Z718">
        <v>2</v>
      </c>
      <c r="AA718">
        <v>80</v>
      </c>
      <c r="AB718">
        <v>1</v>
      </c>
      <c r="AC718">
        <v>21</v>
      </c>
      <c r="AD718">
        <v>2</v>
      </c>
      <c r="AE718">
        <v>4</v>
      </c>
      <c r="AF718">
        <v>18</v>
      </c>
      <c r="AG718">
        <v>16</v>
      </c>
      <c r="AH718">
        <v>0</v>
      </c>
      <c r="AI718">
        <v>11</v>
      </c>
    </row>
    <row r="719" spans="1:35" x14ac:dyDescent="0.25">
      <c r="A719">
        <v>27</v>
      </c>
      <c r="B719" t="s">
        <v>29</v>
      </c>
      <c r="C719" t="s">
        <v>23</v>
      </c>
      <c r="D719">
        <v>1134</v>
      </c>
      <c r="E719" t="s">
        <v>31</v>
      </c>
      <c r="F719">
        <v>16</v>
      </c>
      <c r="G719">
        <v>4</v>
      </c>
      <c r="H719" t="s">
        <v>46</v>
      </c>
      <c r="I719">
        <v>1</v>
      </c>
      <c r="J719">
        <v>1001</v>
      </c>
      <c r="K719">
        <v>3</v>
      </c>
      <c r="L719" t="s">
        <v>26</v>
      </c>
      <c r="M719">
        <v>37</v>
      </c>
      <c r="N719">
        <v>3</v>
      </c>
      <c r="O719">
        <v>1</v>
      </c>
      <c r="P719" t="s">
        <v>36</v>
      </c>
      <c r="Q719">
        <v>2</v>
      </c>
      <c r="R719" t="s">
        <v>34</v>
      </c>
      <c r="S719">
        <v>2811</v>
      </c>
      <c r="T719">
        <v>12086</v>
      </c>
      <c r="U719">
        <v>9</v>
      </c>
      <c r="V719" t="s">
        <v>61</v>
      </c>
      <c r="W719" t="s">
        <v>29</v>
      </c>
      <c r="X719">
        <v>14</v>
      </c>
      <c r="Y719">
        <v>3</v>
      </c>
      <c r="Z719">
        <v>2</v>
      </c>
      <c r="AA719">
        <v>80</v>
      </c>
      <c r="AB719">
        <v>1</v>
      </c>
      <c r="AC719">
        <v>4</v>
      </c>
      <c r="AD719">
        <v>2</v>
      </c>
      <c r="AE719">
        <v>3</v>
      </c>
      <c r="AF719">
        <v>2</v>
      </c>
      <c r="AG719">
        <v>2</v>
      </c>
      <c r="AH719">
        <v>2</v>
      </c>
      <c r="AI719">
        <v>2</v>
      </c>
    </row>
    <row r="720" spans="1:35" x14ac:dyDescent="0.25">
      <c r="A720">
        <v>45</v>
      </c>
      <c r="B720" t="s">
        <v>29</v>
      </c>
      <c r="C720" t="s">
        <v>41</v>
      </c>
      <c r="D720">
        <v>248</v>
      </c>
      <c r="E720" t="s">
        <v>31</v>
      </c>
      <c r="F720">
        <v>23</v>
      </c>
      <c r="G720">
        <v>2</v>
      </c>
      <c r="H720" t="s">
        <v>25</v>
      </c>
      <c r="I720">
        <v>1</v>
      </c>
      <c r="J720">
        <v>1002</v>
      </c>
      <c r="K720">
        <v>4</v>
      </c>
      <c r="L720" t="s">
        <v>32</v>
      </c>
      <c r="M720">
        <v>42</v>
      </c>
      <c r="N720">
        <v>3</v>
      </c>
      <c r="O720">
        <v>2</v>
      </c>
      <c r="P720" t="s">
        <v>36</v>
      </c>
      <c r="Q720">
        <v>1</v>
      </c>
      <c r="R720" t="s">
        <v>34</v>
      </c>
      <c r="S720">
        <v>3633</v>
      </c>
      <c r="T720">
        <v>14039</v>
      </c>
      <c r="U720">
        <v>1</v>
      </c>
      <c r="V720" t="s">
        <v>61</v>
      </c>
      <c r="W720" t="s">
        <v>22</v>
      </c>
      <c r="X720">
        <v>15</v>
      </c>
      <c r="Y720">
        <v>3</v>
      </c>
      <c r="Z720">
        <v>3</v>
      </c>
      <c r="AA720">
        <v>80</v>
      </c>
      <c r="AB720">
        <v>1</v>
      </c>
      <c r="AC720">
        <v>9</v>
      </c>
      <c r="AD720">
        <v>2</v>
      </c>
      <c r="AE720">
        <v>3</v>
      </c>
      <c r="AF720">
        <v>9</v>
      </c>
      <c r="AG720">
        <v>8</v>
      </c>
      <c r="AH720">
        <v>0</v>
      </c>
      <c r="AI720">
        <v>8</v>
      </c>
    </row>
    <row r="721" spans="1:35" x14ac:dyDescent="0.25">
      <c r="A721">
        <v>47</v>
      </c>
      <c r="B721" t="s">
        <v>29</v>
      </c>
      <c r="C721" t="s">
        <v>23</v>
      </c>
      <c r="D721">
        <v>955</v>
      </c>
      <c r="E721" t="s">
        <v>24</v>
      </c>
      <c r="F721">
        <v>4</v>
      </c>
      <c r="G721">
        <v>2</v>
      </c>
      <c r="H721" t="s">
        <v>25</v>
      </c>
      <c r="I721">
        <v>1</v>
      </c>
      <c r="J721">
        <v>1003</v>
      </c>
      <c r="K721">
        <v>4</v>
      </c>
      <c r="L721" t="s">
        <v>26</v>
      </c>
      <c r="M721">
        <v>83</v>
      </c>
      <c r="N721">
        <v>3</v>
      </c>
      <c r="O721">
        <v>2</v>
      </c>
      <c r="P721" t="s">
        <v>27</v>
      </c>
      <c r="Q721">
        <v>4</v>
      </c>
      <c r="R721" t="s">
        <v>28</v>
      </c>
      <c r="S721">
        <v>4163</v>
      </c>
      <c r="T721">
        <v>8571</v>
      </c>
      <c r="U721">
        <v>1</v>
      </c>
      <c r="V721" t="s">
        <v>61</v>
      </c>
      <c r="W721" t="s">
        <v>22</v>
      </c>
      <c r="X721">
        <v>17</v>
      </c>
      <c r="Y721">
        <v>3</v>
      </c>
      <c r="Z721">
        <v>3</v>
      </c>
      <c r="AA721">
        <v>80</v>
      </c>
      <c r="AB721">
        <v>0</v>
      </c>
      <c r="AC721">
        <v>9</v>
      </c>
      <c r="AD721">
        <v>0</v>
      </c>
      <c r="AE721">
        <v>3</v>
      </c>
      <c r="AF721">
        <v>9</v>
      </c>
      <c r="AG721">
        <v>0</v>
      </c>
      <c r="AH721">
        <v>0</v>
      </c>
      <c r="AI721">
        <v>7</v>
      </c>
    </row>
    <row r="722" spans="1:35" x14ac:dyDescent="0.25">
      <c r="A722">
        <v>30</v>
      </c>
      <c r="B722" t="s">
        <v>22</v>
      </c>
      <c r="C722" t="s">
        <v>23</v>
      </c>
      <c r="D722">
        <v>138</v>
      </c>
      <c r="E722" t="s">
        <v>31</v>
      </c>
      <c r="F722">
        <v>22</v>
      </c>
      <c r="G722">
        <v>3</v>
      </c>
      <c r="H722" t="s">
        <v>25</v>
      </c>
      <c r="I722">
        <v>1</v>
      </c>
      <c r="J722">
        <v>1004</v>
      </c>
      <c r="K722">
        <v>1</v>
      </c>
      <c r="L722" t="s">
        <v>26</v>
      </c>
      <c r="M722">
        <v>48</v>
      </c>
      <c r="N722">
        <v>3</v>
      </c>
      <c r="O722">
        <v>1</v>
      </c>
      <c r="P722" t="s">
        <v>33</v>
      </c>
      <c r="Q722">
        <v>3</v>
      </c>
      <c r="R722" t="s">
        <v>34</v>
      </c>
      <c r="S722">
        <v>2132</v>
      </c>
      <c r="T722">
        <v>11539</v>
      </c>
      <c r="U722">
        <v>4</v>
      </c>
      <c r="V722" t="s">
        <v>61</v>
      </c>
      <c r="W722" t="s">
        <v>22</v>
      </c>
      <c r="X722">
        <v>11</v>
      </c>
      <c r="Y722">
        <v>3</v>
      </c>
      <c r="Z722">
        <v>2</v>
      </c>
      <c r="AA722">
        <v>80</v>
      </c>
      <c r="AB722">
        <v>0</v>
      </c>
      <c r="AC722">
        <v>7</v>
      </c>
      <c r="AD722">
        <v>2</v>
      </c>
      <c r="AE722">
        <v>3</v>
      </c>
      <c r="AF722">
        <v>5</v>
      </c>
      <c r="AG722">
        <v>2</v>
      </c>
      <c r="AH722">
        <v>0</v>
      </c>
      <c r="AI722">
        <v>1</v>
      </c>
    </row>
    <row r="723" spans="1:35" x14ac:dyDescent="0.25">
      <c r="A723">
        <v>50</v>
      </c>
      <c r="B723" t="s">
        <v>29</v>
      </c>
      <c r="C723" t="s">
        <v>23</v>
      </c>
      <c r="D723">
        <v>939</v>
      </c>
      <c r="E723" t="s">
        <v>31</v>
      </c>
      <c r="F723">
        <v>24</v>
      </c>
      <c r="G723">
        <v>3</v>
      </c>
      <c r="H723" t="s">
        <v>25</v>
      </c>
      <c r="I723">
        <v>1</v>
      </c>
      <c r="J723">
        <v>1005</v>
      </c>
      <c r="K723">
        <v>4</v>
      </c>
      <c r="L723" t="s">
        <v>32</v>
      </c>
      <c r="M723">
        <v>95</v>
      </c>
      <c r="N723">
        <v>3</v>
      </c>
      <c r="O723">
        <v>4</v>
      </c>
      <c r="P723" t="s">
        <v>39</v>
      </c>
      <c r="Q723">
        <v>3</v>
      </c>
      <c r="R723" t="s">
        <v>34</v>
      </c>
      <c r="S723">
        <v>13973</v>
      </c>
      <c r="T723">
        <v>4161</v>
      </c>
      <c r="U723">
        <v>3</v>
      </c>
      <c r="V723" t="s">
        <v>61</v>
      </c>
      <c r="W723" t="s">
        <v>22</v>
      </c>
      <c r="X723">
        <v>18</v>
      </c>
      <c r="Y723">
        <v>3</v>
      </c>
      <c r="Z723">
        <v>4</v>
      </c>
      <c r="AA723">
        <v>80</v>
      </c>
      <c r="AB723">
        <v>1</v>
      </c>
      <c r="AC723">
        <v>22</v>
      </c>
      <c r="AD723">
        <v>2</v>
      </c>
      <c r="AE723">
        <v>3</v>
      </c>
      <c r="AF723">
        <v>12</v>
      </c>
      <c r="AG723">
        <v>11</v>
      </c>
      <c r="AH723">
        <v>1</v>
      </c>
      <c r="AI723">
        <v>5</v>
      </c>
    </row>
    <row r="724" spans="1:35" x14ac:dyDescent="0.25">
      <c r="A724">
        <v>38</v>
      </c>
      <c r="B724" t="s">
        <v>29</v>
      </c>
      <c r="C724" t="s">
        <v>30</v>
      </c>
      <c r="D724">
        <v>1391</v>
      </c>
      <c r="E724" t="s">
        <v>31</v>
      </c>
      <c r="F724">
        <v>10</v>
      </c>
      <c r="G724">
        <v>1</v>
      </c>
      <c r="H724" t="s">
        <v>37</v>
      </c>
      <c r="I724">
        <v>1</v>
      </c>
      <c r="J724">
        <v>1006</v>
      </c>
      <c r="K724">
        <v>3</v>
      </c>
      <c r="L724" t="s">
        <v>32</v>
      </c>
      <c r="M724">
        <v>66</v>
      </c>
      <c r="N724">
        <v>3</v>
      </c>
      <c r="O724">
        <v>1</v>
      </c>
      <c r="P724" t="s">
        <v>33</v>
      </c>
      <c r="Q724">
        <v>3</v>
      </c>
      <c r="R724" t="s">
        <v>34</v>
      </c>
      <c r="S724">
        <v>2684</v>
      </c>
      <c r="T724">
        <v>12127</v>
      </c>
      <c r="U724">
        <v>0</v>
      </c>
      <c r="V724" t="s">
        <v>61</v>
      </c>
      <c r="W724" t="s">
        <v>29</v>
      </c>
      <c r="X724">
        <v>17</v>
      </c>
      <c r="Y724">
        <v>3</v>
      </c>
      <c r="Z724">
        <v>2</v>
      </c>
      <c r="AA724">
        <v>80</v>
      </c>
      <c r="AB724">
        <v>1</v>
      </c>
      <c r="AC724">
        <v>3</v>
      </c>
      <c r="AD724">
        <v>0</v>
      </c>
      <c r="AE724">
        <v>2</v>
      </c>
      <c r="AF724">
        <v>2</v>
      </c>
      <c r="AG724">
        <v>1</v>
      </c>
      <c r="AH724">
        <v>0</v>
      </c>
      <c r="AI724">
        <v>2</v>
      </c>
    </row>
    <row r="725" spans="1:35" x14ac:dyDescent="0.25">
      <c r="A725">
        <v>46</v>
      </c>
      <c r="B725" t="s">
        <v>29</v>
      </c>
      <c r="C725" t="s">
        <v>23</v>
      </c>
      <c r="D725">
        <v>566</v>
      </c>
      <c r="E725" t="s">
        <v>31</v>
      </c>
      <c r="F725">
        <v>7</v>
      </c>
      <c r="G725">
        <v>2</v>
      </c>
      <c r="H725" t="s">
        <v>37</v>
      </c>
      <c r="I725">
        <v>1</v>
      </c>
      <c r="J725">
        <v>1007</v>
      </c>
      <c r="K725">
        <v>4</v>
      </c>
      <c r="L725" t="s">
        <v>32</v>
      </c>
      <c r="M725">
        <v>75</v>
      </c>
      <c r="N725">
        <v>3</v>
      </c>
      <c r="O725">
        <v>3</v>
      </c>
      <c r="P725" t="s">
        <v>39</v>
      </c>
      <c r="Q725">
        <v>3</v>
      </c>
      <c r="R725" t="s">
        <v>38</v>
      </c>
      <c r="S725">
        <v>10845</v>
      </c>
      <c r="T725">
        <v>24208</v>
      </c>
      <c r="U725">
        <v>6</v>
      </c>
      <c r="V725" t="s">
        <v>61</v>
      </c>
      <c r="W725" t="s">
        <v>29</v>
      </c>
      <c r="X725">
        <v>13</v>
      </c>
      <c r="Y725">
        <v>3</v>
      </c>
      <c r="Z725">
        <v>2</v>
      </c>
      <c r="AA725">
        <v>80</v>
      </c>
      <c r="AB725">
        <v>1</v>
      </c>
      <c r="AC725">
        <v>13</v>
      </c>
      <c r="AD725">
        <v>3</v>
      </c>
      <c r="AE725">
        <v>3</v>
      </c>
      <c r="AF725">
        <v>8</v>
      </c>
      <c r="AG725">
        <v>7</v>
      </c>
      <c r="AH725">
        <v>0</v>
      </c>
      <c r="AI725">
        <v>7</v>
      </c>
    </row>
    <row r="726" spans="1:35" x14ac:dyDescent="0.25">
      <c r="A726">
        <v>24</v>
      </c>
      <c r="B726" t="s">
        <v>29</v>
      </c>
      <c r="C726" t="s">
        <v>23</v>
      </c>
      <c r="D726">
        <v>1206</v>
      </c>
      <c r="E726" t="s">
        <v>31</v>
      </c>
      <c r="F726">
        <v>17</v>
      </c>
      <c r="G726">
        <v>1</v>
      </c>
      <c r="H726" t="s">
        <v>37</v>
      </c>
      <c r="I726">
        <v>1</v>
      </c>
      <c r="J726">
        <v>1009</v>
      </c>
      <c r="K726">
        <v>4</v>
      </c>
      <c r="L726" t="s">
        <v>26</v>
      </c>
      <c r="M726">
        <v>41</v>
      </c>
      <c r="N726">
        <v>2</v>
      </c>
      <c r="O726">
        <v>2</v>
      </c>
      <c r="P726" t="s">
        <v>39</v>
      </c>
      <c r="Q726">
        <v>3</v>
      </c>
      <c r="R726" t="s">
        <v>38</v>
      </c>
      <c r="S726">
        <v>4377</v>
      </c>
      <c r="T726">
        <v>24117</v>
      </c>
      <c r="U726">
        <v>1</v>
      </c>
      <c r="V726" t="s">
        <v>61</v>
      </c>
      <c r="W726" t="s">
        <v>29</v>
      </c>
      <c r="X726">
        <v>15</v>
      </c>
      <c r="Y726">
        <v>3</v>
      </c>
      <c r="Z726">
        <v>2</v>
      </c>
      <c r="AA726">
        <v>80</v>
      </c>
      <c r="AB726">
        <v>2</v>
      </c>
      <c r="AC726">
        <v>5</v>
      </c>
      <c r="AD726">
        <v>6</v>
      </c>
      <c r="AE726">
        <v>3</v>
      </c>
      <c r="AF726">
        <v>4</v>
      </c>
      <c r="AG726">
        <v>2</v>
      </c>
      <c r="AH726">
        <v>3</v>
      </c>
      <c r="AI726">
        <v>2</v>
      </c>
    </row>
    <row r="727" spans="1:35" x14ac:dyDescent="0.25">
      <c r="A727">
        <v>35</v>
      </c>
      <c r="B727" t="s">
        <v>22</v>
      </c>
      <c r="C727" t="s">
        <v>23</v>
      </c>
      <c r="D727">
        <v>622</v>
      </c>
      <c r="E727" t="s">
        <v>31</v>
      </c>
      <c r="F727">
        <v>14</v>
      </c>
      <c r="G727">
        <v>4</v>
      </c>
      <c r="H727" t="s">
        <v>35</v>
      </c>
      <c r="I727">
        <v>1</v>
      </c>
      <c r="J727">
        <v>1010</v>
      </c>
      <c r="K727">
        <v>3</v>
      </c>
      <c r="L727" t="s">
        <v>32</v>
      </c>
      <c r="M727">
        <v>39</v>
      </c>
      <c r="N727">
        <v>2</v>
      </c>
      <c r="O727">
        <v>1</v>
      </c>
      <c r="P727" t="s">
        <v>36</v>
      </c>
      <c r="Q727">
        <v>2</v>
      </c>
      <c r="R727" t="s">
        <v>38</v>
      </c>
      <c r="S727">
        <v>3743</v>
      </c>
      <c r="T727">
        <v>10074</v>
      </c>
      <c r="U727">
        <v>1</v>
      </c>
      <c r="V727" t="s">
        <v>61</v>
      </c>
      <c r="W727" t="s">
        <v>22</v>
      </c>
      <c r="X727">
        <v>24</v>
      </c>
      <c r="Y727">
        <v>4</v>
      </c>
      <c r="Z727">
        <v>4</v>
      </c>
      <c r="AA727">
        <v>80</v>
      </c>
      <c r="AB727">
        <v>1</v>
      </c>
      <c r="AC727">
        <v>5</v>
      </c>
      <c r="AD727">
        <v>2</v>
      </c>
      <c r="AE727">
        <v>1</v>
      </c>
      <c r="AF727">
        <v>4</v>
      </c>
      <c r="AG727">
        <v>2</v>
      </c>
      <c r="AH727">
        <v>0</v>
      </c>
      <c r="AI727">
        <v>2</v>
      </c>
    </row>
    <row r="728" spans="1:35" x14ac:dyDescent="0.25">
      <c r="A728">
        <v>31</v>
      </c>
      <c r="B728" t="s">
        <v>29</v>
      </c>
      <c r="C728" t="s">
        <v>30</v>
      </c>
      <c r="D728">
        <v>853</v>
      </c>
      <c r="E728" t="s">
        <v>31</v>
      </c>
      <c r="F728">
        <v>1</v>
      </c>
      <c r="G728">
        <v>1</v>
      </c>
      <c r="H728" t="s">
        <v>25</v>
      </c>
      <c r="I728">
        <v>1</v>
      </c>
      <c r="J728">
        <v>1011</v>
      </c>
      <c r="K728">
        <v>3</v>
      </c>
      <c r="L728" t="s">
        <v>26</v>
      </c>
      <c r="M728">
        <v>96</v>
      </c>
      <c r="N728">
        <v>3</v>
      </c>
      <c r="O728">
        <v>2</v>
      </c>
      <c r="P728" t="s">
        <v>39</v>
      </c>
      <c r="Q728">
        <v>1</v>
      </c>
      <c r="R728" t="s">
        <v>34</v>
      </c>
      <c r="S728">
        <v>4148</v>
      </c>
      <c r="T728">
        <v>11275</v>
      </c>
      <c r="U728">
        <v>1</v>
      </c>
      <c r="V728" t="s">
        <v>61</v>
      </c>
      <c r="W728" t="s">
        <v>29</v>
      </c>
      <c r="X728">
        <v>12</v>
      </c>
      <c r="Y728">
        <v>3</v>
      </c>
      <c r="Z728">
        <v>3</v>
      </c>
      <c r="AA728">
        <v>80</v>
      </c>
      <c r="AB728">
        <v>1</v>
      </c>
      <c r="AC728">
        <v>4</v>
      </c>
      <c r="AD728">
        <v>1</v>
      </c>
      <c r="AE728">
        <v>3</v>
      </c>
      <c r="AF728">
        <v>4</v>
      </c>
      <c r="AG728">
        <v>3</v>
      </c>
      <c r="AH728">
        <v>0</v>
      </c>
      <c r="AI728">
        <v>3</v>
      </c>
    </row>
    <row r="729" spans="1:35" x14ac:dyDescent="0.25">
      <c r="A729">
        <v>18</v>
      </c>
      <c r="B729" t="s">
        <v>29</v>
      </c>
      <c r="C729" t="s">
        <v>41</v>
      </c>
      <c r="D729">
        <v>287</v>
      </c>
      <c r="E729" t="s">
        <v>31</v>
      </c>
      <c r="F729">
        <v>5</v>
      </c>
      <c r="G729">
        <v>2</v>
      </c>
      <c r="H729" t="s">
        <v>25</v>
      </c>
      <c r="I729">
        <v>1</v>
      </c>
      <c r="J729">
        <v>1012</v>
      </c>
      <c r="K729">
        <v>2</v>
      </c>
      <c r="L729" t="s">
        <v>32</v>
      </c>
      <c r="M729">
        <v>73</v>
      </c>
      <c r="N729">
        <v>3</v>
      </c>
      <c r="O729">
        <v>1</v>
      </c>
      <c r="P729" t="s">
        <v>33</v>
      </c>
      <c r="Q729">
        <v>4</v>
      </c>
      <c r="R729" t="s">
        <v>28</v>
      </c>
      <c r="S729">
        <v>1051</v>
      </c>
      <c r="T729">
        <v>13493</v>
      </c>
      <c r="U729">
        <v>1</v>
      </c>
      <c r="V729" t="s">
        <v>61</v>
      </c>
      <c r="W729" t="s">
        <v>29</v>
      </c>
      <c r="X729">
        <v>15</v>
      </c>
      <c r="Y729">
        <v>3</v>
      </c>
      <c r="Z729">
        <v>4</v>
      </c>
      <c r="AA729">
        <v>80</v>
      </c>
      <c r="AB729">
        <v>0</v>
      </c>
      <c r="AC729">
        <v>0</v>
      </c>
      <c r="AD729">
        <v>2</v>
      </c>
      <c r="AE729">
        <v>3</v>
      </c>
      <c r="AF729">
        <v>0</v>
      </c>
      <c r="AG729">
        <v>0</v>
      </c>
      <c r="AH729">
        <v>0</v>
      </c>
      <c r="AI729">
        <v>0</v>
      </c>
    </row>
    <row r="730" spans="1:35" x14ac:dyDescent="0.25">
      <c r="A730">
        <v>54</v>
      </c>
      <c r="B730" t="s">
        <v>29</v>
      </c>
      <c r="C730" t="s">
        <v>23</v>
      </c>
      <c r="D730">
        <v>1441</v>
      </c>
      <c r="E730" t="s">
        <v>31</v>
      </c>
      <c r="F730">
        <v>17</v>
      </c>
      <c r="G730">
        <v>3</v>
      </c>
      <c r="H730" t="s">
        <v>46</v>
      </c>
      <c r="I730">
        <v>1</v>
      </c>
      <c r="J730">
        <v>1013</v>
      </c>
      <c r="K730">
        <v>3</v>
      </c>
      <c r="L730" t="s">
        <v>26</v>
      </c>
      <c r="M730">
        <v>56</v>
      </c>
      <c r="N730">
        <v>3</v>
      </c>
      <c r="O730">
        <v>3</v>
      </c>
      <c r="P730" t="s">
        <v>39</v>
      </c>
      <c r="Q730">
        <v>3</v>
      </c>
      <c r="R730" t="s">
        <v>34</v>
      </c>
      <c r="S730">
        <v>10739</v>
      </c>
      <c r="T730">
        <v>13943</v>
      </c>
      <c r="U730">
        <v>8</v>
      </c>
      <c r="V730" t="s">
        <v>61</v>
      </c>
      <c r="W730" t="s">
        <v>29</v>
      </c>
      <c r="X730">
        <v>11</v>
      </c>
      <c r="Y730">
        <v>3</v>
      </c>
      <c r="Z730">
        <v>3</v>
      </c>
      <c r="AA730">
        <v>80</v>
      </c>
      <c r="AB730">
        <v>1</v>
      </c>
      <c r="AC730">
        <v>22</v>
      </c>
      <c r="AD730">
        <v>2</v>
      </c>
      <c r="AE730">
        <v>3</v>
      </c>
      <c r="AF730">
        <v>10</v>
      </c>
      <c r="AG730">
        <v>7</v>
      </c>
      <c r="AH730">
        <v>0</v>
      </c>
      <c r="AI730">
        <v>8</v>
      </c>
    </row>
    <row r="731" spans="1:35" x14ac:dyDescent="0.25">
      <c r="A731">
        <v>35</v>
      </c>
      <c r="B731" t="s">
        <v>29</v>
      </c>
      <c r="C731" t="s">
        <v>23</v>
      </c>
      <c r="D731">
        <v>583</v>
      </c>
      <c r="E731" t="s">
        <v>31</v>
      </c>
      <c r="F731">
        <v>25</v>
      </c>
      <c r="G731">
        <v>4</v>
      </c>
      <c r="H731" t="s">
        <v>37</v>
      </c>
      <c r="I731">
        <v>1</v>
      </c>
      <c r="J731">
        <v>1014</v>
      </c>
      <c r="K731">
        <v>3</v>
      </c>
      <c r="L731" t="s">
        <v>26</v>
      </c>
      <c r="M731">
        <v>57</v>
      </c>
      <c r="N731">
        <v>3</v>
      </c>
      <c r="O731">
        <v>3</v>
      </c>
      <c r="P731" t="s">
        <v>40</v>
      </c>
      <c r="Q731">
        <v>3</v>
      </c>
      <c r="R731" t="s">
        <v>38</v>
      </c>
      <c r="S731">
        <v>10388</v>
      </c>
      <c r="T731">
        <v>6975</v>
      </c>
      <c r="U731">
        <v>1</v>
      </c>
      <c r="V731" t="s">
        <v>61</v>
      </c>
      <c r="W731" t="s">
        <v>22</v>
      </c>
      <c r="X731">
        <v>11</v>
      </c>
      <c r="Y731">
        <v>3</v>
      </c>
      <c r="Z731">
        <v>3</v>
      </c>
      <c r="AA731">
        <v>80</v>
      </c>
      <c r="AB731">
        <v>1</v>
      </c>
      <c r="AC731">
        <v>16</v>
      </c>
      <c r="AD731">
        <v>3</v>
      </c>
      <c r="AE731">
        <v>2</v>
      </c>
      <c r="AF731">
        <v>16</v>
      </c>
      <c r="AG731">
        <v>10</v>
      </c>
      <c r="AH731">
        <v>10</v>
      </c>
      <c r="AI731">
        <v>1</v>
      </c>
    </row>
    <row r="732" spans="1:35" x14ac:dyDescent="0.25">
      <c r="A732">
        <v>30</v>
      </c>
      <c r="B732" t="s">
        <v>29</v>
      </c>
      <c r="C732" t="s">
        <v>23</v>
      </c>
      <c r="D732">
        <v>153</v>
      </c>
      <c r="E732" t="s">
        <v>31</v>
      </c>
      <c r="F732">
        <v>8</v>
      </c>
      <c r="G732">
        <v>2</v>
      </c>
      <c r="H732" t="s">
        <v>25</v>
      </c>
      <c r="I732">
        <v>1</v>
      </c>
      <c r="J732">
        <v>1015</v>
      </c>
      <c r="K732">
        <v>2</v>
      </c>
      <c r="L732" t="s">
        <v>26</v>
      </c>
      <c r="M732">
        <v>73</v>
      </c>
      <c r="N732">
        <v>4</v>
      </c>
      <c r="O732">
        <v>3</v>
      </c>
      <c r="P732" t="s">
        <v>44</v>
      </c>
      <c r="Q732">
        <v>1</v>
      </c>
      <c r="R732" t="s">
        <v>34</v>
      </c>
      <c r="S732">
        <v>11416</v>
      </c>
      <c r="T732">
        <v>17802</v>
      </c>
      <c r="U732">
        <v>0</v>
      </c>
      <c r="V732" t="s">
        <v>61</v>
      </c>
      <c r="W732" t="s">
        <v>22</v>
      </c>
      <c r="X732">
        <v>12</v>
      </c>
      <c r="Y732">
        <v>3</v>
      </c>
      <c r="Z732">
        <v>3</v>
      </c>
      <c r="AA732">
        <v>80</v>
      </c>
      <c r="AB732">
        <v>3</v>
      </c>
      <c r="AC732">
        <v>9</v>
      </c>
      <c r="AD732">
        <v>4</v>
      </c>
      <c r="AE732">
        <v>2</v>
      </c>
      <c r="AF732">
        <v>8</v>
      </c>
      <c r="AG732">
        <v>7</v>
      </c>
      <c r="AH732">
        <v>1</v>
      </c>
      <c r="AI732">
        <v>7</v>
      </c>
    </row>
    <row r="733" spans="1:35" x14ac:dyDescent="0.25">
      <c r="A733">
        <v>20</v>
      </c>
      <c r="B733" t="s">
        <v>22</v>
      </c>
      <c r="C733" t="s">
        <v>23</v>
      </c>
      <c r="D733">
        <v>1097</v>
      </c>
      <c r="E733" t="s">
        <v>31</v>
      </c>
      <c r="F733">
        <v>11</v>
      </c>
      <c r="G733">
        <v>3</v>
      </c>
      <c r="H733" t="s">
        <v>37</v>
      </c>
      <c r="I733">
        <v>1</v>
      </c>
      <c r="J733">
        <v>1016</v>
      </c>
      <c r="K733">
        <v>4</v>
      </c>
      <c r="L733" t="s">
        <v>26</v>
      </c>
      <c r="M733">
        <v>98</v>
      </c>
      <c r="N733">
        <v>2</v>
      </c>
      <c r="O733">
        <v>1</v>
      </c>
      <c r="P733" t="s">
        <v>33</v>
      </c>
      <c r="Q733">
        <v>1</v>
      </c>
      <c r="R733" t="s">
        <v>28</v>
      </c>
      <c r="S733">
        <v>2600</v>
      </c>
      <c r="T733">
        <v>18275</v>
      </c>
      <c r="U733">
        <v>1</v>
      </c>
      <c r="V733" t="s">
        <v>61</v>
      </c>
      <c r="W733" t="s">
        <v>22</v>
      </c>
      <c r="X733">
        <v>15</v>
      </c>
      <c r="Y733">
        <v>3</v>
      </c>
      <c r="Z733">
        <v>1</v>
      </c>
      <c r="AA733">
        <v>80</v>
      </c>
      <c r="AB733">
        <v>0</v>
      </c>
      <c r="AC733">
        <v>1</v>
      </c>
      <c r="AD733">
        <v>2</v>
      </c>
      <c r="AE733">
        <v>3</v>
      </c>
      <c r="AF733">
        <v>1</v>
      </c>
      <c r="AG733">
        <v>0</v>
      </c>
      <c r="AH733">
        <v>0</v>
      </c>
      <c r="AI733">
        <v>0</v>
      </c>
    </row>
    <row r="734" spans="1:35" x14ac:dyDescent="0.25">
      <c r="A734">
        <v>30</v>
      </c>
      <c r="B734" t="s">
        <v>22</v>
      </c>
      <c r="C734" t="s">
        <v>30</v>
      </c>
      <c r="D734">
        <v>109</v>
      </c>
      <c r="E734" t="s">
        <v>31</v>
      </c>
      <c r="F734">
        <v>5</v>
      </c>
      <c r="G734">
        <v>3</v>
      </c>
      <c r="H734" t="s">
        <v>37</v>
      </c>
      <c r="I734">
        <v>1</v>
      </c>
      <c r="J734">
        <v>1017</v>
      </c>
      <c r="K734">
        <v>2</v>
      </c>
      <c r="L734" t="s">
        <v>26</v>
      </c>
      <c r="M734">
        <v>60</v>
      </c>
      <c r="N734">
        <v>3</v>
      </c>
      <c r="O734">
        <v>1</v>
      </c>
      <c r="P734" t="s">
        <v>36</v>
      </c>
      <c r="Q734">
        <v>2</v>
      </c>
      <c r="R734" t="s">
        <v>28</v>
      </c>
      <c r="S734">
        <v>2422</v>
      </c>
      <c r="T734">
        <v>25725</v>
      </c>
      <c r="U734">
        <v>0</v>
      </c>
      <c r="V734" t="s">
        <v>61</v>
      </c>
      <c r="W734" t="s">
        <v>29</v>
      </c>
      <c r="X734">
        <v>17</v>
      </c>
      <c r="Y734">
        <v>3</v>
      </c>
      <c r="Z734">
        <v>1</v>
      </c>
      <c r="AA734">
        <v>80</v>
      </c>
      <c r="AB734">
        <v>0</v>
      </c>
      <c r="AC734">
        <v>4</v>
      </c>
      <c r="AD734">
        <v>3</v>
      </c>
      <c r="AE734">
        <v>3</v>
      </c>
      <c r="AF734">
        <v>3</v>
      </c>
      <c r="AG734">
        <v>2</v>
      </c>
      <c r="AH734">
        <v>1</v>
      </c>
      <c r="AI734">
        <v>2</v>
      </c>
    </row>
    <row r="735" spans="1:35" x14ac:dyDescent="0.25">
      <c r="A735">
        <v>26</v>
      </c>
      <c r="B735" t="s">
        <v>29</v>
      </c>
      <c r="C735" t="s">
        <v>23</v>
      </c>
      <c r="D735">
        <v>1066</v>
      </c>
      <c r="E735" t="s">
        <v>31</v>
      </c>
      <c r="F735">
        <v>2</v>
      </c>
      <c r="G735">
        <v>2</v>
      </c>
      <c r="H735" t="s">
        <v>37</v>
      </c>
      <c r="I735">
        <v>1</v>
      </c>
      <c r="J735">
        <v>1018</v>
      </c>
      <c r="K735">
        <v>4</v>
      </c>
      <c r="L735" t="s">
        <v>32</v>
      </c>
      <c r="M735">
        <v>32</v>
      </c>
      <c r="N735">
        <v>4</v>
      </c>
      <c r="O735">
        <v>2</v>
      </c>
      <c r="P735" t="s">
        <v>39</v>
      </c>
      <c r="Q735">
        <v>4</v>
      </c>
      <c r="R735" t="s">
        <v>34</v>
      </c>
      <c r="S735">
        <v>5472</v>
      </c>
      <c r="T735">
        <v>3334</v>
      </c>
      <c r="U735">
        <v>1</v>
      </c>
      <c r="V735" t="s">
        <v>61</v>
      </c>
      <c r="W735" t="s">
        <v>29</v>
      </c>
      <c r="X735">
        <v>12</v>
      </c>
      <c r="Y735">
        <v>3</v>
      </c>
      <c r="Z735">
        <v>2</v>
      </c>
      <c r="AA735">
        <v>80</v>
      </c>
      <c r="AB735">
        <v>0</v>
      </c>
      <c r="AC735">
        <v>8</v>
      </c>
      <c r="AD735">
        <v>2</v>
      </c>
      <c r="AE735">
        <v>3</v>
      </c>
      <c r="AF735">
        <v>8</v>
      </c>
      <c r="AG735">
        <v>7</v>
      </c>
      <c r="AH735">
        <v>1</v>
      </c>
      <c r="AI735">
        <v>3</v>
      </c>
    </row>
    <row r="736" spans="1:35" x14ac:dyDescent="0.25">
      <c r="A736">
        <v>22</v>
      </c>
      <c r="B736" t="s">
        <v>29</v>
      </c>
      <c r="C736" t="s">
        <v>23</v>
      </c>
      <c r="D736">
        <v>217</v>
      </c>
      <c r="E736" t="s">
        <v>31</v>
      </c>
      <c r="F736">
        <v>8</v>
      </c>
      <c r="G736">
        <v>1</v>
      </c>
      <c r="H736" t="s">
        <v>25</v>
      </c>
      <c r="I736">
        <v>1</v>
      </c>
      <c r="J736">
        <v>1019</v>
      </c>
      <c r="K736">
        <v>2</v>
      </c>
      <c r="L736" t="s">
        <v>32</v>
      </c>
      <c r="M736">
        <v>94</v>
      </c>
      <c r="N736">
        <v>1</v>
      </c>
      <c r="O736">
        <v>1</v>
      </c>
      <c r="P736" t="s">
        <v>36</v>
      </c>
      <c r="Q736">
        <v>1</v>
      </c>
      <c r="R736" t="s">
        <v>34</v>
      </c>
      <c r="S736">
        <v>2451</v>
      </c>
      <c r="T736">
        <v>6881</v>
      </c>
      <c r="U736">
        <v>1</v>
      </c>
      <c r="V736" t="s">
        <v>61</v>
      </c>
      <c r="W736" t="s">
        <v>29</v>
      </c>
      <c r="X736">
        <v>15</v>
      </c>
      <c r="Y736">
        <v>3</v>
      </c>
      <c r="Z736">
        <v>1</v>
      </c>
      <c r="AA736">
        <v>80</v>
      </c>
      <c r="AB736">
        <v>1</v>
      </c>
      <c r="AC736">
        <v>4</v>
      </c>
      <c r="AD736">
        <v>3</v>
      </c>
      <c r="AE736">
        <v>2</v>
      </c>
      <c r="AF736">
        <v>4</v>
      </c>
      <c r="AG736">
        <v>3</v>
      </c>
      <c r="AH736">
        <v>1</v>
      </c>
      <c r="AI736">
        <v>1</v>
      </c>
    </row>
    <row r="737" spans="1:35" x14ac:dyDescent="0.25">
      <c r="A737">
        <v>48</v>
      </c>
      <c r="B737" t="s">
        <v>29</v>
      </c>
      <c r="C737" t="s">
        <v>23</v>
      </c>
      <c r="D737">
        <v>277</v>
      </c>
      <c r="E737" t="s">
        <v>31</v>
      </c>
      <c r="F737">
        <v>6</v>
      </c>
      <c r="G737">
        <v>3</v>
      </c>
      <c r="H737" t="s">
        <v>25</v>
      </c>
      <c r="I737">
        <v>1</v>
      </c>
      <c r="J737">
        <v>1022</v>
      </c>
      <c r="K737">
        <v>1</v>
      </c>
      <c r="L737" t="s">
        <v>32</v>
      </c>
      <c r="M737">
        <v>97</v>
      </c>
      <c r="N737">
        <v>2</v>
      </c>
      <c r="O737">
        <v>2</v>
      </c>
      <c r="P737" t="s">
        <v>40</v>
      </c>
      <c r="Q737">
        <v>3</v>
      </c>
      <c r="R737" t="s">
        <v>28</v>
      </c>
      <c r="S737">
        <v>4240</v>
      </c>
      <c r="T737">
        <v>13119</v>
      </c>
      <c r="U737">
        <v>2</v>
      </c>
      <c r="V737" t="s">
        <v>61</v>
      </c>
      <c r="W737" t="s">
        <v>29</v>
      </c>
      <c r="X737">
        <v>13</v>
      </c>
      <c r="Y737">
        <v>3</v>
      </c>
      <c r="Z737">
        <v>4</v>
      </c>
      <c r="AA737">
        <v>80</v>
      </c>
      <c r="AB737">
        <v>0</v>
      </c>
      <c r="AC737">
        <v>19</v>
      </c>
      <c r="AD737">
        <v>0</v>
      </c>
      <c r="AE737">
        <v>3</v>
      </c>
      <c r="AF737">
        <v>2</v>
      </c>
      <c r="AG737">
        <v>2</v>
      </c>
      <c r="AH737">
        <v>2</v>
      </c>
      <c r="AI737">
        <v>2</v>
      </c>
    </row>
    <row r="738" spans="1:35" x14ac:dyDescent="0.25">
      <c r="A738">
        <v>48</v>
      </c>
      <c r="B738" t="s">
        <v>29</v>
      </c>
      <c r="C738" t="s">
        <v>23</v>
      </c>
      <c r="D738">
        <v>1355</v>
      </c>
      <c r="E738" t="s">
        <v>31</v>
      </c>
      <c r="F738">
        <v>4</v>
      </c>
      <c r="G738">
        <v>4</v>
      </c>
      <c r="H738" t="s">
        <v>25</v>
      </c>
      <c r="I738">
        <v>1</v>
      </c>
      <c r="J738">
        <v>1024</v>
      </c>
      <c r="K738">
        <v>3</v>
      </c>
      <c r="L738" t="s">
        <v>32</v>
      </c>
      <c r="M738">
        <v>78</v>
      </c>
      <c r="N738">
        <v>2</v>
      </c>
      <c r="O738">
        <v>3</v>
      </c>
      <c r="P738" t="s">
        <v>40</v>
      </c>
      <c r="Q738">
        <v>3</v>
      </c>
      <c r="R738" t="s">
        <v>28</v>
      </c>
      <c r="S738">
        <v>10999</v>
      </c>
      <c r="T738">
        <v>22245</v>
      </c>
      <c r="U738">
        <v>7</v>
      </c>
      <c r="V738" t="s">
        <v>61</v>
      </c>
      <c r="W738" t="s">
        <v>29</v>
      </c>
      <c r="X738">
        <v>14</v>
      </c>
      <c r="Y738">
        <v>3</v>
      </c>
      <c r="Z738">
        <v>2</v>
      </c>
      <c r="AA738">
        <v>80</v>
      </c>
      <c r="AB738">
        <v>0</v>
      </c>
      <c r="AC738">
        <v>27</v>
      </c>
      <c r="AD738">
        <v>3</v>
      </c>
      <c r="AE738">
        <v>3</v>
      </c>
      <c r="AF738">
        <v>15</v>
      </c>
      <c r="AG738">
        <v>11</v>
      </c>
      <c r="AH738">
        <v>4</v>
      </c>
      <c r="AI738">
        <v>8</v>
      </c>
    </row>
    <row r="739" spans="1:35" x14ac:dyDescent="0.25">
      <c r="A739">
        <v>41</v>
      </c>
      <c r="B739" t="s">
        <v>29</v>
      </c>
      <c r="C739" t="s">
        <v>23</v>
      </c>
      <c r="D739">
        <v>549</v>
      </c>
      <c r="E739" t="s">
        <v>31</v>
      </c>
      <c r="F739">
        <v>7</v>
      </c>
      <c r="G739">
        <v>2</v>
      </c>
      <c r="H739" t="s">
        <v>37</v>
      </c>
      <c r="I739">
        <v>1</v>
      </c>
      <c r="J739">
        <v>1025</v>
      </c>
      <c r="K739">
        <v>4</v>
      </c>
      <c r="L739" t="s">
        <v>26</v>
      </c>
      <c r="M739">
        <v>42</v>
      </c>
      <c r="N739">
        <v>3</v>
      </c>
      <c r="O739">
        <v>2</v>
      </c>
      <c r="P739" t="s">
        <v>39</v>
      </c>
      <c r="Q739">
        <v>3</v>
      </c>
      <c r="R739" t="s">
        <v>28</v>
      </c>
      <c r="S739">
        <v>5003</v>
      </c>
      <c r="T739">
        <v>23371</v>
      </c>
      <c r="U739">
        <v>6</v>
      </c>
      <c r="V739" t="s">
        <v>61</v>
      </c>
      <c r="W739" t="s">
        <v>29</v>
      </c>
      <c r="X739">
        <v>14</v>
      </c>
      <c r="Y739">
        <v>3</v>
      </c>
      <c r="Z739">
        <v>2</v>
      </c>
      <c r="AA739">
        <v>80</v>
      </c>
      <c r="AB739">
        <v>0</v>
      </c>
      <c r="AC739">
        <v>8</v>
      </c>
      <c r="AD739">
        <v>6</v>
      </c>
      <c r="AE739">
        <v>3</v>
      </c>
      <c r="AF739">
        <v>2</v>
      </c>
      <c r="AG739">
        <v>2</v>
      </c>
      <c r="AH739">
        <v>2</v>
      </c>
      <c r="AI739">
        <v>1</v>
      </c>
    </row>
    <row r="740" spans="1:35" x14ac:dyDescent="0.25">
      <c r="A740">
        <v>39</v>
      </c>
      <c r="B740" t="s">
        <v>29</v>
      </c>
      <c r="C740" t="s">
        <v>23</v>
      </c>
      <c r="D740">
        <v>466</v>
      </c>
      <c r="E740" t="s">
        <v>31</v>
      </c>
      <c r="F740">
        <v>1</v>
      </c>
      <c r="G740">
        <v>1</v>
      </c>
      <c r="H740" t="s">
        <v>25</v>
      </c>
      <c r="I740">
        <v>1</v>
      </c>
      <c r="J740">
        <v>1026</v>
      </c>
      <c r="K740">
        <v>4</v>
      </c>
      <c r="L740" t="s">
        <v>26</v>
      </c>
      <c r="M740">
        <v>65</v>
      </c>
      <c r="N740">
        <v>2</v>
      </c>
      <c r="O740">
        <v>4</v>
      </c>
      <c r="P740" t="s">
        <v>39</v>
      </c>
      <c r="Q740">
        <v>4</v>
      </c>
      <c r="R740" t="s">
        <v>34</v>
      </c>
      <c r="S740">
        <v>12742</v>
      </c>
      <c r="T740">
        <v>7060</v>
      </c>
      <c r="U740">
        <v>1</v>
      </c>
      <c r="V740" t="s">
        <v>61</v>
      </c>
      <c r="W740" t="s">
        <v>29</v>
      </c>
      <c r="X740">
        <v>16</v>
      </c>
      <c r="Y740">
        <v>3</v>
      </c>
      <c r="Z740">
        <v>3</v>
      </c>
      <c r="AA740">
        <v>80</v>
      </c>
      <c r="AB740">
        <v>1</v>
      </c>
      <c r="AC740">
        <v>21</v>
      </c>
      <c r="AD740">
        <v>3</v>
      </c>
      <c r="AE740">
        <v>3</v>
      </c>
      <c r="AF740">
        <v>21</v>
      </c>
      <c r="AG740">
        <v>6</v>
      </c>
      <c r="AH740">
        <v>11</v>
      </c>
      <c r="AI740">
        <v>8</v>
      </c>
    </row>
    <row r="741" spans="1:35" x14ac:dyDescent="0.25">
      <c r="A741">
        <v>27</v>
      </c>
      <c r="B741" t="s">
        <v>29</v>
      </c>
      <c r="C741" t="s">
        <v>23</v>
      </c>
      <c r="D741">
        <v>1055</v>
      </c>
      <c r="E741" t="s">
        <v>31</v>
      </c>
      <c r="F741">
        <v>2</v>
      </c>
      <c r="G741">
        <v>4</v>
      </c>
      <c r="H741" t="s">
        <v>25</v>
      </c>
      <c r="I741">
        <v>1</v>
      </c>
      <c r="J741">
        <v>1027</v>
      </c>
      <c r="K741">
        <v>1</v>
      </c>
      <c r="L741" t="s">
        <v>26</v>
      </c>
      <c r="M741">
        <v>47</v>
      </c>
      <c r="N741">
        <v>3</v>
      </c>
      <c r="O741">
        <v>2</v>
      </c>
      <c r="P741" t="s">
        <v>39</v>
      </c>
      <c r="Q741">
        <v>4</v>
      </c>
      <c r="R741" t="s">
        <v>34</v>
      </c>
      <c r="S741">
        <v>4227</v>
      </c>
      <c r="T741">
        <v>4658</v>
      </c>
      <c r="U741">
        <v>0</v>
      </c>
      <c r="V741" t="s">
        <v>61</v>
      </c>
      <c r="W741" t="s">
        <v>29</v>
      </c>
      <c r="X741">
        <v>18</v>
      </c>
      <c r="Y741">
        <v>3</v>
      </c>
      <c r="Z741">
        <v>2</v>
      </c>
      <c r="AA741">
        <v>80</v>
      </c>
      <c r="AB741">
        <v>1</v>
      </c>
      <c r="AC741">
        <v>4</v>
      </c>
      <c r="AD741">
        <v>2</v>
      </c>
      <c r="AE741">
        <v>3</v>
      </c>
      <c r="AF741">
        <v>3</v>
      </c>
      <c r="AG741">
        <v>2</v>
      </c>
      <c r="AH741">
        <v>2</v>
      </c>
      <c r="AI741">
        <v>2</v>
      </c>
    </row>
    <row r="742" spans="1:35" x14ac:dyDescent="0.25">
      <c r="A742">
        <v>35</v>
      </c>
      <c r="B742" t="s">
        <v>29</v>
      </c>
      <c r="C742" t="s">
        <v>23</v>
      </c>
      <c r="D742">
        <v>802</v>
      </c>
      <c r="E742" t="s">
        <v>31</v>
      </c>
      <c r="F742">
        <v>10</v>
      </c>
      <c r="G742">
        <v>3</v>
      </c>
      <c r="H742" t="s">
        <v>35</v>
      </c>
      <c r="I742">
        <v>1</v>
      </c>
      <c r="J742">
        <v>1028</v>
      </c>
      <c r="K742">
        <v>2</v>
      </c>
      <c r="L742" t="s">
        <v>32</v>
      </c>
      <c r="M742">
        <v>45</v>
      </c>
      <c r="N742">
        <v>3</v>
      </c>
      <c r="O742">
        <v>1</v>
      </c>
      <c r="P742" t="s">
        <v>36</v>
      </c>
      <c r="Q742">
        <v>4</v>
      </c>
      <c r="R742" t="s">
        <v>38</v>
      </c>
      <c r="S742">
        <v>3917</v>
      </c>
      <c r="T742">
        <v>9541</v>
      </c>
      <c r="U742">
        <v>1</v>
      </c>
      <c r="V742" t="s">
        <v>61</v>
      </c>
      <c r="W742" t="s">
        <v>29</v>
      </c>
      <c r="X742">
        <v>20</v>
      </c>
      <c r="Y742">
        <v>4</v>
      </c>
      <c r="Z742">
        <v>1</v>
      </c>
      <c r="AA742">
        <v>80</v>
      </c>
      <c r="AB742">
        <v>1</v>
      </c>
      <c r="AC742">
        <v>3</v>
      </c>
      <c r="AD742">
        <v>4</v>
      </c>
      <c r="AE742">
        <v>2</v>
      </c>
      <c r="AF742">
        <v>3</v>
      </c>
      <c r="AG742">
        <v>2</v>
      </c>
      <c r="AH742">
        <v>1</v>
      </c>
      <c r="AI742">
        <v>2</v>
      </c>
    </row>
    <row r="743" spans="1:35" x14ac:dyDescent="0.25">
      <c r="A743">
        <v>42</v>
      </c>
      <c r="B743" t="s">
        <v>29</v>
      </c>
      <c r="C743" t="s">
        <v>23</v>
      </c>
      <c r="D743">
        <v>265</v>
      </c>
      <c r="E743" t="s">
        <v>24</v>
      </c>
      <c r="F743">
        <v>5</v>
      </c>
      <c r="G743">
        <v>2</v>
      </c>
      <c r="H743" t="s">
        <v>45</v>
      </c>
      <c r="I743">
        <v>1</v>
      </c>
      <c r="J743">
        <v>1029</v>
      </c>
      <c r="K743">
        <v>4</v>
      </c>
      <c r="L743" t="s">
        <v>32</v>
      </c>
      <c r="M743">
        <v>90</v>
      </c>
      <c r="N743">
        <v>3</v>
      </c>
      <c r="O743">
        <v>5</v>
      </c>
      <c r="P743" t="s">
        <v>42</v>
      </c>
      <c r="Q743">
        <v>3</v>
      </c>
      <c r="R743" t="s">
        <v>34</v>
      </c>
      <c r="S743">
        <v>18303</v>
      </c>
      <c r="T743">
        <v>7770</v>
      </c>
      <c r="U743">
        <v>6</v>
      </c>
      <c r="V743" t="s">
        <v>61</v>
      </c>
      <c r="W743" t="s">
        <v>29</v>
      </c>
      <c r="X743">
        <v>13</v>
      </c>
      <c r="Y743">
        <v>3</v>
      </c>
      <c r="Z743">
        <v>2</v>
      </c>
      <c r="AA743">
        <v>80</v>
      </c>
      <c r="AB743">
        <v>0</v>
      </c>
      <c r="AC743">
        <v>21</v>
      </c>
      <c r="AD743">
        <v>3</v>
      </c>
      <c r="AE743">
        <v>4</v>
      </c>
      <c r="AF743">
        <v>1</v>
      </c>
      <c r="AG743">
        <v>0</v>
      </c>
      <c r="AH743">
        <v>0</v>
      </c>
      <c r="AI743">
        <v>0</v>
      </c>
    </row>
    <row r="744" spans="1:35" x14ac:dyDescent="0.25">
      <c r="A744">
        <v>50</v>
      </c>
      <c r="B744" t="s">
        <v>29</v>
      </c>
      <c r="C744" t="s">
        <v>23</v>
      </c>
      <c r="D744">
        <v>804</v>
      </c>
      <c r="E744" t="s">
        <v>31</v>
      </c>
      <c r="F744">
        <v>9</v>
      </c>
      <c r="G744">
        <v>3</v>
      </c>
      <c r="H744" t="s">
        <v>25</v>
      </c>
      <c r="I744">
        <v>1</v>
      </c>
      <c r="J744">
        <v>1030</v>
      </c>
      <c r="K744">
        <v>1</v>
      </c>
      <c r="L744" t="s">
        <v>32</v>
      </c>
      <c r="M744">
        <v>64</v>
      </c>
      <c r="N744">
        <v>3</v>
      </c>
      <c r="O744">
        <v>1</v>
      </c>
      <c r="P744" t="s">
        <v>36</v>
      </c>
      <c r="Q744">
        <v>4</v>
      </c>
      <c r="R744" t="s">
        <v>34</v>
      </c>
      <c r="S744">
        <v>2380</v>
      </c>
      <c r="T744">
        <v>20165</v>
      </c>
      <c r="U744">
        <v>4</v>
      </c>
      <c r="V744" t="s">
        <v>61</v>
      </c>
      <c r="W744" t="s">
        <v>29</v>
      </c>
      <c r="X744">
        <v>18</v>
      </c>
      <c r="Y744">
        <v>3</v>
      </c>
      <c r="Z744">
        <v>2</v>
      </c>
      <c r="AA744">
        <v>80</v>
      </c>
      <c r="AB744">
        <v>0</v>
      </c>
      <c r="AC744">
        <v>8</v>
      </c>
      <c r="AD744">
        <v>5</v>
      </c>
      <c r="AE744">
        <v>3</v>
      </c>
      <c r="AF744">
        <v>1</v>
      </c>
      <c r="AG744">
        <v>0</v>
      </c>
      <c r="AH744">
        <v>0</v>
      </c>
      <c r="AI744">
        <v>0</v>
      </c>
    </row>
    <row r="745" spans="1:35" x14ac:dyDescent="0.25">
      <c r="A745">
        <v>59</v>
      </c>
      <c r="B745" t="s">
        <v>29</v>
      </c>
      <c r="C745" t="s">
        <v>23</v>
      </c>
      <c r="D745">
        <v>715</v>
      </c>
      <c r="E745" t="s">
        <v>31</v>
      </c>
      <c r="F745">
        <v>2</v>
      </c>
      <c r="G745">
        <v>3</v>
      </c>
      <c r="H745" t="s">
        <v>25</v>
      </c>
      <c r="I745">
        <v>1</v>
      </c>
      <c r="J745">
        <v>1032</v>
      </c>
      <c r="K745">
        <v>3</v>
      </c>
      <c r="L745" t="s">
        <v>26</v>
      </c>
      <c r="M745">
        <v>69</v>
      </c>
      <c r="N745">
        <v>2</v>
      </c>
      <c r="O745">
        <v>4</v>
      </c>
      <c r="P745" t="s">
        <v>39</v>
      </c>
      <c r="Q745">
        <v>4</v>
      </c>
      <c r="R745" t="s">
        <v>28</v>
      </c>
      <c r="S745">
        <v>13726</v>
      </c>
      <c r="T745">
        <v>21829</v>
      </c>
      <c r="U745">
        <v>3</v>
      </c>
      <c r="V745" t="s">
        <v>61</v>
      </c>
      <c r="W745" t="s">
        <v>22</v>
      </c>
      <c r="X745">
        <v>13</v>
      </c>
      <c r="Y745">
        <v>3</v>
      </c>
      <c r="Z745">
        <v>1</v>
      </c>
      <c r="AA745">
        <v>80</v>
      </c>
      <c r="AB745">
        <v>0</v>
      </c>
      <c r="AC745">
        <v>30</v>
      </c>
      <c r="AD745">
        <v>4</v>
      </c>
      <c r="AE745">
        <v>3</v>
      </c>
      <c r="AF745">
        <v>5</v>
      </c>
      <c r="AG745">
        <v>3</v>
      </c>
      <c r="AH745">
        <v>4</v>
      </c>
      <c r="AI745">
        <v>3</v>
      </c>
    </row>
    <row r="746" spans="1:35" x14ac:dyDescent="0.25">
      <c r="A746">
        <v>37</v>
      </c>
      <c r="B746" t="s">
        <v>22</v>
      </c>
      <c r="C746" t="s">
        <v>23</v>
      </c>
      <c r="D746">
        <v>1141</v>
      </c>
      <c r="E746" t="s">
        <v>31</v>
      </c>
      <c r="F746">
        <v>11</v>
      </c>
      <c r="G746">
        <v>2</v>
      </c>
      <c r="H746" t="s">
        <v>37</v>
      </c>
      <c r="I746">
        <v>1</v>
      </c>
      <c r="J746">
        <v>1033</v>
      </c>
      <c r="K746">
        <v>1</v>
      </c>
      <c r="L746" t="s">
        <v>26</v>
      </c>
      <c r="M746">
        <v>61</v>
      </c>
      <c r="N746">
        <v>1</v>
      </c>
      <c r="O746">
        <v>2</v>
      </c>
      <c r="P746" t="s">
        <v>40</v>
      </c>
      <c r="Q746">
        <v>2</v>
      </c>
      <c r="R746" t="s">
        <v>34</v>
      </c>
      <c r="S746">
        <v>4777</v>
      </c>
      <c r="T746">
        <v>14382</v>
      </c>
      <c r="U746">
        <v>5</v>
      </c>
      <c r="V746" t="s">
        <v>61</v>
      </c>
      <c r="W746" t="s">
        <v>29</v>
      </c>
      <c r="X746">
        <v>15</v>
      </c>
      <c r="Y746">
        <v>3</v>
      </c>
      <c r="Z746">
        <v>1</v>
      </c>
      <c r="AA746">
        <v>80</v>
      </c>
      <c r="AB746">
        <v>0</v>
      </c>
      <c r="AC746">
        <v>15</v>
      </c>
      <c r="AD746">
        <v>2</v>
      </c>
      <c r="AE746">
        <v>1</v>
      </c>
      <c r="AF746">
        <v>1</v>
      </c>
      <c r="AG746">
        <v>0</v>
      </c>
      <c r="AH746">
        <v>0</v>
      </c>
      <c r="AI746">
        <v>0</v>
      </c>
    </row>
    <row r="747" spans="1:35" x14ac:dyDescent="0.25">
      <c r="A747">
        <v>55</v>
      </c>
      <c r="B747" t="s">
        <v>29</v>
      </c>
      <c r="C747" t="s">
        <v>30</v>
      </c>
      <c r="D747">
        <v>135</v>
      </c>
      <c r="E747" t="s">
        <v>31</v>
      </c>
      <c r="F747">
        <v>18</v>
      </c>
      <c r="G747">
        <v>4</v>
      </c>
      <c r="H747" t="s">
        <v>37</v>
      </c>
      <c r="I747">
        <v>1</v>
      </c>
      <c r="J747">
        <v>1034</v>
      </c>
      <c r="K747">
        <v>3</v>
      </c>
      <c r="L747" t="s">
        <v>32</v>
      </c>
      <c r="M747">
        <v>62</v>
      </c>
      <c r="N747">
        <v>3</v>
      </c>
      <c r="O747">
        <v>2</v>
      </c>
      <c r="P747" t="s">
        <v>40</v>
      </c>
      <c r="Q747">
        <v>2</v>
      </c>
      <c r="R747" t="s">
        <v>34</v>
      </c>
      <c r="S747">
        <v>6385</v>
      </c>
      <c r="T747">
        <v>12992</v>
      </c>
      <c r="U747">
        <v>3</v>
      </c>
      <c r="V747" t="s">
        <v>61</v>
      </c>
      <c r="W747" t="s">
        <v>22</v>
      </c>
      <c r="X747">
        <v>14</v>
      </c>
      <c r="Y747">
        <v>3</v>
      </c>
      <c r="Z747">
        <v>4</v>
      </c>
      <c r="AA747">
        <v>80</v>
      </c>
      <c r="AB747">
        <v>2</v>
      </c>
      <c r="AC747">
        <v>17</v>
      </c>
      <c r="AD747">
        <v>3</v>
      </c>
      <c r="AE747">
        <v>3</v>
      </c>
      <c r="AF747">
        <v>8</v>
      </c>
      <c r="AG747">
        <v>7</v>
      </c>
      <c r="AH747">
        <v>6</v>
      </c>
      <c r="AI747">
        <v>7</v>
      </c>
    </row>
    <row r="748" spans="1:35" x14ac:dyDescent="0.25">
      <c r="A748">
        <v>41</v>
      </c>
      <c r="B748" t="s">
        <v>29</v>
      </c>
      <c r="C748" t="s">
        <v>41</v>
      </c>
      <c r="D748">
        <v>247</v>
      </c>
      <c r="E748" t="s">
        <v>31</v>
      </c>
      <c r="F748">
        <v>7</v>
      </c>
      <c r="G748">
        <v>1</v>
      </c>
      <c r="H748" t="s">
        <v>25</v>
      </c>
      <c r="I748">
        <v>1</v>
      </c>
      <c r="J748">
        <v>1035</v>
      </c>
      <c r="K748">
        <v>2</v>
      </c>
      <c r="L748" t="s">
        <v>26</v>
      </c>
      <c r="M748">
        <v>55</v>
      </c>
      <c r="N748">
        <v>1</v>
      </c>
      <c r="O748">
        <v>5</v>
      </c>
      <c r="P748" t="s">
        <v>44</v>
      </c>
      <c r="Q748">
        <v>3</v>
      </c>
      <c r="R748" t="s">
        <v>38</v>
      </c>
      <c r="S748">
        <v>19973</v>
      </c>
      <c r="T748">
        <v>20284</v>
      </c>
      <c r="U748">
        <v>1</v>
      </c>
      <c r="V748" t="s">
        <v>61</v>
      </c>
      <c r="W748" t="s">
        <v>29</v>
      </c>
      <c r="X748">
        <v>22</v>
      </c>
      <c r="Y748">
        <v>4</v>
      </c>
      <c r="Z748">
        <v>2</v>
      </c>
      <c r="AA748">
        <v>80</v>
      </c>
      <c r="AB748">
        <v>2</v>
      </c>
      <c r="AC748">
        <v>21</v>
      </c>
      <c r="AD748">
        <v>3</v>
      </c>
      <c r="AE748">
        <v>3</v>
      </c>
      <c r="AF748">
        <v>21</v>
      </c>
      <c r="AG748">
        <v>16</v>
      </c>
      <c r="AH748">
        <v>5</v>
      </c>
      <c r="AI748">
        <v>10</v>
      </c>
    </row>
    <row r="749" spans="1:35" x14ac:dyDescent="0.25">
      <c r="A749">
        <v>38</v>
      </c>
      <c r="B749" t="s">
        <v>29</v>
      </c>
      <c r="C749" t="s">
        <v>23</v>
      </c>
      <c r="D749">
        <v>1035</v>
      </c>
      <c r="E749" t="s">
        <v>24</v>
      </c>
      <c r="F749">
        <v>3</v>
      </c>
      <c r="G749">
        <v>4</v>
      </c>
      <c r="H749" t="s">
        <v>25</v>
      </c>
      <c r="I749">
        <v>1</v>
      </c>
      <c r="J749">
        <v>1036</v>
      </c>
      <c r="K749">
        <v>2</v>
      </c>
      <c r="L749" t="s">
        <v>32</v>
      </c>
      <c r="M749">
        <v>42</v>
      </c>
      <c r="N749">
        <v>3</v>
      </c>
      <c r="O749">
        <v>2</v>
      </c>
      <c r="P749" t="s">
        <v>27</v>
      </c>
      <c r="Q749">
        <v>4</v>
      </c>
      <c r="R749" t="s">
        <v>28</v>
      </c>
      <c r="S749">
        <v>6861</v>
      </c>
      <c r="T749">
        <v>4981</v>
      </c>
      <c r="U749">
        <v>8</v>
      </c>
      <c r="V749" t="s">
        <v>61</v>
      </c>
      <c r="W749" t="s">
        <v>22</v>
      </c>
      <c r="X749">
        <v>12</v>
      </c>
      <c r="Y749">
        <v>3</v>
      </c>
      <c r="Z749">
        <v>3</v>
      </c>
      <c r="AA749">
        <v>80</v>
      </c>
      <c r="AB749">
        <v>0</v>
      </c>
      <c r="AC749">
        <v>19</v>
      </c>
      <c r="AD749">
        <v>1</v>
      </c>
      <c r="AE749">
        <v>3</v>
      </c>
      <c r="AF749">
        <v>1</v>
      </c>
      <c r="AG749">
        <v>0</v>
      </c>
      <c r="AH749">
        <v>0</v>
      </c>
      <c r="AI749">
        <v>0</v>
      </c>
    </row>
    <row r="750" spans="1:35" x14ac:dyDescent="0.25">
      <c r="A750">
        <v>26</v>
      </c>
      <c r="B750" t="s">
        <v>22</v>
      </c>
      <c r="C750" t="s">
        <v>41</v>
      </c>
      <c r="D750">
        <v>265</v>
      </c>
      <c r="E750" t="s">
        <v>24</v>
      </c>
      <c r="F750">
        <v>29</v>
      </c>
      <c r="G750">
        <v>2</v>
      </c>
      <c r="H750" t="s">
        <v>37</v>
      </c>
      <c r="I750">
        <v>1</v>
      </c>
      <c r="J750">
        <v>1037</v>
      </c>
      <c r="K750">
        <v>2</v>
      </c>
      <c r="L750" t="s">
        <v>32</v>
      </c>
      <c r="M750">
        <v>79</v>
      </c>
      <c r="N750">
        <v>1</v>
      </c>
      <c r="O750">
        <v>2</v>
      </c>
      <c r="P750" t="s">
        <v>27</v>
      </c>
      <c r="Q750">
        <v>1</v>
      </c>
      <c r="R750" t="s">
        <v>28</v>
      </c>
      <c r="S750">
        <v>4969</v>
      </c>
      <c r="T750">
        <v>21813</v>
      </c>
      <c r="U750">
        <v>8</v>
      </c>
      <c r="V750" t="s">
        <v>61</v>
      </c>
      <c r="W750" t="s">
        <v>29</v>
      </c>
      <c r="X750">
        <v>18</v>
      </c>
      <c r="Y750">
        <v>3</v>
      </c>
      <c r="Z750">
        <v>4</v>
      </c>
      <c r="AA750">
        <v>80</v>
      </c>
      <c r="AB750">
        <v>0</v>
      </c>
      <c r="AC750">
        <v>7</v>
      </c>
      <c r="AD750">
        <v>6</v>
      </c>
      <c r="AE750">
        <v>3</v>
      </c>
      <c r="AF750">
        <v>2</v>
      </c>
      <c r="AG750">
        <v>2</v>
      </c>
      <c r="AH750">
        <v>2</v>
      </c>
      <c r="AI750">
        <v>2</v>
      </c>
    </row>
    <row r="751" spans="1:35" x14ac:dyDescent="0.25">
      <c r="A751">
        <v>52</v>
      </c>
      <c r="B751" t="s">
        <v>22</v>
      </c>
      <c r="C751" t="s">
        <v>23</v>
      </c>
      <c r="D751">
        <v>266</v>
      </c>
      <c r="E751" t="s">
        <v>24</v>
      </c>
      <c r="F751">
        <v>2</v>
      </c>
      <c r="G751">
        <v>1</v>
      </c>
      <c r="H751" t="s">
        <v>45</v>
      </c>
      <c r="I751">
        <v>1</v>
      </c>
      <c r="J751">
        <v>1038</v>
      </c>
      <c r="K751">
        <v>1</v>
      </c>
      <c r="L751" t="s">
        <v>26</v>
      </c>
      <c r="M751">
        <v>57</v>
      </c>
      <c r="N751">
        <v>1</v>
      </c>
      <c r="O751">
        <v>5</v>
      </c>
      <c r="P751" t="s">
        <v>42</v>
      </c>
      <c r="Q751">
        <v>4</v>
      </c>
      <c r="R751" t="s">
        <v>34</v>
      </c>
      <c r="S751">
        <v>19845</v>
      </c>
      <c r="T751">
        <v>25846</v>
      </c>
      <c r="U751">
        <v>1</v>
      </c>
      <c r="V751" t="s">
        <v>61</v>
      </c>
      <c r="W751" t="s">
        <v>29</v>
      </c>
      <c r="X751">
        <v>15</v>
      </c>
      <c r="Y751">
        <v>3</v>
      </c>
      <c r="Z751">
        <v>4</v>
      </c>
      <c r="AA751">
        <v>80</v>
      </c>
      <c r="AB751">
        <v>1</v>
      </c>
      <c r="AC751">
        <v>33</v>
      </c>
      <c r="AD751">
        <v>3</v>
      </c>
      <c r="AE751">
        <v>3</v>
      </c>
      <c r="AF751">
        <v>32</v>
      </c>
      <c r="AG751">
        <v>14</v>
      </c>
      <c r="AH751">
        <v>6</v>
      </c>
      <c r="AI751">
        <v>9</v>
      </c>
    </row>
    <row r="752" spans="1:35" x14ac:dyDescent="0.25">
      <c r="A752">
        <v>44</v>
      </c>
      <c r="B752" t="s">
        <v>29</v>
      </c>
      <c r="C752" t="s">
        <v>23</v>
      </c>
      <c r="D752">
        <v>1448</v>
      </c>
      <c r="E752" t="s">
        <v>24</v>
      </c>
      <c r="F752">
        <v>28</v>
      </c>
      <c r="G752">
        <v>3</v>
      </c>
      <c r="H752" t="s">
        <v>37</v>
      </c>
      <c r="I752">
        <v>1</v>
      </c>
      <c r="J752">
        <v>1039</v>
      </c>
      <c r="K752">
        <v>4</v>
      </c>
      <c r="L752" t="s">
        <v>26</v>
      </c>
      <c r="M752">
        <v>53</v>
      </c>
      <c r="N752">
        <v>4</v>
      </c>
      <c r="O752">
        <v>4</v>
      </c>
      <c r="P752" t="s">
        <v>27</v>
      </c>
      <c r="Q752">
        <v>4</v>
      </c>
      <c r="R752" t="s">
        <v>34</v>
      </c>
      <c r="S752">
        <v>13320</v>
      </c>
      <c r="T752">
        <v>11737</v>
      </c>
      <c r="U752">
        <v>3</v>
      </c>
      <c r="V752" t="s">
        <v>61</v>
      </c>
      <c r="W752" t="s">
        <v>22</v>
      </c>
      <c r="X752">
        <v>18</v>
      </c>
      <c r="Y752">
        <v>3</v>
      </c>
      <c r="Z752">
        <v>3</v>
      </c>
      <c r="AA752">
        <v>80</v>
      </c>
      <c r="AB752">
        <v>1</v>
      </c>
      <c r="AC752">
        <v>23</v>
      </c>
      <c r="AD752">
        <v>2</v>
      </c>
      <c r="AE752">
        <v>3</v>
      </c>
      <c r="AF752">
        <v>12</v>
      </c>
      <c r="AG752">
        <v>11</v>
      </c>
      <c r="AH752">
        <v>11</v>
      </c>
      <c r="AI752">
        <v>11</v>
      </c>
    </row>
    <row r="753" spans="1:35" x14ac:dyDescent="0.25">
      <c r="A753">
        <v>50</v>
      </c>
      <c r="B753" t="s">
        <v>29</v>
      </c>
      <c r="C753" t="s">
        <v>41</v>
      </c>
      <c r="D753">
        <v>145</v>
      </c>
      <c r="E753" t="s">
        <v>24</v>
      </c>
      <c r="F753">
        <v>1</v>
      </c>
      <c r="G753">
        <v>3</v>
      </c>
      <c r="H753" t="s">
        <v>25</v>
      </c>
      <c r="I753">
        <v>1</v>
      </c>
      <c r="J753">
        <v>1040</v>
      </c>
      <c r="K753">
        <v>4</v>
      </c>
      <c r="L753" t="s">
        <v>26</v>
      </c>
      <c r="M753">
        <v>95</v>
      </c>
      <c r="N753">
        <v>3</v>
      </c>
      <c r="O753">
        <v>2</v>
      </c>
      <c r="P753" t="s">
        <v>27</v>
      </c>
      <c r="Q753">
        <v>3</v>
      </c>
      <c r="R753" t="s">
        <v>34</v>
      </c>
      <c r="S753">
        <v>6347</v>
      </c>
      <c r="T753">
        <v>24920</v>
      </c>
      <c r="U753">
        <v>0</v>
      </c>
      <c r="V753" t="s">
        <v>61</v>
      </c>
      <c r="W753" t="s">
        <v>29</v>
      </c>
      <c r="X753">
        <v>12</v>
      </c>
      <c r="Y753">
        <v>3</v>
      </c>
      <c r="Z753">
        <v>1</v>
      </c>
      <c r="AA753">
        <v>80</v>
      </c>
      <c r="AB753">
        <v>1</v>
      </c>
      <c r="AC753">
        <v>19</v>
      </c>
      <c r="AD753">
        <v>3</v>
      </c>
      <c r="AE753">
        <v>3</v>
      </c>
      <c r="AF753">
        <v>18</v>
      </c>
      <c r="AG753">
        <v>7</v>
      </c>
      <c r="AH753">
        <v>0</v>
      </c>
      <c r="AI753">
        <v>13</v>
      </c>
    </row>
    <row r="754" spans="1:35" x14ac:dyDescent="0.25">
      <c r="A754">
        <v>36</v>
      </c>
      <c r="B754" t="s">
        <v>22</v>
      </c>
      <c r="C754" t="s">
        <v>23</v>
      </c>
      <c r="D754">
        <v>885</v>
      </c>
      <c r="E754" t="s">
        <v>31</v>
      </c>
      <c r="F754">
        <v>16</v>
      </c>
      <c r="G754">
        <v>4</v>
      </c>
      <c r="H754" t="s">
        <v>25</v>
      </c>
      <c r="I754">
        <v>1</v>
      </c>
      <c r="J754">
        <v>1042</v>
      </c>
      <c r="K754">
        <v>3</v>
      </c>
      <c r="L754" t="s">
        <v>26</v>
      </c>
      <c r="M754">
        <v>43</v>
      </c>
      <c r="N754">
        <v>4</v>
      </c>
      <c r="O754">
        <v>1</v>
      </c>
      <c r="P754" t="s">
        <v>36</v>
      </c>
      <c r="Q754">
        <v>1</v>
      </c>
      <c r="R754" t="s">
        <v>28</v>
      </c>
      <c r="S754">
        <v>2743</v>
      </c>
      <c r="T754">
        <v>8269</v>
      </c>
      <c r="U754">
        <v>1</v>
      </c>
      <c r="V754" t="s">
        <v>61</v>
      </c>
      <c r="W754" t="s">
        <v>29</v>
      </c>
      <c r="X754">
        <v>16</v>
      </c>
      <c r="Y754">
        <v>3</v>
      </c>
      <c r="Z754">
        <v>3</v>
      </c>
      <c r="AA754">
        <v>80</v>
      </c>
      <c r="AB754">
        <v>0</v>
      </c>
      <c r="AC754">
        <v>18</v>
      </c>
      <c r="AD754">
        <v>1</v>
      </c>
      <c r="AE754">
        <v>3</v>
      </c>
      <c r="AF754">
        <v>17</v>
      </c>
      <c r="AG754">
        <v>13</v>
      </c>
      <c r="AH754">
        <v>15</v>
      </c>
      <c r="AI754">
        <v>14</v>
      </c>
    </row>
    <row r="755" spans="1:35" x14ac:dyDescent="0.25">
      <c r="A755">
        <v>39</v>
      </c>
      <c r="B755" t="s">
        <v>29</v>
      </c>
      <c r="C755" t="s">
        <v>30</v>
      </c>
      <c r="D755">
        <v>945</v>
      </c>
      <c r="E755" t="s">
        <v>31</v>
      </c>
      <c r="F755">
        <v>22</v>
      </c>
      <c r="G755">
        <v>3</v>
      </c>
      <c r="H755" t="s">
        <v>37</v>
      </c>
      <c r="I755">
        <v>1</v>
      </c>
      <c r="J755">
        <v>1043</v>
      </c>
      <c r="K755">
        <v>4</v>
      </c>
      <c r="L755" t="s">
        <v>26</v>
      </c>
      <c r="M755">
        <v>82</v>
      </c>
      <c r="N755">
        <v>3</v>
      </c>
      <c r="O755">
        <v>3</v>
      </c>
      <c r="P755" t="s">
        <v>39</v>
      </c>
      <c r="Q755">
        <v>1</v>
      </c>
      <c r="R755" t="s">
        <v>28</v>
      </c>
      <c r="S755">
        <v>10880</v>
      </c>
      <c r="T755">
        <v>5083</v>
      </c>
      <c r="U755">
        <v>1</v>
      </c>
      <c r="V755" t="s">
        <v>61</v>
      </c>
      <c r="W755" t="s">
        <v>22</v>
      </c>
      <c r="X755">
        <v>13</v>
      </c>
      <c r="Y755">
        <v>3</v>
      </c>
      <c r="Z755">
        <v>3</v>
      </c>
      <c r="AA755">
        <v>80</v>
      </c>
      <c r="AB755">
        <v>0</v>
      </c>
      <c r="AC755">
        <v>21</v>
      </c>
      <c r="AD755">
        <v>2</v>
      </c>
      <c r="AE755">
        <v>3</v>
      </c>
      <c r="AF755">
        <v>21</v>
      </c>
      <c r="AG755">
        <v>6</v>
      </c>
      <c r="AH755">
        <v>2</v>
      </c>
      <c r="AI755">
        <v>8</v>
      </c>
    </row>
    <row r="756" spans="1:35" x14ac:dyDescent="0.25">
      <c r="A756">
        <v>33</v>
      </c>
      <c r="B756" t="s">
        <v>29</v>
      </c>
      <c r="C756" t="s">
        <v>41</v>
      </c>
      <c r="D756">
        <v>1038</v>
      </c>
      <c r="E756" t="s">
        <v>24</v>
      </c>
      <c r="F756">
        <v>8</v>
      </c>
      <c r="G756">
        <v>1</v>
      </c>
      <c r="H756" t="s">
        <v>25</v>
      </c>
      <c r="I756">
        <v>1</v>
      </c>
      <c r="J756">
        <v>1044</v>
      </c>
      <c r="K756">
        <v>2</v>
      </c>
      <c r="L756" t="s">
        <v>26</v>
      </c>
      <c r="M756">
        <v>88</v>
      </c>
      <c r="N756">
        <v>2</v>
      </c>
      <c r="O756">
        <v>1</v>
      </c>
      <c r="P756" t="s">
        <v>43</v>
      </c>
      <c r="Q756">
        <v>4</v>
      </c>
      <c r="R756" t="s">
        <v>28</v>
      </c>
      <c r="S756">
        <v>2342</v>
      </c>
      <c r="T756">
        <v>21437</v>
      </c>
      <c r="U756">
        <v>0</v>
      </c>
      <c r="V756" t="s">
        <v>61</v>
      </c>
      <c r="W756" t="s">
        <v>29</v>
      </c>
      <c r="X756">
        <v>19</v>
      </c>
      <c r="Y756">
        <v>3</v>
      </c>
      <c r="Z756">
        <v>4</v>
      </c>
      <c r="AA756">
        <v>80</v>
      </c>
      <c r="AB756">
        <v>0</v>
      </c>
      <c r="AC756">
        <v>3</v>
      </c>
      <c r="AD756">
        <v>2</v>
      </c>
      <c r="AE756">
        <v>2</v>
      </c>
      <c r="AF756">
        <v>2</v>
      </c>
      <c r="AG756">
        <v>2</v>
      </c>
      <c r="AH756">
        <v>2</v>
      </c>
      <c r="AI756">
        <v>2</v>
      </c>
    </row>
    <row r="757" spans="1:35" x14ac:dyDescent="0.25">
      <c r="A757">
        <v>45</v>
      </c>
      <c r="B757" t="s">
        <v>29</v>
      </c>
      <c r="C757" t="s">
        <v>23</v>
      </c>
      <c r="D757">
        <v>1234</v>
      </c>
      <c r="E757" t="s">
        <v>24</v>
      </c>
      <c r="F757">
        <v>11</v>
      </c>
      <c r="G757">
        <v>2</v>
      </c>
      <c r="H757" t="s">
        <v>25</v>
      </c>
      <c r="I757">
        <v>1</v>
      </c>
      <c r="J757">
        <v>1045</v>
      </c>
      <c r="K757">
        <v>4</v>
      </c>
      <c r="L757" t="s">
        <v>26</v>
      </c>
      <c r="M757">
        <v>90</v>
      </c>
      <c r="N757">
        <v>3</v>
      </c>
      <c r="O757">
        <v>4</v>
      </c>
      <c r="P757" t="s">
        <v>42</v>
      </c>
      <c r="Q757">
        <v>4</v>
      </c>
      <c r="R757" t="s">
        <v>34</v>
      </c>
      <c r="S757">
        <v>17650</v>
      </c>
      <c r="T757">
        <v>5404</v>
      </c>
      <c r="U757">
        <v>3</v>
      </c>
      <c r="V757" t="s">
        <v>61</v>
      </c>
      <c r="W757" t="s">
        <v>29</v>
      </c>
      <c r="X757">
        <v>13</v>
      </c>
      <c r="Y757">
        <v>3</v>
      </c>
      <c r="Z757">
        <v>2</v>
      </c>
      <c r="AA757">
        <v>80</v>
      </c>
      <c r="AB757">
        <v>1</v>
      </c>
      <c r="AC757">
        <v>26</v>
      </c>
      <c r="AD757">
        <v>4</v>
      </c>
      <c r="AE757">
        <v>4</v>
      </c>
      <c r="AF757">
        <v>9</v>
      </c>
      <c r="AG757">
        <v>3</v>
      </c>
      <c r="AH757">
        <v>1</v>
      </c>
      <c r="AI757">
        <v>1</v>
      </c>
    </row>
    <row r="758" spans="1:35" x14ac:dyDescent="0.25">
      <c r="A758">
        <v>32</v>
      </c>
      <c r="B758" t="s">
        <v>29</v>
      </c>
      <c r="C758" t="s">
        <v>41</v>
      </c>
      <c r="D758">
        <v>1109</v>
      </c>
      <c r="E758" t="s">
        <v>31</v>
      </c>
      <c r="F758">
        <v>29</v>
      </c>
      <c r="G758">
        <v>4</v>
      </c>
      <c r="H758" t="s">
        <v>37</v>
      </c>
      <c r="I758">
        <v>1</v>
      </c>
      <c r="J758">
        <v>1046</v>
      </c>
      <c r="K758">
        <v>4</v>
      </c>
      <c r="L758" t="s">
        <v>26</v>
      </c>
      <c r="M758">
        <v>69</v>
      </c>
      <c r="N758">
        <v>3</v>
      </c>
      <c r="O758">
        <v>1</v>
      </c>
      <c r="P758" t="s">
        <v>36</v>
      </c>
      <c r="Q758">
        <v>3</v>
      </c>
      <c r="R758" t="s">
        <v>28</v>
      </c>
      <c r="S758">
        <v>4025</v>
      </c>
      <c r="T758">
        <v>11135</v>
      </c>
      <c r="U758">
        <v>9</v>
      </c>
      <c r="V758" t="s">
        <v>61</v>
      </c>
      <c r="W758" t="s">
        <v>29</v>
      </c>
      <c r="X758">
        <v>12</v>
      </c>
      <c r="Y758">
        <v>3</v>
      </c>
      <c r="Z758">
        <v>2</v>
      </c>
      <c r="AA758">
        <v>80</v>
      </c>
      <c r="AB758">
        <v>0</v>
      </c>
      <c r="AC758">
        <v>10</v>
      </c>
      <c r="AD758">
        <v>2</v>
      </c>
      <c r="AE758">
        <v>3</v>
      </c>
      <c r="AF758">
        <v>8</v>
      </c>
      <c r="AG758">
        <v>7</v>
      </c>
      <c r="AH758">
        <v>7</v>
      </c>
      <c r="AI758">
        <v>7</v>
      </c>
    </row>
    <row r="759" spans="1:35" x14ac:dyDescent="0.25">
      <c r="A759">
        <v>34</v>
      </c>
      <c r="B759" t="s">
        <v>29</v>
      </c>
      <c r="C759" t="s">
        <v>23</v>
      </c>
      <c r="D759">
        <v>216</v>
      </c>
      <c r="E759" t="s">
        <v>24</v>
      </c>
      <c r="F759">
        <v>1</v>
      </c>
      <c r="G759">
        <v>4</v>
      </c>
      <c r="H759" t="s">
        <v>45</v>
      </c>
      <c r="I759">
        <v>1</v>
      </c>
      <c r="J759">
        <v>1047</v>
      </c>
      <c r="K759">
        <v>2</v>
      </c>
      <c r="L759" t="s">
        <v>32</v>
      </c>
      <c r="M759">
        <v>75</v>
      </c>
      <c r="N759">
        <v>4</v>
      </c>
      <c r="O759">
        <v>2</v>
      </c>
      <c r="P759" t="s">
        <v>27</v>
      </c>
      <c r="Q759">
        <v>4</v>
      </c>
      <c r="R759" t="s">
        <v>38</v>
      </c>
      <c r="S759">
        <v>9725</v>
      </c>
      <c r="T759">
        <v>12278</v>
      </c>
      <c r="U759">
        <v>0</v>
      </c>
      <c r="V759" t="s">
        <v>61</v>
      </c>
      <c r="W759" t="s">
        <v>29</v>
      </c>
      <c r="X759">
        <v>11</v>
      </c>
      <c r="Y759">
        <v>3</v>
      </c>
      <c r="Z759">
        <v>4</v>
      </c>
      <c r="AA759">
        <v>80</v>
      </c>
      <c r="AB759">
        <v>1</v>
      </c>
      <c r="AC759">
        <v>16</v>
      </c>
      <c r="AD759">
        <v>2</v>
      </c>
      <c r="AE759">
        <v>2</v>
      </c>
      <c r="AF759">
        <v>15</v>
      </c>
      <c r="AG759">
        <v>1</v>
      </c>
      <c r="AH759">
        <v>0</v>
      </c>
      <c r="AI759">
        <v>9</v>
      </c>
    </row>
    <row r="760" spans="1:35" x14ac:dyDescent="0.25">
      <c r="A760">
        <v>59</v>
      </c>
      <c r="B760" t="s">
        <v>29</v>
      </c>
      <c r="C760" t="s">
        <v>23</v>
      </c>
      <c r="D760">
        <v>1089</v>
      </c>
      <c r="E760" t="s">
        <v>24</v>
      </c>
      <c r="F760">
        <v>1</v>
      </c>
      <c r="G760">
        <v>2</v>
      </c>
      <c r="H760" t="s">
        <v>46</v>
      </c>
      <c r="I760">
        <v>1</v>
      </c>
      <c r="J760">
        <v>1048</v>
      </c>
      <c r="K760">
        <v>2</v>
      </c>
      <c r="L760" t="s">
        <v>32</v>
      </c>
      <c r="M760">
        <v>66</v>
      </c>
      <c r="N760">
        <v>3</v>
      </c>
      <c r="O760">
        <v>3</v>
      </c>
      <c r="P760" t="s">
        <v>42</v>
      </c>
      <c r="Q760">
        <v>4</v>
      </c>
      <c r="R760" t="s">
        <v>34</v>
      </c>
      <c r="S760">
        <v>11904</v>
      </c>
      <c r="T760">
        <v>11038</v>
      </c>
      <c r="U760">
        <v>3</v>
      </c>
      <c r="V760" t="s">
        <v>61</v>
      </c>
      <c r="W760" t="s">
        <v>22</v>
      </c>
      <c r="X760">
        <v>14</v>
      </c>
      <c r="Y760">
        <v>3</v>
      </c>
      <c r="Z760">
        <v>3</v>
      </c>
      <c r="AA760">
        <v>80</v>
      </c>
      <c r="AB760">
        <v>1</v>
      </c>
      <c r="AC760">
        <v>14</v>
      </c>
      <c r="AD760">
        <v>1</v>
      </c>
      <c r="AE760">
        <v>1</v>
      </c>
      <c r="AF760">
        <v>6</v>
      </c>
      <c r="AG760">
        <v>4</v>
      </c>
      <c r="AH760">
        <v>0</v>
      </c>
      <c r="AI760">
        <v>4</v>
      </c>
    </row>
    <row r="761" spans="1:35" x14ac:dyDescent="0.25">
      <c r="A761">
        <v>45</v>
      </c>
      <c r="B761" t="s">
        <v>29</v>
      </c>
      <c r="C761" t="s">
        <v>23</v>
      </c>
      <c r="D761">
        <v>788</v>
      </c>
      <c r="E761" t="s">
        <v>47</v>
      </c>
      <c r="F761">
        <v>24</v>
      </c>
      <c r="G761">
        <v>4</v>
      </c>
      <c r="H761" t="s">
        <v>37</v>
      </c>
      <c r="I761">
        <v>1</v>
      </c>
      <c r="J761">
        <v>1049</v>
      </c>
      <c r="K761">
        <v>2</v>
      </c>
      <c r="L761" t="s">
        <v>32</v>
      </c>
      <c r="M761">
        <v>36</v>
      </c>
      <c r="N761">
        <v>3</v>
      </c>
      <c r="O761">
        <v>1</v>
      </c>
      <c r="P761" t="s">
        <v>47</v>
      </c>
      <c r="Q761">
        <v>2</v>
      </c>
      <c r="R761" t="s">
        <v>28</v>
      </c>
      <c r="S761">
        <v>2177</v>
      </c>
      <c r="T761">
        <v>8318</v>
      </c>
      <c r="U761">
        <v>1</v>
      </c>
      <c r="V761" t="s">
        <v>61</v>
      </c>
      <c r="W761" t="s">
        <v>29</v>
      </c>
      <c r="X761">
        <v>16</v>
      </c>
      <c r="Y761">
        <v>3</v>
      </c>
      <c r="Z761">
        <v>1</v>
      </c>
      <c r="AA761">
        <v>80</v>
      </c>
      <c r="AB761">
        <v>0</v>
      </c>
      <c r="AC761">
        <v>6</v>
      </c>
      <c r="AD761">
        <v>3</v>
      </c>
      <c r="AE761">
        <v>3</v>
      </c>
      <c r="AF761">
        <v>6</v>
      </c>
      <c r="AG761">
        <v>3</v>
      </c>
      <c r="AH761">
        <v>0</v>
      </c>
      <c r="AI761">
        <v>4</v>
      </c>
    </row>
    <row r="762" spans="1:35" x14ac:dyDescent="0.25">
      <c r="A762">
        <v>53</v>
      </c>
      <c r="B762" t="s">
        <v>29</v>
      </c>
      <c r="C762" t="s">
        <v>30</v>
      </c>
      <c r="D762">
        <v>124</v>
      </c>
      <c r="E762" t="s">
        <v>24</v>
      </c>
      <c r="F762">
        <v>2</v>
      </c>
      <c r="G762">
        <v>3</v>
      </c>
      <c r="H762" t="s">
        <v>45</v>
      </c>
      <c r="I762">
        <v>1</v>
      </c>
      <c r="J762">
        <v>1050</v>
      </c>
      <c r="K762">
        <v>3</v>
      </c>
      <c r="L762" t="s">
        <v>26</v>
      </c>
      <c r="M762">
        <v>38</v>
      </c>
      <c r="N762">
        <v>2</v>
      </c>
      <c r="O762">
        <v>3</v>
      </c>
      <c r="P762" t="s">
        <v>27</v>
      </c>
      <c r="Q762">
        <v>2</v>
      </c>
      <c r="R762" t="s">
        <v>34</v>
      </c>
      <c r="S762">
        <v>7525</v>
      </c>
      <c r="T762">
        <v>23537</v>
      </c>
      <c r="U762">
        <v>2</v>
      </c>
      <c r="V762" t="s">
        <v>61</v>
      </c>
      <c r="W762" t="s">
        <v>29</v>
      </c>
      <c r="X762">
        <v>12</v>
      </c>
      <c r="Y762">
        <v>3</v>
      </c>
      <c r="Z762">
        <v>1</v>
      </c>
      <c r="AA762">
        <v>80</v>
      </c>
      <c r="AB762">
        <v>1</v>
      </c>
      <c r="AC762">
        <v>30</v>
      </c>
      <c r="AD762">
        <v>2</v>
      </c>
      <c r="AE762">
        <v>3</v>
      </c>
      <c r="AF762">
        <v>15</v>
      </c>
      <c r="AG762">
        <v>7</v>
      </c>
      <c r="AH762">
        <v>6</v>
      </c>
      <c r="AI762">
        <v>12</v>
      </c>
    </row>
    <row r="763" spans="1:35" x14ac:dyDescent="0.25">
      <c r="A763">
        <v>36</v>
      </c>
      <c r="B763" t="s">
        <v>22</v>
      </c>
      <c r="C763" t="s">
        <v>23</v>
      </c>
      <c r="D763">
        <v>660</v>
      </c>
      <c r="E763" t="s">
        <v>31</v>
      </c>
      <c r="F763">
        <v>15</v>
      </c>
      <c r="G763">
        <v>3</v>
      </c>
      <c r="H763" t="s">
        <v>35</v>
      </c>
      <c r="I763">
        <v>1</v>
      </c>
      <c r="J763">
        <v>1052</v>
      </c>
      <c r="K763">
        <v>1</v>
      </c>
      <c r="L763" t="s">
        <v>32</v>
      </c>
      <c r="M763">
        <v>81</v>
      </c>
      <c r="N763">
        <v>3</v>
      </c>
      <c r="O763">
        <v>2</v>
      </c>
      <c r="P763" t="s">
        <v>36</v>
      </c>
      <c r="Q763">
        <v>3</v>
      </c>
      <c r="R763" t="s">
        <v>38</v>
      </c>
      <c r="S763">
        <v>4834</v>
      </c>
      <c r="T763">
        <v>7858</v>
      </c>
      <c r="U763">
        <v>7</v>
      </c>
      <c r="V763" t="s">
        <v>61</v>
      </c>
      <c r="W763" t="s">
        <v>29</v>
      </c>
      <c r="X763">
        <v>14</v>
      </c>
      <c r="Y763">
        <v>3</v>
      </c>
      <c r="Z763">
        <v>2</v>
      </c>
      <c r="AA763">
        <v>80</v>
      </c>
      <c r="AB763">
        <v>1</v>
      </c>
      <c r="AC763">
        <v>9</v>
      </c>
      <c r="AD763">
        <v>3</v>
      </c>
      <c r="AE763">
        <v>2</v>
      </c>
      <c r="AF763">
        <v>1</v>
      </c>
      <c r="AG763">
        <v>0</v>
      </c>
      <c r="AH763">
        <v>0</v>
      </c>
      <c r="AI763">
        <v>0</v>
      </c>
    </row>
    <row r="764" spans="1:35" x14ac:dyDescent="0.25">
      <c r="A764">
        <v>26</v>
      </c>
      <c r="B764" t="s">
        <v>22</v>
      </c>
      <c r="C764" t="s">
        <v>30</v>
      </c>
      <c r="D764">
        <v>342</v>
      </c>
      <c r="E764" t="s">
        <v>31</v>
      </c>
      <c r="F764">
        <v>2</v>
      </c>
      <c r="G764">
        <v>3</v>
      </c>
      <c r="H764" t="s">
        <v>25</v>
      </c>
      <c r="I764">
        <v>1</v>
      </c>
      <c r="J764">
        <v>1053</v>
      </c>
      <c r="K764">
        <v>1</v>
      </c>
      <c r="L764" t="s">
        <v>32</v>
      </c>
      <c r="M764">
        <v>57</v>
      </c>
      <c r="N764">
        <v>3</v>
      </c>
      <c r="O764">
        <v>1</v>
      </c>
      <c r="P764" t="s">
        <v>33</v>
      </c>
      <c r="Q764">
        <v>1</v>
      </c>
      <c r="R764" t="s">
        <v>34</v>
      </c>
      <c r="S764">
        <v>2042</v>
      </c>
      <c r="T764">
        <v>15346</v>
      </c>
      <c r="U764">
        <v>6</v>
      </c>
      <c r="V764" t="s">
        <v>61</v>
      </c>
      <c r="W764" t="s">
        <v>22</v>
      </c>
      <c r="X764">
        <v>14</v>
      </c>
      <c r="Y764">
        <v>3</v>
      </c>
      <c r="Z764">
        <v>2</v>
      </c>
      <c r="AA764">
        <v>80</v>
      </c>
      <c r="AB764">
        <v>1</v>
      </c>
      <c r="AC764">
        <v>6</v>
      </c>
      <c r="AD764">
        <v>2</v>
      </c>
      <c r="AE764">
        <v>3</v>
      </c>
      <c r="AF764">
        <v>3</v>
      </c>
      <c r="AG764">
        <v>2</v>
      </c>
      <c r="AH764">
        <v>1</v>
      </c>
      <c r="AI764">
        <v>2</v>
      </c>
    </row>
    <row r="765" spans="1:35" x14ac:dyDescent="0.25">
      <c r="A765">
        <v>34</v>
      </c>
      <c r="B765" t="s">
        <v>29</v>
      </c>
      <c r="C765" t="s">
        <v>23</v>
      </c>
      <c r="D765">
        <v>1333</v>
      </c>
      <c r="E765" t="s">
        <v>24</v>
      </c>
      <c r="F765">
        <v>10</v>
      </c>
      <c r="G765">
        <v>4</v>
      </c>
      <c r="H765" t="s">
        <v>25</v>
      </c>
      <c r="I765">
        <v>1</v>
      </c>
      <c r="J765">
        <v>1055</v>
      </c>
      <c r="K765">
        <v>3</v>
      </c>
      <c r="L765" t="s">
        <v>26</v>
      </c>
      <c r="M765">
        <v>87</v>
      </c>
      <c r="N765">
        <v>3</v>
      </c>
      <c r="O765">
        <v>1</v>
      </c>
      <c r="P765" t="s">
        <v>43</v>
      </c>
      <c r="Q765">
        <v>3</v>
      </c>
      <c r="R765" t="s">
        <v>34</v>
      </c>
      <c r="S765">
        <v>2220</v>
      </c>
      <c r="T765">
        <v>18410</v>
      </c>
      <c r="U765">
        <v>1</v>
      </c>
      <c r="V765" t="s">
        <v>61</v>
      </c>
      <c r="W765" t="s">
        <v>22</v>
      </c>
      <c r="X765">
        <v>19</v>
      </c>
      <c r="Y765">
        <v>3</v>
      </c>
      <c r="Z765">
        <v>4</v>
      </c>
      <c r="AA765">
        <v>80</v>
      </c>
      <c r="AB765">
        <v>1</v>
      </c>
      <c r="AC765">
        <v>1</v>
      </c>
      <c r="AD765">
        <v>2</v>
      </c>
      <c r="AE765">
        <v>3</v>
      </c>
      <c r="AF765">
        <v>1</v>
      </c>
      <c r="AG765">
        <v>1</v>
      </c>
      <c r="AH765">
        <v>0</v>
      </c>
      <c r="AI765">
        <v>0</v>
      </c>
    </row>
    <row r="766" spans="1:35" x14ac:dyDescent="0.25">
      <c r="A766">
        <v>28</v>
      </c>
      <c r="B766" t="s">
        <v>29</v>
      </c>
      <c r="C766" t="s">
        <v>23</v>
      </c>
      <c r="D766">
        <v>1144</v>
      </c>
      <c r="E766" t="s">
        <v>24</v>
      </c>
      <c r="F766">
        <v>10</v>
      </c>
      <c r="G766">
        <v>1</v>
      </c>
      <c r="H766" t="s">
        <v>37</v>
      </c>
      <c r="I766">
        <v>1</v>
      </c>
      <c r="J766">
        <v>1056</v>
      </c>
      <c r="K766">
        <v>4</v>
      </c>
      <c r="L766" t="s">
        <v>32</v>
      </c>
      <c r="M766">
        <v>74</v>
      </c>
      <c r="N766">
        <v>3</v>
      </c>
      <c r="O766">
        <v>1</v>
      </c>
      <c r="P766" t="s">
        <v>43</v>
      </c>
      <c r="Q766">
        <v>2</v>
      </c>
      <c r="R766" t="s">
        <v>34</v>
      </c>
      <c r="S766">
        <v>1052</v>
      </c>
      <c r="T766">
        <v>23384</v>
      </c>
      <c r="U766">
        <v>1</v>
      </c>
      <c r="V766" t="s">
        <v>61</v>
      </c>
      <c r="W766" t="s">
        <v>29</v>
      </c>
      <c r="X766">
        <v>22</v>
      </c>
      <c r="Y766">
        <v>4</v>
      </c>
      <c r="Z766">
        <v>2</v>
      </c>
      <c r="AA766">
        <v>80</v>
      </c>
      <c r="AB766">
        <v>0</v>
      </c>
      <c r="AC766">
        <v>1</v>
      </c>
      <c r="AD766">
        <v>5</v>
      </c>
      <c r="AE766">
        <v>3</v>
      </c>
      <c r="AF766">
        <v>1</v>
      </c>
      <c r="AG766">
        <v>0</v>
      </c>
      <c r="AH766">
        <v>0</v>
      </c>
      <c r="AI766">
        <v>0</v>
      </c>
    </row>
    <row r="767" spans="1:35" x14ac:dyDescent="0.25">
      <c r="A767">
        <v>38</v>
      </c>
      <c r="B767" t="s">
        <v>29</v>
      </c>
      <c r="C767" t="s">
        <v>30</v>
      </c>
      <c r="D767">
        <v>1186</v>
      </c>
      <c r="E767" t="s">
        <v>31</v>
      </c>
      <c r="F767">
        <v>3</v>
      </c>
      <c r="G767">
        <v>4</v>
      </c>
      <c r="H767" t="s">
        <v>35</v>
      </c>
      <c r="I767">
        <v>1</v>
      </c>
      <c r="J767">
        <v>1060</v>
      </c>
      <c r="K767">
        <v>3</v>
      </c>
      <c r="L767" t="s">
        <v>32</v>
      </c>
      <c r="M767">
        <v>44</v>
      </c>
      <c r="N767">
        <v>3</v>
      </c>
      <c r="O767">
        <v>1</v>
      </c>
      <c r="P767" t="s">
        <v>33</v>
      </c>
      <c r="Q767">
        <v>3</v>
      </c>
      <c r="R767" t="s">
        <v>34</v>
      </c>
      <c r="S767">
        <v>2821</v>
      </c>
      <c r="T767">
        <v>2997</v>
      </c>
      <c r="U767">
        <v>3</v>
      </c>
      <c r="V767" t="s">
        <v>61</v>
      </c>
      <c r="W767" t="s">
        <v>29</v>
      </c>
      <c r="X767">
        <v>16</v>
      </c>
      <c r="Y767">
        <v>3</v>
      </c>
      <c r="Z767">
        <v>1</v>
      </c>
      <c r="AA767">
        <v>80</v>
      </c>
      <c r="AB767">
        <v>1</v>
      </c>
      <c r="AC767">
        <v>8</v>
      </c>
      <c r="AD767">
        <v>2</v>
      </c>
      <c r="AE767">
        <v>3</v>
      </c>
      <c r="AF767">
        <v>2</v>
      </c>
      <c r="AG767">
        <v>2</v>
      </c>
      <c r="AH767">
        <v>2</v>
      </c>
      <c r="AI767">
        <v>2</v>
      </c>
    </row>
    <row r="768" spans="1:35" x14ac:dyDescent="0.25">
      <c r="A768">
        <v>50</v>
      </c>
      <c r="B768" t="s">
        <v>29</v>
      </c>
      <c r="C768" t="s">
        <v>23</v>
      </c>
      <c r="D768">
        <v>1464</v>
      </c>
      <c r="E768" t="s">
        <v>31</v>
      </c>
      <c r="F768">
        <v>2</v>
      </c>
      <c r="G768">
        <v>4</v>
      </c>
      <c r="H768" t="s">
        <v>37</v>
      </c>
      <c r="I768">
        <v>1</v>
      </c>
      <c r="J768">
        <v>1061</v>
      </c>
      <c r="K768">
        <v>2</v>
      </c>
      <c r="L768" t="s">
        <v>32</v>
      </c>
      <c r="M768">
        <v>62</v>
      </c>
      <c r="N768">
        <v>3</v>
      </c>
      <c r="O768">
        <v>5</v>
      </c>
      <c r="P768" t="s">
        <v>44</v>
      </c>
      <c r="Q768">
        <v>3</v>
      </c>
      <c r="R768" t="s">
        <v>34</v>
      </c>
      <c r="S768">
        <v>19237</v>
      </c>
      <c r="T768">
        <v>12853</v>
      </c>
      <c r="U768">
        <v>2</v>
      </c>
      <c r="V768" t="s">
        <v>61</v>
      </c>
      <c r="W768" t="s">
        <v>22</v>
      </c>
      <c r="X768">
        <v>11</v>
      </c>
      <c r="Y768">
        <v>3</v>
      </c>
      <c r="Z768">
        <v>4</v>
      </c>
      <c r="AA768">
        <v>80</v>
      </c>
      <c r="AB768">
        <v>1</v>
      </c>
      <c r="AC768">
        <v>29</v>
      </c>
      <c r="AD768">
        <v>2</v>
      </c>
      <c r="AE768">
        <v>2</v>
      </c>
      <c r="AF768">
        <v>8</v>
      </c>
      <c r="AG768">
        <v>1</v>
      </c>
      <c r="AH768">
        <v>7</v>
      </c>
      <c r="AI768">
        <v>7</v>
      </c>
    </row>
    <row r="769" spans="1:35" x14ac:dyDescent="0.25">
      <c r="A769">
        <v>37</v>
      </c>
      <c r="B769" t="s">
        <v>29</v>
      </c>
      <c r="C769" t="s">
        <v>23</v>
      </c>
      <c r="D769">
        <v>124</v>
      </c>
      <c r="E769" t="s">
        <v>31</v>
      </c>
      <c r="F769">
        <v>3</v>
      </c>
      <c r="G769">
        <v>3</v>
      </c>
      <c r="H769" t="s">
        <v>35</v>
      </c>
      <c r="I769">
        <v>1</v>
      </c>
      <c r="J769">
        <v>1062</v>
      </c>
      <c r="K769">
        <v>4</v>
      </c>
      <c r="L769" t="s">
        <v>26</v>
      </c>
      <c r="M769">
        <v>35</v>
      </c>
      <c r="N769">
        <v>3</v>
      </c>
      <c r="O769">
        <v>2</v>
      </c>
      <c r="P769" t="s">
        <v>40</v>
      </c>
      <c r="Q769">
        <v>2</v>
      </c>
      <c r="R769" t="s">
        <v>28</v>
      </c>
      <c r="S769">
        <v>4107</v>
      </c>
      <c r="T769">
        <v>13848</v>
      </c>
      <c r="U769">
        <v>3</v>
      </c>
      <c r="V769" t="s">
        <v>61</v>
      </c>
      <c r="W769" t="s">
        <v>29</v>
      </c>
      <c r="X769">
        <v>15</v>
      </c>
      <c r="Y769">
        <v>3</v>
      </c>
      <c r="Z769">
        <v>1</v>
      </c>
      <c r="AA769">
        <v>80</v>
      </c>
      <c r="AB769">
        <v>0</v>
      </c>
      <c r="AC769">
        <v>8</v>
      </c>
      <c r="AD769">
        <v>3</v>
      </c>
      <c r="AE769">
        <v>2</v>
      </c>
      <c r="AF769">
        <v>4</v>
      </c>
      <c r="AG769">
        <v>3</v>
      </c>
      <c r="AH769">
        <v>0</v>
      </c>
      <c r="AI769">
        <v>1</v>
      </c>
    </row>
    <row r="770" spans="1:35" x14ac:dyDescent="0.25">
      <c r="A770">
        <v>40</v>
      </c>
      <c r="B770" t="s">
        <v>29</v>
      </c>
      <c r="C770" t="s">
        <v>23</v>
      </c>
      <c r="D770">
        <v>300</v>
      </c>
      <c r="E770" t="s">
        <v>24</v>
      </c>
      <c r="F770">
        <v>26</v>
      </c>
      <c r="G770">
        <v>3</v>
      </c>
      <c r="H770" t="s">
        <v>45</v>
      </c>
      <c r="I770">
        <v>1</v>
      </c>
      <c r="J770">
        <v>1066</v>
      </c>
      <c r="K770">
        <v>3</v>
      </c>
      <c r="L770" t="s">
        <v>32</v>
      </c>
      <c r="M770">
        <v>74</v>
      </c>
      <c r="N770">
        <v>3</v>
      </c>
      <c r="O770">
        <v>2</v>
      </c>
      <c r="P770" t="s">
        <v>27</v>
      </c>
      <c r="Q770">
        <v>1</v>
      </c>
      <c r="R770" t="s">
        <v>34</v>
      </c>
      <c r="S770">
        <v>8396</v>
      </c>
      <c r="T770">
        <v>22217</v>
      </c>
      <c r="U770">
        <v>1</v>
      </c>
      <c r="V770" t="s">
        <v>61</v>
      </c>
      <c r="W770" t="s">
        <v>29</v>
      </c>
      <c r="X770">
        <v>14</v>
      </c>
      <c r="Y770">
        <v>3</v>
      </c>
      <c r="Z770">
        <v>2</v>
      </c>
      <c r="AA770">
        <v>80</v>
      </c>
      <c r="AB770">
        <v>1</v>
      </c>
      <c r="AC770">
        <v>8</v>
      </c>
      <c r="AD770">
        <v>3</v>
      </c>
      <c r="AE770">
        <v>2</v>
      </c>
      <c r="AF770">
        <v>7</v>
      </c>
      <c r="AG770">
        <v>7</v>
      </c>
      <c r="AH770">
        <v>7</v>
      </c>
      <c r="AI770">
        <v>5</v>
      </c>
    </row>
    <row r="771" spans="1:35" x14ac:dyDescent="0.25">
      <c r="A771">
        <v>26</v>
      </c>
      <c r="B771" t="s">
        <v>29</v>
      </c>
      <c r="C771" t="s">
        <v>30</v>
      </c>
      <c r="D771">
        <v>921</v>
      </c>
      <c r="E771" t="s">
        <v>31</v>
      </c>
      <c r="F771">
        <v>1</v>
      </c>
      <c r="G771">
        <v>1</v>
      </c>
      <c r="H771" t="s">
        <v>37</v>
      </c>
      <c r="I771">
        <v>1</v>
      </c>
      <c r="J771">
        <v>1068</v>
      </c>
      <c r="K771">
        <v>1</v>
      </c>
      <c r="L771" t="s">
        <v>26</v>
      </c>
      <c r="M771">
        <v>66</v>
      </c>
      <c r="N771">
        <v>2</v>
      </c>
      <c r="O771">
        <v>1</v>
      </c>
      <c r="P771" t="s">
        <v>33</v>
      </c>
      <c r="Q771">
        <v>3</v>
      </c>
      <c r="R771" t="s">
        <v>38</v>
      </c>
      <c r="S771">
        <v>2007</v>
      </c>
      <c r="T771">
        <v>25265</v>
      </c>
      <c r="U771">
        <v>1</v>
      </c>
      <c r="V771" t="s">
        <v>61</v>
      </c>
      <c r="W771" t="s">
        <v>29</v>
      </c>
      <c r="X771">
        <v>13</v>
      </c>
      <c r="Y771">
        <v>3</v>
      </c>
      <c r="Z771">
        <v>3</v>
      </c>
      <c r="AA771">
        <v>80</v>
      </c>
      <c r="AB771">
        <v>2</v>
      </c>
      <c r="AC771">
        <v>5</v>
      </c>
      <c r="AD771">
        <v>5</v>
      </c>
      <c r="AE771">
        <v>3</v>
      </c>
      <c r="AF771">
        <v>5</v>
      </c>
      <c r="AG771">
        <v>3</v>
      </c>
      <c r="AH771">
        <v>1</v>
      </c>
      <c r="AI771">
        <v>3</v>
      </c>
    </row>
    <row r="772" spans="1:35" x14ac:dyDescent="0.25">
      <c r="A772">
        <v>46</v>
      </c>
      <c r="B772" t="s">
        <v>29</v>
      </c>
      <c r="C772" t="s">
        <v>23</v>
      </c>
      <c r="D772">
        <v>430</v>
      </c>
      <c r="E772" t="s">
        <v>31</v>
      </c>
      <c r="F772">
        <v>1</v>
      </c>
      <c r="G772">
        <v>4</v>
      </c>
      <c r="H772" t="s">
        <v>37</v>
      </c>
      <c r="I772">
        <v>1</v>
      </c>
      <c r="J772">
        <v>1069</v>
      </c>
      <c r="K772">
        <v>4</v>
      </c>
      <c r="L772" t="s">
        <v>32</v>
      </c>
      <c r="M772">
        <v>40</v>
      </c>
      <c r="N772">
        <v>3</v>
      </c>
      <c r="O772">
        <v>5</v>
      </c>
      <c r="P772" t="s">
        <v>44</v>
      </c>
      <c r="Q772">
        <v>4</v>
      </c>
      <c r="R772" t="s">
        <v>38</v>
      </c>
      <c r="S772">
        <v>19627</v>
      </c>
      <c r="T772">
        <v>21445</v>
      </c>
      <c r="U772">
        <v>9</v>
      </c>
      <c r="V772" t="s">
        <v>61</v>
      </c>
      <c r="W772" t="s">
        <v>29</v>
      </c>
      <c r="X772">
        <v>17</v>
      </c>
      <c r="Y772">
        <v>3</v>
      </c>
      <c r="Z772">
        <v>4</v>
      </c>
      <c r="AA772">
        <v>80</v>
      </c>
      <c r="AB772">
        <v>2</v>
      </c>
      <c r="AC772">
        <v>23</v>
      </c>
      <c r="AD772">
        <v>0</v>
      </c>
      <c r="AE772">
        <v>3</v>
      </c>
      <c r="AF772">
        <v>2</v>
      </c>
      <c r="AG772">
        <v>2</v>
      </c>
      <c r="AH772">
        <v>2</v>
      </c>
      <c r="AI772">
        <v>2</v>
      </c>
    </row>
    <row r="773" spans="1:35" x14ac:dyDescent="0.25">
      <c r="A773">
        <v>54</v>
      </c>
      <c r="B773" t="s">
        <v>29</v>
      </c>
      <c r="C773" t="s">
        <v>23</v>
      </c>
      <c r="D773">
        <v>1082</v>
      </c>
      <c r="E773" t="s">
        <v>24</v>
      </c>
      <c r="F773">
        <v>2</v>
      </c>
      <c r="G773">
        <v>4</v>
      </c>
      <c r="H773" t="s">
        <v>25</v>
      </c>
      <c r="I773">
        <v>1</v>
      </c>
      <c r="J773">
        <v>1070</v>
      </c>
      <c r="K773">
        <v>3</v>
      </c>
      <c r="L773" t="s">
        <v>26</v>
      </c>
      <c r="M773">
        <v>41</v>
      </c>
      <c r="N773">
        <v>2</v>
      </c>
      <c r="O773">
        <v>3</v>
      </c>
      <c r="P773" t="s">
        <v>27</v>
      </c>
      <c r="Q773">
        <v>3</v>
      </c>
      <c r="R773" t="s">
        <v>34</v>
      </c>
      <c r="S773">
        <v>10686</v>
      </c>
      <c r="T773">
        <v>8392</v>
      </c>
      <c r="U773">
        <v>6</v>
      </c>
      <c r="V773" t="s">
        <v>61</v>
      </c>
      <c r="W773" t="s">
        <v>29</v>
      </c>
      <c r="X773">
        <v>11</v>
      </c>
      <c r="Y773">
        <v>3</v>
      </c>
      <c r="Z773">
        <v>2</v>
      </c>
      <c r="AA773">
        <v>80</v>
      </c>
      <c r="AB773">
        <v>1</v>
      </c>
      <c r="AC773">
        <v>13</v>
      </c>
      <c r="AD773">
        <v>4</v>
      </c>
      <c r="AE773">
        <v>3</v>
      </c>
      <c r="AF773">
        <v>9</v>
      </c>
      <c r="AG773">
        <v>4</v>
      </c>
      <c r="AH773">
        <v>7</v>
      </c>
      <c r="AI773">
        <v>0</v>
      </c>
    </row>
    <row r="774" spans="1:35" x14ac:dyDescent="0.25">
      <c r="A774">
        <v>56</v>
      </c>
      <c r="B774" t="s">
        <v>29</v>
      </c>
      <c r="C774" t="s">
        <v>30</v>
      </c>
      <c r="D774">
        <v>1240</v>
      </c>
      <c r="E774" t="s">
        <v>31</v>
      </c>
      <c r="F774">
        <v>9</v>
      </c>
      <c r="G774">
        <v>3</v>
      </c>
      <c r="H774" t="s">
        <v>37</v>
      </c>
      <c r="I774">
        <v>1</v>
      </c>
      <c r="J774">
        <v>1071</v>
      </c>
      <c r="K774">
        <v>1</v>
      </c>
      <c r="L774" t="s">
        <v>26</v>
      </c>
      <c r="M774">
        <v>63</v>
      </c>
      <c r="N774">
        <v>3</v>
      </c>
      <c r="O774">
        <v>1</v>
      </c>
      <c r="P774" t="s">
        <v>33</v>
      </c>
      <c r="Q774">
        <v>3</v>
      </c>
      <c r="R774" t="s">
        <v>34</v>
      </c>
      <c r="S774">
        <v>2942</v>
      </c>
      <c r="T774">
        <v>12154</v>
      </c>
      <c r="U774">
        <v>2</v>
      </c>
      <c r="V774" t="s">
        <v>61</v>
      </c>
      <c r="W774" t="s">
        <v>29</v>
      </c>
      <c r="X774">
        <v>19</v>
      </c>
      <c r="Y774">
        <v>3</v>
      </c>
      <c r="Z774">
        <v>2</v>
      </c>
      <c r="AA774">
        <v>80</v>
      </c>
      <c r="AB774">
        <v>1</v>
      </c>
      <c r="AC774">
        <v>18</v>
      </c>
      <c r="AD774">
        <v>4</v>
      </c>
      <c r="AE774">
        <v>3</v>
      </c>
      <c r="AF774">
        <v>5</v>
      </c>
      <c r="AG774">
        <v>4</v>
      </c>
      <c r="AH774">
        <v>0</v>
      </c>
      <c r="AI774">
        <v>3</v>
      </c>
    </row>
    <row r="775" spans="1:35" x14ac:dyDescent="0.25">
      <c r="A775">
        <v>36</v>
      </c>
      <c r="B775" t="s">
        <v>29</v>
      </c>
      <c r="C775" t="s">
        <v>23</v>
      </c>
      <c r="D775">
        <v>796</v>
      </c>
      <c r="E775" t="s">
        <v>31</v>
      </c>
      <c r="F775">
        <v>12</v>
      </c>
      <c r="G775">
        <v>5</v>
      </c>
      <c r="H775" t="s">
        <v>37</v>
      </c>
      <c r="I775">
        <v>1</v>
      </c>
      <c r="J775">
        <v>1073</v>
      </c>
      <c r="K775">
        <v>4</v>
      </c>
      <c r="L775" t="s">
        <v>26</v>
      </c>
      <c r="M775">
        <v>51</v>
      </c>
      <c r="N775">
        <v>2</v>
      </c>
      <c r="O775">
        <v>3</v>
      </c>
      <c r="P775" t="s">
        <v>39</v>
      </c>
      <c r="Q775">
        <v>4</v>
      </c>
      <c r="R775" t="s">
        <v>28</v>
      </c>
      <c r="S775">
        <v>8858</v>
      </c>
      <c r="T775">
        <v>15669</v>
      </c>
      <c r="U775">
        <v>0</v>
      </c>
      <c r="V775" t="s">
        <v>61</v>
      </c>
      <c r="W775" t="s">
        <v>29</v>
      </c>
      <c r="X775">
        <v>11</v>
      </c>
      <c r="Y775">
        <v>3</v>
      </c>
      <c r="Z775">
        <v>2</v>
      </c>
      <c r="AA775">
        <v>80</v>
      </c>
      <c r="AB775">
        <v>0</v>
      </c>
      <c r="AC775">
        <v>15</v>
      </c>
      <c r="AD775">
        <v>2</v>
      </c>
      <c r="AE775">
        <v>2</v>
      </c>
      <c r="AF775">
        <v>14</v>
      </c>
      <c r="AG775">
        <v>8</v>
      </c>
      <c r="AH775">
        <v>7</v>
      </c>
      <c r="AI775">
        <v>8</v>
      </c>
    </row>
    <row r="776" spans="1:35" x14ac:dyDescent="0.25">
      <c r="A776">
        <v>55</v>
      </c>
      <c r="B776" t="s">
        <v>29</v>
      </c>
      <c r="C776" t="s">
        <v>41</v>
      </c>
      <c r="D776">
        <v>444</v>
      </c>
      <c r="E776" t="s">
        <v>31</v>
      </c>
      <c r="F776">
        <v>2</v>
      </c>
      <c r="G776">
        <v>1</v>
      </c>
      <c r="H776" t="s">
        <v>37</v>
      </c>
      <c r="I776">
        <v>1</v>
      </c>
      <c r="J776">
        <v>1074</v>
      </c>
      <c r="K776">
        <v>3</v>
      </c>
      <c r="L776" t="s">
        <v>32</v>
      </c>
      <c r="M776">
        <v>40</v>
      </c>
      <c r="N776">
        <v>2</v>
      </c>
      <c r="O776">
        <v>4</v>
      </c>
      <c r="P776" t="s">
        <v>42</v>
      </c>
      <c r="Q776">
        <v>1</v>
      </c>
      <c r="R776" t="s">
        <v>28</v>
      </c>
      <c r="S776">
        <v>16756</v>
      </c>
      <c r="T776">
        <v>17323</v>
      </c>
      <c r="U776">
        <v>7</v>
      </c>
      <c r="V776" t="s">
        <v>61</v>
      </c>
      <c r="W776" t="s">
        <v>29</v>
      </c>
      <c r="X776">
        <v>15</v>
      </c>
      <c r="Y776">
        <v>3</v>
      </c>
      <c r="Z776">
        <v>2</v>
      </c>
      <c r="AA776">
        <v>80</v>
      </c>
      <c r="AB776">
        <v>0</v>
      </c>
      <c r="AC776">
        <v>31</v>
      </c>
      <c r="AD776">
        <v>3</v>
      </c>
      <c r="AE776">
        <v>4</v>
      </c>
      <c r="AF776">
        <v>9</v>
      </c>
      <c r="AG776">
        <v>7</v>
      </c>
      <c r="AH776">
        <v>6</v>
      </c>
      <c r="AI776">
        <v>2</v>
      </c>
    </row>
    <row r="777" spans="1:35" x14ac:dyDescent="0.25">
      <c r="A777">
        <v>43</v>
      </c>
      <c r="B777" t="s">
        <v>29</v>
      </c>
      <c r="C777" t="s">
        <v>23</v>
      </c>
      <c r="D777">
        <v>415</v>
      </c>
      <c r="E777" t="s">
        <v>24</v>
      </c>
      <c r="F777">
        <v>25</v>
      </c>
      <c r="G777">
        <v>3</v>
      </c>
      <c r="H777" t="s">
        <v>37</v>
      </c>
      <c r="I777">
        <v>1</v>
      </c>
      <c r="J777">
        <v>1076</v>
      </c>
      <c r="K777">
        <v>3</v>
      </c>
      <c r="L777" t="s">
        <v>32</v>
      </c>
      <c r="M777">
        <v>79</v>
      </c>
      <c r="N777">
        <v>2</v>
      </c>
      <c r="O777">
        <v>3</v>
      </c>
      <c r="P777" t="s">
        <v>27</v>
      </c>
      <c r="Q777">
        <v>4</v>
      </c>
      <c r="R777" t="s">
        <v>38</v>
      </c>
      <c r="S777">
        <v>10798</v>
      </c>
      <c r="T777">
        <v>5268</v>
      </c>
      <c r="U777">
        <v>5</v>
      </c>
      <c r="V777" t="s">
        <v>61</v>
      </c>
      <c r="W777" t="s">
        <v>29</v>
      </c>
      <c r="X777">
        <v>13</v>
      </c>
      <c r="Y777">
        <v>3</v>
      </c>
      <c r="Z777">
        <v>3</v>
      </c>
      <c r="AA777">
        <v>80</v>
      </c>
      <c r="AB777">
        <v>1</v>
      </c>
      <c r="AC777">
        <v>18</v>
      </c>
      <c r="AD777">
        <v>5</v>
      </c>
      <c r="AE777">
        <v>3</v>
      </c>
      <c r="AF777">
        <v>1</v>
      </c>
      <c r="AG777">
        <v>0</v>
      </c>
      <c r="AH777">
        <v>0</v>
      </c>
      <c r="AI777">
        <v>0</v>
      </c>
    </row>
    <row r="778" spans="1:35" x14ac:dyDescent="0.25">
      <c r="A778">
        <v>20</v>
      </c>
      <c r="B778" t="s">
        <v>22</v>
      </c>
      <c r="C778" t="s">
        <v>30</v>
      </c>
      <c r="D778">
        <v>769</v>
      </c>
      <c r="E778" t="s">
        <v>24</v>
      </c>
      <c r="F778">
        <v>9</v>
      </c>
      <c r="G778">
        <v>3</v>
      </c>
      <c r="H778" t="s">
        <v>45</v>
      </c>
      <c r="I778">
        <v>1</v>
      </c>
      <c r="J778">
        <v>1077</v>
      </c>
      <c r="K778">
        <v>4</v>
      </c>
      <c r="L778" t="s">
        <v>26</v>
      </c>
      <c r="M778">
        <v>54</v>
      </c>
      <c r="N778">
        <v>3</v>
      </c>
      <c r="O778">
        <v>1</v>
      </c>
      <c r="P778" t="s">
        <v>43</v>
      </c>
      <c r="Q778">
        <v>4</v>
      </c>
      <c r="R778" t="s">
        <v>28</v>
      </c>
      <c r="S778">
        <v>2323</v>
      </c>
      <c r="T778">
        <v>17205</v>
      </c>
      <c r="U778">
        <v>1</v>
      </c>
      <c r="V778" t="s">
        <v>61</v>
      </c>
      <c r="W778" t="s">
        <v>22</v>
      </c>
      <c r="X778">
        <v>14</v>
      </c>
      <c r="Y778">
        <v>3</v>
      </c>
      <c r="Z778">
        <v>2</v>
      </c>
      <c r="AA778">
        <v>80</v>
      </c>
      <c r="AB778">
        <v>0</v>
      </c>
      <c r="AC778">
        <v>2</v>
      </c>
      <c r="AD778">
        <v>3</v>
      </c>
      <c r="AE778">
        <v>3</v>
      </c>
      <c r="AF778">
        <v>2</v>
      </c>
      <c r="AG778">
        <v>2</v>
      </c>
      <c r="AH778">
        <v>0</v>
      </c>
      <c r="AI778">
        <v>2</v>
      </c>
    </row>
    <row r="779" spans="1:35" x14ac:dyDescent="0.25">
      <c r="A779">
        <v>21</v>
      </c>
      <c r="B779" t="s">
        <v>22</v>
      </c>
      <c r="C779" t="s">
        <v>23</v>
      </c>
      <c r="D779">
        <v>1334</v>
      </c>
      <c r="E779" t="s">
        <v>31</v>
      </c>
      <c r="F779">
        <v>10</v>
      </c>
      <c r="G779">
        <v>3</v>
      </c>
      <c r="H779" t="s">
        <v>25</v>
      </c>
      <c r="I779">
        <v>1</v>
      </c>
      <c r="J779">
        <v>1079</v>
      </c>
      <c r="K779">
        <v>3</v>
      </c>
      <c r="L779" t="s">
        <v>26</v>
      </c>
      <c r="M779">
        <v>36</v>
      </c>
      <c r="N779">
        <v>2</v>
      </c>
      <c r="O779">
        <v>1</v>
      </c>
      <c r="P779" t="s">
        <v>36</v>
      </c>
      <c r="Q779">
        <v>1</v>
      </c>
      <c r="R779" t="s">
        <v>28</v>
      </c>
      <c r="S779">
        <v>1416</v>
      </c>
      <c r="T779">
        <v>17258</v>
      </c>
      <c r="U779">
        <v>1</v>
      </c>
      <c r="V779" t="s">
        <v>61</v>
      </c>
      <c r="W779" t="s">
        <v>29</v>
      </c>
      <c r="X779">
        <v>13</v>
      </c>
      <c r="Y779">
        <v>3</v>
      </c>
      <c r="Z779">
        <v>1</v>
      </c>
      <c r="AA779">
        <v>80</v>
      </c>
      <c r="AB779">
        <v>0</v>
      </c>
      <c r="AC779">
        <v>1</v>
      </c>
      <c r="AD779">
        <v>6</v>
      </c>
      <c r="AE779">
        <v>2</v>
      </c>
      <c r="AF779">
        <v>1</v>
      </c>
      <c r="AG779">
        <v>0</v>
      </c>
      <c r="AH779">
        <v>1</v>
      </c>
      <c r="AI779">
        <v>0</v>
      </c>
    </row>
    <row r="780" spans="1:35" x14ac:dyDescent="0.25">
      <c r="A780">
        <v>46</v>
      </c>
      <c r="B780" t="s">
        <v>29</v>
      </c>
      <c r="C780" t="s">
        <v>23</v>
      </c>
      <c r="D780">
        <v>1003</v>
      </c>
      <c r="E780" t="s">
        <v>31</v>
      </c>
      <c r="F780">
        <v>8</v>
      </c>
      <c r="G780">
        <v>4</v>
      </c>
      <c r="H780" t="s">
        <v>25</v>
      </c>
      <c r="I780">
        <v>1</v>
      </c>
      <c r="J780">
        <v>1080</v>
      </c>
      <c r="K780">
        <v>4</v>
      </c>
      <c r="L780" t="s">
        <v>26</v>
      </c>
      <c r="M780">
        <v>74</v>
      </c>
      <c r="N780">
        <v>2</v>
      </c>
      <c r="O780">
        <v>2</v>
      </c>
      <c r="P780" t="s">
        <v>33</v>
      </c>
      <c r="Q780">
        <v>1</v>
      </c>
      <c r="R780" t="s">
        <v>38</v>
      </c>
      <c r="S780">
        <v>4615</v>
      </c>
      <c r="T780">
        <v>21029</v>
      </c>
      <c r="U780">
        <v>8</v>
      </c>
      <c r="V780" t="s">
        <v>61</v>
      </c>
      <c r="W780" t="s">
        <v>22</v>
      </c>
      <c r="X780">
        <v>23</v>
      </c>
      <c r="Y780">
        <v>4</v>
      </c>
      <c r="Z780">
        <v>1</v>
      </c>
      <c r="AA780">
        <v>80</v>
      </c>
      <c r="AB780">
        <v>3</v>
      </c>
      <c r="AC780">
        <v>19</v>
      </c>
      <c r="AD780">
        <v>2</v>
      </c>
      <c r="AE780">
        <v>3</v>
      </c>
      <c r="AF780">
        <v>16</v>
      </c>
      <c r="AG780">
        <v>13</v>
      </c>
      <c r="AH780">
        <v>1</v>
      </c>
      <c r="AI780">
        <v>7</v>
      </c>
    </row>
    <row r="781" spans="1:35" x14ac:dyDescent="0.25">
      <c r="A781">
        <v>51</v>
      </c>
      <c r="B781" t="s">
        <v>22</v>
      </c>
      <c r="C781" t="s">
        <v>23</v>
      </c>
      <c r="D781">
        <v>1323</v>
      </c>
      <c r="E781" t="s">
        <v>31</v>
      </c>
      <c r="F781">
        <v>4</v>
      </c>
      <c r="G781">
        <v>4</v>
      </c>
      <c r="H781" t="s">
        <v>25</v>
      </c>
      <c r="I781">
        <v>1</v>
      </c>
      <c r="J781">
        <v>1081</v>
      </c>
      <c r="K781">
        <v>1</v>
      </c>
      <c r="L781" t="s">
        <v>32</v>
      </c>
      <c r="M781">
        <v>34</v>
      </c>
      <c r="N781">
        <v>3</v>
      </c>
      <c r="O781">
        <v>1</v>
      </c>
      <c r="P781" t="s">
        <v>33</v>
      </c>
      <c r="Q781">
        <v>3</v>
      </c>
      <c r="R781" t="s">
        <v>34</v>
      </c>
      <c r="S781">
        <v>2461</v>
      </c>
      <c r="T781">
        <v>10332</v>
      </c>
      <c r="U781">
        <v>9</v>
      </c>
      <c r="V781" t="s">
        <v>61</v>
      </c>
      <c r="W781" t="s">
        <v>22</v>
      </c>
      <c r="X781">
        <v>12</v>
      </c>
      <c r="Y781">
        <v>3</v>
      </c>
      <c r="Z781">
        <v>3</v>
      </c>
      <c r="AA781">
        <v>80</v>
      </c>
      <c r="AB781">
        <v>3</v>
      </c>
      <c r="AC781">
        <v>18</v>
      </c>
      <c r="AD781">
        <v>2</v>
      </c>
      <c r="AE781">
        <v>4</v>
      </c>
      <c r="AF781">
        <v>10</v>
      </c>
      <c r="AG781">
        <v>0</v>
      </c>
      <c r="AH781">
        <v>2</v>
      </c>
      <c r="AI781">
        <v>7</v>
      </c>
    </row>
    <row r="782" spans="1:35" x14ac:dyDescent="0.25">
      <c r="A782">
        <v>28</v>
      </c>
      <c r="B782" t="s">
        <v>22</v>
      </c>
      <c r="C782" t="s">
        <v>41</v>
      </c>
      <c r="D782">
        <v>1366</v>
      </c>
      <c r="E782" t="s">
        <v>31</v>
      </c>
      <c r="F782">
        <v>24</v>
      </c>
      <c r="G782">
        <v>2</v>
      </c>
      <c r="H782" t="s">
        <v>46</v>
      </c>
      <c r="I782">
        <v>1</v>
      </c>
      <c r="J782">
        <v>1082</v>
      </c>
      <c r="K782">
        <v>2</v>
      </c>
      <c r="L782" t="s">
        <v>32</v>
      </c>
      <c r="M782">
        <v>72</v>
      </c>
      <c r="N782">
        <v>2</v>
      </c>
      <c r="O782">
        <v>3</v>
      </c>
      <c r="P782" t="s">
        <v>40</v>
      </c>
      <c r="Q782">
        <v>1</v>
      </c>
      <c r="R782" t="s">
        <v>28</v>
      </c>
      <c r="S782">
        <v>8722</v>
      </c>
      <c r="T782">
        <v>12355</v>
      </c>
      <c r="U782">
        <v>1</v>
      </c>
      <c r="V782" t="s">
        <v>61</v>
      </c>
      <c r="W782" t="s">
        <v>29</v>
      </c>
      <c r="X782">
        <v>12</v>
      </c>
      <c r="Y782">
        <v>3</v>
      </c>
      <c r="Z782">
        <v>1</v>
      </c>
      <c r="AA782">
        <v>80</v>
      </c>
      <c r="AB782">
        <v>0</v>
      </c>
      <c r="AC782">
        <v>10</v>
      </c>
      <c r="AD782">
        <v>2</v>
      </c>
      <c r="AE782">
        <v>2</v>
      </c>
      <c r="AF782">
        <v>10</v>
      </c>
      <c r="AG782">
        <v>7</v>
      </c>
      <c r="AH782">
        <v>1</v>
      </c>
      <c r="AI782">
        <v>9</v>
      </c>
    </row>
    <row r="783" spans="1:35" x14ac:dyDescent="0.25">
      <c r="A783">
        <v>26</v>
      </c>
      <c r="B783" t="s">
        <v>29</v>
      </c>
      <c r="C783" t="s">
        <v>23</v>
      </c>
      <c r="D783">
        <v>192</v>
      </c>
      <c r="E783" t="s">
        <v>31</v>
      </c>
      <c r="F783">
        <v>1</v>
      </c>
      <c r="G783">
        <v>2</v>
      </c>
      <c r="H783" t="s">
        <v>37</v>
      </c>
      <c r="I783">
        <v>1</v>
      </c>
      <c r="J783">
        <v>1083</v>
      </c>
      <c r="K783">
        <v>1</v>
      </c>
      <c r="L783" t="s">
        <v>32</v>
      </c>
      <c r="M783">
        <v>59</v>
      </c>
      <c r="N783">
        <v>2</v>
      </c>
      <c r="O783">
        <v>1</v>
      </c>
      <c r="P783" t="s">
        <v>36</v>
      </c>
      <c r="Q783">
        <v>1</v>
      </c>
      <c r="R783" t="s">
        <v>34</v>
      </c>
      <c r="S783">
        <v>3955</v>
      </c>
      <c r="T783">
        <v>11141</v>
      </c>
      <c r="U783">
        <v>1</v>
      </c>
      <c r="V783" t="s">
        <v>61</v>
      </c>
      <c r="W783" t="s">
        <v>29</v>
      </c>
      <c r="X783">
        <v>16</v>
      </c>
      <c r="Y783">
        <v>3</v>
      </c>
      <c r="Z783">
        <v>1</v>
      </c>
      <c r="AA783">
        <v>80</v>
      </c>
      <c r="AB783">
        <v>2</v>
      </c>
      <c r="AC783">
        <v>6</v>
      </c>
      <c r="AD783">
        <v>2</v>
      </c>
      <c r="AE783">
        <v>3</v>
      </c>
      <c r="AF783">
        <v>5</v>
      </c>
      <c r="AG783">
        <v>3</v>
      </c>
      <c r="AH783">
        <v>1</v>
      </c>
      <c r="AI783">
        <v>3</v>
      </c>
    </row>
    <row r="784" spans="1:35" x14ac:dyDescent="0.25">
      <c r="A784">
        <v>30</v>
      </c>
      <c r="B784" t="s">
        <v>29</v>
      </c>
      <c r="C784" t="s">
        <v>23</v>
      </c>
      <c r="D784">
        <v>1176</v>
      </c>
      <c r="E784" t="s">
        <v>31</v>
      </c>
      <c r="F784">
        <v>20</v>
      </c>
      <c r="G784">
        <v>3</v>
      </c>
      <c r="H784" t="s">
        <v>35</v>
      </c>
      <c r="I784">
        <v>1</v>
      </c>
      <c r="J784">
        <v>1084</v>
      </c>
      <c r="K784">
        <v>3</v>
      </c>
      <c r="L784" t="s">
        <v>32</v>
      </c>
      <c r="M784">
        <v>85</v>
      </c>
      <c r="N784">
        <v>3</v>
      </c>
      <c r="O784">
        <v>2</v>
      </c>
      <c r="P784" t="s">
        <v>39</v>
      </c>
      <c r="Q784">
        <v>1</v>
      </c>
      <c r="R784" t="s">
        <v>34</v>
      </c>
      <c r="S784">
        <v>9957</v>
      </c>
      <c r="T784">
        <v>9096</v>
      </c>
      <c r="U784">
        <v>0</v>
      </c>
      <c r="V784" t="s">
        <v>61</v>
      </c>
      <c r="W784" t="s">
        <v>29</v>
      </c>
      <c r="X784">
        <v>15</v>
      </c>
      <c r="Y784">
        <v>3</v>
      </c>
      <c r="Z784">
        <v>3</v>
      </c>
      <c r="AA784">
        <v>80</v>
      </c>
      <c r="AB784">
        <v>1</v>
      </c>
      <c r="AC784">
        <v>7</v>
      </c>
      <c r="AD784">
        <v>1</v>
      </c>
      <c r="AE784">
        <v>2</v>
      </c>
      <c r="AF784">
        <v>6</v>
      </c>
      <c r="AG784">
        <v>2</v>
      </c>
      <c r="AH784">
        <v>0</v>
      </c>
      <c r="AI784">
        <v>2</v>
      </c>
    </row>
    <row r="785" spans="1:35" x14ac:dyDescent="0.25">
      <c r="A785">
        <v>41</v>
      </c>
      <c r="B785" t="s">
        <v>29</v>
      </c>
      <c r="C785" t="s">
        <v>23</v>
      </c>
      <c r="D785">
        <v>509</v>
      </c>
      <c r="E785" t="s">
        <v>31</v>
      </c>
      <c r="F785">
        <v>7</v>
      </c>
      <c r="G785">
        <v>2</v>
      </c>
      <c r="H785" t="s">
        <v>46</v>
      </c>
      <c r="I785">
        <v>1</v>
      </c>
      <c r="J785">
        <v>1085</v>
      </c>
      <c r="K785">
        <v>2</v>
      </c>
      <c r="L785" t="s">
        <v>26</v>
      </c>
      <c r="M785">
        <v>43</v>
      </c>
      <c r="N785">
        <v>4</v>
      </c>
      <c r="O785">
        <v>1</v>
      </c>
      <c r="P785" t="s">
        <v>33</v>
      </c>
      <c r="Q785">
        <v>3</v>
      </c>
      <c r="R785" t="s">
        <v>34</v>
      </c>
      <c r="S785">
        <v>3376</v>
      </c>
      <c r="T785">
        <v>18863</v>
      </c>
      <c r="U785">
        <v>1</v>
      </c>
      <c r="V785" t="s">
        <v>61</v>
      </c>
      <c r="W785" t="s">
        <v>29</v>
      </c>
      <c r="X785">
        <v>13</v>
      </c>
      <c r="Y785">
        <v>3</v>
      </c>
      <c r="Z785">
        <v>3</v>
      </c>
      <c r="AA785">
        <v>80</v>
      </c>
      <c r="AB785">
        <v>0</v>
      </c>
      <c r="AC785">
        <v>10</v>
      </c>
      <c r="AD785">
        <v>3</v>
      </c>
      <c r="AE785">
        <v>3</v>
      </c>
      <c r="AF785">
        <v>10</v>
      </c>
      <c r="AG785">
        <v>6</v>
      </c>
      <c r="AH785">
        <v>0</v>
      </c>
      <c r="AI785">
        <v>8</v>
      </c>
    </row>
    <row r="786" spans="1:35" x14ac:dyDescent="0.25">
      <c r="A786">
        <v>38</v>
      </c>
      <c r="B786" t="s">
        <v>29</v>
      </c>
      <c r="C786" t="s">
        <v>23</v>
      </c>
      <c r="D786">
        <v>330</v>
      </c>
      <c r="E786" t="s">
        <v>31</v>
      </c>
      <c r="F786">
        <v>17</v>
      </c>
      <c r="G786">
        <v>1</v>
      </c>
      <c r="H786" t="s">
        <v>25</v>
      </c>
      <c r="I786">
        <v>1</v>
      </c>
      <c r="J786">
        <v>1088</v>
      </c>
      <c r="K786">
        <v>3</v>
      </c>
      <c r="L786" t="s">
        <v>26</v>
      </c>
      <c r="M786">
        <v>65</v>
      </c>
      <c r="N786">
        <v>2</v>
      </c>
      <c r="O786">
        <v>3</v>
      </c>
      <c r="P786" t="s">
        <v>40</v>
      </c>
      <c r="Q786">
        <v>3</v>
      </c>
      <c r="R786" t="s">
        <v>34</v>
      </c>
      <c r="S786">
        <v>8823</v>
      </c>
      <c r="T786">
        <v>24608</v>
      </c>
      <c r="U786">
        <v>0</v>
      </c>
      <c r="V786" t="s">
        <v>61</v>
      </c>
      <c r="W786" t="s">
        <v>29</v>
      </c>
      <c r="X786">
        <v>18</v>
      </c>
      <c r="Y786">
        <v>3</v>
      </c>
      <c r="Z786">
        <v>1</v>
      </c>
      <c r="AA786">
        <v>80</v>
      </c>
      <c r="AB786">
        <v>1</v>
      </c>
      <c r="AC786">
        <v>20</v>
      </c>
      <c r="AD786">
        <v>4</v>
      </c>
      <c r="AE786">
        <v>2</v>
      </c>
      <c r="AF786">
        <v>19</v>
      </c>
      <c r="AG786">
        <v>9</v>
      </c>
      <c r="AH786">
        <v>1</v>
      </c>
      <c r="AI786">
        <v>9</v>
      </c>
    </row>
    <row r="787" spans="1:35" x14ac:dyDescent="0.25">
      <c r="A787">
        <v>40</v>
      </c>
      <c r="B787" t="s">
        <v>29</v>
      </c>
      <c r="C787" t="s">
        <v>23</v>
      </c>
      <c r="D787">
        <v>1492</v>
      </c>
      <c r="E787" t="s">
        <v>31</v>
      </c>
      <c r="F787">
        <v>20</v>
      </c>
      <c r="G787">
        <v>4</v>
      </c>
      <c r="H787" t="s">
        <v>46</v>
      </c>
      <c r="I787">
        <v>1</v>
      </c>
      <c r="J787">
        <v>1092</v>
      </c>
      <c r="K787">
        <v>1</v>
      </c>
      <c r="L787" t="s">
        <v>32</v>
      </c>
      <c r="M787">
        <v>61</v>
      </c>
      <c r="N787">
        <v>3</v>
      </c>
      <c r="O787">
        <v>3</v>
      </c>
      <c r="P787" t="s">
        <v>40</v>
      </c>
      <c r="Q787">
        <v>4</v>
      </c>
      <c r="R787" t="s">
        <v>34</v>
      </c>
      <c r="S787">
        <v>10322</v>
      </c>
      <c r="T787">
        <v>26542</v>
      </c>
      <c r="U787">
        <v>4</v>
      </c>
      <c r="V787" t="s">
        <v>61</v>
      </c>
      <c r="W787" t="s">
        <v>29</v>
      </c>
      <c r="X787">
        <v>20</v>
      </c>
      <c r="Y787">
        <v>4</v>
      </c>
      <c r="Z787">
        <v>4</v>
      </c>
      <c r="AA787">
        <v>80</v>
      </c>
      <c r="AB787">
        <v>1</v>
      </c>
      <c r="AC787">
        <v>14</v>
      </c>
      <c r="AD787">
        <v>6</v>
      </c>
      <c r="AE787">
        <v>3</v>
      </c>
      <c r="AF787">
        <v>11</v>
      </c>
      <c r="AG787">
        <v>10</v>
      </c>
      <c r="AH787">
        <v>11</v>
      </c>
      <c r="AI787">
        <v>1</v>
      </c>
    </row>
    <row r="788" spans="1:35" x14ac:dyDescent="0.25">
      <c r="A788">
        <v>27</v>
      </c>
      <c r="B788" t="s">
        <v>29</v>
      </c>
      <c r="C788" t="s">
        <v>41</v>
      </c>
      <c r="D788">
        <v>1277</v>
      </c>
      <c r="E788" t="s">
        <v>31</v>
      </c>
      <c r="F788">
        <v>8</v>
      </c>
      <c r="G788">
        <v>5</v>
      </c>
      <c r="H788" t="s">
        <v>25</v>
      </c>
      <c r="I788">
        <v>1</v>
      </c>
      <c r="J788">
        <v>1094</v>
      </c>
      <c r="K788">
        <v>1</v>
      </c>
      <c r="L788" t="s">
        <v>32</v>
      </c>
      <c r="M788">
        <v>87</v>
      </c>
      <c r="N788">
        <v>1</v>
      </c>
      <c r="O788">
        <v>1</v>
      </c>
      <c r="P788" t="s">
        <v>36</v>
      </c>
      <c r="Q788">
        <v>3</v>
      </c>
      <c r="R788" t="s">
        <v>34</v>
      </c>
      <c r="S788">
        <v>4621</v>
      </c>
      <c r="T788">
        <v>5869</v>
      </c>
      <c r="U788">
        <v>1</v>
      </c>
      <c r="V788" t="s">
        <v>61</v>
      </c>
      <c r="W788" t="s">
        <v>29</v>
      </c>
      <c r="X788">
        <v>19</v>
      </c>
      <c r="Y788">
        <v>3</v>
      </c>
      <c r="Z788">
        <v>4</v>
      </c>
      <c r="AA788">
        <v>80</v>
      </c>
      <c r="AB788">
        <v>3</v>
      </c>
      <c r="AC788">
        <v>3</v>
      </c>
      <c r="AD788">
        <v>4</v>
      </c>
      <c r="AE788">
        <v>3</v>
      </c>
      <c r="AF788">
        <v>3</v>
      </c>
      <c r="AG788">
        <v>2</v>
      </c>
      <c r="AH788">
        <v>1</v>
      </c>
      <c r="AI788">
        <v>2</v>
      </c>
    </row>
    <row r="789" spans="1:35" x14ac:dyDescent="0.25">
      <c r="A789">
        <v>55</v>
      </c>
      <c r="B789" t="s">
        <v>29</v>
      </c>
      <c r="C789" t="s">
        <v>30</v>
      </c>
      <c r="D789">
        <v>1091</v>
      </c>
      <c r="E789" t="s">
        <v>31</v>
      </c>
      <c r="F789">
        <v>2</v>
      </c>
      <c r="G789">
        <v>1</v>
      </c>
      <c r="H789" t="s">
        <v>25</v>
      </c>
      <c r="I789">
        <v>1</v>
      </c>
      <c r="J789">
        <v>1096</v>
      </c>
      <c r="K789">
        <v>4</v>
      </c>
      <c r="L789" t="s">
        <v>32</v>
      </c>
      <c r="M789">
        <v>65</v>
      </c>
      <c r="N789">
        <v>3</v>
      </c>
      <c r="O789">
        <v>3</v>
      </c>
      <c r="P789" t="s">
        <v>39</v>
      </c>
      <c r="Q789">
        <v>2</v>
      </c>
      <c r="R789" t="s">
        <v>34</v>
      </c>
      <c r="S789">
        <v>10976</v>
      </c>
      <c r="T789">
        <v>15813</v>
      </c>
      <c r="U789">
        <v>3</v>
      </c>
      <c r="V789" t="s">
        <v>61</v>
      </c>
      <c r="W789" t="s">
        <v>29</v>
      </c>
      <c r="X789">
        <v>18</v>
      </c>
      <c r="Y789">
        <v>3</v>
      </c>
      <c r="Z789">
        <v>2</v>
      </c>
      <c r="AA789">
        <v>80</v>
      </c>
      <c r="AB789">
        <v>1</v>
      </c>
      <c r="AC789">
        <v>23</v>
      </c>
      <c r="AD789">
        <v>4</v>
      </c>
      <c r="AE789">
        <v>3</v>
      </c>
      <c r="AF789">
        <v>3</v>
      </c>
      <c r="AG789">
        <v>2</v>
      </c>
      <c r="AH789">
        <v>1</v>
      </c>
      <c r="AI789">
        <v>2</v>
      </c>
    </row>
    <row r="790" spans="1:35" x14ac:dyDescent="0.25">
      <c r="A790">
        <v>28</v>
      </c>
      <c r="B790" t="s">
        <v>29</v>
      </c>
      <c r="C790" t="s">
        <v>23</v>
      </c>
      <c r="D790">
        <v>857</v>
      </c>
      <c r="E790" t="s">
        <v>31</v>
      </c>
      <c r="F790">
        <v>10</v>
      </c>
      <c r="G790">
        <v>3</v>
      </c>
      <c r="H790" t="s">
        <v>35</v>
      </c>
      <c r="I790">
        <v>1</v>
      </c>
      <c r="J790">
        <v>1097</v>
      </c>
      <c r="K790">
        <v>3</v>
      </c>
      <c r="L790" t="s">
        <v>26</v>
      </c>
      <c r="M790">
        <v>59</v>
      </c>
      <c r="N790">
        <v>3</v>
      </c>
      <c r="O790">
        <v>2</v>
      </c>
      <c r="P790" t="s">
        <v>33</v>
      </c>
      <c r="Q790">
        <v>3</v>
      </c>
      <c r="R790" t="s">
        <v>28</v>
      </c>
      <c r="S790">
        <v>3660</v>
      </c>
      <c r="T790">
        <v>7909</v>
      </c>
      <c r="U790">
        <v>3</v>
      </c>
      <c r="V790" t="s">
        <v>61</v>
      </c>
      <c r="W790" t="s">
        <v>29</v>
      </c>
      <c r="X790">
        <v>13</v>
      </c>
      <c r="Y790">
        <v>3</v>
      </c>
      <c r="Z790">
        <v>4</v>
      </c>
      <c r="AA790">
        <v>80</v>
      </c>
      <c r="AB790">
        <v>0</v>
      </c>
      <c r="AC790">
        <v>10</v>
      </c>
      <c r="AD790">
        <v>4</v>
      </c>
      <c r="AE790">
        <v>4</v>
      </c>
      <c r="AF790">
        <v>8</v>
      </c>
      <c r="AG790">
        <v>7</v>
      </c>
      <c r="AH790">
        <v>1</v>
      </c>
      <c r="AI790">
        <v>7</v>
      </c>
    </row>
    <row r="791" spans="1:35" x14ac:dyDescent="0.25">
      <c r="A791">
        <v>44</v>
      </c>
      <c r="B791" t="s">
        <v>22</v>
      </c>
      <c r="C791" t="s">
        <v>23</v>
      </c>
      <c r="D791">
        <v>1376</v>
      </c>
      <c r="E791" t="s">
        <v>47</v>
      </c>
      <c r="F791">
        <v>1</v>
      </c>
      <c r="G791">
        <v>2</v>
      </c>
      <c r="H791" t="s">
        <v>37</v>
      </c>
      <c r="I791">
        <v>1</v>
      </c>
      <c r="J791">
        <v>1098</v>
      </c>
      <c r="K791">
        <v>2</v>
      </c>
      <c r="L791" t="s">
        <v>32</v>
      </c>
      <c r="M791">
        <v>91</v>
      </c>
      <c r="N791">
        <v>2</v>
      </c>
      <c r="O791">
        <v>3</v>
      </c>
      <c r="P791" t="s">
        <v>47</v>
      </c>
      <c r="Q791">
        <v>1</v>
      </c>
      <c r="R791" t="s">
        <v>34</v>
      </c>
      <c r="S791">
        <v>10482</v>
      </c>
      <c r="T791">
        <v>2326</v>
      </c>
      <c r="U791">
        <v>9</v>
      </c>
      <c r="V791" t="s">
        <v>61</v>
      </c>
      <c r="W791" t="s">
        <v>29</v>
      </c>
      <c r="X791">
        <v>14</v>
      </c>
      <c r="Y791">
        <v>3</v>
      </c>
      <c r="Z791">
        <v>4</v>
      </c>
      <c r="AA791">
        <v>80</v>
      </c>
      <c r="AB791">
        <v>1</v>
      </c>
      <c r="AC791">
        <v>24</v>
      </c>
      <c r="AD791">
        <v>1</v>
      </c>
      <c r="AE791">
        <v>3</v>
      </c>
      <c r="AF791">
        <v>20</v>
      </c>
      <c r="AG791">
        <v>6</v>
      </c>
      <c r="AH791">
        <v>3</v>
      </c>
      <c r="AI791">
        <v>6</v>
      </c>
    </row>
    <row r="792" spans="1:35" x14ac:dyDescent="0.25">
      <c r="A792">
        <v>33</v>
      </c>
      <c r="B792" t="s">
        <v>29</v>
      </c>
      <c r="C792" t="s">
        <v>23</v>
      </c>
      <c r="D792">
        <v>654</v>
      </c>
      <c r="E792" t="s">
        <v>31</v>
      </c>
      <c r="F792">
        <v>5</v>
      </c>
      <c r="G792">
        <v>3</v>
      </c>
      <c r="H792" t="s">
        <v>25</v>
      </c>
      <c r="I792">
        <v>1</v>
      </c>
      <c r="J792">
        <v>1099</v>
      </c>
      <c r="K792">
        <v>4</v>
      </c>
      <c r="L792" t="s">
        <v>32</v>
      </c>
      <c r="M792">
        <v>34</v>
      </c>
      <c r="N792">
        <v>2</v>
      </c>
      <c r="O792">
        <v>3</v>
      </c>
      <c r="P792" t="s">
        <v>40</v>
      </c>
      <c r="Q792">
        <v>4</v>
      </c>
      <c r="R792" t="s">
        <v>38</v>
      </c>
      <c r="S792">
        <v>7119</v>
      </c>
      <c r="T792">
        <v>21214</v>
      </c>
      <c r="U792">
        <v>4</v>
      </c>
      <c r="V792" t="s">
        <v>61</v>
      </c>
      <c r="W792" t="s">
        <v>29</v>
      </c>
      <c r="X792">
        <v>15</v>
      </c>
      <c r="Y792">
        <v>3</v>
      </c>
      <c r="Z792">
        <v>3</v>
      </c>
      <c r="AA792">
        <v>80</v>
      </c>
      <c r="AB792">
        <v>1</v>
      </c>
      <c r="AC792">
        <v>9</v>
      </c>
      <c r="AD792">
        <v>2</v>
      </c>
      <c r="AE792">
        <v>3</v>
      </c>
      <c r="AF792">
        <v>3</v>
      </c>
      <c r="AG792">
        <v>2</v>
      </c>
      <c r="AH792">
        <v>1</v>
      </c>
      <c r="AI792">
        <v>2</v>
      </c>
    </row>
    <row r="793" spans="1:35" x14ac:dyDescent="0.25">
      <c r="A793">
        <v>35</v>
      </c>
      <c r="B793" t="s">
        <v>22</v>
      </c>
      <c r="C793" t="s">
        <v>23</v>
      </c>
      <c r="D793">
        <v>1204</v>
      </c>
      <c r="E793" t="s">
        <v>24</v>
      </c>
      <c r="F793">
        <v>4</v>
      </c>
      <c r="G793">
        <v>3</v>
      </c>
      <c r="H793" t="s">
        <v>46</v>
      </c>
      <c r="I793">
        <v>1</v>
      </c>
      <c r="J793">
        <v>1100</v>
      </c>
      <c r="K793">
        <v>4</v>
      </c>
      <c r="L793" t="s">
        <v>32</v>
      </c>
      <c r="M793">
        <v>86</v>
      </c>
      <c r="N793">
        <v>3</v>
      </c>
      <c r="O793">
        <v>3</v>
      </c>
      <c r="P793" t="s">
        <v>27</v>
      </c>
      <c r="Q793">
        <v>1</v>
      </c>
      <c r="R793" t="s">
        <v>28</v>
      </c>
      <c r="S793">
        <v>9582</v>
      </c>
      <c r="T793">
        <v>10333</v>
      </c>
      <c r="U793">
        <v>0</v>
      </c>
      <c r="V793" t="s">
        <v>61</v>
      </c>
      <c r="W793" t="s">
        <v>22</v>
      </c>
      <c r="X793">
        <v>22</v>
      </c>
      <c r="Y793">
        <v>4</v>
      </c>
      <c r="Z793">
        <v>1</v>
      </c>
      <c r="AA793">
        <v>80</v>
      </c>
      <c r="AB793">
        <v>0</v>
      </c>
      <c r="AC793">
        <v>9</v>
      </c>
      <c r="AD793">
        <v>2</v>
      </c>
      <c r="AE793">
        <v>3</v>
      </c>
      <c r="AF793">
        <v>8</v>
      </c>
      <c r="AG793">
        <v>7</v>
      </c>
      <c r="AH793">
        <v>4</v>
      </c>
      <c r="AI793">
        <v>7</v>
      </c>
    </row>
    <row r="794" spans="1:35" x14ac:dyDescent="0.25">
      <c r="A794">
        <v>33</v>
      </c>
      <c r="B794" t="s">
        <v>22</v>
      </c>
      <c r="C794" t="s">
        <v>30</v>
      </c>
      <c r="D794">
        <v>827</v>
      </c>
      <c r="E794" t="s">
        <v>31</v>
      </c>
      <c r="F794">
        <v>29</v>
      </c>
      <c r="G794">
        <v>4</v>
      </c>
      <c r="H794" t="s">
        <v>37</v>
      </c>
      <c r="I794">
        <v>1</v>
      </c>
      <c r="J794">
        <v>1101</v>
      </c>
      <c r="K794">
        <v>1</v>
      </c>
      <c r="L794" t="s">
        <v>26</v>
      </c>
      <c r="M794">
        <v>54</v>
      </c>
      <c r="N794">
        <v>2</v>
      </c>
      <c r="O794">
        <v>2</v>
      </c>
      <c r="P794" t="s">
        <v>33</v>
      </c>
      <c r="Q794">
        <v>3</v>
      </c>
      <c r="R794" t="s">
        <v>28</v>
      </c>
      <c r="S794">
        <v>4508</v>
      </c>
      <c r="T794">
        <v>3129</v>
      </c>
      <c r="U794">
        <v>1</v>
      </c>
      <c r="V794" t="s">
        <v>61</v>
      </c>
      <c r="W794" t="s">
        <v>29</v>
      </c>
      <c r="X794">
        <v>22</v>
      </c>
      <c r="Y794">
        <v>4</v>
      </c>
      <c r="Z794">
        <v>2</v>
      </c>
      <c r="AA794">
        <v>80</v>
      </c>
      <c r="AB794">
        <v>0</v>
      </c>
      <c r="AC794">
        <v>14</v>
      </c>
      <c r="AD794">
        <v>4</v>
      </c>
      <c r="AE794">
        <v>3</v>
      </c>
      <c r="AF794">
        <v>13</v>
      </c>
      <c r="AG794">
        <v>7</v>
      </c>
      <c r="AH794">
        <v>3</v>
      </c>
      <c r="AI794">
        <v>8</v>
      </c>
    </row>
    <row r="795" spans="1:35" x14ac:dyDescent="0.25">
      <c r="A795">
        <v>28</v>
      </c>
      <c r="B795" t="s">
        <v>29</v>
      </c>
      <c r="C795" t="s">
        <v>23</v>
      </c>
      <c r="D795">
        <v>895</v>
      </c>
      <c r="E795" t="s">
        <v>31</v>
      </c>
      <c r="F795">
        <v>15</v>
      </c>
      <c r="G795">
        <v>2</v>
      </c>
      <c r="H795" t="s">
        <v>25</v>
      </c>
      <c r="I795">
        <v>1</v>
      </c>
      <c r="J795">
        <v>1102</v>
      </c>
      <c r="K795">
        <v>1</v>
      </c>
      <c r="L795" t="s">
        <v>32</v>
      </c>
      <c r="M795">
        <v>50</v>
      </c>
      <c r="N795">
        <v>3</v>
      </c>
      <c r="O795">
        <v>1</v>
      </c>
      <c r="P795" t="s">
        <v>36</v>
      </c>
      <c r="Q795">
        <v>3</v>
      </c>
      <c r="R795" t="s">
        <v>38</v>
      </c>
      <c r="S795">
        <v>2207</v>
      </c>
      <c r="T795">
        <v>22482</v>
      </c>
      <c r="U795">
        <v>1</v>
      </c>
      <c r="V795" t="s">
        <v>61</v>
      </c>
      <c r="W795" t="s">
        <v>29</v>
      </c>
      <c r="X795">
        <v>16</v>
      </c>
      <c r="Y795">
        <v>3</v>
      </c>
      <c r="Z795">
        <v>4</v>
      </c>
      <c r="AA795">
        <v>80</v>
      </c>
      <c r="AB795">
        <v>1</v>
      </c>
      <c r="AC795">
        <v>4</v>
      </c>
      <c r="AD795">
        <v>5</v>
      </c>
      <c r="AE795">
        <v>2</v>
      </c>
      <c r="AF795">
        <v>4</v>
      </c>
      <c r="AG795">
        <v>2</v>
      </c>
      <c r="AH795">
        <v>2</v>
      </c>
      <c r="AI795">
        <v>2</v>
      </c>
    </row>
    <row r="796" spans="1:35" x14ac:dyDescent="0.25">
      <c r="A796">
        <v>34</v>
      </c>
      <c r="B796" t="s">
        <v>29</v>
      </c>
      <c r="C796" t="s">
        <v>30</v>
      </c>
      <c r="D796">
        <v>618</v>
      </c>
      <c r="E796" t="s">
        <v>31</v>
      </c>
      <c r="F796">
        <v>3</v>
      </c>
      <c r="G796">
        <v>1</v>
      </c>
      <c r="H796" t="s">
        <v>25</v>
      </c>
      <c r="I796">
        <v>1</v>
      </c>
      <c r="J796">
        <v>1103</v>
      </c>
      <c r="K796">
        <v>1</v>
      </c>
      <c r="L796" t="s">
        <v>32</v>
      </c>
      <c r="M796">
        <v>45</v>
      </c>
      <c r="N796">
        <v>3</v>
      </c>
      <c r="O796">
        <v>2</v>
      </c>
      <c r="P796" t="s">
        <v>40</v>
      </c>
      <c r="Q796">
        <v>4</v>
      </c>
      <c r="R796" t="s">
        <v>28</v>
      </c>
      <c r="S796">
        <v>7756</v>
      </c>
      <c r="T796">
        <v>22266</v>
      </c>
      <c r="U796">
        <v>0</v>
      </c>
      <c r="V796" t="s">
        <v>61</v>
      </c>
      <c r="W796" t="s">
        <v>29</v>
      </c>
      <c r="X796">
        <v>17</v>
      </c>
      <c r="Y796">
        <v>3</v>
      </c>
      <c r="Z796">
        <v>3</v>
      </c>
      <c r="AA796">
        <v>80</v>
      </c>
      <c r="AB796">
        <v>0</v>
      </c>
      <c r="AC796">
        <v>7</v>
      </c>
      <c r="AD796">
        <v>1</v>
      </c>
      <c r="AE796">
        <v>2</v>
      </c>
      <c r="AF796">
        <v>6</v>
      </c>
      <c r="AG796">
        <v>2</v>
      </c>
      <c r="AH796">
        <v>0</v>
      </c>
      <c r="AI796">
        <v>4</v>
      </c>
    </row>
    <row r="797" spans="1:35" x14ac:dyDescent="0.25">
      <c r="A797">
        <v>37</v>
      </c>
      <c r="B797" t="s">
        <v>29</v>
      </c>
      <c r="C797" t="s">
        <v>23</v>
      </c>
      <c r="D797">
        <v>309</v>
      </c>
      <c r="E797" t="s">
        <v>24</v>
      </c>
      <c r="F797">
        <v>10</v>
      </c>
      <c r="G797">
        <v>4</v>
      </c>
      <c r="H797" t="s">
        <v>25</v>
      </c>
      <c r="I797">
        <v>1</v>
      </c>
      <c r="J797">
        <v>1105</v>
      </c>
      <c r="K797">
        <v>4</v>
      </c>
      <c r="L797" t="s">
        <v>26</v>
      </c>
      <c r="M797">
        <v>88</v>
      </c>
      <c r="N797">
        <v>2</v>
      </c>
      <c r="O797">
        <v>2</v>
      </c>
      <c r="P797" t="s">
        <v>27</v>
      </c>
      <c r="Q797">
        <v>4</v>
      </c>
      <c r="R797" t="s">
        <v>38</v>
      </c>
      <c r="S797">
        <v>6694</v>
      </c>
      <c r="T797">
        <v>24223</v>
      </c>
      <c r="U797">
        <v>2</v>
      </c>
      <c r="V797" t="s">
        <v>61</v>
      </c>
      <c r="W797" t="s">
        <v>22</v>
      </c>
      <c r="X797">
        <v>14</v>
      </c>
      <c r="Y797">
        <v>3</v>
      </c>
      <c r="Z797">
        <v>3</v>
      </c>
      <c r="AA797">
        <v>80</v>
      </c>
      <c r="AB797">
        <v>3</v>
      </c>
      <c r="AC797">
        <v>8</v>
      </c>
      <c r="AD797">
        <v>5</v>
      </c>
      <c r="AE797">
        <v>3</v>
      </c>
      <c r="AF797">
        <v>1</v>
      </c>
      <c r="AG797">
        <v>0</v>
      </c>
      <c r="AH797">
        <v>0</v>
      </c>
      <c r="AI797">
        <v>0</v>
      </c>
    </row>
    <row r="798" spans="1:35" x14ac:dyDescent="0.25">
      <c r="A798">
        <v>25</v>
      </c>
      <c r="B798" t="s">
        <v>22</v>
      </c>
      <c r="C798" t="s">
        <v>23</v>
      </c>
      <c r="D798">
        <v>1219</v>
      </c>
      <c r="E798" t="s">
        <v>31</v>
      </c>
      <c r="F798">
        <v>4</v>
      </c>
      <c r="G798">
        <v>1</v>
      </c>
      <c r="H798" t="s">
        <v>46</v>
      </c>
      <c r="I798">
        <v>1</v>
      </c>
      <c r="J798">
        <v>1106</v>
      </c>
      <c r="K798">
        <v>4</v>
      </c>
      <c r="L798" t="s">
        <v>32</v>
      </c>
      <c r="M798">
        <v>32</v>
      </c>
      <c r="N798">
        <v>3</v>
      </c>
      <c r="O798">
        <v>1</v>
      </c>
      <c r="P798" t="s">
        <v>36</v>
      </c>
      <c r="Q798">
        <v>4</v>
      </c>
      <c r="R798" t="s">
        <v>34</v>
      </c>
      <c r="S798">
        <v>3691</v>
      </c>
      <c r="T798">
        <v>4605</v>
      </c>
      <c r="U798">
        <v>1</v>
      </c>
      <c r="V798" t="s">
        <v>61</v>
      </c>
      <c r="W798" t="s">
        <v>22</v>
      </c>
      <c r="X798">
        <v>15</v>
      </c>
      <c r="Y798">
        <v>3</v>
      </c>
      <c r="Z798">
        <v>2</v>
      </c>
      <c r="AA798">
        <v>80</v>
      </c>
      <c r="AB798">
        <v>1</v>
      </c>
      <c r="AC798">
        <v>7</v>
      </c>
      <c r="AD798">
        <v>3</v>
      </c>
      <c r="AE798">
        <v>4</v>
      </c>
      <c r="AF798">
        <v>7</v>
      </c>
      <c r="AG798">
        <v>7</v>
      </c>
      <c r="AH798">
        <v>5</v>
      </c>
      <c r="AI798">
        <v>6</v>
      </c>
    </row>
    <row r="799" spans="1:35" x14ac:dyDescent="0.25">
      <c r="A799">
        <v>26</v>
      </c>
      <c r="B799" t="s">
        <v>22</v>
      </c>
      <c r="C799" t="s">
        <v>23</v>
      </c>
      <c r="D799">
        <v>1330</v>
      </c>
      <c r="E799" t="s">
        <v>31</v>
      </c>
      <c r="F799">
        <v>21</v>
      </c>
      <c r="G799">
        <v>3</v>
      </c>
      <c r="H799" t="s">
        <v>37</v>
      </c>
      <c r="I799">
        <v>1</v>
      </c>
      <c r="J799">
        <v>1107</v>
      </c>
      <c r="K799">
        <v>1</v>
      </c>
      <c r="L799" t="s">
        <v>32</v>
      </c>
      <c r="M799">
        <v>37</v>
      </c>
      <c r="N799">
        <v>3</v>
      </c>
      <c r="O799">
        <v>1</v>
      </c>
      <c r="P799" t="s">
        <v>36</v>
      </c>
      <c r="Q799">
        <v>3</v>
      </c>
      <c r="R799" t="s">
        <v>38</v>
      </c>
      <c r="S799">
        <v>2377</v>
      </c>
      <c r="T799">
        <v>19373</v>
      </c>
      <c r="U799">
        <v>1</v>
      </c>
      <c r="V799" t="s">
        <v>61</v>
      </c>
      <c r="W799" t="s">
        <v>29</v>
      </c>
      <c r="X799">
        <v>20</v>
      </c>
      <c r="Y799">
        <v>4</v>
      </c>
      <c r="Z799">
        <v>3</v>
      </c>
      <c r="AA799">
        <v>80</v>
      </c>
      <c r="AB799">
        <v>1</v>
      </c>
      <c r="AC799">
        <v>1</v>
      </c>
      <c r="AD799">
        <v>0</v>
      </c>
      <c r="AE799">
        <v>2</v>
      </c>
      <c r="AF799">
        <v>1</v>
      </c>
      <c r="AG799">
        <v>1</v>
      </c>
      <c r="AH799">
        <v>0</v>
      </c>
      <c r="AI799">
        <v>0</v>
      </c>
    </row>
    <row r="800" spans="1:35" x14ac:dyDescent="0.25">
      <c r="A800">
        <v>33</v>
      </c>
      <c r="B800" t="s">
        <v>22</v>
      </c>
      <c r="C800" t="s">
        <v>23</v>
      </c>
      <c r="D800">
        <v>1017</v>
      </c>
      <c r="E800" t="s">
        <v>31</v>
      </c>
      <c r="F800">
        <v>25</v>
      </c>
      <c r="G800">
        <v>3</v>
      </c>
      <c r="H800" t="s">
        <v>37</v>
      </c>
      <c r="I800">
        <v>1</v>
      </c>
      <c r="J800">
        <v>1108</v>
      </c>
      <c r="K800">
        <v>1</v>
      </c>
      <c r="L800" t="s">
        <v>32</v>
      </c>
      <c r="M800">
        <v>55</v>
      </c>
      <c r="N800">
        <v>2</v>
      </c>
      <c r="O800">
        <v>1</v>
      </c>
      <c r="P800" t="s">
        <v>33</v>
      </c>
      <c r="Q800">
        <v>2</v>
      </c>
      <c r="R800" t="s">
        <v>28</v>
      </c>
      <c r="S800">
        <v>2313</v>
      </c>
      <c r="T800">
        <v>2993</v>
      </c>
      <c r="U800">
        <v>4</v>
      </c>
      <c r="V800" t="s">
        <v>61</v>
      </c>
      <c r="W800" t="s">
        <v>22</v>
      </c>
      <c r="X800">
        <v>20</v>
      </c>
      <c r="Y800">
        <v>4</v>
      </c>
      <c r="Z800">
        <v>2</v>
      </c>
      <c r="AA800">
        <v>80</v>
      </c>
      <c r="AB800">
        <v>0</v>
      </c>
      <c r="AC800">
        <v>5</v>
      </c>
      <c r="AD800">
        <v>0</v>
      </c>
      <c r="AE800">
        <v>3</v>
      </c>
      <c r="AF800">
        <v>2</v>
      </c>
      <c r="AG800">
        <v>2</v>
      </c>
      <c r="AH800">
        <v>2</v>
      </c>
      <c r="AI800">
        <v>2</v>
      </c>
    </row>
    <row r="801" spans="1:35" x14ac:dyDescent="0.25">
      <c r="A801">
        <v>42</v>
      </c>
      <c r="B801" t="s">
        <v>29</v>
      </c>
      <c r="C801" t="s">
        <v>23</v>
      </c>
      <c r="D801">
        <v>469</v>
      </c>
      <c r="E801" t="s">
        <v>31</v>
      </c>
      <c r="F801">
        <v>2</v>
      </c>
      <c r="G801">
        <v>2</v>
      </c>
      <c r="H801" t="s">
        <v>37</v>
      </c>
      <c r="I801">
        <v>1</v>
      </c>
      <c r="J801">
        <v>1109</v>
      </c>
      <c r="K801">
        <v>4</v>
      </c>
      <c r="L801" t="s">
        <v>32</v>
      </c>
      <c r="M801">
        <v>35</v>
      </c>
      <c r="N801">
        <v>3</v>
      </c>
      <c r="O801">
        <v>4</v>
      </c>
      <c r="P801" t="s">
        <v>42</v>
      </c>
      <c r="Q801">
        <v>1</v>
      </c>
      <c r="R801" t="s">
        <v>34</v>
      </c>
      <c r="S801">
        <v>17665</v>
      </c>
      <c r="T801">
        <v>14399</v>
      </c>
      <c r="U801">
        <v>0</v>
      </c>
      <c r="V801" t="s">
        <v>61</v>
      </c>
      <c r="W801" t="s">
        <v>29</v>
      </c>
      <c r="X801">
        <v>17</v>
      </c>
      <c r="Y801">
        <v>3</v>
      </c>
      <c r="Z801">
        <v>4</v>
      </c>
      <c r="AA801">
        <v>80</v>
      </c>
      <c r="AB801">
        <v>1</v>
      </c>
      <c r="AC801">
        <v>23</v>
      </c>
      <c r="AD801">
        <v>3</v>
      </c>
      <c r="AE801">
        <v>3</v>
      </c>
      <c r="AF801">
        <v>22</v>
      </c>
      <c r="AG801">
        <v>6</v>
      </c>
      <c r="AH801">
        <v>13</v>
      </c>
      <c r="AI801">
        <v>7</v>
      </c>
    </row>
    <row r="802" spans="1:35" x14ac:dyDescent="0.25">
      <c r="A802">
        <v>28</v>
      </c>
      <c r="B802" t="s">
        <v>22</v>
      </c>
      <c r="C802" t="s">
        <v>30</v>
      </c>
      <c r="D802">
        <v>1009</v>
      </c>
      <c r="E802" t="s">
        <v>31</v>
      </c>
      <c r="F802">
        <v>1</v>
      </c>
      <c r="G802">
        <v>3</v>
      </c>
      <c r="H802" t="s">
        <v>37</v>
      </c>
      <c r="I802">
        <v>1</v>
      </c>
      <c r="J802">
        <v>1111</v>
      </c>
      <c r="K802">
        <v>1</v>
      </c>
      <c r="L802" t="s">
        <v>32</v>
      </c>
      <c r="M802">
        <v>45</v>
      </c>
      <c r="N802">
        <v>2</v>
      </c>
      <c r="O802">
        <v>1</v>
      </c>
      <c r="P802" t="s">
        <v>36</v>
      </c>
      <c r="Q802">
        <v>2</v>
      </c>
      <c r="R802" t="s">
        <v>38</v>
      </c>
      <c r="S802">
        <v>2596</v>
      </c>
      <c r="T802">
        <v>7160</v>
      </c>
      <c r="U802">
        <v>1</v>
      </c>
      <c r="V802" t="s">
        <v>61</v>
      </c>
      <c r="W802" t="s">
        <v>29</v>
      </c>
      <c r="X802">
        <v>15</v>
      </c>
      <c r="Y802">
        <v>3</v>
      </c>
      <c r="Z802">
        <v>1</v>
      </c>
      <c r="AA802">
        <v>80</v>
      </c>
      <c r="AB802">
        <v>2</v>
      </c>
      <c r="AC802">
        <v>1</v>
      </c>
      <c r="AD802">
        <v>2</v>
      </c>
      <c r="AE802">
        <v>3</v>
      </c>
      <c r="AF802">
        <v>1</v>
      </c>
      <c r="AG802">
        <v>0</v>
      </c>
      <c r="AH802">
        <v>0</v>
      </c>
      <c r="AI802">
        <v>0</v>
      </c>
    </row>
    <row r="803" spans="1:35" x14ac:dyDescent="0.25">
      <c r="A803">
        <v>50</v>
      </c>
      <c r="B803" t="s">
        <v>22</v>
      </c>
      <c r="C803" t="s">
        <v>30</v>
      </c>
      <c r="D803">
        <v>959</v>
      </c>
      <c r="E803" t="s">
        <v>24</v>
      </c>
      <c r="F803">
        <v>1</v>
      </c>
      <c r="G803">
        <v>4</v>
      </c>
      <c r="H803" t="s">
        <v>35</v>
      </c>
      <c r="I803">
        <v>1</v>
      </c>
      <c r="J803">
        <v>1113</v>
      </c>
      <c r="K803">
        <v>4</v>
      </c>
      <c r="L803" t="s">
        <v>32</v>
      </c>
      <c r="M803">
        <v>81</v>
      </c>
      <c r="N803">
        <v>3</v>
      </c>
      <c r="O803">
        <v>2</v>
      </c>
      <c r="P803" t="s">
        <v>27</v>
      </c>
      <c r="Q803">
        <v>3</v>
      </c>
      <c r="R803" t="s">
        <v>28</v>
      </c>
      <c r="S803">
        <v>4728</v>
      </c>
      <c r="T803">
        <v>17251</v>
      </c>
      <c r="U803">
        <v>3</v>
      </c>
      <c r="V803" t="s">
        <v>61</v>
      </c>
      <c r="W803" t="s">
        <v>22</v>
      </c>
      <c r="X803">
        <v>14</v>
      </c>
      <c r="Y803">
        <v>3</v>
      </c>
      <c r="Z803">
        <v>4</v>
      </c>
      <c r="AA803">
        <v>80</v>
      </c>
      <c r="AB803">
        <v>0</v>
      </c>
      <c r="AC803">
        <v>5</v>
      </c>
      <c r="AD803">
        <v>4</v>
      </c>
      <c r="AE803">
        <v>3</v>
      </c>
      <c r="AF803">
        <v>0</v>
      </c>
      <c r="AG803">
        <v>0</v>
      </c>
      <c r="AH803">
        <v>0</v>
      </c>
      <c r="AI803">
        <v>0</v>
      </c>
    </row>
    <row r="804" spans="1:35" x14ac:dyDescent="0.25">
      <c r="A804">
        <v>33</v>
      </c>
      <c r="B804" t="s">
        <v>29</v>
      </c>
      <c r="C804" t="s">
        <v>30</v>
      </c>
      <c r="D804">
        <v>970</v>
      </c>
      <c r="E804" t="s">
        <v>24</v>
      </c>
      <c r="F804">
        <v>7</v>
      </c>
      <c r="G804">
        <v>3</v>
      </c>
      <c r="H804" t="s">
        <v>25</v>
      </c>
      <c r="I804">
        <v>1</v>
      </c>
      <c r="J804">
        <v>1114</v>
      </c>
      <c r="K804">
        <v>4</v>
      </c>
      <c r="L804" t="s">
        <v>26</v>
      </c>
      <c r="M804">
        <v>30</v>
      </c>
      <c r="N804">
        <v>3</v>
      </c>
      <c r="O804">
        <v>2</v>
      </c>
      <c r="P804" t="s">
        <v>27</v>
      </c>
      <c r="Q804">
        <v>2</v>
      </c>
      <c r="R804" t="s">
        <v>34</v>
      </c>
      <c r="S804">
        <v>4302</v>
      </c>
      <c r="T804">
        <v>13401</v>
      </c>
      <c r="U804">
        <v>0</v>
      </c>
      <c r="V804" t="s">
        <v>61</v>
      </c>
      <c r="W804" t="s">
        <v>29</v>
      </c>
      <c r="X804">
        <v>17</v>
      </c>
      <c r="Y804">
        <v>3</v>
      </c>
      <c r="Z804">
        <v>3</v>
      </c>
      <c r="AA804">
        <v>80</v>
      </c>
      <c r="AB804">
        <v>1</v>
      </c>
      <c r="AC804">
        <v>4</v>
      </c>
      <c r="AD804">
        <v>3</v>
      </c>
      <c r="AE804">
        <v>3</v>
      </c>
      <c r="AF804">
        <v>3</v>
      </c>
      <c r="AG804">
        <v>2</v>
      </c>
      <c r="AH804">
        <v>0</v>
      </c>
      <c r="AI804">
        <v>2</v>
      </c>
    </row>
    <row r="805" spans="1:35" x14ac:dyDescent="0.25">
      <c r="A805">
        <v>34</v>
      </c>
      <c r="B805" t="s">
        <v>29</v>
      </c>
      <c r="C805" t="s">
        <v>41</v>
      </c>
      <c r="D805">
        <v>697</v>
      </c>
      <c r="E805" t="s">
        <v>31</v>
      </c>
      <c r="F805">
        <v>3</v>
      </c>
      <c r="G805">
        <v>4</v>
      </c>
      <c r="H805" t="s">
        <v>25</v>
      </c>
      <c r="I805">
        <v>1</v>
      </c>
      <c r="J805">
        <v>1115</v>
      </c>
      <c r="K805">
        <v>3</v>
      </c>
      <c r="L805" t="s">
        <v>32</v>
      </c>
      <c r="M805">
        <v>40</v>
      </c>
      <c r="N805">
        <v>2</v>
      </c>
      <c r="O805">
        <v>1</v>
      </c>
      <c r="P805" t="s">
        <v>33</v>
      </c>
      <c r="Q805">
        <v>4</v>
      </c>
      <c r="R805" t="s">
        <v>34</v>
      </c>
      <c r="S805">
        <v>2979</v>
      </c>
      <c r="T805">
        <v>22478</v>
      </c>
      <c r="U805">
        <v>3</v>
      </c>
      <c r="V805" t="s">
        <v>61</v>
      </c>
      <c r="W805" t="s">
        <v>29</v>
      </c>
      <c r="X805">
        <v>17</v>
      </c>
      <c r="Y805">
        <v>3</v>
      </c>
      <c r="Z805">
        <v>4</v>
      </c>
      <c r="AA805">
        <v>80</v>
      </c>
      <c r="AB805">
        <v>3</v>
      </c>
      <c r="AC805">
        <v>6</v>
      </c>
      <c r="AD805">
        <v>2</v>
      </c>
      <c r="AE805">
        <v>3</v>
      </c>
      <c r="AF805">
        <v>0</v>
      </c>
      <c r="AG805">
        <v>0</v>
      </c>
      <c r="AH805">
        <v>0</v>
      </c>
      <c r="AI805">
        <v>0</v>
      </c>
    </row>
    <row r="806" spans="1:35" x14ac:dyDescent="0.25">
      <c r="A806">
        <v>48</v>
      </c>
      <c r="B806" t="s">
        <v>29</v>
      </c>
      <c r="C806" t="s">
        <v>41</v>
      </c>
      <c r="D806">
        <v>1262</v>
      </c>
      <c r="E806" t="s">
        <v>31</v>
      </c>
      <c r="F806">
        <v>1</v>
      </c>
      <c r="G806">
        <v>4</v>
      </c>
      <c r="H806" t="s">
        <v>37</v>
      </c>
      <c r="I806">
        <v>1</v>
      </c>
      <c r="J806">
        <v>1116</v>
      </c>
      <c r="K806">
        <v>1</v>
      </c>
      <c r="L806" t="s">
        <v>32</v>
      </c>
      <c r="M806">
        <v>35</v>
      </c>
      <c r="N806">
        <v>4</v>
      </c>
      <c r="O806">
        <v>4</v>
      </c>
      <c r="P806" t="s">
        <v>42</v>
      </c>
      <c r="Q806">
        <v>4</v>
      </c>
      <c r="R806" t="s">
        <v>28</v>
      </c>
      <c r="S806">
        <v>16885</v>
      </c>
      <c r="T806">
        <v>16154</v>
      </c>
      <c r="U806">
        <v>2</v>
      </c>
      <c r="V806" t="s">
        <v>61</v>
      </c>
      <c r="W806" t="s">
        <v>29</v>
      </c>
      <c r="X806">
        <v>22</v>
      </c>
      <c r="Y806">
        <v>4</v>
      </c>
      <c r="Z806">
        <v>3</v>
      </c>
      <c r="AA806">
        <v>80</v>
      </c>
      <c r="AB806">
        <v>0</v>
      </c>
      <c r="AC806">
        <v>27</v>
      </c>
      <c r="AD806">
        <v>3</v>
      </c>
      <c r="AE806">
        <v>2</v>
      </c>
      <c r="AF806">
        <v>5</v>
      </c>
      <c r="AG806">
        <v>4</v>
      </c>
      <c r="AH806">
        <v>2</v>
      </c>
      <c r="AI806">
        <v>1</v>
      </c>
    </row>
    <row r="807" spans="1:35" x14ac:dyDescent="0.25">
      <c r="A807">
        <v>45</v>
      </c>
      <c r="B807" t="s">
        <v>29</v>
      </c>
      <c r="C807" t="s">
        <v>41</v>
      </c>
      <c r="D807">
        <v>1050</v>
      </c>
      <c r="E807" t="s">
        <v>24</v>
      </c>
      <c r="F807">
        <v>9</v>
      </c>
      <c r="G807">
        <v>4</v>
      </c>
      <c r="H807" t="s">
        <v>25</v>
      </c>
      <c r="I807">
        <v>1</v>
      </c>
      <c r="J807">
        <v>1117</v>
      </c>
      <c r="K807">
        <v>2</v>
      </c>
      <c r="L807" t="s">
        <v>26</v>
      </c>
      <c r="M807">
        <v>65</v>
      </c>
      <c r="N807">
        <v>2</v>
      </c>
      <c r="O807">
        <v>2</v>
      </c>
      <c r="P807" t="s">
        <v>27</v>
      </c>
      <c r="Q807">
        <v>3</v>
      </c>
      <c r="R807" t="s">
        <v>34</v>
      </c>
      <c r="S807">
        <v>5593</v>
      </c>
      <c r="T807">
        <v>17970</v>
      </c>
      <c r="U807">
        <v>1</v>
      </c>
      <c r="V807" t="s">
        <v>61</v>
      </c>
      <c r="W807" t="s">
        <v>29</v>
      </c>
      <c r="X807">
        <v>13</v>
      </c>
      <c r="Y807">
        <v>3</v>
      </c>
      <c r="Z807">
        <v>4</v>
      </c>
      <c r="AA807">
        <v>80</v>
      </c>
      <c r="AB807">
        <v>1</v>
      </c>
      <c r="AC807">
        <v>15</v>
      </c>
      <c r="AD807">
        <v>2</v>
      </c>
      <c r="AE807">
        <v>3</v>
      </c>
      <c r="AF807">
        <v>15</v>
      </c>
      <c r="AG807">
        <v>10</v>
      </c>
      <c r="AH807">
        <v>4</v>
      </c>
      <c r="AI807">
        <v>12</v>
      </c>
    </row>
    <row r="808" spans="1:35" x14ac:dyDescent="0.25">
      <c r="A808">
        <v>52</v>
      </c>
      <c r="B808" t="s">
        <v>29</v>
      </c>
      <c r="C808" t="s">
        <v>23</v>
      </c>
      <c r="D808">
        <v>994</v>
      </c>
      <c r="E808" t="s">
        <v>31</v>
      </c>
      <c r="F808">
        <v>7</v>
      </c>
      <c r="G808">
        <v>4</v>
      </c>
      <c r="H808" t="s">
        <v>25</v>
      </c>
      <c r="I808">
        <v>1</v>
      </c>
      <c r="J808">
        <v>1118</v>
      </c>
      <c r="K808">
        <v>2</v>
      </c>
      <c r="L808" t="s">
        <v>32</v>
      </c>
      <c r="M808">
        <v>87</v>
      </c>
      <c r="N808">
        <v>3</v>
      </c>
      <c r="O808">
        <v>3</v>
      </c>
      <c r="P808" t="s">
        <v>40</v>
      </c>
      <c r="Q808">
        <v>2</v>
      </c>
      <c r="R808" t="s">
        <v>28</v>
      </c>
      <c r="S808">
        <v>10445</v>
      </c>
      <c r="T808">
        <v>15322</v>
      </c>
      <c r="U808">
        <v>7</v>
      </c>
      <c r="V808" t="s">
        <v>61</v>
      </c>
      <c r="W808" t="s">
        <v>29</v>
      </c>
      <c r="X808">
        <v>19</v>
      </c>
      <c r="Y808">
        <v>3</v>
      </c>
      <c r="Z808">
        <v>4</v>
      </c>
      <c r="AA808">
        <v>80</v>
      </c>
      <c r="AB808">
        <v>0</v>
      </c>
      <c r="AC808">
        <v>18</v>
      </c>
      <c r="AD808">
        <v>4</v>
      </c>
      <c r="AE808">
        <v>3</v>
      </c>
      <c r="AF808">
        <v>8</v>
      </c>
      <c r="AG808">
        <v>6</v>
      </c>
      <c r="AH808">
        <v>4</v>
      </c>
      <c r="AI808">
        <v>0</v>
      </c>
    </row>
    <row r="809" spans="1:35" x14ac:dyDescent="0.25">
      <c r="A809">
        <v>38</v>
      </c>
      <c r="B809" t="s">
        <v>29</v>
      </c>
      <c r="C809" t="s">
        <v>23</v>
      </c>
      <c r="D809">
        <v>770</v>
      </c>
      <c r="E809" t="s">
        <v>24</v>
      </c>
      <c r="F809">
        <v>10</v>
      </c>
      <c r="G809">
        <v>4</v>
      </c>
      <c r="H809" t="s">
        <v>45</v>
      </c>
      <c r="I809">
        <v>1</v>
      </c>
      <c r="J809">
        <v>1119</v>
      </c>
      <c r="K809">
        <v>3</v>
      </c>
      <c r="L809" t="s">
        <v>32</v>
      </c>
      <c r="M809">
        <v>73</v>
      </c>
      <c r="N809">
        <v>2</v>
      </c>
      <c r="O809">
        <v>3</v>
      </c>
      <c r="P809" t="s">
        <v>27</v>
      </c>
      <c r="Q809">
        <v>3</v>
      </c>
      <c r="R809" t="s">
        <v>38</v>
      </c>
      <c r="S809">
        <v>8740</v>
      </c>
      <c r="T809">
        <v>5569</v>
      </c>
      <c r="U809">
        <v>0</v>
      </c>
      <c r="V809" t="s">
        <v>61</v>
      </c>
      <c r="W809" t="s">
        <v>22</v>
      </c>
      <c r="X809">
        <v>14</v>
      </c>
      <c r="Y809">
        <v>3</v>
      </c>
      <c r="Z809">
        <v>2</v>
      </c>
      <c r="AA809">
        <v>80</v>
      </c>
      <c r="AB809">
        <v>2</v>
      </c>
      <c r="AC809">
        <v>9</v>
      </c>
      <c r="AD809">
        <v>2</v>
      </c>
      <c r="AE809">
        <v>3</v>
      </c>
      <c r="AF809">
        <v>8</v>
      </c>
      <c r="AG809">
        <v>7</v>
      </c>
      <c r="AH809">
        <v>2</v>
      </c>
      <c r="AI809">
        <v>7</v>
      </c>
    </row>
    <row r="810" spans="1:35" x14ac:dyDescent="0.25">
      <c r="A810">
        <v>29</v>
      </c>
      <c r="B810" t="s">
        <v>29</v>
      </c>
      <c r="C810" t="s">
        <v>23</v>
      </c>
      <c r="D810">
        <v>1107</v>
      </c>
      <c r="E810" t="s">
        <v>31</v>
      </c>
      <c r="F810">
        <v>28</v>
      </c>
      <c r="G810">
        <v>4</v>
      </c>
      <c r="H810" t="s">
        <v>25</v>
      </c>
      <c r="I810">
        <v>1</v>
      </c>
      <c r="J810">
        <v>1120</v>
      </c>
      <c r="K810">
        <v>3</v>
      </c>
      <c r="L810" t="s">
        <v>26</v>
      </c>
      <c r="M810">
        <v>93</v>
      </c>
      <c r="N810">
        <v>3</v>
      </c>
      <c r="O810">
        <v>1</v>
      </c>
      <c r="P810" t="s">
        <v>33</v>
      </c>
      <c r="Q810">
        <v>4</v>
      </c>
      <c r="R810" t="s">
        <v>38</v>
      </c>
      <c r="S810">
        <v>2514</v>
      </c>
      <c r="T810">
        <v>26968</v>
      </c>
      <c r="U810">
        <v>4</v>
      </c>
      <c r="V810" t="s">
        <v>61</v>
      </c>
      <c r="W810" t="s">
        <v>29</v>
      </c>
      <c r="X810">
        <v>22</v>
      </c>
      <c r="Y810">
        <v>4</v>
      </c>
      <c r="Z810">
        <v>1</v>
      </c>
      <c r="AA810">
        <v>80</v>
      </c>
      <c r="AB810">
        <v>1</v>
      </c>
      <c r="AC810">
        <v>11</v>
      </c>
      <c r="AD810">
        <v>1</v>
      </c>
      <c r="AE810">
        <v>3</v>
      </c>
      <c r="AF810">
        <v>7</v>
      </c>
      <c r="AG810">
        <v>5</v>
      </c>
      <c r="AH810">
        <v>1</v>
      </c>
      <c r="AI810">
        <v>7</v>
      </c>
    </row>
    <row r="811" spans="1:35" x14ac:dyDescent="0.25">
      <c r="A811">
        <v>28</v>
      </c>
      <c r="B811" t="s">
        <v>29</v>
      </c>
      <c r="C811" t="s">
        <v>23</v>
      </c>
      <c r="D811">
        <v>950</v>
      </c>
      <c r="E811" t="s">
        <v>31</v>
      </c>
      <c r="F811">
        <v>3</v>
      </c>
      <c r="G811">
        <v>3</v>
      </c>
      <c r="H811" t="s">
        <v>37</v>
      </c>
      <c r="I811">
        <v>1</v>
      </c>
      <c r="J811">
        <v>1121</v>
      </c>
      <c r="K811">
        <v>4</v>
      </c>
      <c r="L811" t="s">
        <v>26</v>
      </c>
      <c r="M811">
        <v>93</v>
      </c>
      <c r="N811">
        <v>3</v>
      </c>
      <c r="O811">
        <v>3</v>
      </c>
      <c r="P811" t="s">
        <v>39</v>
      </c>
      <c r="Q811">
        <v>2</v>
      </c>
      <c r="R811" t="s">
        <v>38</v>
      </c>
      <c r="S811">
        <v>7655</v>
      </c>
      <c r="T811">
        <v>8039</v>
      </c>
      <c r="U811">
        <v>0</v>
      </c>
      <c r="V811" t="s">
        <v>61</v>
      </c>
      <c r="W811" t="s">
        <v>29</v>
      </c>
      <c r="X811">
        <v>17</v>
      </c>
      <c r="Y811">
        <v>3</v>
      </c>
      <c r="Z811">
        <v>2</v>
      </c>
      <c r="AA811">
        <v>80</v>
      </c>
      <c r="AB811">
        <v>3</v>
      </c>
      <c r="AC811">
        <v>10</v>
      </c>
      <c r="AD811">
        <v>3</v>
      </c>
      <c r="AE811">
        <v>2</v>
      </c>
      <c r="AF811">
        <v>9</v>
      </c>
      <c r="AG811">
        <v>7</v>
      </c>
      <c r="AH811">
        <v>1</v>
      </c>
      <c r="AI811">
        <v>7</v>
      </c>
    </row>
    <row r="812" spans="1:35" x14ac:dyDescent="0.25">
      <c r="A812">
        <v>46</v>
      </c>
      <c r="B812" t="s">
        <v>29</v>
      </c>
      <c r="C812" t="s">
        <v>23</v>
      </c>
      <c r="D812">
        <v>406</v>
      </c>
      <c r="E812" t="s">
        <v>24</v>
      </c>
      <c r="F812">
        <v>3</v>
      </c>
      <c r="G812">
        <v>1</v>
      </c>
      <c r="H812" t="s">
        <v>45</v>
      </c>
      <c r="I812">
        <v>1</v>
      </c>
      <c r="J812">
        <v>1124</v>
      </c>
      <c r="K812">
        <v>1</v>
      </c>
      <c r="L812" t="s">
        <v>32</v>
      </c>
      <c r="M812">
        <v>52</v>
      </c>
      <c r="N812">
        <v>3</v>
      </c>
      <c r="O812">
        <v>4</v>
      </c>
      <c r="P812" t="s">
        <v>42</v>
      </c>
      <c r="Q812">
        <v>3</v>
      </c>
      <c r="R812" t="s">
        <v>34</v>
      </c>
      <c r="S812">
        <v>17465</v>
      </c>
      <c r="T812">
        <v>15596</v>
      </c>
      <c r="U812">
        <v>3</v>
      </c>
      <c r="V812" t="s">
        <v>61</v>
      </c>
      <c r="W812" t="s">
        <v>29</v>
      </c>
      <c r="X812">
        <v>12</v>
      </c>
      <c r="Y812">
        <v>3</v>
      </c>
      <c r="Z812">
        <v>4</v>
      </c>
      <c r="AA812">
        <v>80</v>
      </c>
      <c r="AB812">
        <v>1</v>
      </c>
      <c r="AC812">
        <v>23</v>
      </c>
      <c r="AD812">
        <v>3</v>
      </c>
      <c r="AE812">
        <v>3</v>
      </c>
      <c r="AF812">
        <v>12</v>
      </c>
      <c r="AG812">
        <v>9</v>
      </c>
      <c r="AH812">
        <v>4</v>
      </c>
      <c r="AI812">
        <v>9</v>
      </c>
    </row>
    <row r="813" spans="1:35" x14ac:dyDescent="0.25">
      <c r="A813">
        <v>38</v>
      </c>
      <c r="B813" t="s">
        <v>29</v>
      </c>
      <c r="C813" t="s">
        <v>23</v>
      </c>
      <c r="D813">
        <v>130</v>
      </c>
      <c r="E813" t="s">
        <v>24</v>
      </c>
      <c r="F813">
        <v>2</v>
      </c>
      <c r="G813">
        <v>2</v>
      </c>
      <c r="H813" t="s">
        <v>45</v>
      </c>
      <c r="I813">
        <v>1</v>
      </c>
      <c r="J813">
        <v>1125</v>
      </c>
      <c r="K813">
        <v>4</v>
      </c>
      <c r="L813" t="s">
        <v>32</v>
      </c>
      <c r="M813">
        <v>32</v>
      </c>
      <c r="N813">
        <v>3</v>
      </c>
      <c r="O813">
        <v>3</v>
      </c>
      <c r="P813" t="s">
        <v>27</v>
      </c>
      <c r="Q813">
        <v>2</v>
      </c>
      <c r="R813" t="s">
        <v>28</v>
      </c>
      <c r="S813">
        <v>7351</v>
      </c>
      <c r="T813">
        <v>20619</v>
      </c>
      <c r="U813">
        <v>7</v>
      </c>
      <c r="V813" t="s">
        <v>61</v>
      </c>
      <c r="W813" t="s">
        <v>29</v>
      </c>
      <c r="X813">
        <v>16</v>
      </c>
      <c r="Y813">
        <v>3</v>
      </c>
      <c r="Z813">
        <v>3</v>
      </c>
      <c r="AA813">
        <v>80</v>
      </c>
      <c r="AB813">
        <v>0</v>
      </c>
      <c r="AC813">
        <v>10</v>
      </c>
      <c r="AD813">
        <v>2</v>
      </c>
      <c r="AE813">
        <v>3</v>
      </c>
      <c r="AF813">
        <v>1</v>
      </c>
      <c r="AG813">
        <v>0</v>
      </c>
      <c r="AH813">
        <v>0</v>
      </c>
      <c r="AI813">
        <v>0</v>
      </c>
    </row>
    <row r="814" spans="1:35" x14ac:dyDescent="0.25">
      <c r="A814">
        <v>43</v>
      </c>
      <c r="B814" t="s">
        <v>29</v>
      </c>
      <c r="C814" t="s">
        <v>30</v>
      </c>
      <c r="D814">
        <v>1082</v>
      </c>
      <c r="E814" t="s">
        <v>31</v>
      </c>
      <c r="F814">
        <v>27</v>
      </c>
      <c r="G814">
        <v>3</v>
      </c>
      <c r="H814" t="s">
        <v>25</v>
      </c>
      <c r="I814">
        <v>1</v>
      </c>
      <c r="J814">
        <v>1126</v>
      </c>
      <c r="K814">
        <v>3</v>
      </c>
      <c r="L814" t="s">
        <v>26</v>
      </c>
      <c r="M814">
        <v>83</v>
      </c>
      <c r="N814">
        <v>3</v>
      </c>
      <c r="O814">
        <v>3</v>
      </c>
      <c r="P814" t="s">
        <v>39</v>
      </c>
      <c r="Q814">
        <v>1</v>
      </c>
      <c r="R814" t="s">
        <v>34</v>
      </c>
      <c r="S814">
        <v>10820</v>
      </c>
      <c r="T814">
        <v>11535</v>
      </c>
      <c r="U814">
        <v>8</v>
      </c>
      <c r="V814" t="s">
        <v>61</v>
      </c>
      <c r="W814" t="s">
        <v>29</v>
      </c>
      <c r="X814">
        <v>11</v>
      </c>
      <c r="Y814">
        <v>3</v>
      </c>
      <c r="Z814">
        <v>3</v>
      </c>
      <c r="AA814">
        <v>80</v>
      </c>
      <c r="AB814">
        <v>1</v>
      </c>
      <c r="AC814">
        <v>18</v>
      </c>
      <c r="AD814">
        <v>1</v>
      </c>
      <c r="AE814">
        <v>3</v>
      </c>
      <c r="AF814">
        <v>8</v>
      </c>
      <c r="AG814">
        <v>7</v>
      </c>
      <c r="AH814">
        <v>0</v>
      </c>
      <c r="AI814">
        <v>1</v>
      </c>
    </row>
    <row r="815" spans="1:35" x14ac:dyDescent="0.25">
      <c r="A815">
        <v>39</v>
      </c>
      <c r="B815" t="s">
        <v>22</v>
      </c>
      <c r="C815" t="s">
        <v>30</v>
      </c>
      <c r="D815">
        <v>203</v>
      </c>
      <c r="E815" t="s">
        <v>31</v>
      </c>
      <c r="F815">
        <v>2</v>
      </c>
      <c r="G815">
        <v>3</v>
      </c>
      <c r="H815" t="s">
        <v>25</v>
      </c>
      <c r="I815">
        <v>1</v>
      </c>
      <c r="J815">
        <v>1127</v>
      </c>
      <c r="K815">
        <v>1</v>
      </c>
      <c r="L815" t="s">
        <v>32</v>
      </c>
      <c r="M815">
        <v>84</v>
      </c>
      <c r="N815">
        <v>3</v>
      </c>
      <c r="O815">
        <v>4</v>
      </c>
      <c r="P815" t="s">
        <v>40</v>
      </c>
      <c r="Q815">
        <v>4</v>
      </c>
      <c r="R815" t="s">
        <v>38</v>
      </c>
      <c r="S815">
        <v>12169</v>
      </c>
      <c r="T815">
        <v>13547</v>
      </c>
      <c r="U815">
        <v>7</v>
      </c>
      <c r="V815" t="s">
        <v>61</v>
      </c>
      <c r="W815" t="s">
        <v>29</v>
      </c>
      <c r="X815">
        <v>11</v>
      </c>
      <c r="Y815">
        <v>3</v>
      </c>
      <c r="Z815">
        <v>4</v>
      </c>
      <c r="AA815">
        <v>80</v>
      </c>
      <c r="AB815">
        <v>3</v>
      </c>
      <c r="AC815">
        <v>21</v>
      </c>
      <c r="AD815">
        <v>4</v>
      </c>
      <c r="AE815">
        <v>3</v>
      </c>
      <c r="AF815">
        <v>18</v>
      </c>
      <c r="AG815">
        <v>7</v>
      </c>
      <c r="AH815">
        <v>11</v>
      </c>
      <c r="AI815">
        <v>5</v>
      </c>
    </row>
    <row r="816" spans="1:35" x14ac:dyDescent="0.25">
      <c r="A816">
        <v>40</v>
      </c>
      <c r="B816" t="s">
        <v>29</v>
      </c>
      <c r="C816" t="s">
        <v>23</v>
      </c>
      <c r="D816">
        <v>1308</v>
      </c>
      <c r="E816" t="s">
        <v>31</v>
      </c>
      <c r="F816">
        <v>14</v>
      </c>
      <c r="G816">
        <v>3</v>
      </c>
      <c r="H816" t="s">
        <v>37</v>
      </c>
      <c r="I816">
        <v>1</v>
      </c>
      <c r="J816">
        <v>1128</v>
      </c>
      <c r="K816">
        <v>3</v>
      </c>
      <c r="L816" t="s">
        <v>32</v>
      </c>
      <c r="M816">
        <v>44</v>
      </c>
      <c r="N816">
        <v>2</v>
      </c>
      <c r="O816">
        <v>5</v>
      </c>
      <c r="P816" t="s">
        <v>44</v>
      </c>
      <c r="Q816">
        <v>3</v>
      </c>
      <c r="R816" t="s">
        <v>28</v>
      </c>
      <c r="S816">
        <v>19626</v>
      </c>
      <c r="T816">
        <v>17544</v>
      </c>
      <c r="U816">
        <v>1</v>
      </c>
      <c r="V816" t="s">
        <v>61</v>
      </c>
      <c r="W816" t="s">
        <v>29</v>
      </c>
      <c r="X816">
        <v>14</v>
      </c>
      <c r="Y816">
        <v>3</v>
      </c>
      <c r="Z816">
        <v>1</v>
      </c>
      <c r="AA816">
        <v>80</v>
      </c>
      <c r="AB816">
        <v>0</v>
      </c>
      <c r="AC816">
        <v>21</v>
      </c>
      <c r="AD816">
        <v>2</v>
      </c>
      <c r="AE816">
        <v>4</v>
      </c>
      <c r="AF816">
        <v>20</v>
      </c>
      <c r="AG816">
        <v>7</v>
      </c>
      <c r="AH816">
        <v>4</v>
      </c>
      <c r="AI816">
        <v>9</v>
      </c>
    </row>
    <row r="817" spans="1:35" x14ac:dyDescent="0.25">
      <c r="A817">
        <v>21</v>
      </c>
      <c r="B817" t="s">
        <v>29</v>
      </c>
      <c r="C817" t="s">
        <v>23</v>
      </c>
      <c r="D817">
        <v>984</v>
      </c>
      <c r="E817" t="s">
        <v>31</v>
      </c>
      <c r="F817">
        <v>1</v>
      </c>
      <c r="G817">
        <v>1</v>
      </c>
      <c r="H817" t="s">
        <v>46</v>
      </c>
      <c r="I817">
        <v>1</v>
      </c>
      <c r="J817">
        <v>1131</v>
      </c>
      <c r="K817">
        <v>4</v>
      </c>
      <c r="L817" t="s">
        <v>26</v>
      </c>
      <c r="M817">
        <v>70</v>
      </c>
      <c r="N817">
        <v>2</v>
      </c>
      <c r="O817">
        <v>1</v>
      </c>
      <c r="P817" t="s">
        <v>33</v>
      </c>
      <c r="Q817">
        <v>2</v>
      </c>
      <c r="R817" t="s">
        <v>28</v>
      </c>
      <c r="S817">
        <v>2070</v>
      </c>
      <c r="T817">
        <v>25326</v>
      </c>
      <c r="U817">
        <v>1</v>
      </c>
      <c r="V817" t="s">
        <v>61</v>
      </c>
      <c r="W817" t="s">
        <v>22</v>
      </c>
      <c r="X817">
        <v>11</v>
      </c>
      <c r="Y817">
        <v>3</v>
      </c>
      <c r="Z817">
        <v>3</v>
      </c>
      <c r="AA817">
        <v>80</v>
      </c>
      <c r="AB817">
        <v>0</v>
      </c>
      <c r="AC817">
        <v>2</v>
      </c>
      <c r="AD817">
        <v>6</v>
      </c>
      <c r="AE817">
        <v>4</v>
      </c>
      <c r="AF817">
        <v>2</v>
      </c>
      <c r="AG817">
        <v>2</v>
      </c>
      <c r="AH817">
        <v>2</v>
      </c>
      <c r="AI817">
        <v>2</v>
      </c>
    </row>
    <row r="818" spans="1:35" x14ac:dyDescent="0.25">
      <c r="A818">
        <v>39</v>
      </c>
      <c r="B818" t="s">
        <v>29</v>
      </c>
      <c r="C818" t="s">
        <v>41</v>
      </c>
      <c r="D818">
        <v>439</v>
      </c>
      <c r="E818" t="s">
        <v>31</v>
      </c>
      <c r="F818">
        <v>9</v>
      </c>
      <c r="G818">
        <v>3</v>
      </c>
      <c r="H818" t="s">
        <v>25</v>
      </c>
      <c r="I818">
        <v>1</v>
      </c>
      <c r="J818">
        <v>1132</v>
      </c>
      <c r="K818">
        <v>3</v>
      </c>
      <c r="L818" t="s">
        <v>32</v>
      </c>
      <c r="M818">
        <v>70</v>
      </c>
      <c r="N818">
        <v>3</v>
      </c>
      <c r="O818">
        <v>2</v>
      </c>
      <c r="P818" t="s">
        <v>36</v>
      </c>
      <c r="Q818">
        <v>2</v>
      </c>
      <c r="R818" t="s">
        <v>28</v>
      </c>
      <c r="S818">
        <v>6782</v>
      </c>
      <c r="T818">
        <v>8770</v>
      </c>
      <c r="U818">
        <v>9</v>
      </c>
      <c r="V818" t="s">
        <v>61</v>
      </c>
      <c r="W818" t="s">
        <v>29</v>
      </c>
      <c r="X818">
        <v>15</v>
      </c>
      <c r="Y818">
        <v>3</v>
      </c>
      <c r="Z818">
        <v>3</v>
      </c>
      <c r="AA818">
        <v>80</v>
      </c>
      <c r="AB818">
        <v>0</v>
      </c>
      <c r="AC818">
        <v>9</v>
      </c>
      <c r="AD818">
        <v>2</v>
      </c>
      <c r="AE818">
        <v>2</v>
      </c>
      <c r="AF818">
        <v>5</v>
      </c>
      <c r="AG818">
        <v>4</v>
      </c>
      <c r="AH818">
        <v>0</v>
      </c>
      <c r="AI818">
        <v>3</v>
      </c>
    </row>
    <row r="819" spans="1:35" x14ac:dyDescent="0.25">
      <c r="A819">
        <v>36</v>
      </c>
      <c r="B819" t="s">
        <v>29</v>
      </c>
      <c r="C819" t="s">
        <v>41</v>
      </c>
      <c r="D819">
        <v>217</v>
      </c>
      <c r="E819" t="s">
        <v>31</v>
      </c>
      <c r="F819">
        <v>18</v>
      </c>
      <c r="G819">
        <v>4</v>
      </c>
      <c r="H819" t="s">
        <v>25</v>
      </c>
      <c r="I819">
        <v>1</v>
      </c>
      <c r="J819">
        <v>1133</v>
      </c>
      <c r="K819">
        <v>1</v>
      </c>
      <c r="L819" t="s">
        <v>32</v>
      </c>
      <c r="M819">
        <v>78</v>
      </c>
      <c r="N819">
        <v>3</v>
      </c>
      <c r="O819">
        <v>2</v>
      </c>
      <c r="P819" t="s">
        <v>39</v>
      </c>
      <c r="Q819">
        <v>4</v>
      </c>
      <c r="R819" t="s">
        <v>28</v>
      </c>
      <c r="S819">
        <v>7779</v>
      </c>
      <c r="T819">
        <v>23238</v>
      </c>
      <c r="U819">
        <v>2</v>
      </c>
      <c r="V819" t="s">
        <v>61</v>
      </c>
      <c r="W819" t="s">
        <v>29</v>
      </c>
      <c r="X819">
        <v>20</v>
      </c>
      <c r="Y819">
        <v>4</v>
      </c>
      <c r="Z819">
        <v>1</v>
      </c>
      <c r="AA819">
        <v>80</v>
      </c>
      <c r="AB819">
        <v>0</v>
      </c>
      <c r="AC819">
        <v>18</v>
      </c>
      <c r="AD819">
        <v>0</v>
      </c>
      <c r="AE819">
        <v>3</v>
      </c>
      <c r="AF819">
        <v>11</v>
      </c>
      <c r="AG819">
        <v>9</v>
      </c>
      <c r="AH819">
        <v>0</v>
      </c>
      <c r="AI819">
        <v>9</v>
      </c>
    </row>
    <row r="820" spans="1:35" x14ac:dyDescent="0.25">
      <c r="A820">
        <v>31</v>
      </c>
      <c r="B820" t="s">
        <v>29</v>
      </c>
      <c r="C820" t="s">
        <v>30</v>
      </c>
      <c r="D820">
        <v>793</v>
      </c>
      <c r="E820" t="s">
        <v>24</v>
      </c>
      <c r="F820">
        <v>20</v>
      </c>
      <c r="G820">
        <v>3</v>
      </c>
      <c r="H820" t="s">
        <v>25</v>
      </c>
      <c r="I820">
        <v>1</v>
      </c>
      <c r="J820">
        <v>1135</v>
      </c>
      <c r="K820">
        <v>3</v>
      </c>
      <c r="L820" t="s">
        <v>32</v>
      </c>
      <c r="M820">
        <v>67</v>
      </c>
      <c r="N820">
        <v>4</v>
      </c>
      <c r="O820">
        <v>1</v>
      </c>
      <c r="P820" t="s">
        <v>43</v>
      </c>
      <c r="Q820">
        <v>4</v>
      </c>
      <c r="R820" t="s">
        <v>34</v>
      </c>
      <c r="S820">
        <v>2791</v>
      </c>
      <c r="T820">
        <v>21981</v>
      </c>
      <c r="U820">
        <v>0</v>
      </c>
      <c r="V820" t="s">
        <v>61</v>
      </c>
      <c r="W820" t="s">
        <v>29</v>
      </c>
      <c r="X820">
        <v>12</v>
      </c>
      <c r="Y820">
        <v>3</v>
      </c>
      <c r="Z820">
        <v>1</v>
      </c>
      <c r="AA820">
        <v>80</v>
      </c>
      <c r="AB820">
        <v>1</v>
      </c>
      <c r="AC820">
        <v>3</v>
      </c>
      <c r="AD820">
        <v>4</v>
      </c>
      <c r="AE820">
        <v>3</v>
      </c>
      <c r="AF820">
        <v>2</v>
      </c>
      <c r="AG820">
        <v>2</v>
      </c>
      <c r="AH820">
        <v>2</v>
      </c>
      <c r="AI820">
        <v>2</v>
      </c>
    </row>
    <row r="821" spans="1:35" x14ac:dyDescent="0.25">
      <c r="A821">
        <v>28</v>
      </c>
      <c r="B821" t="s">
        <v>29</v>
      </c>
      <c r="C821" t="s">
        <v>23</v>
      </c>
      <c r="D821">
        <v>1451</v>
      </c>
      <c r="E821" t="s">
        <v>31</v>
      </c>
      <c r="F821">
        <v>2</v>
      </c>
      <c r="G821">
        <v>1</v>
      </c>
      <c r="H821" t="s">
        <v>25</v>
      </c>
      <c r="I821">
        <v>1</v>
      </c>
      <c r="J821">
        <v>1136</v>
      </c>
      <c r="K821">
        <v>1</v>
      </c>
      <c r="L821" t="s">
        <v>32</v>
      </c>
      <c r="M821">
        <v>67</v>
      </c>
      <c r="N821">
        <v>2</v>
      </c>
      <c r="O821">
        <v>1</v>
      </c>
      <c r="P821" t="s">
        <v>33</v>
      </c>
      <c r="Q821">
        <v>2</v>
      </c>
      <c r="R821" t="s">
        <v>34</v>
      </c>
      <c r="S821">
        <v>3201</v>
      </c>
      <c r="T821">
        <v>19911</v>
      </c>
      <c r="U821">
        <v>0</v>
      </c>
      <c r="V821" t="s">
        <v>61</v>
      </c>
      <c r="W821" t="s">
        <v>29</v>
      </c>
      <c r="X821">
        <v>17</v>
      </c>
      <c r="Y821">
        <v>3</v>
      </c>
      <c r="Z821">
        <v>1</v>
      </c>
      <c r="AA821">
        <v>80</v>
      </c>
      <c r="AB821">
        <v>0</v>
      </c>
      <c r="AC821">
        <v>6</v>
      </c>
      <c r="AD821">
        <v>2</v>
      </c>
      <c r="AE821">
        <v>1</v>
      </c>
      <c r="AF821">
        <v>5</v>
      </c>
      <c r="AG821">
        <v>3</v>
      </c>
      <c r="AH821">
        <v>0</v>
      </c>
      <c r="AI821">
        <v>4</v>
      </c>
    </row>
    <row r="822" spans="1:35" x14ac:dyDescent="0.25">
      <c r="A822">
        <v>35</v>
      </c>
      <c r="B822" t="s">
        <v>29</v>
      </c>
      <c r="C822" t="s">
        <v>30</v>
      </c>
      <c r="D822">
        <v>1182</v>
      </c>
      <c r="E822" t="s">
        <v>24</v>
      </c>
      <c r="F822">
        <v>11</v>
      </c>
      <c r="G822">
        <v>2</v>
      </c>
      <c r="H822" t="s">
        <v>45</v>
      </c>
      <c r="I822">
        <v>1</v>
      </c>
      <c r="J822">
        <v>1137</v>
      </c>
      <c r="K822">
        <v>4</v>
      </c>
      <c r="L822" t="s">
        <v>32</v>
      </c>
      <c r="M822">
        <v>54</v>
      </c>
      <c r="N822">
        <v>3</v>
      </c>
      <c r="O822">
        <v>2</v>
      </c>
      <c r="P822" t="s">
        <v>27</v>
      </c>
      <c r="Q822">
        <v>4</v>
      </c>
      <c r="R822" t="s">
        <v>38</v>
      </c>
      <c r="S822">
        <v>4968</v>
      </c>
      <c r="T822">
        <v>18500</v>
      </c>
      <c r="U822">
        <v>1</v>
      </c>
      <c r="V822" t="s">
        <v>61</v>
      </c>
      <c r="W822" t="s">
        <v>29</v>
      </c>
      <c r="X822">
        <v>11</v>
      </c>
      <c r="Y822">
        <v>3</v>
      </c>
      <c r="Z822">
        <v>4</v>
      </c>
      <c r="AA822">
        <v>80</v>
      </c>
      <c r="AB822">
        <v>1</v>
      </c>
      <c r="AC822">
        <v>5</v>
      </c>
      <c r="AD822">
        <v>3</v>
      </c>
      <c r="AE822">
        <v>3</v>
      </c>
      <c r="AF822">
        <v>5</v>
      </c>
      <c r="AG822">
        <v>2</v>
      </c>
      <c r="AH822">
        <v>0</v>
      </c>
      <c r="AI822">
        <v>2</v>
      </c>
    </row>
    <row r="823" spans="1:35" x14ac:dyDescent="0.25">
      <c r="A823">
        <v>49</v>
      </c>
      <c r="B823" t="s">
        <v>29</v>
      </c>
      <c r="C823" t="s">
        <v>23</v>
      </c>
      <c r="D823">
        <v>174</v>
      </c>
      <c r="E823" t="s">
        <v>24</v>
      </c>
      <c r="F823">
        <v>8</v>
      </c>
      <c r="G823">
        <v>4</v>
      </c>
      <c r="H823" t="s">
        <v>46</v>
      </c>
      <c r="I823">
        <v>1</v>
      </c>
      <c r="J823">
        <v>1138</v>
      </c>
      <c r="K823">
        <v>4</v>
      </c>
      <c r="L823" t="s">
        <v>32</v>
      </c>
      <c r="M823">
        <v>56</v>
      </c>
      <c r="N823">
        <v>2</v>
      </c>
      <c r="O823">
        <v>4</v>
      </c>
      <c r="P823" t="s">
        <v>27</v>
      </c>
      <c r="Q823">
        <v>2</v>
      </c>
      <c r="R823" t="s">
        <v>34</v>
      </c>
      <c r="S823">
        <v>13120</v>
      </c>
      <c r="T823">
        <v>11879</v>
      </c>
      <c r="U823">
        <v>6</v>
      </c>
      <c r="V823" t="s">
        <v>61</v>
      </c>
      <c r="W823" t="s">
        <v>29</v>
      </c>
      <c r="X823">
        <v>17</v>
      </c>
      <c r="Y823">
        <v>3</v>
      </c>
      <c r="Z823">
        <v>2</v>
      </c>
      <c r="AA823">
        <v>80</v>
      </c>
      <c r="AB823">
        <v>1</v>
      </c>
      <c r="AC823">
        <v>22</v>
      </c>
      <c r="AD823">
        <v>3</v>
      </c>
      <c r="AE823">
        <v>3</v>
      </c>
      <c r="AF823">
        <v>9</v>
      </c>
      <c r="AG823">
        <v>8</v>
      </c>
      <c r="AH823">
        <v>2</v>
      </c>
      <c r="AI823">
        <v>3</v>
      </c>
    </row>
    <row r="824" spans="1:35" x14ac:dyDescent="0.25">
      <c r="A824">
        <v>34</v>
      </c>
      <c r="B824" t="s">
        <v>29</v>
      </c>
      <c r="C824" t="s">
        <v>30</v>
      </c>
      <c r="D824">
        <v>1003</v>
      </c>
      <c r="E824" t="s">
        <v>31</v>
      </c>
      <c r="F824">
        <v>2</v>
      </c>
      <c r="G824">
        <v>2</v>
      </c>
      <c r="H824" t="s">
        <v>25</v>
      </c>
      <c r="I824">
        <v>1</v>
      </c>
      <c r="J824">
        <v>1140</v>
      </c>
      <c r="K824">
        <v>4</v>
      </c>
      <c r="L824" t="s">
        <v>32</v>
      </c>
      <c r="M824">
        <v>95</v>
      </c>
      <c r="N824">
        <v>3</v>
      </c>
      <c r="O824">
        <v>2</v>
      </c>
      <c r="P824" t="s">
        <v>39</v>
      </c>
      <c r="Q824">
        <v>3</v>
      </c>
      <c r="R824" t="s">
        <v>28</v>
      </c>
      <c r="S824">
        <v>4033</v>
      </c>
      <c r="T824">
        <v>15834</v>
      </c>
      <c r="U824">
        <v>2</v>
      </c>
      <c r="V824" t="s">
        <v>61</v>
      </c>
      <c r="W824" t="s">
        <v>29</v>
      </c>
      <c r="X824">
        <v>11</v>
      </c>
      <c r="Y824">
        <v>3</v>
      </c>
      <c r="Z824">
        <v>4</v>
      </c>
      <c r="AA824">
        <v>80</v>
      </c>
      <c r="AB824">
        <v>0</v>
      </c>
      <c r="AC824">
        <v>5</v>
      </c>
      <c r="AD824">
        <v>3</v>
      </c>
      <c r="AE824">
        <v>2</v>
      </c>
      <c r="AF824">
        <v>3</v>
      </c>
      <c r="AG824">
        <v>2</v>
      </c>
      <c r="AH824">
        <v>0</v>
      </c>
      <c r="AI824">
        <v>2</v>
      </c>
    </row>
    <row r="825" spans="1:35" x14ac:dyDescent="0.25">
      <c r="A825">
        <v>29</v>
      </c>
      <c r="B825" t="s">
        <v>29</v>
      </c>
      <c r="C825" t="s">
        <v>30</v>
      </c>
      <c r="D825">
        <v>490</v>
      </c>
      <c r="E825" t="s">
        <v>31</v>
      </c>
      <c r="F825">
        <v>10</v>
      </c>
      <c r="G825">
        <v>3</v>
      </c>
      <c r="H825" t="s">
        <v>25</v>
      </c>
      <c r="I825">
        <v>1</v>
      </c>
      <c r="J825">
        <v>1143</v>
      </c>
      <c r="K825">
        <v>4</v>
      </c>
      <c r="L825" t="s">
        <v>26</v>
      </c>
      <c r="M825">
        <v>61</v>
      </c>
      <c r="N825">
        <v>3</v>
      </c>
      <c r="O825">
        <v>1</v>
      </c>
      <c r="P825" t="s">
        <v>33</v>
      </c>
      <c r="Q825">
        <v>2</v>
      </c>
      <c r="R825" t="s">
        <v>38</v>
      </c>
      <c r="S825">
        <v>3291</v>
      </c>
      <c r="T825">
        <v>17940</v>
      </c>
      <c r="U825">
        <v>0</v>
      </c>
      <c r="V825" t="s">
        <v>61</v>
      </c>
      <c r="W825" t="s">
        <v>29</v>
      </c>
      <c r="X825">
        <v>14</v>
      </c>
      <c r="Y825">
        <v>3</v>
      </c>
      <c r="Z825">
        <v>4</v>
      </c>
      <c r="AA825">
        <v>80</v>
      </c>
      <c r="AB825">
        <v>2</v>
      </c>
      <c r="AC825">
        <v>8</v>
      </c>
      <c r="AD825">
        <v>2</v>
      </c>
      <c r="AE825">
        <v>2</v>
      </c>
      <c r="AF825">
        <v>7</v>
      </c>
      <c r="AG825">
        <v>5</v>
      </c>
      <c r="AH825">
        <v>1</v>
      </c>
      <c r="AI825">
        <v>1</v>
      </c>
    </row>
    <row r="826" spans="1:35" x14ac:dyDescent="0.25">
      <c r="A826">
        <v>42</v>
      </c>
      <c r="B826" t="s">
        <v>29</v>
      </c>
      <c r="C826" t="s">
        <v>23</v>
      </c>
      <c r="D826">
        <v>188</v>
      </c>
      <c r="E826" t="s">
        <v>31</v>
      </c>
      <c r="F826">
        <v>29</v>
      </c>
      <c r="G826">
        <v>3</v>
      </c>
      <c r="H826" t="s">
        <v>37</v>
      </c>
      <c r="I826">
        <v>1</v>
      </c>
      <c r="J826">
        <v>1148</v>
      </c>
      <c r="K826">
        <v>2</v>
      </c>
      <c r="L826" t="s">
        <v>32</v>
      </c>
      <c r="M826">
        <v>56</v>
      </c>
      <c r="N826">
        <v>1</v>
      </c>
      <c r="O826">
        <v>2</v>
      </c>
      <c r="P826" t="s">
        <v>36</v>
      </c>
      <c r="Q826">
        <v>4</v>
      </c>
      <c r="R826" t="s">
        <v>28</v>
      </c>
      <c r="S826">
        <v>4272</v>
      </c>
      <c r="T826">
        <v>9558</v>
      </c>
      <c r="U826">
        <v>4</v>
      </c>
      <c r="V826" t="s">
        <v>61</v>
      </c>
      <c r="W826" t="s">
        <v>29</v>
      </c>
      <c r="X826">
        <v>19</v>
      </c>
      <c r="Y826">
        <v>3</v>
      </c>
      <c r="Z826">
        <v>1</v>
      </c>
      <c r="AA826">
        <v>80</v>
      </c>
      <c r="AB826">
        <v>0</v>
      </c>
      <c r="AC826">
        <v>16</v>
      </c>
      <c r="AD826">
        <v>3</v>
      </c>
      <c r="AE826">
        <v>3</v>
      </c>
      <c r="AF826">
        <v>1</v>
      </c>
      <c r="AG826">
        <v>0</v>
      </c>
      <c r="AH826">
        <v>0</v>
      </c>
      <c r="AI826">
        <v>0</v>
      </c>
    </row>
    <row r="827" spans="1:35" x14ac:dyDescent="0.25">
      <c r="A827">
        <v>29</v>
      </c>
      <c r="B827" t="s">
        <v>29</v>
      </c>
      <c r="C827" t="s">
        <v>23</v>
      </c>
      <c r="D827">
        <v>718</v>
      </c>
      <c r="E827" t="s">
        <v>31</v>
      </c>
      <c r="F827">
        <v>8</v>
      </c>
      <c r="G827">
        <v>1</v>
      </c>
      <c r="H827" t="s">
        <v>37</v>
      </c>
      <c r="I827">
        <v>1</v>
      </c>
      <c r="J827">
        <v>1150</v>
      </c>
      <c r="K827">
        <v>2</v>
      </c>
      <c r="L827" t="s">
        <v>32</v>
      </c>
      <c r="M827">
        <v>79</v>
      </c>
      <c r="N827">
        <v>2</v>
      </c>
      <c r="O827">
        <v>2</v>
      </c>
      <c r="P827" t="s">
        <v>39</v>
      </c>
      <c r="Q827">
        <v>4</v>
      </c>
      <c r="R827" t="s">
        <v>34</v>
      </c>
      <c r="S827">
        <v>5056</v>
      </c>
      <c r="T827">
        <v>17689</v>
      </c>
      <c r="U827">
        <v>1</v>
      </c>
      <c r="V827" t="s">
        <v>61</v>
      </c>
      <c r="W827" t="s">
        <v>22</v>
      </c>
      <c r="X827">
        <v>15</v>
      </c>
      <c r="Y827">
        <v>3</v>
      </c>
      <c r="Z827">
        <v>3</v>
      </c>
      <c r="AA827">
        <v>80</v>
      </c>
      <c r="AB827">
        <v>1</v>
      </c>
      <c r="AC827">
        <v>10</v>
      </c>
      <c r="AD827">
        <v>2</v>
      </c>
      <c r="AE827">
        <v>2</v>
      </c>
      <c r="AF827">
        <v>10</v>
      </c>
      <c r="AG827">
        <v>7</v>
      </c>
      <c r="AH827">
        <v>1</v>
      </c>
      <c r="AI827">
        <v>2</v>
      </c>
    </row>
    <row r="828" spans="1:35" x14ac:dyDescent="0.25">
      <c r="A828">
        <v>38</v>
      </c>
      <c r="B828" t="s">
        <v>29</v>
      </c>
      <c r="C828" t="s">
        <v>23</v>
      </c>
      <c r="D828">
        <v>433</v>
      </c>
      <c r="E828" t="s">
        <v>47</v>
      </c>
      <c r="F828">
        <v>1</v>
      </c>
      <c r="G828">
        <v>3</v>
      </c>
      <c r="H828" t="s">
        <v>47</v>
      </c>
      <c r="I828">
        <v>1</v>
      </c>
      <c r="J828">
        <v>1152</v>
      </c>
      <c r="K828">
        <v>3</v>
      </c>
      <c r="L828" t="s">
        <v>32</v>
      </c>
      <c r="M828">
        <v>37</v>
      </c>
      <c r="N828">
        <v>4</v>
      </c>
      <c r="O828">
        <v>1</v>
      </c>
      <c r="P828" t="s">
        <v>47</v>
      </c>
      <c r="Q828">
        <v>3</v>
      </c>
      <c r="R828" t="s">
        <v>34</v>
      </c>
      <c r="S828">
        <v>2844</v>
      </c>
      <c r="T828">
        <v>6004</v>
      </c>
      <c r="U828">
        <v>1</v>
      </c>
      <c r="V828" t="s">
        <v>61</v>
      </c>
      <c r="W828" t="s">
        <v>29</v>
      </c>
      <c r="X828">
        <v>13</v>
      </c>
      <c r="Y828">
        <v>3</v>
      </c>
      <c r="Z828">
        <v>4</v>
      </c>
      <c r="AA828">
        <v>80</v>
      </c>
      <c r="AB828">
        <v>1</v>
      </c>
      <c r="AC828">
        <v>7</v>
      </c>
      <c r="AD828">
        <v>2</v>
      </c>
      <c r="AE828">
        <v>4</v>
      </c>
      <c r="AF828">
        <v>7</v>
      </c>
      <c r="AG828">
        <v>6</v>
      </c>
      <c r="AH828">
        <v>5</v>
      </c>
      <c r="AI828">
        <v>0</v>
      </c>
    </row>
    <row r="829" spans="1:35" x14ac:dyDescent="0.25">
      <c r="A829">
        <v>28</v>
      </c>
      <c r="B829" t="s">
        <v>29</v>
      </c>
      <c r="C829" t="s">
        <v>30</v>
      </c>
      <c r="D829">
        <v>773</v>
      </c>
      <c r="E829" t="s">
        <v>31</v>
      </c>
      <c r="F829">
        <v>6</v>
      </c>
      <c r="G829">
        <v>3</v>
      </c>
      <c r="H829" t="s">
        <v>25</v>
      </c>
      <c r="I829">
        <v>1</v>
      </c>
      <c r="J829">
        <v>1154</v>
      </c>
      <c r="K829">
        <v>3</v>
      </c>
      <c r="L829" t="s">
        <v>32</v>
      </c>
      <c r="M829">
        <v>39</v>
      </c>
      <c r="N829">
        <v>2</v>
      </c>
      <c r="O829">
        <v>1</v>
      </c>
      <c r="P829" t="s">
        <v>33</v>
      </c>
      <c r="Q829">
        <v>3</v>
      </c>
      <c r="R829" t="s">
        <v>38</v>
      </c>
      <c r="S829">
        <v>2703</v>
      </c>
      <c r="T829">
        <v>22088</v>
      </c>
      <c r="U829">
        <v>1</v>
      </c>
      <c r="V829" t="s">
        <v>61</v>
      </c>
      <c r="W829" t="s">
        <v>22</v>
      </c>
      <c r="X829">
        <v>14</v>
      </c>
      <c r="Y829">
        <v>3</v>
      </c>
      <c r="Z829">
        <v>4</v>
      </c>
      <c r="AA829">
        <v>80</v>
      </c>
      <c r="AB829">
        <v>1</v>
      </c>
      <c r="AC829">
        <v>3</v>
      </c>
      <c r="AD829">
        <v>2</v>
      </c>
      <c r="AE829">
        <v>3</v>
      </c>
      <c r="AF829">
        <v>3</v>
      </c>
      <c r="AG829">
        <v>1</v>
      </c>
      <c r="AH829">
        <v>0</v>
      </c>
      <c r="AI829">
        <v>2</v>
      </c>
    </row>
    <row r="830" spans="1:35" x14ac:dyDescent="0.25">
      <c r="A830">
        <v>18</v>
      </c>
      <c r="B830" t="s">
        <v>22</v>
      </c>
      <c r="C830" t="s">
        <v>41</v>
      </c>
      <c r="D830">
        <v>247</v>
      </c>
      <c r="E830" t="s">
        <v>31</v>
      </c>
      <c r="F830">
        <v>8</v>
      </c>
      <c r="G830">
        <v>1</v>
      </c>
      <c r="H830" t="s">
        <v>37</v>
      </c>
      <c r="I830">
        <v>1</v>
      </c>
      <c r="J830">
        <v>1156</v>
      </c>
      <c r="K830">
        <v>3</v>
      </c>
      <c r="L830" t="s">
        <v>32</v>
      </c>
      <c r="M830">
        <v>80</v>
      </c>
      <c r="N830">
        <v>3</v>
      </c>
      <c r="O830">
        <v>1</v>
      </c>
      <c r="P830" t="s">
        <v>36</v>
      </c>
      <c r="Q830">
        <v>3</v>
      </c>
      <c r="R830" t="s">
        <v>28</v>
      </c>
      <c r="S830">
        <v>1904</v>
      </c>
      <c r="T830">
        <v>13556</v>
      </c>
      <c r="U830">
        <v>1</v>
      </c>
      <c r="V830" t="s">
        <v>61</v>
      </c>
      <c r="W830" t="s">
        <v>29</v>
      </c>
      <c r="X830">
        <v>12</v>
      </c>
      <c r="Y830">
        <v>3</v>
      </c>
      <c r="Z830">
        <v>4</v>
      </c>
      <c r="AA830">
        <v>80</v>
      </c>
      <c r="AB830">
        <v>0</v>
      </c>
      <c r="AC830">
        <v>0</v>
      </c>
      <c r="AD830">
        <v>0</v>
      </c>
      <c r="AE830">
        <v>3</v>
      </c>
      <c r="AF830">
        <v>0</v>
      </c>
      <c r="AG830">
        <v>0</v>
      </c>
      <c r="AH830">
        <v>0</v>
      </c>
      <c r="AI830">
        <v>0</v>
      </c>
    </row>
    <row r="831" spans="1:35" x14ac:dyDescent="0.25">
      <c r="A831">
        <v>33</v>
      </c>
      <c r="B831" t="s">
        <v>22</v>
      </c>
      <c r="C831" t="s">
        <v>23</v>
      </c>
      <c r="D831">
        <v>603</v>
      </c>
      <c r="E831" t="s">
        <v>24</v>
      </c>
      <c r="F831">
        <v>9</v>
      </c>
      <c r="G831">
        <v>4</v>
      </c>
      <c r="H831" t="s">
        <v>45</v>
      </c>
      <c r="I831">
        <v>1</v>
      </c>
      <c r="J831">
        <v>1157</v>
      </c>
      <c r="K831">
        <v>1</v>
      </c>
      <c r="L831" t="s">
        <v>26</v>
      </c>
      <c r="M831">
        <v>77</v>
      </c>
      <c r="N831">
        <v>3</v>
      </c>
      <c r="O831">
        <v>2</v>
      </c>
      <c r="P831" t="s">
        <v>27</v>
      </c>
      <c r="Q831">
        <v>1</v>
      </c>
      <c r="R831" t="s">
        <v>28</v>
      </c>
      <c r="S831">
        <v>8224</v>
      </c>
      <c r="T831">
        <v>18385</v>
      </c>
      <c r="U831">
        <v>0</v>
      </c>
      <c r="V831" t="s">
        <v>61</v>
      </c>
      <c r="W831" t="s">
        <v>22</v>
      </c>
      <c r="X831">
        <v>17</v>
      </c>
      <c r="Y831">
        <v>3</v>
      </c>
      <c r="Z831">
        <v>1</v>
      </c>
      <c r="AA831">
        <v>80</v>
      </c>
      <c r="AB831">
        <v>0</v>
      </c>
      <c r="AC831">
        <v>6</v>
      </c>
      <c r="AD831">
        <v>3</v>
      </c>
      <c r="AE831">
        <v>3</v>
      </c>
      <c r="AF831">
        <v>5</v>
      </c>
      <c r="AG831">
        <v>2</v>
      </c>
      <c r="AH831">
        <v>0</v>
      </c>
      <c r="AI831">
        <v>3</v>
      </c>
    </row>
    <row r="832" spans="1:35" x14ac:dyDescent="0.25">
      <c r="A832">
        <v>41</v>
      </c>
      <c r="B832" t="s">
        <v>29</v>
      </c>
      <c r="C832" t="s">
        <v>23</v>
      </c>
      <c r="D832">
        <v>167</v>
      </c>
      <c r="E832" t="s">
        <v>31</v>
      </c>
      <c r="F832">
        <v>12</v>
      </c>
      <c r="G832">
        <v>4</v>
      </c>
      <c r="H832" t="s">
        <v>25</v>
      </c>
      <c r="I832">
        <v>1</v>
      </c>
      <c r="J832">
        <v>1158</v>
      </c>
      <c r="K832">
        <v>2</v>
      </c>
      <c r="L832" t="s">
        <v>32</v>
      </c>
      <c r="M832">
        <v>46</v>
      </c>
      <c r="N832">
        <v>3</v>
      </c>
      <c r="O832">
        <v>1</v>
      </c>
      <c r="P832" t="s">
        <v>36</v>
      </c>
      <c r="Q832">
        <v>4</v>
      </c>
      <c r="R832" t="s">
        <v>34</v>
      </c>
      <c r="S832">
        <v>4766</v>
      </c>
      <c r="T832">
        <v>9051</v>
      </c>
      <c r="U832">
        <v>3</v>
      </c>
      <c r="V832" t="s">
        <v>61</v>
      </c>
      <c r="W832" t="s">
        <v>22</v>
      </c>
      <c r="X832">
        <v>11</v>
      </c>
      <c r="Y832">
        <v>3</v>
      </c>
      <c r="Z832">
        <v>1</v>
      </c>
      <c r="AA832">
        <v>80</v>
      </c>
      <c r="AB832">
        <v>1</v>
      </c>
      <c r="AC832">
        <v>6</v>
      </c>
      <c r="AD832">
        <v>4</v>
      </c>
      <c r="AE832">
        <v>3</v>
      </c>
      <c r="AF832">
        <v>1</v>
      </c>
      <c r="AG832">
        <v>0</v>
      </c>
      <c r="AH832">
        <v>0</v>
      </c>
      <c r="AI832">
        <v>0</v>
      </c>
    </row>
    <row r="833" spans="1:35" x14ac:dyDescent="0.25">
      <c r="A833">
        <v>31</v>
      </c>
      <c r="B833" t="s">
        <v>22</v>
      </c>
      <c r="C833" t="s">
        <v>30</v>
      </c>
      <c r="D833">
        <v>874</v>
      </c>
      <c r="E833" t="s">
        <v>31</v>
      </c>
      <c r="F833">
        <v>15</v>
      </c>
      <c r="G833">
        <v>3</v>
      </c>
      <c r="H833" t="s">
        <v>37</v>
      </c>
      <c r="I833">
        <v>1</v>
      </c>
      <c r="J833">
        <v>1160</v>
      </c>
      <c r="K833">
        <v>3</v>
      </c>
      <c r="L833" t="s">
        <v>32</v>
      </c>
      <c r="M833">
        <v>72</v>
      </c>
      <c r="N833">
        <v>3</v>
      </c>
      <c r="O833">
        <v>1</v>
      </c>
      <c r="P833" t="s">
        <v>36</v>
      </c>
      <c r="Q833">
        <v>3</v>
      </c>
      <c r="R833" t="s">
        <v>34</v>
      </c>
      <c r="S833">
        <v>2610</v>
      </c>
      <c r="T833">
        <v>6233</v>
      </c>
      <c r="U833">
        <v>1</v>
      </c>
      <c r="V833" t="s">
        <v>61</v>
      </c>
      <c r="W833" t="s">
        <v>29</v>
      </c>
      <c r="X833">
        <v>12</v>
      </c>
      <c r="Y833">
        <v>3</v>
      </c>
      <c r="Z833">
        <v>3</v>
      </c>
      <c r="AA833">
        <v>80</v>
      </c>
      <c r="AB833">
        <v>1</v>
      </c>
      <c r="AC833">
        <v>2</v>
      </c>
      <c r="AD833">
        <v>5</v>
      </c>
      <c r="AE833">
        <v>2</v>
      </c>
      <c r="AF833">
        <v>2</v>
      </c>
      <c r="AG833">
        <v>2</v>
      </c>
      <c r="AH833">
        <v>2</v>
      </c>
      <c r="AI833">
        <v>2</v>
      </c>
    </row>
    <row r="834" spans="1:35" x14ac:dyDescent="0.25">
      <c r="A834">
        <v>37</v>
      </c>
      <c r="B834" t="s">
        <v>29</v>
      </c>
      <c r="C834" t="s">
        <v>23</v>
      </c>
      <c r="D834">
        <v>367</v>
      </c>
      <c r="E834" t="s">
        <v>31</v>
      </c>
      <c r="F834">
        <v>25</v>
      </c>
      <c r="G834">
        <v>2</v>
      </c>
      <c r="H834" t="s">
        <v>37</v>
      </c>
      <c r="I834">
        <v>1</v>
      </c>
      <c r="J834">
        <v>1161</v>
      </c>
      <c r="K834">
        <v>3</v>
      </c>
      <c r="L834" t="s">
        <v>26</v>
      </c>
      <c r="M834">
        <v>52</v>
      </c>
      <c r="N834">
        <v>2</v>
      </c>
      <c r="O834">
        <v>2</v>
      </c>
      <c r="P834" t="s">
        <v>40</v>
      </c>
      <c r="Q834">
        <v>4</v>
      </c>
      <c r="R834" t="s">
        <v>38</v>
      </c>
      <c r="S834">
        <v>5731</v>
      </c>
      <c r="T834">
        <v>17171</v>
      </c>
      <c r="U834">
        <v>7</v>
      </c>
      <c r="V834" t="s">
        <v>61</v>
      </c>
      <c r="W834" t="s">
        <v>29</v>
      </c>
      <c r="X834">
        <v>13</v>
      </c>
      <c r="Y834">
        <v>3</v>
      </c>
      <c r="Z834">
        <v>3</v>
      </c>
      <c r="AA834">
        <v>80</v>
      </c>
      <c r="AB834">
        <v>2</v>
      </c>
      <c r="AC834">
        <v>9</v>
      </c>
      <c r="AD834">
        <v>2</v>
      </c>
      <c r="AE834">
        <v>3</v>
      </c>
      <c r="AF834">
        <v>6</v>
      </c>
      <c r="AG834">
        <v>2</v>
      </c>
      <c r="AH834">
        <v>1</v>
      </c>
      <c r="AI834">
        <v>3</v>
      </c>
    </row>
    <row r="835" spans="1:35" x14ac:dyDescent="0.25">
      <c r="A835">
        <v>27</v>
      </c>
      <c r="B835" t="s">
        <v>29</v>
      </c>
      <c r="C835" t="s">
        <v>23</v>
      </c>
      <c r="D835">
        <v>199</v>
      </c>
      <c r="E835" t="s">
        <v>31</v>
      </c>
      <c r="F835">
        <v>6</v>
      </c>
      <c r="G835">
        <v>3</v>
      </c>
      <c r="H835" t="s">
        <v>25</v>
      </c>
      <c r="I835">
        <v>1</v>
      </c>
      <c r="J835">
        <v>1162</v>
      </c>
      <c r="K835">
        <v>4</v>
      </c>
      <c r="L835" t="s">
        <v>32</v>
      </c>
      <c r="M835">
        <v>55</v>
      </c>
      <c r="N835">
        <v>2</v>
      </c>
      <c r="O835">
        <v>1</v>
      </c>
      <c r="P835" t="s">
        <v>33</v>
      </c>
      <c r="Q835">
        <v>3</v>
      </c>
      <c r="R835" t="s">
        <v>34</v>
      </c>
      <c r="S835">
        <v>2539</v>
      </c>
      <c r="T835">
        <v>7950</v>
      </c>
      <c r="U835">
        <v>1</v>
      </c>
      <c r="V835" t="s">
        <v>61</v>
      </c>
      <c r="W835" t="s">
        <v>29</v>
      </c>
      <c r="X835">
        <v>13</v>
      </c>
      <c r="Y835">
        <v>3</v>
      </c>
      <c r="Z835">
        <v>3</v>
      </c>
      <c r="AA835">
        <v>80</v>
      </c>
      <c r="AB835">
        <v>1</v>
      </c>
      <c r="AC835">
        <v>4</v>
      </c>
      <c r="AD835">
        <v>0</v>
      </c>
      <c r="AE835">
        <v>3</v>
      </c>
      <c r="AF835">
        <v>4</v>
      </c>
      <c r="AG835">
        <v>2</v>
      </c>
      <c r="AH835">
        <v>2</v>
      </c>
      <c r="AI835">
        <v>2</v>
      </c>
    </row>
    <row r="836" spans="1:35" x14ac:dyDescent="0.25">
      <c r="A836">
        <v>34</v>
      </c>
      <c r="B836" t="s">
        <v>29</v>
      </c>
      <c r="C836" t="s">
        <v>23</v>
      </c>
      <c r="D836">
        <v>1400</v>
      </c>
      <c r="E836" t="s">
        <v>24</v>
      </c>
      <c r="F836">
        <v>9</v>
      </c>
      <c r="G836">
        <v>1</v>
      </c>
      <c r="H836" t="s">
        <v>25</v>
      </c>
      <c r="I836">
        <v>1</v>
      </c>
      <c r="J836">
        <v>1163</v>
      </c>
      <c r="K836">
        <v>2</v>
      </c>
      <c r="L836" t="s">
        <v>26</v>
      </c>
      <c r="M836">
        <v>70</v>
      </c>
      <c r="N836">
        <v>3</v>
      </c>
      <c r="O836">
        <v>2</v>
      </c>
      <c r="P836" t="s">
        <v>27</v>
      </c>
      <c r="Q836">
        <v>3</v>
      </c>
      <c r="R836" t="s">
        <v>34</v>
      </c>
      <c r="S836">
        <v>5714</v>
      </c>
      <c r="T836">
        <v>5829</v>
      </c>
      <c r="U836">
        <v>1</v>
      </c>
      <c r="V836" t="s">
        <v>61</v>
      </c>
      <c r="W836" t="s">
        <v>29</v>
      </c>
      <c r="X836">
        <v>20</v>
      </c>
      <c r="Y836">
        <v>4</v>
      </c>
      <c r="Z836">
        <v>1</v>
      </c>
      <c r="AA836">
        <v>80</v>
      </c>
      <c r="AB836">
        <v>0</v>
      </c>
      <c r="AC836">
        <v>6</v>
      </c>
      <c r="AD836">
        <v>3</v>
      </c>
      <c r="AE836">
        <v>2</v>
      </c>
      <c r="AF836">
        <v>6</v>
      </c>
      <c r="AG836">
        <v>5</v>
      </c>
      <c r="AH836">
        <v>1</v>
      </c>
      <c r="AI836">
        <v>3</v>
      </c>
    </row>
    <row r="837" spans="1:35" x14ac:dyDescent="0.25">
      <c r="A837">
        <v>35</v>
      </c>
      <c r="B837" t="s">
        <v>29</v>
      </c>
      <c r="C837" t="s">
        <v>23</v>
      </c>
      <c r="D837">
        <v>528</v>
      </c>
      <c r="E837" t="s">
        <v>47</v>
      </c>
      <c r="F837">
        <v>8</v>
      </c>
      <c r="G837">
        <v>4</v>
      </c>
      <c r="H837" t="s">
        <v>46</v>
      </c>
      <c r="I837">
        <v>1</v>
      </c>
      <c r="J837">
        <v>1164</v>
      </c>
      <c r="K837">
        <v>3</v>
      </c>
      <c r="L837" t="s">
        <v>32</v>
      </c>
      <c r="M837">
        <v>100</v>
      </c>
      <c r="N837">
        <v>3</v>
      </c>
      <c r="O837">
        <v>1</v>
      </c>
      <c r="P837" t="s">
        <v>47</v>
      </c>
      <c r="Q837">
        <v>3</v>
      </c>
      <c r="R837" t="s">
        <v>28</v>
      </c>
      <c r="S837">
        <v>4323</v>
      </c>
      <c r="T837">
        <v>7108</v>
      </c>
      <c r="U837">
        <v>1</v>
      </c>
      <c r="V837" t="s">
        <v>61</v>
      </c>
      <c r="W837" t="s">
        <v>29</v>
      </c>
      <c r="X837">
        <v>17</v>
      </c>
      <c r="Y837">
        <v>3</v>
      </c>
      <c r="Z837">
        <v>2</v>
      </c>
      <c r="AA837">
        <v>80</v>
      </c>
      <c r="AB837">
        <v>0</v>
      </c>
      <c r="AC837">
        <v>6</v>
      </c>
      <c r="AD837">
        <v>2</v>
      </c>
      <c r="AE837">
        <v>1</v>
      </c>
      <c r="AF837">
        <v>5</v>
      </c>
      <c r="AG837">
        <v>4</v>
      </c>
      <c r="AH837">
        <v>1</v>
      </c>
      <c r="AI837">
        <v>4</v>
      </c>
    </row>
    <row r="838" spans="1:35" x14ac:dyDescent="0.25">
      <c r="A838">
        <v>29</v>
      </c>
      <c r="B838" t="s">
        <v>22</v>
      </c>
      <c r="C838" t="s">
        <v>23</v>
      </c>
      <c r="D838">
        <v>408</v>
      </c>
      <c r="E838" t="s">
        <v>24</v>
      </c>
      <c r="F838">
        <v>23</v>
      </c>
      <c r="G838">
        <v>1</v>
      </c>
      <c r="H838" t="s">
        <v>25</v>
      </c>
      <c r="I838">
        <v>1</v>
      </c>
      <c r="J838">
        <v>1165</v>
      </c>
      <c r="K838">
        <v>4</v>
      </c>
      <c r="L838" t="s">
        <v>26</v>
      </c>
      <c r="M838">
        <v>45</v>
      </c>
      <c r="N838">
        <v>2</v>
      </c>
      <c r="O838">
        <v>3</v>
      </c>
      <c r="P838" t="s">
        <v>27</v>
      </c>
      <c r="Q838">
        <v>1</v>
      </c>
      <c r="R838" t="s">
        <v>34</v>
      </c>
      <c r="S838">
        <v>7336</v>
      </c>
      <c r="T838">
        <v>11162</v>
      </c>
      <c r="U838">
        <v>1</v>
      </c>
      <c r="V838" t="s">
        <v>61</v>
      </c>
      <c r="W838" t="s">
        <v>29</v>
      </c>
      <c r="X838">
        <v>13</v>
      </c>
      <c r="Y838">
        <v>3</v>
      </c>
      <c r="Z838">
        <v>1</v>
      </c>
      <c r="AA838">
        <v>80</v>
      </c>
      <c r="AB838">
        <v>1</v>
      </c>
      <c r="AC838">
        <v>11</v>
      </c>
      <c r="AD838">
        <v>3</v>
      </c>
      <c r="AE838">
        <v>1</v>
      </c>
      <c r="AF838">
        <v>11</v>
      </c>
      <c r="AG838">
        <v>8</v>
      </c>
      <c r="AH838">
        <v>3</v>
      </c>
      <c r="AI838">
        <v>10</v>
      </c>
    </row>
    <row r="839" spans="1:35" x14ac:dyDescent="0.25">
      <c r="A839">
        <v>40</v>
      </c>
      <c r="B839" t="s">
        <v>29</v>
      </c>
      <c r="C839" t="s">
        <v>30</v>
      </c>
      <c r="D839">
        <v>593</v>
      </c>
      <c r="E839" t="s">
        <v>31</v>
      </c>
      <c r="F839">
        <v>9</v>
      </c>
      <c r="G839">
        <v>4</v>
      </c>
      <c r="H839" t="s">
        <v>37</v>
      </c>
      <c r="I839">
        <v>1</v>
      </c>
      <c r="J839">
        <v>1166</v>
      </c>
      <c r="K839">
        <v>2</v>
      </c>
      <c r="L839" t="s">
        <v>26</v>
      </c>
      <c r="M839">
        <v>88</v>
      </c>
      <c r="N839">
        <v>3</v>
      </c>
      <c r="O839">
        <v>3</v>
      </c>
      <c r="P839" t="s">
        <v>44</v>
      </c>
      <c r="Q839">
        <v>3</v>
      </c>
      <c r="R839" t="s">
        <v>28</v>
      </c>
      <c r="S839">
        <v>13499</v>
      </c>
      <c r="T839">
        <v>13782</v>
      </c>
      <c r="U839">
        <v>9</v>
      </c>
      <c r="V839" t="s">
        <v>61</v>
      </c>
      <c r="W839" t="s">
        <v>29</v>
      </c>
      <c r="X839">
        <v>17</v>
      </c>
      <c r="Y839">
        <v>3</v>
      </c>
      <c r="Z839">
        <v>3</v>
      </c>
      <c r="AA839">
        <v>80</v>
      </c>
      <c r="AB839">
        <v>0</v>
      </c>
      <c r="AC839">
        <v>20</v>
      </c>
      <c r="AD839">
        <v>3</v>
      </c>
      <c r="AE839">
        <v>2</v>
      </c>
      <c r="AF839">
        <v>18</v>
      </c>
      <c r="AG839">
        <v>7</v>
      </c>
      <c r="AH839">
        <v>2</v>
      </c>
      <c r="AI839">
        <v>13</v>
      </c>
    </row>
    <row r="840" spans="1:35" x14ac:dyDescent="0.25">
      <c r="A840">
        <v>42</v>
      </c>
      <c r="B840" t="s">
        <v>22</v>
      </c>
      <c r="C840" t="s">
        <v>30</v>
      </c>
      <c r="D840">
        <v>481</v>
      </c>
      <c r="E840" t="s">
        <v>24</v>
      </c>
      <c r="F840">
        <v>12</v>
      </c>
      <c r="G840">
        <v>3</v>
      </c>
      <c r="H840" t="s">
        <v>25</v>
      </c>
      <c r="I840">
        <v>1</v>
      </c>
      <c r="J840">
        <v>1167</v>
      </c>
      <c r="K840">
        <v>3</v>
      </c>
      <c r="L840" t="s">
        <v>32</v>
      </c>
      <c r="M840">
        <v>44</v>
      </c>
      <c r="N840">
        <v>3</v>
      </c>
      <c r="O840">
        <v>4</v>
      </c>
      <c r="P840" t="s">
        <v>27</v>
      </c>
      <c r="Q840">
        <v>1</v>
      </c>
      <c r="R840" t="s">
        <v>28</v>
      </c>
      <c r="S840">
        <v>13758</v>
      </c>
      <c r="T840">
        <v>2447</v>
      </c>
      <c r="U840">
        <v>0</v>
      </c>
      <c r="V840" t="s">
        <v>61</v>
      </c>
      <c r="W840" t="s">
        <v>22</v>
      </c>
      <c r="X840">
        <v>12</v>
      </c>
      <c r="Y840">
        <v>3</v>
      </c>
      <c r="Z840">
        <v>2</v>
      </c>
      <c r="AA840">
        <v>80</v>
      </c>
      <c r="AB840">
        <v>0</v>
      </c>
      <c r="AC840">
        <v>22</v>
      </c>
      <c r="AD840">
        <v>2</v>
      </c>
      <c r="AE840">
        <v>2</v>
      </c>
      <c r="AF840">
        <v>21</v>
      </c>
      <c r="AG840">
        <v>9</v>
      </c>
      <c r="AH840">
        <v>13</v>
      </c>
      <c r="AI840">
        <v>14</v>
      </c>
    </row>
    <row r="841" spans="1:35" x14ac:dyDescent="0.25">
      <c r="A841">
        <v>42</v>
      </c>
      <c r="B841" t="s">
        <v>29</v>
      </c>
      <c r="C841" t="s">
        <v>23</v>
      </c>
      <c r="D841">
        <v>647</v>
      </c>
      <c r="E841" t="s">
        <v>24</v>
      </c>
      <c r="F841">
        <v>4</v>
      </c>
      <c r="G841">
        <v>4</v>
      </c>
      <c r="H841" t="s">
        <v>45</v>
      </c>
      <c r="I841">
        <v>1</v>
      </c>
      <c r="J841">
        <v>1171</v>
      </c>
      <c r="K841">
        <v>2</v>
      </c>
      <c r="L841" t="s">
        <v>32</v>
      </c>
      <c r="M841">
        <v>45</v>
      </c>
      <c r="N841">
        <v>3</v>
      </c>
      <c r="O841">
        <v>2</v>
      </c>
      <c r="P841" t="s">
        <v>27</v>
      </c>
      <c r="Q841">
        <v>1</v>
      </c>
      <c r="R841" t="s">
        <v>28</v>
      </c>
      <c r="S841">
        <v>5155</v>
      </c>
      <c r="T841">
        <v>2253</v>
      </c>
      <c r="U841">
        <v>7</v>
      </c>
      <c r="V841" t="s">
        <v>61</v>
      </c>
      <c r="W841" t="s">
        <v>29</v>
      </c>
      <c r="X841">
        <v>13</v>
      </c>
      <c r="Y841">
        <v>3</v>
      </c>
      <c r="Z841">
        <v>4</v>
      </c>
      <c r="AA841">
        <v>80</v>
      </c>
      <c r="AB841">
        <v>0</v>
      </c>
      <c r="AC841">
        <v>9</v>
      </c>
      <c r="AD841">
        <v>3</v>
      </c>
      <c r="AE841">
        <v>4</v>
      </c>
      <c r="AF841">
        <v>6</v>
      </c>
      <c r="AG841">
        <v>4</v>
      </c>
      <c r="AH841">
        <v>1</v>
      </c>
      <c r="AI841">
        <v>5</v>
      </c>
    </row>
    <row r="842" spans="1:35" x14ac:dyDescent="0.25">
      <c r="A842">
        <v>35</v>
      </c>
      <c r="B842" t="s">
        <v>29</v>
      </c>
      <c r="C842" t="s">
        <v>23</v>
      </c>
      <c r="D842">
        <v>982</v>
      </c>
      <c r="E842" t="s">
        <v>31</v>
      </c>
      <c r="F842">
        <v>1</v>
      </c>
      <c r="G842">
        <v>4</v>
      </c>
      <c r="H842" t="s">
        <v>37</v>
      </c>
      <c r="I842">
        <v>1</v>
      </c>
      <c r="J842">
        <v>1172</v>
      </c>
      <c r="K842">
        <v>4</v>
      </c>
      <c r="L842" t="s">
        <v>32</v>
      </c>
      <c r="M842">
        <v>58</v>
      </c>
      <c r="N842">
        <v>2</v>
      </c>
      <c r="O842">
        <v>1</v>
      </c>
      <c r="P842" t="s">
        <v>36</v>
      </c>
      <c r="Q842">
        <v>3</v>
      </c>
      <c r="R842" t="s">
        <v>34</v>
      </c>
      <c r="S842">
        <v>2258</v>
      </c>
      <c r="T842">
        <v>16340</v>
      </c>
      <c r="U842">
        <v>6</v>
      </c>
      <c r="V842" t="s">
        <v>61</v>
      </c>
      <c r="W842" t="s">
        <v>29</v>
      </c>
      <c r="X842">
        <v>12</v>
      </c>
      <c r="Y842">
        <v>3</v>
      </c>
      <c r="Z842">
        <v>2</v>
      </c>
      <c r="AA842">
        <v>80</v>
      </c>
      <c r="AB842">
        <v>1</v>
      </c>
      <c r="AC842">
        <v>10</v>
      </c>
      <c r="AD842">
        <v>2</v>
      </c>
      <c r="AE842">
        <v>3</v>
      </c>
      <c r="AF842">
        <v>8</v>
      </c>
      <c r="AG842">
        <v>0</v>
      </c>
      <c r="AH842">
        <v>1</v>
      </c>
      <c r="AI842">
        <v>7</v>
      </c>
    </row>
    <row r="843" spans="1:35" x14ac:dyDescent="0.25">
      <c r="A843">
        <v>24</v>
      </c>
      <c r="B843" t="s">
        <v>29</v>
      </c>
      <c r="C843" t="s">
        <v>23</v>
      </c>
      <c r="D843">
        <v>477</v>
      </c>
      <c r="E843" t="s">
        <v>31</v>
      </c>
      <c r="F843">
        <v>24</v>
      </c>
      <c r="G843">
        <v>3</v>
      </c>
      <c r="H843" t="s">
        <v>37</v>
      </c>
      <c r="I843">
        <v>1</v>
      </c>
      <c r="J843">
        <v>1173</v>
      </c>
      <c r="K843">
        <v>4</v>
      </c>
      <c r="L843" t="s">
        <v>32</v>
      </c>
      <c r="M843">
        <v>49</v>
      </c>
      <c r="N843">
        <v>3</v>
      </c>
      <c r="O843">
        <v>1</v>
      </c>
      <c r="P843" t="s">
        <v>36</v>
      </c>
      <c r="Q843">
        <v>2</v>
      </c>
      <c r="R843" t="s">
        <v>28</v>
      </c>
      <c r="S843">
        <v>3597</v>
      </c>
      <c r="T843">
        <v>6409</v>
      </c>
      <c r="U843">
        <v>8</v>
      </c>
      <c r="V843" t="s">
        <v>61</v>
      </c>
      <c r="W843" t="s">
        <v>29</v>
      </c>
      <c r="X843">
        <v>22</v>
      </c>
      <c r="Y843">
        <v>4</v>
      </c>
      <c r="Z843">
        <v>4</v>
      </c>
      <c r="AA843">
        <v>80</v>
      </c>
      <c r="AB843">
        <v>0</v>
      </c>
      <c r="AC843">
        <v>6</v>
      </c>
      <c r="AD843">
        <v>2</v>
      </c>
      <c r="AE843">
        <v>3</v>
      </c>
      <c r="AF843">
        <v>4</v>
      </c>
      <c r="AG843">
        <v>3</v>
      </c>
      <c r="AH843">
        <v>1</v>
      </c>
      <c r="AI843">
        <v>2</v>
      </c>
    </row>
    <row r="844" spans="1:35" x14ac:dyDescent="0.25">
      <c r="A844">
        <v>28</v>
      </c>
      <c r="B844" t="s">
        <v>22</v>
      </c>
      <c r="C844" t="s">
        <v>23</v>
      </c>
      <c r="D844">
        <v>1485</v>
      </c>
      <c r="E844" t="s">
        <v>31</v>
      </c>
      <c r="F844">
        <v>12</v>
      </c>
      <c r="G844">
        <v>1</v>
      </c>
      <c r="H844" t="s">
        <v>25</v>
      </c>
      <c r="I844">
        <v>1</v>
      </c>
      <c r="J844">
        <v>1175</v>
      </c>
      <c r="K844">
        <v>3</v>
      </c>
      <c r="L844" t="s">
        <v>26</v>
      </c>
      <c r="M844">
        <v>79</v>
      </c>
      <c r="N844">
        <v>3</v>
      </c>
      <c r="O844">
        <v>1</v>
      </c>
      <c r="P844" t="s">
        <v>36</v>
      </c>
      <c r="Q844">
        <v>4</v>
      </c>
      <c r="R844" t="s">
        <v>34</v>
      </c>
      <c r="S844">
        <v>2515</v>
      </c>
      <c r="T844">
        <v>22955</v>
      </c>
      <c r="U844">
        <v>1</v>
      </c>
      <c r="V844" t="s">
        <v>61</v>
      </c>
      <c r="W844" t="s">
        <v>22</v>
      </c>
      <c r="X844">
        <v>11</v>
      </c>
      <c r="Y844">
        <v>3</v>
      </c>
      <c r="Z844">
        <v>4</v>
      </c>
      <c r="AA844">
        <v>80</v>
      </c>
      <c r="AB844">
        <v>0</v>
      </c>
      <c r="AC844">
        <v>1</v>
      </c>
      <c r="AD844">
        <v>4</v>
      </c>
      <c r="AE844">
        <v>2</v>
      </c>
      <c r="AF844">
        <v>1</v>
      </c>
      <c r="AG844">
        <v>1</v>
      </c>
      <c r="AH844">
        <v>0</v>
      </c>
      <c r="AI844">
        <v>0</v>
      </c>
    </row>
    <row r="845" spans="1:35" x14ac:dyDescent="0.25">
      <c r="A845">
        <v>26</v>
      </c>
      <c r="B845" t="s">
        <v>29</v>
      </c>
      <c r="C845" t="s">
        <v>23</v>
      </c>
      <c r="D845">
        <v>1384</v>
      </c>
      <c r="E845" t="s">
        <v>31</v>
      </c>
      <c r="F845">
        <v>3</v>
      </c>
      <c r="G845">
        <v>4</v>
      </c>
      <c r="H845" t="s">
        <v>37</v>
      </c>
      <c r="I845">
        <v>1</v>
      </c>
      <c r="J845">
        <v>1177</v>
      </c>
      <c r="K845">
        <v>1</v>
      </c>
      <c r="L845" t="s">
        <v>32</v>
      </c>
      <c r="M845">
        <v>82</v>
      </c>
      <c r="N845">
        <v>4</v>
      </c>
      <c r="O845">
        <v>1</v>
      </c>
      <c r="P845" t="s">
        <v>36</v>
      </c>
      <c r="Q845">
        <v>4</v>
      </c>
      <c r="R845" t="s">
        <v>34</v>
      </c>
      <c r="S845">
        <v>4420</v>
      </c>
      <c r="T845">
        <v>13421</v>
      </c>
      <c r="U845">
        <v>1</v>
      </c>
      <c r="V845" t="s">
        <v>61</v>
      </c>
      <c r="W845" t="s">
        <v>29</v>
      </c>
      <c r="X845">
        <v>22</v>
      </c>
      <c r="Y845">
        <v>4</v>
      </c>
      <c r="Z845">
        <v>2</v>
      </c>
      <c r="AA845">
        <v>80</v>
      </c>
      <c r="AB845">
        <v>1</v>
      </c>
      <c r="AC845">
        <v>8</v>
      </c>
      <c r="AD845">
        <v>2</v>
      </c>
      <c r="AE845">
        <v>3</v>
      </c>
      <c r="AF845">
        <v>8</v>
      </c>
      <c r="AG845">
        <v>7</v>
      </c>
      <c r="AH845">
        <v>0</v>
      </c>
      <c r="AI845">
        <v>7</v>
      </c>
    </row>
    <row r="846" spans="1:35" x14ac:dyDescent="0.25">
      <c r="A846">
        <v>30</v>
      </c>
      <c r="B846" t="s">
        <v>29</v>
      </c>
      <c r="C846" t="s">
        <v>23</v>
      </c>
      <c r="D846">
        <v>852</v>
      </c>
      <c r="E846" t="s">
        <v>24</v>
      </c>
      <c r="F846">
        <v>10</v>
      </c>
      <c r="G846">
        <v>3</v>
      </c>
      <c r="H846" t="s">
        <v>45</v>
      </c>
      <c r="I846">
        <v>1</v>
      </c>
      <c r="J846">
        <v>1179</v>
      </c>
      <c r="K846">
        <v>3</v>
      </c>
      <c r="L846" t="s">
        <v>32</v>
      </c>
      <c r="M846">
        <v>72</v>
      </c>
      <c r="N846">
        <v>2</v>
      </c>
      <c r="O846">
        <v>2</v>
      </c>
      <c r="P846" t="s">
        <v>27</v>
      </c>
      <c r="Q846">
        <v>3</v>
      </c>
      <c r="R846" t="s">
        <v>34</v>
      </c>
      <c r="S846">
        <v>6578</v>
      </c>
      <c r="T846">
        <v>2706</v>
      </c>
      <c r="U846">
        <v>1</v>
      </c>
      <c r="V846" t="s">
        <v>61</v>
      </c>
      <c r="W846" t="s">
        <v>29</v>
      </c>
      <c r="X846">
        <v>18</v>
      </c>
      <c r="Y846">
        <v>3</v>
      </c>
      <c r="Z846">
        <v>1</v>
      </c>
      <c r="AA846">
        <v>80</v>
      </c>
      <c r="AB846">
        <v>1</v>
      </c>
      <c r="AC846">
        <v>10</v>
      </c>
      <c r="AD846">
        <v>3</v>
      </c>
      <c r="AE846">
        <v>3</v>
      </c>
      <c r="AF846">
        <v>10</v>
      </c>
      <c r="AG846">
        <v>3</v>
      </c>
      <c r="AH846">
        <v>1</v>
      </c>
      <c r="AI846">
        <v>4</v>
      </c>
    </row>
    <row r="847" spans="1:35" x14ac:dyDescent="0.25">
      <c r="A847">
        <v>40</v>
      </c>
      <c r="B847" t="s">
        <v>29</v>
      </c>
      <c r="C847" t="s">
        <v>30</v>
      </c>
      <c r="D847">
        <v>902</v>
      </c>
      <c r="E847" t="s">
        <v>31</v>
      </c>
      <c r="F847">
        <v>26</v>
      </c>
      <c r="G847">
        <v>2</v>
      </c>
      <c r="H847" t="s">
        <v>37</v>
      </c>
      <c r="I847">
        <v>1</v>
      </c>
      <c r="J847">
        <v>1180</v>
      </c>
      <c r="K847">
        <v>3</v>
      </c>
      <c r="L847" t="s">
        <v>26</v>
      </c>
      <c r="M847">
        <v>92</v>
      </c>
      <c r="N847">
        <v>2</v>
      </c>
      <c r="O847">
        <v>2</v>
      </c>
      <c r="P847" t="s">
        <v>33</v>
      </c>
      <c r="Q847">
        <v>4</v>
      </c>
      <c r="R847" t="s">
        <v>34</v>
      </c>
      <c r="S847">
        <v>4422</v>
      </c>
      <c r="T847">
        <v>21203</v>
      </c>
      <c r="U847">
        <v>3</v>
      </c>
      <c r="V847" t="s">
        <v>61</v>
      </c>
      <c r="W847" t="s">
        <v>22</v>
      </c>
      <c r="X847">
        <v>13</v>
      </c>
      <c r="Y847">
        <v>3</v>
      </c>
      <c r="Z847">
        <v>4</v>
      </c>
      <c r="AA847">
        <v>80</v>
      </c>
      <c r="AB847">
        <v>1</v>
      </c>
      <c r="AC847">
        <v>16</v>
      </c>
      <c r="AD847">
        <v>3</v>
      </c>
      <c r="AE847">
        <v>1</v>
      </c>
      <c r="AF847">
        <v>1</v>
      </c>
      <c r="AG847">
        <v>1</v>
      </c>
      <c r="AH847">
        <v>0</v>
      </c>
      <c r="AI847">
        <v>0</v>
      </c>
    </row>
    <row r="848" spans="1:35" x14ac:dyDescent="0.25">
      <c r="A848">
        <v>35</v>
      </c>
      <c r="B848" t="s">
        <v>29</v>
      </c>
      <c r="C848" t="s">
        <v>23</v>
      </c>
      <c r="D848">
        <v>819</v>
      </c>
      <c r="E848" t="s">
        <v>31</v>
      </c>
      <c r="F848">
        <v>2</v>
      </c>
      <c r="G848">
        <v>3</v>
      </c>
      <c r="H848" t="s">
        <v>25</v>
      </c>
      <c r="I848">
        <v>1</v>
      </c>
      <c r="J848">
        <v>1182</v>
      </c>
      <c r="K848">
        <v>3</v>
      </c>
      <c r="L848" t="s">
        <v>32</v>
      </c>
      <c r="M848">
        <v>44</v>
      </c>
      <c r="N848">
        <v>2</v>
      </c>
      <c r="O848">
        <v>3</v>
      </c>
      <c r="P848" t="s">
        <v>39</v>
      </c>
      <c r="Q848">
        <v>2</v>
      </c>
      <c r="R848" t="s">
        <v>38</v>
      </c>
      <c r="S848">
        <v>10274</v>
      </c>
      <c r="T848">
        <v>19588</v>
      </c>
      <c r="U848">
        <v>2</v>
      </c>
      <c r="V848" t="s">
        <v>61</v>
      </c>
      <c r="W848" t="s">
        <v>29</v>
      </c>
      <c r="X848">
        <v>18</v>
      </c>
      <c r="Y848">
        <v>3</v>
      </c>
      <c r="Z848">
        <v>2</v>
      </c>
      <c r="AA848">
        <v>80</v>
      </c>
      <c r="AB848">
        <v>1</v>
      </c>
      <c r="AC848">
        <v>15</v>
      </c>
      <c r="AD848">
        <v>2</v>
      </c>
      <c r="AE848">
        <v>4</v>
      </c>
      <c r="AF848">
        <v>7</v>
      </c>
      <c r="AG848">
        <v>7</v>
      </c>
      <c r="AH848">
        <v>6</v>
      </c>
      <c r="AI848">
        <v>4</v>
      </c>
    </row>
    <row r="849" spans="1:35" x14ac:dyDescent="0.25">
      <c r="A849">
        <v>34</v>
      </c>
      <c r="B849" t="s">
        <v>29</v>
      </c>
      <c r="C849" t="s">
        <v>30</v>
      </c>
      <c r="D849">
        <v>669</v>
      </c>
      <c r="E849" t="s">
        <v>31</v>
      </c>
      <c r="F849">
        <v>1</v>
      </c>
      <c r="G849">
        <v>3</v>
      </c>
      <c r="H849" t="s">
        <v>37</v>
      </c>
      <c r="I849">
        <v>1</v>
      </c>
      <c r="J849">
        <v>1184</v>
      </c>
      <c r="K849">
        <v>4</v>
      </c>
      <c r="L849" t="s">
        <v>32</v>
      </c>
      <c r="M849">
        <v>97</v>
      </c>
      <c r="N849">
        <v>2</v>
      </c>
      <c r="O849">
        <v>2</v>
      </c>
      <c r="P849" t="s">
        <v>40</v>
      </c>
      <c r="Q849">
        <v>1</v>
      </c>
      <c r="R849" t="s">
        <v>28</v>
      </c>
      <c r="S849">
        <v>5343</v>
      </c>
      <c r="T849">
        <v>25755</v>
      </c>
      <c r="U849">
        <v>0</v>
      </c>
      <c r="V849" t="s">
        <v>61</v>
      </c>
      <c r="W849" t="s">
        <v>29</v>
      </c>
      <c r="X849">
        <v>20</v>
      </c>
      <c r="Y849">
        <v>4</v>
      </c>
      <c r="Z849">
        <v>3</v>
      </c>
      <c r="AA849">
        <v>80</v>
      </c>
      <c r="AB849">
        <v>0</v>
      </c>
      <c r="AC849">
        <v>14</v>
      </c>
      <c r="AD849">
        <v>3</v>
      </c>
      <c r="AE849">
        <v>3</v>
      </c>
      <c r="AF849">
        <v>13</v>
      </c>
      <c r="AG849">
        <v>9</v>
      </c>
      <c r="AH849">
        <v>4</v>
      </c>
      <c r="AI849">
        <v>9</v>
      </c>
    </row>
    <row r="850" spans="1:35" x14ac:dyDescent="0.25">
      <c r="A850">
        <v>35</v>
      </c>
      <c r="B850" t="s">
        <v>29</v>
      </c>
      <c r="C850" t="s">
        <v>30</v>
      </c>
      <c r="D850">
        <v>636</v>
      </c>
      <c r="E850" t="s">
        <v>31</v>
      </c>
      <c r="F850">
        <v>4</v>
      </c>
      <c r="G850">
        <v>4</v>
      </c>
      <c r="H850" t="s">
        <v>35</v>
      </c>
      <c r="I850">
        <v>1</v>
      </c>
      <c r="J850">
        <v>1185</v>
      </c>
      <c r="K850">
        <v>4</v>
      </c>
      <c r="L850" t="s">
        <v>32</v>
      </c>
      <c r="M850">
        <v>47</v>
      </c>
      <c r="N850">
        <v>2</v>
      </c>
      <c r="O850">
        <v>1</v>
      </c>
      <c r="P850" t="s">
        <v>36</v>
      </c>
      <c r="Q850">
        <v>4</v>
      </c>
      <c r="R850" t="s">
        <v>34</v>
      </c>
      <c r="S850">
        <v>2376</v>
      </c>
      <c r="T850">
        <v>26537</v>
      </c>
      <c r="U850">
        <v>1</v>
      </c>
      <c r="V850" t="s">
        <v>61</v>
      </c>
      <c r="W850" t="s">
        <v>29</v>
      </c>
      <c r="X850">
        <v>13</v>
      </c>
      <c r="Y850">
        <v>3</v>
      </c>
      <c r="Z850">
        <v>2</v>
      </c>
      <c r="AA850">
        <v>80</v>
      </c>
      <c r="AB850">
        <v>1</v>
      </c>
      <c r="AC850">
        <v>2</v>
      </c>
      <c r="AD850">
        <v>2</v>
      </c>
      <c r="AE850">
        <v>4</v>
      </c>
      <c r="AF850">
        <v>2</v>
      </c>
      <c r="AG850">
        <v>2</v>
      </c>
      <c r="AH850">
        <v>2</v>
      </c>
      <c r="AI850">
        <v>2</v>
      </c>
    </row>
    <row r="851" spans="1:35" x14ac:dyDescent="0.25">
      <c r="A851">
        <v>43</v>
      </c>
      <c r="B851" t="s">
        <v>22</v>
      </c>
      <c r="C851" t="s">
        <v>23</v>
      </c>
      <c r="D851">
        <v>1372</v>
      </c>
      <c r="E851" t="s">
        <v>24</v>
      </c>
      <c r="F851">
        <v>9</v>
      </c>
      <c r="G851">
        <v>3</v>
      </c>
      <c r="H851" t="s">
        <v>45</v>
      </c>
      <c r="I851">
        <v>1</v>
      </c>
      <c r="J851">
        <v>1188</v>
      </c>
      <c r="K851">
        <v>1</v>
      </c>
      <c r="L851" t="s">
        <v>26</v>
      </c>
      <c r="M851">
        <v>85</v>
      </c>
      <c r="N851">
        <v>1</v>
      </c>
      <c r="O851">
        <v>2</v>
      </c>
      <c r="P851" t="s">
        <v>27</v>
      </c>
      <c r="Q851">
        <v>3</v>
      </c>
      <c r="R851" t="s">
        <v>28</v>
      </c>
      <c r="S851">
        <v>5346</v>
      </c>
      <c r="T851">
        <v>9489</v>
      </c>
      <c r="U851">
        <v>8</v>
      </c>
      <c r="V851" t="s">
        <v>61</v>
      </c>
      <c r="W851" t="s">
        <v>29</v>
      </c>
      <c r="X851">
        <v>13</v>
      </c>
      <c r="Y851">
        <v>3</v>
      </c>
      <c r="Z851">
        <v>2</v>
      </c>
      <c r="AA851">
        <v>80</v>
      </c>
      <c r="AB851">
        <v>0</v>
      </c>
      <c r="AC851">
        <v>7</v>
      </c>
      <c r="AD851">
        <v>2</v>
      </c>
      <c r="AE851">
        <v>2</v>
      </c>
      <c r="AF851">
        <v>4</v>
      </c>
      <c r="AG851">
        <v>3</v>
      </c>
      <c r="AH851">
        <v>1</v>
      </c>
      <c r="AI851">
        <v>3</v>
      </c>
    </row>
    <row r="852" spans="1:35" x14ac:dyDescent="0.25">
      <c r="A852">
        <v>32</v>
      </c>
      <c r="B852" t="s">
        <v>29</v>
      </c>
      <c r="C852" t="s">
        <v>41</v>
      </c>
      <c r="D852">
        <v>862</v>
      </c>
      <c r="E852" t="s">
        <v>24</v>
      </c>
      <c r="F852">
        <v>2</v>
      </c>
      <c r="G852">
        <v>1</v>
      </c>
      <c r="H852" t="s">
        <v>25</v>
      </c>
      <c r="I852">
        <v>1</v>
      </c>
      <c r="J852">
        <v>1190</v>
      </c>
      <c r="K852">
        <v>3</v>
      </c>
      <c r="L852" t="s">
        <v>26</v>
      </c>
      <c r="M852">
        <v>76</v>
      </c>
      <c r="N852">
        <v>3</v>
      </c>
      <c r="O852">
        <v>1</v>
      </c>
      <c r="P852" t="s">
        <v>43</v>
      </c>
      <c r="Q852">
        <v>1</v>
      </c>
      <c r="R852" t="s">
        <v>38</v>
      </c>
      <c r="S852">
        <v>2827</v>
      </c>
      <c r="T852">
        <v>14947</v>
      </c>
      <c r="U852">
        <v>1</v>
      </c>
      <c r="V852" t="s">
        <v>61</v>
      </c>
      <c r="W852" t="s">
        <v>29</v>
      </c>
      <c r="X852">
        <v>12</v>
      </c>
      <c r="Y852">
        <v>3</v>
      </c>
      <c r="Z852">
        <v>3</v>
      </c>
      <c r="AA852">
        <v>80</v>
      </c>
      <c r="AB852">
        <v>3</v>
      </c>
      <c r="AC852">
        <v>1</v>
      </c>
      <c r="AD852">
        <v>3</v>
      </c>
      <c r="AE852">
        <v>3</v>
      </c>
      <c r="AF852">
        <v>1</v>
      </c>
      <c r="AG852">
        <v>0</v>
      </c>
      <c r="AH852">
        <v>0</v>
      </c>
      <c r="AI852">
        <v>0</v>
      </c>
    </row>
    <row r="853" spans="1:35" x14ac:dyDescent="0.25">
      <c r="A853">
        <v>56</v>
      </c>
      <c r="B853" t="s">
        <v>29</v>
      </c>
      <c r="C853" t="s">
        <v>23</v>
      </c>
      <c r="D853">
        <v>718</v>
      </c>
      <c r="E853" t="s">
        <v>31</v>
      </c>
      <c r="F853">
        <v>4</v>
      </c>
      <c r="G853">
        <v>4</v>
      </c>
      <c r="H853" t="s">
        <v>46</v>
      </c>
      <c r="I853">
        <v>1</v>
      </c>
      <c r="J853">
        <v>1191</v>
      </c>
      <c r="K853">
        <v>4</v>
      </c>
      <c r="L853" t="s">
        <v>26</v>
      </c>
      <c r="M853">
        <v>92</v>
      </c>
      <c r="N853">
        <v>3</v>
      </c>
      <c r="O853">
        <v>5</v>
      </c>
      <c r="P853" t="s">
        <v>42</v>
      </c>
      <c r="Q853">
        <v>1</v>
      </c>
      <c r="R853" t="s">
        <v>38</v>
      </c>
      <c r="S853">
        <v>19943</v>
      </c>
      <c r="T853">
        <v>18575</v>
      </c>
      <c r="U853">
        <v>4</v>
      </c>
      <c r="V853" t="s">
        <v>61</v>
      </c>
      <c r="W853" t="s">
        <v>29</v>
      </c>
      <c r="X853">
        <v>13</v>
      </c>
      <c r="Y853">
        <v>3</v>
      </c>
      <c r="Z853">
        <v>4</v>
      </c>
      <c r="AA853">
        <v>80</v>
      </c>
      <c r="AB853">
        <v>1</v>
      </c>
      <c r="AC853">
        <v>28</v>
      </c>
      <c r="AD853">
        <v>2</v>
      </c>
      <c r="AE853">
        <v>3</v>
      </c>
      <c r="AF853">
        <v>5</v>
      </c>
      <c r="AG853">
        <v>2</v>
      </c>
      <c r="AH853">
        <v>4</v>
      </c>
      <c r="AI853">
        <v>2</v>
      </c>
    </row>
    <row r="854" spans="1:35" x14ac:dyDescent="0.25">
      <c r="A854">
        <v>29</v>
      </c>
      <c r="B854" t="s">
        <v>29</v>
      </c>
      <c r="C854" t="s">
        <v>23</v>
      </c>
      <c r="D854">
        <v>1401</v>
      </c>
      <c r="E854" t="s">
        <v>31</v>
      </c>
      <c r="F854">
        <v>6</v>
      </c>
      <c r="G854">
        <v>1</v>
      </c>
      <c r="H854" t="s">
        <v>37</v>
      </c>
      <c r="I854">
        <v>1</v>
      </c>
      <c r="J854">
        <v>1192</v>
      </c>
      <c r="K854">
        <v>2</v>
      </c>
      <c r="L854" t="s">
        <v>26</v>
      </c>
      <c r="M854">
        <v>54</v>
      </c>
      <c r="N854">
        <v>3</v>
      </c>
      <c r="O854">
        <v>1</v>
      </c>
      <c r="P854" t="s">
        <v>36</v>
      </c>
      <c r="Q854">
        <v>4</v>
      </c>
      <c r="R854" t="s">
        <v>34</v>
      </c>
      <c r="S854">
        <v>3131</v>
      </c>
      <c r="T854">
        <v>26342</v>
      </c>
      <c r="U854">
        <v>1</v>
      </c>
      <c r="V854" t="s">
        <v>61</v>
      </c>
      <c r="W854" t="s">
        <v>29</v>
      </c>
      <c r="X854">
        <v>13</v>
      </c>
      <c r="Y854">
        <v>3</v>
      </c>
      <c r="Z854">
        <v>1</v>
      </c>
      <c r="AA854">
        <v>80</v>
      </c>
      <c r="AB854">
        <v>1</v>
      </c>
      <c r="AC854">
        <v>10</v>
      </c>
      <c r="AD854">
        <v>5</v>
      </c>
      <c r="AE854">
        <v>3</v>
      </c>
      <c r="AF854">
        <v>10</v>
      </c>
      <c r="AG854">
        <v>8</v>
      </c>
      <c r="AH854">
        <v>0</v>
      </c>
      <c r="AI854">
        <v>8</v>
      </c>
    </row>
    <row r="855" spans="1:35" x14ac:dyDescent="0.25">
      <c r="A855">
        <v>19</v>
      </c>
      <c r="B855" t="s">
        <v>29</v>
      </c>
      <c r="C855" t="s">
        <v>23</v>
      </c>
      <c r="D855">
        <v>645</v>
      </c>
      <c r="E855" t="s">
        <v>31</v>
      </c>
      <c r="F855">
        <v>9</v>
      </c>
      <c r="G855">
        <v>2</v>
      </c>
      <c r="H855" t="s">
        <v>25</v>
      </c>
      <c r="I855">
        <v>1</v>
      </c>
      <c r="J855">
        <v>1193</v>
      </c>
      <c r="K855">
        <v>3</v>
      </c>
      <c r="L855" t="s">
        <v>32</v>
      </c>
      <c r="M855">
        <v>54</v>
      </c>
      <c r="N855">
        <v>3</v>
      </c>
      <c r="O855">
        <v>1</v>
      </c>
      <c r="P855" t="s">
        <v>33</v>
      </c>
      <c r="Q855">
        <v>1</v>
      </c>
      <c r="R855" t="s">
        <v>28</v>
      </c>
      <c r="S855">
        <v>2552</v>
      </c>
      <c r="T855">
        <v>7172</v>
      </c>
      <c r="U855">
        <v>1</v>
      </c>
      <c r="V855" t="s">
        <v>61</v>
      </c>
      <c r="W855" t="s">
        <v>29</v>
      </c>
      <c r="X855">
        <v>25</v>
      </c>
      <c r="Y855">
        <v>4</v>
      </c>
      <c r="Z855">
        <v>3</v>
      </c>
      <c r="AA855">
        <v>80</v>
      </c>
      <c r="AB855">
        <v>0</v>
      </c>
      <c r="AC855">
        <v>1</v>
      </c>
      <c r="AD855">
        <v>4</v>
      </c>
      <c r="AE855">
        <v>3</v>
      </c>
      <c r="AF855">
        <v>1</v>
      </c>
      <c r="AG855">
        <v>1</v>
      </c>
      <c r="AH855">
        <v>0</v>
      </c>
      <c r="AI855">
        <v>0</v>
      </c>
    </row>
    <row r="856" spans="1:35" x14ac:dyDescent="0.25">
      <c r="A856">
        <v>45</v>
      </c>
      <c r="B856" t="s">
        <v>29</v>
      </c>
      <c r="C856" t="s">
        <v>23</v>
      </c>
      <c r="D856">
        <v>1457</v>
      </c>
      <c r="E856" t="s">
        <v>31</v>
      </c>
      <c r="F856">
        <v>7</v>
      </c>
      <c r="G856">
        <v>3</v>
      </c>
      <c r="H856" t="s">
        <v>37</v>
      </c>
      <c r="I856">
        <v>1</v>
      </c>
      <c r="J856">
        <v>1195</v>
      </c>
      <c r="K856">
        <v>1</v>
      </c>
      <c r="L856" t="s">
        <v>26</v>
      </c>
      <c r="M856">
        <v>83</v>
      </c>
      <c r="N856">
        <v>3</v>
      </c>
      <c r="O856">
        <v>1</v>
      </c>
      <c r="P856" t="s">
        <v>33</v>
      </c>
      <c r="Q856">
        <v>3</v>
      </c>
      <c r="R856" t="s">
        <v>34</v>
      </c>
      <c r="S856">
        <v>4477</v>
      </c>
      <c r="T856">
        <v>20100</v>
      </c>
      <c r="U856">
        <v>4</v>
      </c>
      <c r="V856" t="s">
        <v>61</v>
      </c>
      <c r="W856" t="s">
        <v>22</v>
      </c>
      <c r="X856">
        <v>19</v>
      </c>
      <c r="Y856">
        <v>3</v>
      </c>
      <c r="Z856">
        <v>3</v>
      </c>
      <c r="AA856">
        <v>80</v>
      </c>
      <c r="AB856">
        <v>1</v>
      </c>
      <c r="AC856">
        <v>7</v>
      </c>
      <c r="AD856">
        <v>2</v>
      </c>
      <c r="AE856">
        <v>2</v>
      </c>
      <c r="AF856">
        <v>3</v>
      </c>
      <c r="AG856">
        <v>2</v>
      </c>
      <c r="AH856">
        <v>0</v>
      </c>
      <c r="AI856">
        <v>2</v>
      </c>
    </row>
    <row r="857" spans="1:35" x14ac:dyDescent="0.25">
      <c r="A857">
        <v>37</v>
      </c>
      <c r="B857" t="s">
        <v>29</v>
      </c>
      <c r="C857" t="s">
        <v>23</v>
      </c>
      <c r="D857">
        <v>977</v>
      </c>
      <c r="E857" t="s">
        <v>31</v>
      </c>
      <c r="F857">
        <v>1</v>
      </c>
      <c r="G857">
        <v>3</v>
      </c>
      <c r="H857" t="s">
        <v>25</v>
      </c>
      <c r="I857">
        <v>1</v>
      </c>
      <c r="J857">
        <v>1196</v>
      </c>
      <c r="K857">
        <v>4</v>
      </c>
      <c r="L857" t="s">
        <v>26</v>
      </c>
      <c r="M857">
        <v>56</v>
      </c>
      <c r="N857">
        <v>2</v>
      </c>
      <c r="O857">
        <v>2</v>
      </c>
      <c r="P857" t="s">
        <v>39</v>
      </c>
      <c r="Q857">
        <v>4</v>
      </c>
      <c r="R857" t="s">
        <v>34</v>
      </c>
      <c r="S857">
        <v>6474</v>
      </c>
      <c r="T857">
        <v>9961</v>
      </c>
      <c r="U857">
        <v>1</v>
      </c>
      <c r="V857" t="s">
        <v>61</v>
      </c>
      <c r="W857" t="s">
        <v>29</v>
      </c>
      <c r="X857">
        <v>13</v>
      </c>
      <c r="Y857">
        <v>3</v>
      </c>
      <c r="Z857">
        <v>2</v>
      </c>
      <c r="AA857">
        <v>80</v>
      </c>
      <c r="AB857">
        <v>1</v>
      </c>
      <c r="AC857">
        <v>14</v>
      </c>
      <c r="AD857">
        <v>2</v>
      </c>
      <c r="AE857">
        <v>2</v>
      </c>
      <c r="AF857">
        <v>14</v>
      </c>
      <c r="AG857">
        <v>8</v>
      </c>
      <c r="AH857">
        <v>3</v>
      </c>
      <c r="AI857">
        <v>11</v>
      </c>
    </row>
    <row r="858" spans="1:35" x14ac:dyDescent="0.25">
      <c r="A858">
        <v>20</v>
      </c>
      <c r="B858" t="s">
        <v>29</v>
      </c>
      <c r="C858" t="s">
        <v>23</v>
      </c>
      <c r="D858">
        <v>805</v>
      </c>
      <c r="E858" t="s">
        <v>31</v>
      </c>
      <c r="F858">
        <v>3</v>
      </c>
      <c r="G858">
        <v>3</v>
      </c>
      <c r="H858" t="s">
        <v>25</v>
      </c>
      <c r="I858">
        <v>1</v>
      </c>
      <c r="J858">
        <v>1198</v>
      </c>
      <c r="K858">
        <v>1</v>
      </c>
      <c r="L858" t="s">
        <v>32</v>
      </c>
      <c r="M858">
        <v>87</v>
      </c>
      <c r="N858">
        <v>2</v>
      </c>
      <c r="O858">
        <v>1</v>
      </c>
      <c r="P858" t="s">
        <v>36</v>
      </c>
      <c r="Q858">
        <v>3</v>
      </c>
      <c r="R858" t="s">
        <v>28</v>
      </c>
      <c r="S858">
        <v>3033</v>
      </c>
      <c r="T858">
        <v>12828</v>
      </c>
      <c r="U858">
        <v>1</v>
      </c>
      <c r="V858" t="s">
        <v>61</v>
      </c>
      <c r="W858" t="s">
        <v>29</v>
      </c>
      <c r="X858">
        <v>12</v>
      </c>
      <c r="Y858">
        <v>3</v>
      </c>
      <c r="Z858">
        <v>1</v>
      </c>
      <c r="AA858">
        <v>80</v>
      </c>
      <c r="AB858">
        <v>0</v>
      </c>
      <c r="AC858">
        <v>2</v>
      </c>
      <c r="AD858">
        <v>2</v>
      </c>
      <c r="AE858">
        <v>2</v>
      </c>
      <c r="AF858">
        <v>2</v>
      </c>
      <c r="AG858">
        <v>2</v>
      </c>
      <c r="AH858">
        <v>1</v>
      </c>
      <c r="AI858">
        <v>2</v>
      </c>
    </row>
    <row r="859" spans="1:35" x14ac:dyDescent="0.25">
      <c r="A859">
        <v>44</v>
      </c>
      <c r="B859" t="s">
        <v>22</v>
      </c>
      <c r="C859" t="s">
        <v>23</v>
      </c>
      <c r="D859">
        <v>1097</v>
      </c>
      <c r="E859" t="s">
        <v>31</v>
      </c>
      <c r="F859">
        <v>10</v>
      </c>
      <c r="G859">
        <v>4</v>
      </c>
      <c r="H859" t="s">
        <v>25</v>
      </c>
      <c r="I859">
        <v>1</v>
      </c>
      <c r="J859">
        <v>1200</v>
      </c>
      <c r="K859">
        <v>3</v>
      </c>
      <c r="L859" t="s">
        <v>32</v>
      </c>
      <c r="M859">
        <v>96</v>
      </c>
      <c r="N859">
        <v>3</v>
      </c>
      <c r="O859">
        <v>1</v>
      </c>
      <c r="P859" t="s">
        <v>33</v>
      </c>
      <c r="Q859">
        <v>3</v>
      </c>
      <c r="R859" t="s">
        <v>28</v>
      </c>
      <c r="S859">
        <v>2936</v>
      </c>
      <c r="T859">
        <v>10826</v>
      </c>
      <c r="U859">
        <v>1</v>
      </c>
      <c r="V859" t="s">
        <v>61</v>
      </c>
      <c r="W859" t="s">
        <v>22</v>
      </c>
      <c r="X859">
        <v>11</v>
      </c>
      <c r="Y859">
        <v>3</v>
      </c>
      <c r="Z859">
        <v>3</v>
      </c>
      <c r="AA859">
        <v>80</v>
      </c>
      <c r="AB859">
        <v>0</v>
      </c>
      <c r="AC859">
        <v>6</v>
      </c>
      <c r="AD859">
        <v>4</v>
      </c>
      <c r="AE859">
        <v>3</v>
      </c>
      <c r="AF859">
        <v>6</v>
      </c>
      <c r="AG859">
        <v>4</v>
      </c>
      <c r="AH859">
        <v>0</v>
      </c>
      <c r="AI859">
        <v>2</v>
      </c>
    </row>
    <row r="860" spans="1:35" x14ac:dyDescent="0.25">
      <c r="A860">
        <v>53</v>
      </c>
      <c r="B860" t="s">
        <v>29</v>
      </c>
      <c r="C860" t="s">
        <v>23</v>
      </c>
      <c r="D860">
        <v>1223</v>
      </c>
      <c r="E860" t="s">
        <v>31</v>
      </c>
      <c r="F860">
        <v>7</v>
      </c>
      <c r="G860">
        <v>2</v>
      </c>
      <c r="H860" t="s">
        <v>37</v>
      </c>
      <c r="I860">
        <v>1</v>
      </c>
      <c r="J860">
        <v>1201</v>
      </c>
      <c r="K860">
        <v>4</v>
      </c>
      <c r="L860" t="s">
        <v>26</v>
      </c>
      <c r="M860">
        <v>50</v>
      </c>
      <c r="N860">
        <v>3</v>
      </c>
      <c r="O860">
        <v>5</v>
      </c>
      <c r="P860" t="s">
        <v>42</v>
      </c>
      <c r="Q860">
        <v>3</v>
      </c>
      <c r="R860" t="s">
        <v>38</v>
      </c>
      <c r="S860">
        <v>18606</v>
      </c>
      <c r="T860">
        <v>18640</v>
      </c>
      <c r="U860">
        <v>3</v>
      </c>
      <c r="V860" t="s">
        <v>61</v>
      </c>
      <c r="W860" t="s">
        <v>29</v>
      </c>
      <c r="X860">
        <v>18</v>
      </c>
      <c r="Y860">
        <v>3</v>
      </c>
      <c r="Z860">
        <v>2</v>
      </c>
      <c r="AA860">
        <v>80</v>
      </c>
      <c r="AB860">
        <v>1</v>
      </c>
      <c r="AC860">
        <v>26</v>
      </c>
      <c r="AD860">
        <v>6</v>
      </c>
      <c r="AE860">
        <v>3</v>
      </c>
      <c r="AF860">
        <v>7</v>
      </c>
      <c r="AG860">
        <v>7</v>
      </c>
      <c r="AH860">
        <v>4</v>
      </c>
      <c r="AI860">
        <v>7</v>
      </c>
    </row>
    <row r="861" spans="1:35" x14ac:dyDescent="0.25">
      <c r="A861">
        <v>29</v>
      </c>
      <c r="B861" t="s">
        <v>29</v>
      </c>
      <c r="C861" t="s">
        <v>23</v>
      </c>
      <c r="D861">
        <v>942</v>
      </c>
      <c r="E861" t="s">
        <v>31</v>
      </c>
      <c r="F861">
        <v>15</v>
      </c>
      <c r="G861">
        <v>1</v>
      </c>
      <c r="H861" t="s">
        <v>25</v>
      </c>
      <c r="I861">
        <v>1</v>
      </c>
      <c r="J861">
        <v>1202</v>
      </c>
      <c r="K861">
        <v>2</v>
      </c>
      <c r="L861" t="s">
        <v>26</v>
      </c>
      <c r="M861">
        <v>69</v>
      </c>
      <c r="N861">
        <v>1</v>
      </c>
      <c r="O861">
        <v>1</v>
      </c>
      <c r="P861" t="s">
        <v>33</v>
      </c>
      <c r="Q861">
        <v>4</v>
      </c>
      <c r="R861" t="s">
        <v>34</v>
      </c>
      <c r="S861">
        <v>2168</v>
      </c>
      <c r="T861">
        <v>26933</v>
      </c>
      <c r="U861">
        <v>0</v>
      </c>
      <c r="V861" t="s">
        <v>61</v>
      </c>
      <c r="W861" t="s">
        <v>22</v>
      </c>
      <c r="X861">
        <v>18</v>
      </c>
      <c r="Y861">
        <v>3</v>
      </c>
      <c r="Z861">
        <v>1</v>
      </c>
      <c r="AA861">
        <v>80</v>
      </c>
      <c r="AB861">
        <v>1</v>
      </c>
      <c r="AC861">
        <v>6</v>
      </c>
      <c r="AD861">
        <v>2</v>
      </c>
      <c r="AE861">
        <v>2</v>
      </c>
      <c r="AF861">
        <v>5</v>
      </c>
      <c r="AG861">
        <v>4</v>
      </c>
      <c r="AH861">
        <v>1</v>
      </c>
      <c r="AI861">
        <v>3</v>
      </c>
    </row>
    <row r="862" spans="1:35" x14ac:dyDescent="0.25">
      <c r="A862">
        <v>22</v>
      </c>
      <c r="B862" t="s">
        <v>22</v>
      </c>
      <c r="C862" t="s">
        <v>30</v>
      </c>
      <c r="D862">
        <v>1256</v>
      </c>
      <c r="E862" t="s">
        <v>31</v>
      </c>
      <c r="F862">
        <v>3</v>
      </c>
      <c r="G862">
        <v>4</v>
      </c>
      <c r="H862" t="s">
        <v>25</v>
      </c>
      <c r="I862">
        <v>1</v>
      </c>
      <c r="J862">
        <v>1203</v>
      </c>
      <c r="K862">
        <v>3</v>
      </c>
      <c r="L862" t="s">
        <v>32</v>
      </c>
      <c r="M862">
        <v>48</v>
      </c>
      <c r="N862">
        <v>2</v>
      </c>
      <c r="O862">
        <v>1</v>
      </c>
      <c r="P862" t="s">
        <v>33</v>
      </c>
      <c r="Q862">
        <v>4</v>
      </c>
      <c r="R862" t="s">
        <v>34</v>
      </c>
      <c r="S862">
        <v>2853</v>
      </c>
      <c r="T862">
        <v>4223</v>
      </c>
      <c r="U862">
        <v>0</v>
      </c>
      <c r="V862" t="s">
        <v>61</v>
      </c>
      <c r="W862" t="s">
        <v>22</v>
      </c>
      <c r="X862">
        <v>11</v>
      </c>
      <c r="Y862">
        <v>3</v>
      </c>
      <c r="Z862">
        <v>2</v>
      </c>
      <c r="AA862">
        <v>80</v>
      </c>
      <c r="AB862">
        <v>1</v>
      </c>
      <c r="AC862">
        <v>1</v>
      </c>
      <c r="AD862">
        <v>5</v>
      </c>
      <c r="AE862">
        <v>3</v>
      </c>
      <c r="AF862">
        <v>0</v>
      </c>
      <c r="AG862">
        <v>0</v>
      </c>
      <c r="AH862">
        <v>0</v>
      </c>
      <c r="AI862">
        <v>0</v>
      </c>
    </row>
    <row r="863" spans="1:35" x14ac:dyDescent="0.25">
      <c r="A863">
        <v>46</v>
      </c>
      <c r="B863" t="s">
        <v>29</v>
      </c>
      <c r="C863" t="s">
        <v>23</v>
      </c>
      <c r="D863">
        <v>1402</v>
      </c>
      <c r="E863" t="s">
        <v>24</v>
      </c>
      <c r="F863">
        <v>2</v>
      </c>
      <c r="G863">
        <v>3</v>
      </c>
      <c r="H863" t="s">
        <v>45</v>
      </c>
      <c r="I863">
        <v>1</v>
      </c>
      <c r="J863">
        <v>1204</v>
      </c>
      <c r="K863">
        <v>3</v>
      </c>
      <c r="L863" t="s">
        <v>26</v>
      </c>
      <c r="M863">
        <v>69</v>
      </c>
      <c r="N863">
        <v>3</v>
      </c>
      <c r="O863">
        <v>4</v>
      </c>
      <c r="P863" t="s">
        <v>42</v>
      </c>
      <c r="Q863">
        <v>1</v>
      </c>
      <c r="R863" t="s">
        <v>34</v>
      </c>
      <c r="S863">
        <v>17048</v>
      </c>
      <c r="T863">
        <v>24097</v>
      </c>
      <c r="U863">
        <v>8</v>
      </c>
      <c r="V863" t="s">
        <v>61</v>
      </c>
      <c r="W863" t="s">
        <v>29</v>
      </c>
      <c r="X863">
        <v>23</v>
      </c>
      <c r="Y863">
        <v>4</v>
      </c>
      <c r="Z863">
        <v>1</v>
      </c>
      <c r="AA863">
        <v>80</v>
      </c>
      <c r="AB863">
        <v>0</v>
      </c>
      <c r="AC863">
        <v>28</v>
      </c>
      <c r="AD863">
        <v>2</v>
      </c>
      <c r="AE863">
        <v>3</v>
      </c>
      <c r="AF863">
        <v>26</v>
      </c>
      <c r="AG863">
        <v>15</v>
      </c>
      <c r="AH863">
        <v>15</v>
      </c>
      <c r="AI863">
        <v>9</v>
      </c>
    </row>
    <row r="864" spans="1:35" x14ac:dyDescent="0.25">
      <c r="A864">
        <v>44</v>
      </c>
      <c r="B864" t="s">
        <v>29</v>
      </c>
      <c r="C864" t="s">
        <v>41</v>
      </c>
      <c r="D864">
        <v>111</v>
      </c>
      <c r="E864" t="s">
        <v>31</v>
      </c>
      <c r="F864">
        <v>17</v>
      </c>
      <c r="G864">
        <v>3</v>
      </c>
      <c r="H864" t="s">
        <v>25</v>
      </c>
      <c r="I864">
        <v>1</v>
      </c>
      <c r="J864">
        <v>1206</v>
      </c>
      <c r="K864">
        <v>4</v>
      </c>
      <c r="L864" t="s">
        <v>32</v>
      </c>
      <c r="M864">
        <v>74</v>
      </c>
      <c r="N864">
        <v>1</v>
      </c>
      <c r="O864">
        <v>1</v>
      </c>
      <c r="P864" t="s">
        <v>33</v>
      </c>
      <c r="Q864">
        <v>3</v>
      </c>
      <c r="R864" t="s">
        <v>28</v>
      </c>
      <c r="S864">
        <v>2290</v>
      </c>
      <c r="T864">
        <v>4279</v>
      </c>
      <c r="U864">
        <v>2</v>
      </c>
      <c r="V864" t="s">
        <v>61</v>
      </c>
      <c r="W864" t="s">
        <v>29</v>
      </c>
      <c r="X864">
        <v>13</v>
      </c>
      <c r="Y864">
        <v>3</v>
      </c>
      <c r="Z864">
        <v>4</v>
      </c>
      <c r="AA864">
        <v>80</v>
      </c>
      <c r="AB864">
        <v>0</v>
      </c>
      <c r="AC864">
        <v>6</v>
      </c>
      <c r="AD864">
        <v>3</v>
      </c>
      <c r="AE864">
        <v>3</v>
      </c>
      <c r="AF864">
        <v>0</v>
      </c>
      <c r="AG864">
        <v>0</v>
      </c>
      <c r="AH864">
        <v>0</v>
      </c>
      <c r="AI864">
        <v>0</v>
      </c>
    </row>
    <row r="865" spans="1:35" x14ac:dyDescent="0.25">
      <c r="A865">
        <v>33</v>
      </c>
      <c r="B865" t="s">
        <v>29</v>
      </c>
      <c r="C865" t="s">
        <v>23</v>
      </c>
      <c r="D865">
        <v>147</v>
      </c>
      <c r="E865" t="s">
        <v>47</v>
      </c>
      <c r="F865">
        <v>2</v>
      </c>
      <c r="G865">
        <v>3</v>
      </c>
      <c r="H865" t="s">
        <v>47</v>
      </c>
      <c r="I865">
        <v>1</v>
      </c>
      <c r="J865">
        <v>1207</v>
      </c>
      <c r="K865">
        <v>2</v>
      </c>
      <c r="L865" t="s">
        <v>32</v>
      </c>
      <c r="M865">
        <v>99</v>
      </c>
      <c r="N865">
        <v>3</v>
      </c>
      <c r="O865">
        <v>1</v>
      </c>
      <c r="P865" t="s">
        <v>47</v>
      </c>
      <c r="Q865">
        <v>3</v>
      </c>
      <c r="R865" t="s">
        <v>34</v>
      </c>
      <c r="S865">
        <v>3600</v>
      </c>
      <c r="T865">
        <v>8429</v>
      </c>
      <c r="U865">
        <v>1</v>
      </c>
      <c r="V865" t="s">
        <v>61</v>
      </c>
      <c r="W865" t="s">
        <v>29</v>
      </c>
      <c r="X865">
        <v>13</v>
      </c>
      <c r="Y865">
        <v>3</v>
      </c>
      <c r="Z865">
        <v>4</v>
      </c>
      <c r="AA865">
        <v>80</v>
      </c>
      <c r="AB865">
        <v>1</v>
      </c>
      <c r="AC865">
        <v>5</v>
      </c>
      <c r="AD865">
        <v>2</v>
      </c>
      <c r="AE865">
        <v>3</v>
      </c>
      <c r="AF865">
        <v>5</v>
      </c>
      <c r="AG865">
        <v>4</v>
      </c>
      <c r="AH865">
        <v>1</v>
      </c>
      <c r="AI865">
        <v>4</v>
      </c>
    </row>
    <row r="866" spans="1:35" x14ac:dyDescent="0.25">
      <c r="A866">
        <v>41</v>
      </c>
      <c r="B866" t="s">
        <v>22</v>
      </c>
      <c r="C866" t="s">
        <v>41</v>
      </c>
      <c r="D866">
        <v>906</v>
      </c>
      <c r="E866" t="s">
        <v>31</v>
      </c>
      <c r="F866">
        <v>5</v>
      </c>
      <c r="G866">
        <v>2</v>
      </c>
      <c r="H866" t="s">
        <v>25</v>
      </c>
      <c r="I866">
        <v>1</v>
      </c>
      <c r="J866">
        <v>1210</v>
      </c>
      <c r="K866">
        <v>1</v>
      </c>
      <c r="L866" t="s">
        <v>32</v>
      </c>
      <c r="M866">
        <v>95</v>
      </c>
      <c r="N866">
        <v>2</v>
      </c>
      <c r="O866">
        <v>1</v>
      </c>
      <c r="P866" t="s">
        <v>33</v>
      </c>
      <c r="Q866">
        <v>1</v>
      </c>
      <c r="R866" t="s">
        <v>38</v>
      </c>
      <c r="S866">
        <v>2107</v>
      </c>
      <c r="T866">
        <v>20293</v>
      </c>
      <c r="U866">
        <v>6</v>
      </c>
      <c r="V866" t="s">
        <v>61</v>
      </c>
      <c r="W866" t="s">
        <v>29</v>
      </c>
      <c r="X866">
        <v>17</v>
      </c>
      <c r="Y866">
        <v>3</v>
      </c>
      <c r="Z866">
        <v>1</v>
      </c>
      <c r="AA866">
        <v>80</v>
      </c>
      <c r="AB866">
        <v>1</v>
      </c>
      <c r="AC866">
        <v>5</v>
      </c>
      <c r="AD866">
        <v>2</v>
      </c>
      <c r="AE866">
        <v>1</v>
      </c>
      <c r="AF866">
        <v>1</v>
      </c>
      <c r="AG866">
        <v>0</v>
      </c>
      <c r="AH866">
        <v>0</v>
      </c>
      <c r="AI866">
        <v>0</v>
      </c>
    </row>
    <row r="867" spans="1:35" x14ac:dyDescent="0.25">
      <c r="A867">
        <v>30</v>
      </c>
      <c r="B867" t="s">
        <v>29</v>
      </c>
      <c r="C867" t="s">
        <v>23</v>
      </c>
      <c r="D867">
        <v>1329</v>
      </c>
      <c r="E867" t="s">
        <v>24</v>
      </c>
      <c r="F867">
        <v>29</v>
      </c>
      <c r="G867">
        <v>4</v>
      </c>
      <c r="H867" t="s">
        <v>25</v>
      </c>
      <c r="I867">
        <v>1</v>
      </c>
      <c r="J867">
        <v>1211</v>
      </c>
      <c r="K867">
        <v>3</v>
      </c>
      <c r="L867" t="s">
        <v>32</v>
      </c>
      <c r="M867">
        <v>61</v>
      </c>
      <c r="N867">
        <v>3</v>
      </c>
      <c r="O867">
        <v>2</v>
      </c>
      <c r="P867" t="s">
        <v>27</v>
      </c>
      <c r="Q867">
        <v>1</v>
      </c>
      <c r="R867" t="s">
        <v>38</v>
      </c>
      <c r="S867">
        <v>4115</v>
      </c>
      <c r="T867">
        <v>13192</v>
      </c>
      <c r="U867">
        <v>8</v>
      </c>
      <c r="V867" t="s">
        <v>61</v>
      </c>
      <c r="W867" t="s">
        <v>29</v>
      </c>
      <c r="X867">
        <v>19</v>
      </c>
      <c r="Y867">
        <v>3</v>
      </c>
      <c r="Z867">
        <v>3</v>
      </c>
      <c r="AA867">
        <v>80</v>
      </c>
      <c r="AB867">
        <v>3</v>
      </c>
      <c r="AC867">
        <v>8</v>
      </c>
      <c r="AD867">
        <v>3</v>
      </c>
      <c r="AE867">
        <v>3</v>
      </c>
      <c r="AF867">
        <v>4</v>
      </c>
      <c r="AG867">
        <v>3</v>
      </c>
      <c r="AH867">
        <v>0</v>
      </c>
      <c r="AI867">
        <v>3</v>
      </c>
    </row>
    <row r="868" spans="1:35" x14ac:dyDescent="0.25">
      <c r="A868">
        <v>40</v>
      </c>
      <c r="B868" t="s">
        <v>29</v>
      </c>
      <c r="C868" t="s">
        <v>30</v>
      </c>
      <c r="D868">
        <v>1184</v>
      </c>
      <c r="E868" t="s">
        <v>24</v>
      </c>
      <c r="F868">
        <v>2</v>
      </c>
      <c r="G868">
        <v>4</v>
      </c>
      <c r="H868" t="s">
        <v>37</v>
      </c>
      <c r="I868">
        <v>1</v>
      </c>
      <c r="J868">
        <v>1212</v>
      </c>
      <c r="K868">
        <v>2</v>
      </c>
      <c r="L868" t="s">
        <v>32</v>
      </c>
      <c r="M868">
        <v>62</v>
      </c>
      <c r="N868">
        <v>3</v>
      </c>
      <c r="O868">
        <v>2</v>
      </c>
      <c r="P868" t="s">
        <v>27</v>
      </c>
      <c r="Q868">
        <v>2</v>
      </c>
      <c r="R868" t="s">
        <v>34</v>
      </c>
      <c r="S868">
        <v>4327</v>
      </c>
      <c r="T868">
        <v>25440</v>
      </c>
      <c r="U868">
        <v>5</v>
      </c>
      <c r="V868" t="s">
        <v>61</v>
      </c>
      <c r="W868" t="s">
        <v>29</v>
      </c>
      <c r="X868">
        <v>12</v>
      </c>
      <c r="Y868">
        <v>3</v>
      </c>
      <c r="Z868">
        <v>4</v>
      </c>
      <c r="AA868">
        <v>80</v>
      </c>
      <c r="AB868">
        <v>3</v>
      </c>
      <c r="AC868">
        <v>5</v>
      </c>
      <c r="AD868">
        <v>2</v>
      </c>
      <c r="AE868">
        <v>3</v>
      </c>
      <c r="AF868">
        <v>0</v>
      </c>
      <c r="AG868">
        <v>0</v>
      </c>
      <c r="AH868">
        <v>0</v>
      </c>
      <c r="AI868">
        <v>0</v>
      </c>
    </row>
    <row r="869" spans="1:35" x14ac:dyDescent="0.25">
      <c r="A869">
        <v>50</v>
      </c>
      <c r="B869" t="s">
        <v>29</v>
      </c>
      <c r="C869" t="s">
        <v>30</v>
      </c>
      <c r="D869">
        <v>1421</v>
      </c>
      <c r="E869" t="s">
        <v>31</v>
      </c>
      <c r="F869">
        <v>2</v>
      </c>
      <c r="G869">
        <v>3</v>
      </c>
      <c r="H869" t="s">
        <v>37</v>
      </c>
      <c r="I869">
        <v>1</v>
      </c>
      <c r="J869">
        <v>1215</v>
      </c>
      <c r="K869">
        <v>4</v>
      </c>
      <c r="L869" t="s">
        <v>26</v>
      </c>
      <c r="M869">
        <v>30</v>
      </c>
      <c r="N869">
        <v>3</v>
      </c>
      <c r="O869">
        <v>4</v>
      </c>
      <c r="P869" t="s">
        <v>42</v>
      </c>
      <c r="Q869">
        <v>1</v>
      </c>
      <c r="R869" t="s">
        <v>34</v>
      </c>
      <c r="S869">
        <v>17856</v>
      </c>
      <c r="T869">
        <v>9490</v>
      </c>
      <c r="U869">
        <v>2</v>
      </c>
      <c r="V869" t="s">
        <v>61</v>
      </c>
      <c r="W869" t="s">
        <v>29</v>
      </c>
      <c r="X869">
        <v>22</v>
      </c>
      <c r="Y869">
        <v>4</v>
      </c>
      <c r="Z869">
        <v>3</v>
      </c>
      <c r="AA869">
        <v>80</v>
      </c>
      <c r="AB869">
        <v>1</v>
      </c>
      <c r="AC869">
        <v>32</v>
      </c>
      <c r="AD869">
        <v>3</v>
      </c>
      <c r="AE869">
        <v>3</v>
      </c>
      <c r="AF869">
        <v>2</v>
      </c>
      <c r="AG869">
        <v>2</v>
      </c>
      <c r="AH869">
        <v>2</v>
      </c>
      <c r="AI869">
        <v>2</v>
      </c>
    </row>
    <row r="870" spans="1:35" x14ac:dyDescent="0.25">
      <c r="A870">
        <v>28</v>
      </c>
      <c r="B870" t="s">
        <v>29</v>
      </c>
      <c r="C870" t="s">
        <v>23</v>
      </c>
      <c r="D870">
        <v>1179</v>
      </c>
      <c r="E870" t="s">
        <v>31</v>
      </c>
      <c r="F870">
        <v>19</v>
      </c>
      <c r="G870">
        <v>4</v>
      </c>
      <c r="H870" t="s">
        <v>37</v>
      </c>
      <c r="I870">
        <v>1</v>
      </c>
      <c r="J870">
        <v>1216</v>
      </c>
      <c r="K870">
        <v>4</v>
      </c>
      <c r="L870" t="s">
        <v>32</v>
      </c>
      <c r="M870">
        <v>78</v>
      </c>
      <c r="N870">
        <v>2</v>
      </c>
      <c r="O870">
        <v>1</v>
      </c>
      <c r="P870" t="s">
        <v>36</v>
      </c>
      <c r="Q870">
        <v>1</v>
      </c>
      <c r="R870" t="s">
        <v>34</v>
      </c>
      <c r="S870">
        <v>3196</v>
      </c>
      <c r="T870">
        <v>12449</v>
      </c>
      <c r="U870">
        <v>1</v>
      </c>
      <c r="V870" t="s">
        <v>61</v>
      </c>
      <c r="W870" t="s">
        <v>29</v>
      </c>
      <c r="X870">
        <v>12</v>
      </c>
      <c r="Y870">
        <v>3</v>
      </c>
      <c r="Z870">
        <v>3</v>
      </c>
      <c r="AA870">
        <v>80</v>
      </c>
      <c r="AB870">
        <v>3</v>
      </c>
      <c r="AC870">
        <v>6</v>
      </c>
      <c r="AD870">
        <v>2</v>
      </c>
      <c r="AE870">
        <v>3</v>
      </c>
      <c r="AF870">
        <v>6</v>
      </c>
      <c r="AG870">
        <v>5</v>
      </c>
      <c r="AH870">
        <v>3</v>
      </c>
      <c r="AI870">
        <v>3</v>
      </c>
    </row>
    <row r="871" spans="1:35" x14ac:dyDescent="0.25">
      <c r="A871">
        <v>46</v>
      </c>
      <c r="B871" t="s">
        <v>29</v>
      </c>
      <c r="C871" t="s">
        <v>23</v>
      </c>
      <c r="D871">
        <v>1450</v>
      </c>
      <c r="E871" t="s">
        <v>31</v>
      </c>
      <c r="F871">
        <v>15</v>
      </c>
      <c r="G871">
        <v>2</v>
      </c>
      <c r="H871" t="s">
        <v>25</v>
      </c>
      <c r="I871">
        <v>1</v>
      </c>
      <c r="J871">
        <v>1217</v>
      </c>
      <c r="K871">
        <v>4</v>
      </c>
      <c r="L871" t="s">
        <v>32</v>
      </c>
      <c r="M871">
        <v>52</v>
      </c>
      <c r="N871">
        <v>3</v>
      </c>
      <c r="O871">
        <v>5</v>
      </c>
      <c r="P871" t="s">
        <v>44</v>
      </c>
      <c r="Q871">
        <v>2</v>
      </c>
      <c r="R871" t="s">
        <v>34</v>
      </c>
      <c r="S871">
        <v>19081</v>
      </c>
      <c r="T871">
        <v>10849</v>
      </c>
      <c r="U871">
        <v>5</v>
      </c>
      <c r="V871" t="s">
        <v>61</v>
      </c>
      <c r="W871" t="s">
        <v>29</v>
      </c>
      <c r="X871">
        <v>11</v>
      </c>
      <c r="Y871">
        <v>3</v>
      </c>
      <c r="Z871">
        <v>1</v>
      </c>
      <c r="AA871">
        <v>80</v>
      </c>
      <c r="AB871">
        <v>1</v>
      </c>
      <c r="AC871">
        <v>25</v>
      </c>
      <c r="AD871">
        <v>2</v>
      </c>
      <c r="AE871">
        <v>3</v>
      </c>
      <c r="AF871">
        <v>4</v>
      </c>
      <c r="AG871">
        <v>2</v>
      </c>
      <c r="AH871">
        <v>0</v>
      </c>
      <c r="AI871">
        <v>3</v>
      </c>
    </row>
    <row r="872" spans="1:35" x14ac:dyDescent="0.25">
      <c r="A872">
        <v>35</v>
      </c>
      <c r="B872" t="s">
        <v>29</v>
      </c>
      <c r="C872" t="s">
        <v>23</v>
      </c>
      <c r="D872">
        <v>1361</v>
      </c>
      <c r="E872" t="s">
        <v>24</v>
      </c>
      <c r="F872">
        <v>17</v>
      </c>
      <c r="G872">
        <v>4</v>
      </c>
      <c r="H872" t="s">
        <v>25</v>
      </c>
      <c r="I872">
        <v>1</v>
      </c>
      <c r="J872">
        <v>1218</v>
      </c>
      <c r="K872">
        <v>3</v>
      </c>
      <c r="L872" t="s">
        <v>32</v>
      </c>
      <c r="M872">
        <v>94</v>
      </c>
      <c r="N872">
        <v>3</v>
      </c>
      <c r="O872">
        <v>2</v>
      </c>
      <c r="P872" t="s">
        <v>27</v>
      </c>
      <c r="Q872">
        <v>1</v>
      </c>
      <c r="R872" t="s">
        <v>34</v>
      </c>
      <c r="S872">
        <v>8966</v>
      </c>
      <c r="T872">
        <v>21026</v>
      </c>
      <c r="U872">
        <v>3</v>
      </c>
      <c r="V872" t="s">
        <v>61</v>
      </c>
      <c r="W872" t="s">
        <v>22</v>
      </c>
      <c r="X872">
        <v>15</v>
      </c>
      <c r="Y872">
        <v>3</v>
      </c>
      <c r="Z872">
        <v>4</v>
      </c>
      <c r="AA872">
        <v>80</v>
      </c>
      <c r="AB872">
        <v>3</v>
      </c>
      <c r="AC872">
        <v>15</v>
      </c>
      <c r="AD872">
        <v>2</v>
      </c>
      <c r="AE872">
        <v>3</v>
      </c>
      <c r="AF872">
        <v>7</v>
      </c>
      <c r="AG872">
        <v>7</v>
      </c>
      <c r="AH872">
        <v>1</v>
      </c>
      <c r="AI872">
        <v>7</v>
      </c>
    </row>
    <row r="873" spans="1:35" x14ac:dyDescent="0.25">
      <c r="A873">
        <v>24</v>
      </c>
      <c r="B873" t="s">
        <v>22</v>
      </c>
      <c r="C873" t="s">
        <v>23</v>
      </c>
      <c r="D873">
        <v>984</v>
      </c>
      <c r="E873" t="s">
        <v>31</v>
      </c>
      <c r="F873">
        <v>17</v>
      </c>
      <c r="G873">
        <v>2</v>
      </c>
      <c r="H873" t="s">
        <v>25</v>
      </c>
      <c r="I873">
        <v>1</v>
      </c>
      <c r="J873">
        <v>1219</v>
      </c>
      <c r="K873">
        <v>4</v>
      </c>
      <c r="L873" t="s">
        <v>26</v>
      </c>
      <c r="M873">
        <v>97</v>
      </c>
      <c r="N873">
        <v>3</v>
      </c>
      <c r="O873">
        <v>1</v>
      </c>
      <c r="P873" t="s">
        <v>36</v>
      </c>
      <c r="Q873">
        <v>2</v>
      </c>
      <c r="R873" t="s">
        <v>34</v>
      </c>
      <c r="S873">
        <v>2210</v>
      </c>
      <c r="T873">
        <v>3372</v>
      </c>
      <c r="U873">
        <v>1</v>
      </c>
      <c r="V873" t="s">
        <v>61</v>
      </c>
      <c r="W873" t="s">
        <v>29</v>
      </c>
      <c r="X873">
        <v>13</v>
      </c>
      <c r="Y873">
        <v>3</v>
      </c>
      <c r="Z873">
        <v>1</v>
      </c>
      <c r="AA873">
        <v>80</v>
      </c>
      <c r="AB873">
        <v>1</v>
      </c>
      <c r="AC873">
        <v>1</v>
      </c>
      <c r="AD873">
        <v>3</v>
      </c>
      <c r="AE873">
        <v>1</v>
      </c>
      <c r="AF873">
        <v>1</v>
      </c>
      <c r="AG873">
        <v>0</v>
      </c>
      <c r="AH873">
        <v>0</v>
      </c>
      <c r="AI873">
        <v>0</v>
      </c>
    </row>
    <row r="874" spans="1:35" x14ac:dyDescent="0.25">
      <c r="A874">
        <v>33</v>
      </c>
      <c r="B874" t="s">
        <v>29</v>
      </c>
      <c r="C874" t="s">
        <v>30</v>
      </c>
      <c r="D874">
        <v>1146</v>
      </c>
      <c r="E874" t="s">
        <v>24</v>
      </c>
      <c r="F874">
        <v>25</v>
      </c>
      <c r="G874">
        <v>3</v>
      </c>
      <c r="H874" t="s">
        <v>37</v>
      </c>
      <c r="I874">
        <v>1</v>
      </c>
      <c r="J874">
        <v>1220</v>
      </c>
      <c r="K874">
        <v>2</v>
      </c>
      <c r="L874" t="s">
        <v>26</v>
      </c>
      <c r="M874">
        <v>82</v>
      </c>
      <c r="N874">
        <v>3</v>
      </c>
      <c r="O874">
        <v>2</v>
      </c>
      <c r="P874" t="s">
        <v>27</v>
      </c>
      <c r="Q874">
        <v>3</v>
      </c>
      <c r="R874" t="s">
        <v>34</v>
      </c>
      <c r="S874">
        <v>4539</v>
      </c>
      <c r="T874">
        <v>4905</v>
      </c>
      <c r="U874">
        <v>1</v>
      </c>
      <c r="V874" t="s">
        <v>61</v>
      </c>
      <c r="W874" t="s">
        <v>29</v>
      </c>
      <c r="X874">
        <v>12</v>
      </c>
      <c r="Y874">
        <v>3</v>
      </c>
      <c r="Z874">
        <v>1</v>
      </c>
      <c r="AA874">
        <v>80</v>
      </c>
      <c r="AB874">
        <v>1</v>
      </c>
      <c r="AC874">
        <v>10</v>
      </c>
      <c r="AD874">
        <v>3</v>
      </c>
      <c r="AE874">
        <v>2</v>
      </c>
      <c r="AF874">
        <v>10</v>
      </c>
      <c r="AG874">
        <v>7</v>
      </c>
      <c r="AH874">
        <v>0</v>
      </c>
      <c r="AI874">
        <v>1</v>
      </c>
    </row>
    <row r="875" spans="1:35" x14ac:dyDescent="0.25">
      <c r="A875">
        <v>36</v>
      </c>
      <c r="B875" t="s">
        <v>29</v>
      </c>
      <c r="C875" t="s">
        <v>23</v>
      </c>
      <c r="D875">
        <v>917</v>
      </c>
      <c r="E875" t="s">
        <v>31</v>
      </c>
      <c r="F875">
        <v>6</v>
      </c>
      <c r="G875">
        <v>4</v>
      </c>
      <c r="H875" t="s">
        <v>25</v>
      </c>
      <c r="I875">
        <v>1</v>
      </c>
      <c r="J875">
        <v>1221</v>
      </c>
      <c r="K875">
        <v>3</v>
      </c>
      <c r="L875" t="s">
        <v>32</v>
      </c>
      <c r="M875">
        <v>60</v>
      </c>
      <c r="N875">
        <v>1</v>
      </c>
      <c r="O875">
        <v>1</v>
      </c>
      <c r="P875" t="s">
        <v>36</v>
      </c>
      <c r="Q875">
        <v>3</v>
      </c>
      <c r="R875" t="s">
        <v>38</v>
      </c>
      <c r="S875">
        <v>2741</v>
      </c>
      <c r="T875">
        <v>6865</v>
      </c>
      <c r="U875">
        <v>1</v>
      </c>
      <c r="V875" t="s">
        <v>61</v>
      </c>
      <c r="W875" t="s">
        <v>29</v>
      </c>
      <c r="X875">
        <v>14</v>
      </c>
      <c r="Y875">
        <v>3</v>
      </c>
      <c r="Z875">
        <v>3</v>
      </c>
      <c r="AA875">
        <v>80</v>
      </c>
      <c r="AB875">
        <v>1</v>
      </c>
      <c r="AC875">
        <v>7</v>
      </c>
      <c r="AD875">
        <v>4</v>
      </c>
      <c r="AE875">
        <v>3</v>
      </c>
      <c r="AF875">
        <v>7</v>
      </c>
      <c r="AG875">
        <v>7</v>
      </c>
      <c r="AH875">
        <v>1</v>
      </c>
      <c r="AI875">
        <v>7</v>
      </c>
    </row>
    <row r="876" spans="1:35" x14ac:dyDescent="0.25">
      <c r="A876">
        <v>30</v>
      </c>
      <c r="B876" t="s">
        <v>29</v>
      </c>
      <c r="C876" t="s">
        <v>23</v>
      </c>
      <c r="D876">
        <v>853</v>
      </c>
      <c r="E876" t="s">
        <v>31</v>
      </c>
      <c r="F876">
        <v>7</v>
      </c>
      <c r="G876">
        <v>4</v>
      </c>
      <c r="H876" t="s">
        <v>25</v>
      </c>
      <c r="I876">
        <v>1</v>
      </c>
      <c r="J876">
        <v>1224</v>
      </c>
      <c r="K876">
        <v>3</v>
      </c>
      <c r="L876" t="s">
        <v>32</v>
      </c>
      <c r="M876">
        <v>49</v>
      </c>
      <c r="N876">
        <v>3</v>
      </c>
      <c r="O876">
        <v>2</v>
      </c>
      <c r="P876" t="s">
        <v>36</v>
      </c>
      <c r="Q876">
        <v>3</v>
      </c>
      <c r="R876" t="s">
        <v>38</v>
      </c>
      <c r="S876">
        <v>3491</v>
      </c>
      <c r="T876">
        <v>11309</v>
      </c>
      <c r="U876">
        <v>1</v>
      </c>
      <c r="V876" t="s">
        <v>61</v>
      </c>
      <c r="W876" t="s">
        <v>29</v>
      </c>
      <c r="X876">
        <v>13</v>
      </c>
      <c r="Y876">
        <v>3</v>
      </c>
      <c r="Z876">
        <v>1</v>
      </c>
      <c r="AA876">
        <v>80</v>
      </c>
      <c r="AB876">
        <v>3</v>
      </c>
      <c r="AC876">
        <v>10</v>
      </c>
      <c r="AD876">
        <v>4</v>
      </c>
      <c r="AE876">
        <v>2</v>
      </c>
      <c r="AF876">
        <v>10</v>
      </c>
      <c r="AG876">
        <v>7</v>
      </c>
      <c r="AH876">
        <v>8</v>
      </c>
      <c r="AI876">
        <v>9</v>
      </c>
    </row>
    <row r="877" spans="1:35" x14ac:dyDescent="0.25">
      <c r="A877">
        <v>44</v>
      </c>
      <c r="B877" t="s">
        <v>29</v>
      </c>
      <c r="C877" t="s">
        <v>23</v>
      </c>
      <c r="D877">
        <v>200</v>
      </c>
      <c r="E877" t="s">
        <v>31</v>
      </c>
      <c r="F877">
        <v>29</v>
      </c>
      <c r="G877">
        <v>4</v>
      </c>
      <c r="H877" t="s">
        <v>35</v>
      </c>
      <c r="I877">
        <v>1</v>
      </c>
      <c r="J877">
        <v>1225</v>
      </c>
      <c r="K877">
        <v>4</v>
      </c>
      <c r="L877" t="s">
        <v>32</v>
      </c>
      <c r="M877">
        <v>32</v>
      </c>
      <c r="N877">
        <v>3</v>
      </c>
      <c r="O877">
        <v>2</v>
      </c>
      <c r="P877" t="s">
        <v>33</v>
      </c>
      <c r="Q877">
        <v>4</v>
      </c>
      <c r="R877" t="s">
        <v>28</v>
      </c>
      <c r="S877">
        <v>4541</v>
      </c>
      <c r="T877">
        <v>7744</v>
      </c>
      <c r="U877">
        <v>1</v>
      </c>
      <c r="V877" t="s">
        <v>61</v>
      </c>
      <c r="W877" t="s">
        <v>29</v>
      </c>
      <c r="X877">
        <v>25</v>
      </c>
      <c r="Y877">
        <v>4</v>
      </c>
      <c r="Z877">
        <v>2</v>
      </c>
      <c r="AA877">
        <v>80</v>
      </c>
      <c r="AB877">
        <v>0</v>
      </c>
      <c r="AC877">
        <v>20</v>
      </c>
      <c r="AD877">
        <v>3</v>
      </c>
      <c r="AE877">
        <v>3</v>
      </c>
      <c r="AF877">
        <v>20</v>
      </c>
      <c r="AG877">
        <v>11</v>
      </c>
      <c r="AH877">
        <v>13</v>
      </c>
      <c r="AI877">
        <v>17</v>
      </c>
    </row>
    <row r="878" spans="1:35" x14ac:dyDescent="0.25">
      <c r="A878">
        <v>20</v>
      </c>
      <c r="B878" t="s">
        <v>29</v>
      </c>
      <c r="C878" t="s">
        <v>23</v>
      </c>
      <c r="D878">
        <v>654</v>
      </c>
      <c r="E878" t="s">
        <v>24</v>
      </c>
      <c r="F878">
        <v>21</v>
      </c>
      <c r="G878">
        <v>3</v>
      </c>
      <c r="H878" t="s">
        <v>45</v>
      </c>
      <c r="I878">
        <v>1</v>
      </c>
      <c r="J878">
        <v>1226</v>
      </c>
      <c r="K878">
        <v>3</v>
      </c>
      <c r="L878" t="s">
        <v>32</v>
      </c>
      <c r="M878">
        <v>43</v>
      </c>
      <c r="N878">
        <v>4</v>
      </c>
      <c r="O878">
        <v>1</v>
      </c>
      <c r="P878" t="s">
        <v>43</v>
      </c>
      <c r="Q878">
        <v>4</v>
      </c>
      <c r="R878" t="s">
        <v>28</v>
      </c>
      <c r="S878">
        <v>2678</v>
      </c>
      <c r="T878">
        <v>5050</v>
      </c>
      <c r="U878">
        <v>1</v>
      </c>
      <c r="V878" t="s">
        <v>61</v>
      </c>
      <c r="W878" t="s">
        <v>29</v>
      </c>
      <c r="X878">
        <v>17</v>
      </c>
      <c r="Y878">
        <v>3</v>
      </c>
      <c r="Z878">
        <v>4</v>
      </c>
      <c r="AA878">
        <v>80</v>
      </c>
      <c r="AB878">
        <v>0</v>
      </c>
      <c r="AC878">
        <v>2</v>
      </c>
      <c r="AD878">
        <v>2</v>
      </c>
      <c r="AE878">
        <v>3</v>
      </c>
      <c r="AF878">
        <v>2</v>
      </c>
      <c r="AG878">
        <v>1</v>
      </c>
      <c r="AH878">
        <v>2</v>
      </c>
      <c r="AI878">
        <v>2</v>
      </c>
    </row>
    <row r="879" spans="1:35" x14ac:dyDescent="0.25">
      <c r="A879">
        <v>46</v>
      </c>
      <c r="B879" t="s">
        <v>29</v>
      </c>
      <c r="C879" t="s">
        <v>23</v>
      </c>
      <c r="D879">
        <v>150</v>
      </c>
      <c r="E879" t="s">
        <v>31</v>
      </c>
      <c r="F879">
        <v>2</v>
      </c>
      <c r="G879">
        <v>4</v>
      </c>
      <c r="H879" t="s">
        <v>46</v>
      </c>
      <c r="I879">
        <v>1</v>
      </c>
      <c r="J879">
        <v>1228</v>
      </c>
      <c r="K879">
        <v>4</v>
      </c>
      <c r="L879" t="s">
        <v>32</v>
      </c>
      <c r="M879">
        <v>60</v>
      </c>
      <c r="N879">
        <v>3</v>
      </c>
      <c r="O879">
        <v>2</v>
      </c>
      <c r="P879" t="s">
        <v>39</v>
      </c>
      <c r="Q879">
        <v>4</v>
      </c>
      <c r="R879" t="s">
        <v>38</v>
      </c>
      <c r="S879">
        <v>7379</v>
      </c>
      <c r="T879">
        <v>17433</v>
      </c>
      <c r="U879">
        <v>2</v>
      </c>
      <c r="V879" t="s">
        <v>61</v>
      </c>
      <c r="W879" t="s">
        <v>29</v>
      </c>
      <c r="X879">
        <v>11</v>
      </c>
      <c r="Y879">
        <v>3</v>
      </c>
      <c r="Z879">
        <v>3</v>
      </c>
      <c r="AA879">
        <v>80</v>
      </c>
      <c r="AB879">
        <v>1</v>
      </c>
      <c r="AC879">
        <v>12</v>
      </c>
      <c r="AD879">
        <v>3</v>
      </c>
      <c r="AE879">
        <v>2</v>
      </c>
      <c r="AF879">
        <v>6</v>
      </c>
      <c r="AG879">
        <v>3</v>
      </c>
      <c r="AH879">
        <v>1</v>
      </c>
      <c r="AI879">
        <v>4</v>
      </c>
    </row>
    <row r="880" spans="1:35" x14ac:dyDescent="0.25">
      <c r="A880">
        <v>42</v>
      </c>
      <c r="B880" t="s">
        <v>29</v>
      </c>
      <c r="C880" t="s">
        <v>41</v>
      </c>
      <c r="D880">
        <v>179</v>
      </c>
      <c r="E880" t="s">
        <v>47</v>
      </c>
      <c r="F880">
        <v>2</v>
      </c>
      <c r="G880">
        <v>5</v>
      </c>
      <c r="H880" t="s">
        <v>37</v>
      </c>
      <c r="I880">
        <v>1</v>
      </c>
      <c r="J880">
        <v>1231</v>
      </c>
      <c r="K880">
        <v>4</v>
      </c>
      <c r="L880" t="s">
        <v>32</v>
      </c>
      <c r="M880">
        <v>79</v>
      </c>
      <c r="N880">
        <v>4</v>
      </c>
      <c r="O880">
        <v>2</v>
      </c>
      <c r="P880" t="s">
        <v>47</v>
      </c>
      <c r="Q880">
        <v>1</v>
      </c>
      <c r="R880" t="s">
        <v>34</v>
      </c>
      <c r="S880">
        <v>6272</v>
      </c>
      <c r="T880">
        <v>12858</v>
      </c>
      <c r="U880">
        <v>7</v>
      </c>
      <c r="V880" t="s">
        <v>61</v>
      </c>
      <c r="W880" t="s">
        <v>29</v>
      </c>
      <c r="X880">
        <v>16</v>
      </c>
      <c r="Y880">
        <v>3</v>
      </c>
      <c r="Z880">
        <v>1</v>
      </c>
      <c r="AA880">
        <v>80</v>
      </c>
      <c r="AB880">
        <v>1</v>
      </c>
      <c r="AC880">
        <v>10</v>
      </c>
      <c r="AD880">
        <v>3</v>
      </c>
      <c r="AE880">
        <v>4</v>
      </c>
      <c r="AF880">
        <v>4</v>
      </c>
      <c r="AG880">
        <v>3</v>
      </c>
      <c r="AH880">
        <v>0</v>
      </c>
      <c r="AI880">
        <v>3</v>
      </c>
    </row>
    <row r="881" spans="1:35" x14ac:dyDescent="0.25">
      <c r="A881">
        <v>60</v>
      </c>
      <c r="B881" t="s">
        <v>29</v>
      </c>
      <c r="C881" t="s">
        <v>23</v>
      </c>
      <c r="D881">
        <v>696</v>
      </c>
      <c r="E881" t="s">
        <v>24</v>
      </c>
      <c r="F881">
        <v>7</v>
      </c>
      <c r="G881">
        <v>4</v>
      </c>
      <c r="H881" t="s">
        <v>45</v>
      </c>
      <c r="I881">
        <v>1</v>
      </c>
      <c r="J881">
        <v>1233</v>
      </c>
      <c r="K881">
        <v>2</v>
      </c>
      <c r="L881" t="s">
        <v>32</v>
      </c>
      <c r="M881">
        <v>52</v>
      </c>
      <c r="N881">
        <v>4</v>
      </c>
      <c r="O881">
        <v>2</v>
      </c>
      <c r="P881" t="s">
        <v>27</v>
      </c>
      <c r="Q881">
        <v>4</v>
      </c>
      <c r="R881" t="s">
        <v>38</v>
      </c>
      <c r="S881">
        <v>5220</v>
      </c>
      <c r="T881">
        <v>10893</v>
      </c>
      <c r="U881">
        <v>0</v>
      </c>
      <c r="V881" t="s">
        <v>61</v>
      </c>
      <c r="W881" t="s">
        <v>22</v>
      </c>
      <c r="X881">
        <v>18</v>
      </c>
      <c r="Y881">
        <v>3</v>
      </c>
      <c r="Z881">
        <v>2</v>
      </c>
      <c r="AA881">
        <v>80</v>
      </c>
      <c r="AB881">
        <v>1</v>
      </c>
      <c r="AC881">
        <v>12</v>
      </c>
      <c r="AD881">
        <v>3</v>
      </c>
      <c r="AE881">
        <v>3</v>
      </c>
      <c r="AF881">
        <v>11</v>
      </c>
      <c r="AG881">
        <v>7</v>
      </c>
      <c r="AH881">
        <v>1</v>
      </c>
      <c r="AI881">
        <v>9</v>
      </c>
    </row>
    <row r="882" spans="1:35" x14ac:dyDescent="0.25">
      <c r="A882">
        <v>32</v>
      </c>
      <c r="B882" t="s">
        <v>29</v>
      </c>
      <c r="C882" t="s">
        <v>30</v>
      </c>
      <c r="D882">
        <v>116</v>
      </c>
      <c r="E882" t="s">
        <v>31</v>
      </c>
      <c r="F882">
        <v>13</v>
      </c>
      <c r="G882">
        <v>3</v>
      </c>
      <c r="H882" t="s">
        <v>35</v>
      </c>
      <c r="I882">
        <v>1</v>
      </c>
      <c r="J882">
        <v>1234</v>
      </c>
      <c r="K882">
        <v>3</v>
      </c>
      <c r="L882" t="s">
        <v>26</v>
      </c>
      <c r="M882">
        <v>77</v>
      </c>
      <c r="N882">
        <v>2</v>
      </c>
      <c r="O882">
        <v>1</v>
      </c>
      <c r="P882" t="s">
        <v>36</v>
      </c>
      <c r="Q882">
        <v>2</v>
      </c>
      <c r="R882" t="s">
        <v>34</v>
      </c>
      <c r="S882">
        <v>2743</v>
      </c>
      <c r="T882">
        <v>7331</v>
      </c>
      <c r="U882">
        <v>1</v>
      </c>
      <c r="V882" t="s">
        <v>61</v>
      </c>
      <c r="W882" t="s">
        <v>29</v>
      </c>
      <c r="X882">
        <v>20</v>
      </c>
      <c r="Y882">
        <v>4</v>
      </c>
      <c r="Z882">
        <v>3</v>
      </c>
      <c r="AA882">
        <v>80</v>
      </c>
      <c r="AB882">
        <v>1</v>
      </c>
      <c r="AC882">
        <v>2</v>
      </c>
      <c r="AD882">
        <v>2</v>
      </c>
      <c r="AE882">
        <v>3</v>
      </c>
      <c r="AF882">
        <v>2</v>
      </c>
      <c r="AG882">
        <v>2</v>
      </c>
      <c r="AH882">
        <v>2</v>
      </c>
      <c r="AI882">
        <v>2</v>
      </c>
    </row>
    <row r="883" spans="1:35" x14ac:dyDescent="0.25">
      <c r="A883">
        <v>32</v>
      </c>
      <c r="B883" t="s">
        <v>29</v>
      </c>
      <c r="C883" t="s">
        <v>30</v>
      </c>
      <c r="D883">
        <v>1316</v>
      </c>
      <c r="E883" t="s">
        <v>31</v>
      </c>
      <c r="F883">
        <v>2</v>
      </c>
      <c r="G883">
        <v>2</v>
      </c>
      <c r="H883" t="s">
        <v>25</v>
      </c>
      <c r="I883">
        <v>1</v>
      </c>
      <c r="J883">
        <v>1235</v>
      </c>
      <c r="K883">
        <v>4</v>
      </c>
      <c r="L883" t="s">
        <v>26</v>
      </c>
      <c r="M883">
        <v>38</v>
      </c>
      <c r="N883">
        <v>3</v>
      </c>
      <c r="O883">
        <v>2</v>
      </c>
      <c r="P883" t="s">
        <v>33</v>
      </c>
      <c r="Q883">
        <v>3</v>
      </c>
      <c r="R883" t="s">
        <v>28</v>
      </c>
      <c r="S883">
        <v>4998</v>
      </c>
      <c r="T883">
        <v>2338</v>
      </c>
      <c r="U883">
        <v>4</v>
      </c>
      <c r="V883" t="s">
        <v>61</v>
      </c>
      <c r="W883" t="s">
        <v>22</v>
      </c>
      <c r="X883">
        <v>14</v>
      </c>
      <c r="Y883">
        <v>3</v>
      </c>
      <c r="Z883">
        <v>4</v>
      </c>
      <c r="AA883">
        <v>80</v>
      </c>
      <c r="AB883">
        <v>0</v>
      </c>
      <c r="AC883">
        <v>10</v>
      </c>
      <c r="AD883">
        <v>2</v>
      </c>
      <c r="AE883">
        <v>3</v>
      </c>
      <c r="AF883">
        <v>8</v>
      </c>
      <c r="AG883">
        <v>7</v>
      </c>
      <c r="AH883">
        <v>0</v>
      </c>
      <c r="AI883">
        <v>7</v>
      </c>
    </row>
    <row r="884" spans="1:35" x14ac:dyDescent="0.25">
      <c r="A884">
        <v>36</v>
      </c>
      <c r="B884" t="s">
        <v>29</v>
      </c>
      <c r="C884" t="s">
        <v>23</v>
      </c>
      <c r="D884">
        <v>363</v>
      </c>
      <c r="E884" t="s">
        <v>31</v>
      </c>
      <c r="F884">
        <v>1</v>
      </c>
      <c r="G884">
        <v>3</v>
      </c>
      <c r="H884" t="s">
        <v>46</v>
      </c>
      <c r="I884">
        <v>1</v>
      </c>
      <c r="J884">
        <v>1237</v>
      </c>
      <c r="K884">
        <v>3</v>
      </c>
      <c r="L884" t="s">
        <v>26</v>
      </c>
      <c r="M884">
        <v>77</v>
      </c>
      <c r="N884">
        <v>1</v>
      </c>
      <c r="O884">
        <v>3</v>
      </c>
      <c r="P884" t="s">
        <v>39</v>
      </c>
      <c r="Q884">
        <v>1</v>
      </c>
      <c r="R884" t="s">
        <v>38</v>
      </c>
      <c r="S884">
        <v>10252</v>
      </c>
      <c r="T884">
        <v>4235</v>
      </c>
      <c r="U884">
        <v>2</v>
      </c>
      <c r="V884" t="s">
        <v>61</v>
      </c>
      <c r="W884" t="s">
        <v>22</v>
      </c>
      <c r="X884">
        <v>21</v>
      </c>
      <c r="Y884">
        <v>4</v>
      </c>
      <c r="Z884">
        <v>3</v>
      </c>
      <c r="AA884">
        <v>80</v>
      </c>
      <c r="AB884">
        <v>1</v>
      </c>
      <c r="AC884">
        <v>17</v>
      </c>
      <c r="AD884">
        <v>2</v>
      </c>
      <c r="AE884">
        <v>3</v>
      </c>
      <c r="AF884">
        <v>7</v>
      </c>
      <c r="AG884">
        <v>7</v>
      </c>
      <c r="AH884">
        <v>7</v>
      </c>
      <c r="AI884">
        <v>7</v>
      </c>
    </row>
    <row r="885" spans="1:35" x14ac:dyDescent="0.25">
      <c r="A885">
        <v>33</v>
      </c>
      <c r="B885" t="s">
        <v>29</v>
      </c>
      <c r="C885" t="s">
        <v>23</v>
      </c>
      <c r="D885">
        <v>117</v>
      </c>
      <c r="E885" t="s">
        <v>31</v>
      </c>
      <c r="F885">
        <v>9</v>
      </c>
      <c r="G885">
        <v>3</v>
      </c>
      <c r="H885" t="s">
        <v>37</v>
      </c>
      <c r="I885">
        <v>1</v>
      </c>
      <c r="J885">
        <v>1238</v>
      </c>
      <c r="K885">
        <v>1</v>
      </c>
      <c r="L885" t="s">
        <v>32</v>
      </c>
      <c r="M885">
        <v>60</v>
      </c>
      <c r="N885">
        <v>3</v>
      </c>
      <c r="O885">
        <v>1</v>
      </c>
      <c r="P885" t="s">
        <v>33</v>
      </c>
      <c r="Q885">
        <v>4</v>
      </c>
      <c r="R885" t="s">
        <v>34</v>
      </c>
      <c r="S885">
        <v>2781</v>
      </c>
      <c r="T885">
        <v>6311</v>
      </c>
      <c r="U885">
        <v>0</v>
      </c>
      <c r="V885" t="s">
        <v>61</v>
      </c>
      <c r="W885" t="s">
        <v>29</v>
      </c>
      <c r="X885">
        <v>13</v>
      </c>
      <c r="Y885">
        <v>3</v>
      </c>
      <c r="Z885">
        <v>2</v>
      </c>
      <c r="AA885">
        <v>80</v>
      </c>
      <c r="AB885">
        <v>1</v>
      </c>
      <c r="AC885">
        <v>15</v>
      </c>
      <c r="AD885">
        <v>5</v>
      </c>
      <c r="AE885">
        <v>3</v>
      </c>
      <c r="AF885">
        <v>14</v>
      </c>
      <c r="AG885">
        <v>10</v>
      </c>
      <c r="AH885">
        <v>4</v>
      </c>
      <c r="AI885">
        <v>10</v>
      </c>
    </row>
    <row r="886" spans="1:35" x14ac:dyDescent="0.25">
      <c r="A886">
        <v>40</v>
      </c>
      <c r="B886" t="s">
        <v>29</v>
      </c>
      <c r="C886" t="s">
        <v>23</v>
      </c>
      <c r="D886">
        <v>107</v>
      </c>
      <c r="E886" t="s">
        <v>24</v>
      </c>
      <c r="F886">
        <v>10</v>
      </c>
      <c r="G886">
        <v>3</v>
      </c>
      <c r="H886" t="s">
        <v>46</v>
      </c>
      <c r="I886">
        <v>1</v>
      </c>
      <c r="J886">
        <v>1239</v>
      </c>
      <c r="K886">
        <v>2</v>
      </c>
      <c r="L886" t="s">
        <v>26</v>
      </c>
      <c r="M886">
        <v>84</v>
      </c>
      <c r="N886">
        <v>2</v>
      </c>
      <c r="O886">
        <v>2</v>
      </c>
      <c r="P886" t="s">
        <v>27</v>
      </c>
      <c r="Q886">
        <v>2</v>
      </c>
      <c r="R886" t="s">
        <v>38</v>
      </c>
      <c r="S886">
        <v>6852</v>
      </c>
      <c r="T886">
        <v>11591</v>
      </c>
      <c r="U886">
        <v>7</v>
      </c>
      <c r="V886" t="s">
        <v>61</v>
      </c>
      <c r="W886" t="s">
        <v>29</v>
      </c>
      <c r="X886">
        <v>12</v>
      </c>
      <c r="Y886">
        <v>3</v>
      </c>
      <c r="Z886">
        <v>2</v>
      </c>
      <c r="AA886">
        <v>80</v>
      </c>
      <c r="AB886">
        <v>1</v>
      </c>
      <c r="AC886">
        <v>7</v>
      </c>
      <c r="AD886">
        <v>2</v>
      </c>
      <c r="AE886">
        <v>4</v>
      </c>
      <c r="AF886">
        <v>5</v>
      </c>
      <c r="AG886">
        <v>1</v>
      </c>
      <c r="AH886">
        <v>1</v>
      </c>
      <c r="AI886">
        <v>3</v>
      </c>
    </row>
    <row r="887" spans="1:35" x14ac:dyDescent="0.25">
      <c r="A887">
        <v>25</v>
      </c>
      <c r="B887" t="s">
        <v>29</v>
      </c>
      <c r="C887" t="s">
        <v>23</v>
      </c>
      <c r="D887">
        <v>1356</v>
      </c>
      <c r="E887" t="s">
        <v>24</v>
      </c>
      <c r="F887">
        <v>10</v>
      </c>
      <c r="G887">
        <v>4</v>
      </c>
      <c r="H887" t="s">
        <v>25</v>
      </c>
      <c r="I887">
        <v>1</v>
      </c>
      <c r="J887">
        <v>1240</v>
      </c>
      <c r="K887">
        <v>3</v>
      </c>
      <c r="L887" t="s">
        <v>32</v>
      </c>
      <c r="M887">
        <v>57</v>
      </c>
      <c r="N887">
        <v>3</v>
      </c>
      <c r="O887">
        <v>2</v>
      </c>
      <c r="P887" t="s">
        <v>27</v>
      </c>
      <c r="Q887">
        <v>4</v>
      </c>
      <c r="R887" t="s">
        <v>28</v>
      </c>
      <c r="S887">
        <v>4950</v>
      </c>
      <c r="T887">
        <v>20623</v>
      </c>
      <c r="U887">
        <v>0</v>
      </c>
      <c r="V887" t="s">
        <v>61</v>
      </c>
      <c r="W887" t="s">
        <v>29</v>
      </c>
      <c r="X887">
        <v>14</v>
      </c>
      <c r="Y887">
        <v>3</v>
      </c>
      <c r="Z887">
        <v>2</v>
      </c>
      <c r="AA887">
        <v>80</v>
      </c>
      <c r="AB887">
        <v>0</v>
      </c>
      <c r="AC887">
        <v>5</v>
      </c>
      <c r="AD887">
        <v>4</v>
      </c>
      <c r="AE887">
        <v>3</v>
      </c>
      <c r="AF887">
        <v>4</v>
      </c>
      <c r="AG887">
        <v>3</v>
      </c>
      <c r="AH887">
        <v>1</v>
      </c>
      <c r="AI887">
        <v>1</v>
      </c>
    </row>
    <row r="888" spans="1:35" x14ac:dyDescent="0.25">
      <c r="A888">
        <v>30</v>
      </c>
      <c r="B888" t="s">
        <v>29</v>
      </c>
      <c r="C888" t="s">
        <v>23</v>
      </c>
      <c r="D888">
        <v>1465</v>
      </c>
      <c r="E888" t="s">
        <v>31</v>
      </c>
      <c r="F888">
        <v>1</v>
      </c>
      <c r="G888">
        <v>3</v>
      </c>
      <c r="H888" t="s">
        <v>37</v>
      </c>
      <c r="I888">
        <v>1</v>
      </c>
      <c r="J888">
        <v>1241</v>
      </c>
      <c r="K888">
        <v>4</v>
      </c>
      <c r="L888" t="s">
        <v>32</v>
      </c>
      <c r="M888">
        <v>63</v>
      </c>
      <c r="N888">
        <v>3</v>
      </c>
      <c r="O888">
        <v>1</v>
      </c>
      <c r="P888" t="s">
        <v>33</v>
      </c>
      <c r="Q888">
        <v>2</v>
      </c>
      <c r="R888" t="s">
        <v>34</v>
      </c>
      <c r="S888">
        <v>3579</v>
      </c>
      <c r="T888">
        <v>9369</v>
      </c>
      <c r="U888">
        <v>0</v>
      </c>
      <c r="V888" t="s">
        <v>61</v>
      </c>
      <c r="W888" t="s">
        <v>22</v>
      </c>
      <c r="X888">
        <v>21</v>
      </c>
      <c r="Y888">
        <v>4</v>
      </c>
      <c r="Z888">
        <v>1</v>
      </c>
      <c r="AA888">
        <v>80</v>
      </c>
      <c r="AB888">
        <v>1</v>
      </c>
      <c r="AC888">
        <v>12</v>
      </c>
      <c r="AD888">
        <v>2</v>
      </c>
      <c r="AE888">
        <v>3</v>
      </c>
      <c r="AF888">
        <v>11</v>
      </c>
      <c r="AG888">
        <v>9</v>
      </c>
      <c r="AH888">
        <v>5</v>
      </c>
      <c r="AI888">
        <v>7</v>
      </c>
    </row>
    <row r="889" spans="1:35" x14ac:dyDescent="0.25">
      <c r="A889">
        <v>42</v>
      </c>
      <c r="B889" t="s">
        <v>29</v>
      </c>
      <c r="C889" t="s">
        <v>30</v>
      </c>
      <c r="D889">
        <v>458</v>
      </c>
      <c r="E889" t="s">
        <v>31</v>
      </c>
      <c r="F889">
        <v>26</v>
      </c>
      <c r="G889">
        <v>5</v>
      </c>
      <c r="H889" t="s">
        <v>37</v>
      </c>
      <c r="I889">
        <v>1</v>
      </c>
      <c r="J889">
        <v>1242</v>
      </c>
      <c r="K889">
        <v>1</v>
      </c>
      <c r="L889" t="s">
        <v>26</v>
      </c>
      <c r="M889">
        <v>60</v>
      </c>
      <c r="N889">
        <v>3</v>
      </c>
      <c r="O889">
        <v>3</v>
      </c>
      <c r="P889" t="s">
        <v>44</v>
      </c>
      <c r="Q889">
        <v>1</v>
      </c>
      <c r="R889" t="s">
        <v>34</v>
      </c>
      <c r="S889">
        <v>13191</v>
      </c>
      <c r="T889">
        <v>23281</v>
      </c>
      <c r="U889">
        <v>3</v>
      </c>
      <c r="V889" t="s">
        <v>61</v>
      </c>
      <c r="W889" t="s">
        <v>22</v>
      </c>
      <c r="X889">
        <v>17</v>
      </c>
      <c r="Y889">
        <v>3</v>
      </c>
      <c r="Z889">
        <v>3</v>
      </c>
      <c r="AA889">
        <v>80</v>
      </c>
      <c r="AB889">
        <v>0</v>
      </c>
      <c r="AC889">
        <v>20</v>
      </c>
      <c r="AD889">
        <v>6</v>
      </c>
      <c r="AE889">
        <v>3</v>
      </c>
      <c r="AF889">
        <v>1</v>
      </c>
      <c r="AG889">
        <v>0</v>
      </c>
      <c r="AH889">
        <v>0</v>
      </c>
      <c r="AI889">
        <v>0</v>
      </c>
    </row>
    <row r="890" spans="1:35" x14ac:dyDescent="0.25">
      <c r="A890">
        <v>35</v>
      </c>
      <c r="B890" t="s">
        <v>29</v>
      </c>
      <c r="C890" t="s">
        <v>41</v>
      </c>
      <c r="D890">
        <v>1212</v>
      </c>
      <c r="E890" t="s">
        <v>24</v>
      </c>
      <c r="F890">
        <v>8</v>
      </c>
      <c r="G890">
        <v>2</v>
      </c>
      <c r="H890" t="s">
        <v>45</v>
      </c>
      <c r="I890">
        <v>1</v>
      </c>
      <c r="J890">
        <v>1243</v>
      </c>
      <c r="K890">
        <v>3</v>
      </c>
      <c r="L890" t="s">
        <v>26</v>
      </c>
      <c r="M890">
        <v>78</v>
      </c>
      <c r="N890">
        <v>2</v>
      </c>
      <c r="O890">
        <v>3</v>
      </c>
      <c r="P890" t="s">
        <v>27</v>
      </c>
      <c r="Q890">
        <v>4</v>
      </c>
      <c r="R890" t="s">
        <v>34</v>
      </c>
      <c r="S890">
        <v>10377</v>
      </c>
      <c r="T890">
        <v>13755</v>
      </c>
      <c r="U890">
        <v>4</v>
      </c>
      <c r="V890" t="s">
        <v>61</v>
      </c>
      <c r="W890" t="s">
        <v>22</v>
      </c>
      <c r="X890">
        <v>11</v>
      </c>
      <c r="Y890">
        <v>3</v>
      </c>
      <c r="Z890">
        <v>2</v>
      </c>
      <c r="AA890">
        <v>80</v>
      </c>
      <c r="AB890">
        <v>1</v>
      </c>
      <c r="AC890">
        <v>16</v>
      </c>
      <c r="AD890">
        <v>6</v>
      </c>
      <c r="AE890">
        <v>2</v>
      </c>
      <c r="AF890">
        <v>13</v>
      </c>
      <c r="AG890">
        <v>2</v>
      </c>
      <c r="AH890">
        <v>4</v>
      </c>
      <c r="AI890">
        <v>12</v>
      </c>
    </row>
    <row r="891" spans="1:35" x14ac:dyDescent="0.25">
      <c r="A891">
        <v>27</v>
      </c>
      <c r="B891" t="s">
        <v>29</v>
      </c>
      <c r="C891" t="s">
        <v>23</v>
      </c>
      <c r="D891">
        <v>1103</v>
      </c>
      <c r="E891" t="s">
        <v>31</v>
      </c>
      <c r="F891">
        <v>14</v>
      </c>
      <c r="G891">
        <v>3</v>
      </c>
      <c r="H891" t="s">
        <v>25</v>
      </c>
      <c r="I891">
        <v>1</v>
      </c>
      <c r="J891">
        <v>1244</v>
      </c>
      <c r="K891">
        <v>1</v>
      </c>
      <c r="L891" t="s">
        <v>32</v>
      </c>
      <c r="M891">
        <v>42</v>
      </c>
      <c r="N891">
        <v>3</v>
      </c>
      <c r="O891">
        <v>1</v>
      </c>
      <c r="P891" t="s">
        <v>33</v>
      </c>
      <c r="Q891">
        <v>1</v>
      </c>
      <c r="R891" t="s">
        <v>34</v>
      </c>
      <c r="S891">
        <v>2235</v>
      </c>
      <c r="T891">
        <v>14377</v>
      </c>
      <c r="U891">
        <v>1</v>
      </c>
      <c r="V891" t="s">
        <v>61</v>
      </c>
      <c r="W891" t="s">
        <v>22</v>
      </c>
      <c r="X891">
        <v>14</v>
      </c>
      <c r="Y891">
        <v>3</v>
      </c>
      <c r="Z891">
        <v>4</v>
      </c>
      <c r="AA891">
        <v>80</v>
      </c>
      <c r="AB891">
        <v>2</v>
      </c>
      <c r="AC891">
        <v>9</v>
      </c>
      <c r="AD891">
        <v>3</v>
      </c>
      <c r="AE891">
        <v>2</v>
      </c>
      <c r="AF891">
        <v>9</v>
      </c>
      <c r="AG891">
        <v>7</v>
      </c>
      <c r="AH891">
        <v>6</v>
      </c>
      <c r="AI891">
        <v>8</v>
      </c>
    </row>
    <row r="892" spans="1:35" x14ac:dyDescent="0.25">
      <c r="A892">
        <v>54</v>
      </c>
      <c r="B892" t="s">
        <v>29</v>
      </c>
      <c r="C892" t="s">
        <v>30</v>
      </c>
      <c r="D892">
        <v>966</v>
      </c>
      <c r="E892" t="s">
        <v>31</v>
      </c>
      <c r="F892">
        <v>1</v>
      </c>
      <c r="G892">
        <v>4</v>
      </c>
      <c r="H892" t="s">
        <v>25</v>
      </c>
      <c r="I892">
        <v>1</v>
      </c>
      <c r="J892">
        <v>1245</v>
      </c>
      <c r="K892">
        <v>4</v>
      </c>
      <c r="L892" t="s">
        <v>26</v>
      </c>
      <c r="M892">
        <v>53</v>
      </c>
      <c r="N892">
        <v>3</v>
      </c>
      <c r="O892">
        <v>3</v>
      </c>
      <c r="P892" t="s">
        <v>39</v>
      </c>
      <c r="Q892">
        <v>3</v>
      </c>
      <c r="R892" t="s">
        <v>38</v>
      </c>
      <c r="S892">
        <v>10502</v>
      </c>
      <c r="T892">
        <v>9659</v>
      </c>
      <c r="U892">
        <v>7</v>
      </c>
      <c r="V892" t="s">
        <v>61</v>
      </c>
      <c r="W892" t="s">
        <v>29</v>
      </c>
      <c r="X892">
        <v>17</v>
      </c>
      <c r="Y892">
        <v>3</v>
      </c>
      <c r="Z892">
        <v>1</v>
      </c>
      <c r="AA892">
        <v>80</v>
      </c>
      <c r="AB892">
        <v>1</v>
      </c>
      <c r="AC892">
        <v>33</v>
      </c>
      <c r="AD892">
        <v>2</v>
      </c>
      <c r="AE892">
        <v>1</v>
      </c>
      <c r="AF892">
        <v>5</v>
      </c>
      <c r="AG892">
        <v>4</v>
      </c>
      <c r="AH892">
        <v>1</v>
      </c>
      <c r="AI892">
        <v>4</v>
      </c>
    </row>
    <row r="893" spans="1:35" x14ac:dyDescent="0.25">
      <c r="A893">
        <v>44</v>
      </c>
      <c r="B893" t="s">
        <v>29</v>
      </c>
      <c r="C893" t="s">
        <v>23</v>
      </c>
      <c r="D893">
        <v>1117</v>
      </c>
      <c r="E893" t="s">
        <v>31</v>
      </c>
      <c r="F893">
        <v>2</v>
      </c>
      <c r="G893">
        <v>1</v>
      </c>
      <c r="H893" t="s">
        <v>25</v>
      </c>
      <c r="I893">
        <v>1</v>
      </c>
      <c r="J893">
        <v>1246</v>
      </c>
      <c r="K893">
        <v>1</v>
      </c>
      <c r="L893" t="s">
        <v>26</v>
      </c>
      <c r="M893">
        <v>72</v>
      </c>
      <c r="N893">
        <v>4</v>
      </c>
      <c r="O893">
        <v>1</v>
      </c>
      <c r="P893" t="s">
        <v>33</v>
      </c>
      <c r="Q893">
        <v>4</v>
      </c>
      <c r="R893" t="s">
        <v>34</v>
      </c>
      <c r="S893">
        <v>2011</v>
      </c>
      <c r="T893">
        <v>19982</v>
      </c>
      <c r="U893">
        <v>1</v>
      </c>
      <c r="V893" t="s">
        <v>61</v>
      </c>
      <c r="W893" t="s">
        <v>29</v>
      </c>
      <c r="X893">
        <v>13</v>
      </c>
      <c r="Y893">
        <v>3</v>
      </c>
      <c r="Z893">
        <v>4</v>
      </c>
      <c r="AA893">
        <v>80</v>
      </c>
      <c r="AB893">
        <v>1</v>
      </c>
      <c r="AC893">
        <v>10</v>
      </c>
      <c r="AD893">
        <v>5</v>
      </c>
      <c r="AE893">
        <v>3</v>
      </c>
      <c r="AF893">
        <v>10</v>
      </c>
      <c r="AG893">
        <v>5</v>
      </c>
      <c r="AH893">
        <v>7</v>
      </c>
      <c r="AI893">
        <v>7</v>
      </c>
    </row>
    <row r="894" spans="1:35" x14ac:dyDescent="0.25">
      <c r="A894">
        <v>19</v>
      </c>
      <c r="B894" t="s">
        <v>22</v>
      </c>
      <c r="C894" t="s">
        <v>41</v>
      </c>
      <c r="D894">
        <v>504</v>
      </c>
      <c r="E894" t="s">
        <v>31</v>
      </c>
      <c r="F894">
        <v>10</v>
      </c>
      <c r="G894">
        <v>3</v>
      </c>
      <c r="H894" t="s">
        <v>37</v>
      </c>
      <c r="I894">
        <v>1</v>
      </c>
      <c r="J894">
        <v>1248</v>
      </c>
      <c r="K894">
        <v>1</v>
      </c>
      <c r="L894" t="s">
        <v>26</v>
      </c>
      <c r="M894">
        <v>96</v>
      </c>
      <c r="N894">
        <v>2</v>
      </c>
      <c r="O894">
        <v>1</v>
      </c>
      <c r="P894" t="s">
        <v>33</v>
      </c>
      <c r="Q894">
        <v>2</v>
      </c>
      <c r="R894" t="s">
        <v>28</v>
      </c>
      <c r="S894">
        <v>1859</v>
      </c>
      <c r="T894">
        <v>6148</v>
      </c>
      <c r="U894">
        <v>1</v>
      </c>
      <c r="V894" t="s">
        <v>61</v>
      </c>
      <c r="W894" t="s">
        <v>22</v>
      </c>
      <c r="X894">
        <v>25</v>
      </c>
      <c r="Y894">
        <v>4</v>
      </c>
      <c r="Z894">
        <v>2</v>
      </c>
      <c r="AA894">
        <v>80</v>
      </c>
      <c r="AB894">
        <v>0</v>
      </c>
      <c r="AC894">
        <v>1</v>
      </c>
      <c r="AD894">
        <v>2</v>
      </c>
      <c r="AE894">
        <v>4</v>
      </c>
      <c r="AF894">
        <v>1</v>
      </c>
      <c r="AG894">
        <v>1</v>
      </c>
      <c r="AH894">
        <v>0</v>
      </c>
      <c r="AI894">
        <v>0</v>
      </c>
    </row>
    <row r="895" spans="1:35" x14ac:dyDescent="0.25">
      <c r="A895">
        <v>29</v>
      </c>
      <c r="B895" t="s">
        <v>29</v>
      </c>
      <c r="C895" t="s">
        <v>23</v>
      </c>
      <c r="D895">
        <v>1010</v>
      </c>
      <c r="E895" t="s">
        <v>31</v>
      </c>
      <c r="F895">
        <v>1</v>
      </c>
      <c r="G895">
        <v>3</v>
      </c>
      <c r="H895" t="s">
        <v>25</v>
      </c>
      <c r="I895">
        <v>1</v>
      </c>
      <c r="J895">
        <v>1249</v>
      </c>
      <c r="K895">
        <v>1</v>
      </c>
      <c r="L895" t="s">
        <v>26</v>
      </c>
      <c r="M895">
        <v>97</v>
      </c>
      <c r="N895">
        <v>3</v>
      </c>
      <c r="O895">
        <v>1</v>
      </c>
      <c r="P895" t="s">
        <v>33</v>
      </c>
      <c r="Q895">
        <v>4</v>
      </c>
      <c r="R895" t="s">
        <v>38</v>
      </c>
      <c r="S895">
        <v>3760</v>
      </c>
      <c r="T895">
        <v>5598</v>
      </c>
      <c r="U895">
        <v>1</v>
      </c>
      <c r="V895" t="s">
        <v>61</v>
      </c>
      <c r="W895" t="s">
        <v>29</v>
      </c>
      <c r="X895">
        <v>15</v>
      </c>
      <c r="Y895">
        <v>3</v>
      </c>
      <c r="Z895">
        <v>1</v>
      </c>
      <c r="AA895">
        <v>80</v>
      </c>
      <c r="AB895">
        <v>3</v>
      </c>
      <c r="AC895">
        <v>3</v>
      </c>
      <c r="AD895">
        <v>5</v>
      </c>
      <c r="AE895">
        <v>3</v>
      </c>
      <c r="AF895">
        <v>3</v>
      </c>
      <c r="AG895">
        <v>2</v>
      </c>
      <c r="AH895">
        <v>1</v>
      </c>
      <c r="AI895">
        <v>2</v>
      </c>
    </row>
    <row r="896" spans="1:35" x14ac:dyDescent="0.25">
      <c r="A896">
        <v>54</v>
      </c>
      <c r="B896" t="s">
        <v>29</v>
      </c>
      <c r="C896" t="s">
        <v>23</v>
      </c>
      <c r="D896">
        <v>685</v>
      </c>
      <c r="E896" t="s">
        <v>31</v>
      </c>
      <c r="F896">
        <v>3</v>
      </c>
      <c r="G896">
        <v>3</v>
      </c>
      <c r="H896" t="s">
        <v>25</v>
      </c>
      <c r="I896">
        <v>1</v>
      </c>
      <c r="J896">
        <v>1250</v>
      </c>
      <c r="K896">
        <v>4</v>
      </c>
      <c r="L896" t="s">
        <v>32</v>
      </c>
      <c r="M896">
        <v>85</v>
      </c>
      <c r="N896">
        <v>3</v>
      </c>
      <c r="O896">
        <v>4</v>
      </c>
      <c r="P896" t="s">
        <v>44</v>
      </c>
      <c r="Q896">
        <v>4</v>
      </c>
      <c r="R896" t="s">
        <v>34</v>
      </c>
      <c r="S896">
        <v>17779</v>
      </c>
      <c r="T896">
        <v>23474</v>
      </c>
      <c r="U896">
        <v>3</v>
      </c>
      <c r="V896" t="s">
        <v>61</v>
      </c>
      <c r="W896" t="s">
        <v>29</v>
      </c>
      <c r="X896">
        <v>14</v>
      </c>
      <c r="Y896">
        <v>3</v>
      </c>
      <c r="Z896">
        <v>1</v>
      </c>
      <c r="AA896">
        <v>80</v>
      </c>
      <c r="AB896">
        <v>0</v>
      </c>
      <c r="AC896">
        <v>36</v>
      </c>
      <c r="AD896">
        <v>2</v>
      </c>
      <c r="AE896">
        <v>3</v>
      </c>
      <c r="AF896">
        <v>10</v>
      </c>
      <c r="AG896">
        <v>9</v>
      </c>
      <c r="AH896">
        <v>0</v>
      </c>
      <c r="AI896">
        <v>9</v>
      </c>
    </row>
    <row r="897" spans="1:35" x14ac:dyDescent="0.25">
      <c r="A897">
        <v>31</v>
      </c>
      <c r="B897" t="s">
        <v>29</v>
      </c>
      <c r="C897" t="s">
        <v>23</v>
      </c>
      <c r="D897">
        <v>1332</v>
      </c>
      <c r="E897" t="s">
        <v>31</v>
      </c>
      <c r="F897">
        <v>11</v>
      </c>
      <c r="G897">
        <v>2</v>
      </c>
      <c r="H897" t="s">
        <v>37</v>
      </c>
      <c r="I897">
        <v>1</v>
      </c>
      <c r="J897">
        <v>1251</v>
      </c>
      <c r="K897">
        <v>3</v>
      </c>
      <c r="L897" t="s">
        <v>32</v>
      </c>
      <c r="M897">
        <v>80</v>
      </c>
      <c r="N897">
        <v>3</v>
      </c>
      <c r="O897">
        <v>2</v>
      </c>
      <c r="P897" t="s">
        <v>40</v>
      </c>
      <c r="Q897">
        <v>1</v>
      </c>
      <c r="R897" t="s">
        <v>34</v>
      </c>
      <c r="S897">
        <v>6833</v>
      </c>
      <c r="T897">
        <v>17089</v>
      </c>
      <c r="U897">
        <v>1</v>
      </c>
      <c r="V897" t="s">
        <v>61</v>
      </c>
      <c r="W897" t="s">
        <v>22</v>
      </c>
      <c r="X897">
        <v>12</v>
      </c>
      <c r="Y897">
        <v>3</v>
      </c>
      <c r="Z897">
        <v>4</v>
      </c>
      <c r="AA897">
        <v>80</v>
      </c>
      <c r="AB897">
        <v>0</v>
      </c>
      <c r="AC897">
        <v>6</v>
      </c>
      <c r="AD897">
        <v>2</v>
      </c>
      <c r="AE897">
        <v>2</v>
      </c>
      <c r="AF897">
        <v>6</v>
      </c>
      <c r="AG897">
        <v>5</v>
      </c>
      <c r="AH897">
        <v>0</v>
      </c>
      <c r="AI897">
        <v>1</v>
      </c>
    </row>
    <row r="898" spans="1:35" x14ac:dyDescent="0.25">
      <c r="A898">
        <v>31</v>
      </c>
      <c r="B898" t="s">
        <v>29</v>
      </c>
      <c r="C898" t="s">
        <v>23</v>
      </c>
      <c r="D898">
        <v>1062</v>
      </c>
      <c r="E898" t="s">
        <v>31</v>
      </c>
      <c r="F898">
        <v>24</v>
      </c>
      <c r="G898">
        <v>3</v>
      </c>
      <c r="H898" t="s">
        <v>37</v>
      </c>
      <c r="I898">
        <v>1</v>
      </c>
      <c r="J898">
        <v>1252</v>
      </c>
      <c r="K898">
        <v>3</v>
      </c>
      <c r="L898" t="s">
        <v>26</v>
      </c>
      <c r="M898">
        <v>96</v>
      </c>
      <c r="N898">
        <v>2</v>
      </c>
      <c r="O898">
        <v>2</v>
      </c>
      <c r="P898" t="s">
        <v>40</v>
      </c>
      <c r="Q898">
        <v>1</v>
      </c>
      <c r="R898" t="s">
        <v>28</v>
      </c>
      <c r="S898">
        <v>6812</v>
      </c>
      <c r="T898">
        <v>17198</v>
      </c>
      <c r="U898">
        <v>1</v>
      </c>
      <c r="V898" t="s">
        <v>61</v>
      </c>
      <c r="W898" t="s">
        <v>29</v>
      </c>
      <c r="X898">
        <v>19</v>
      </c>
      <c r="Y898">
        <v>3</v>
      </c>
      <c r="Z898">
        <v>2</v>
      </c>
      <c r="AA898">
        <v>80</v>
      </c>
      <c r="AB898">
        <v>0</v>
      </c>
      <c r="AC898">
        <v>10</v>
      </c>
      <c r="AD898">
        <v>2</v>
      </c>
      <c r="AE898">
        <v>3</v>
      </c>
      <c r="AF898">
        <v>10</v>
      </c>
      <c r="AG898">
        <v>9</v>
      </c>
      <c r="AH898">
        <v>1</v>
      </c>
      <c r="AI898">
        <v>8</v>
      </c>
    </row>
    <row r="899" spans="1:35" x14ac:dyDescent="0.25">
      <c r="A899">
        <v>59</v>
      </c>
      <c r="B899" t="s">
        <v>29</v>
      </c>
      <c r="C899" t="s">
        <v>23</v>
      </c>
      <c r="D899">
        <v>326</v>
      </c>
      <c r="E899" t="s">
        <v>24</v>
      </c>
      <c r="F899">
        <v>3</v>
      </c>
      <c r="G899">
        <v>3</v>
      </c>
      <c r="H899" t="s">
        <v>25</v>
      </c>
      <c r="I899">
        <v>1</v>
      </c>
      <c r="J899">
        <v>1254</v>
      </c>
      <c r="K899">
        <v>3</v>
      </c>
      <c r="L899" t="s">
        <v>26</v>
      </c>
      <c r="M899">
        <v>48</v>
      </c>
      <c r="N899">
        <v>2</v>
      </c>
      <c r="O899">
        <v>2</v>
      </c>
      <c r="P899" t="s">
        <v>27</v>
      </c>
      <c r="Q899">
        <v>4</v>
      </c>
      <c r="R899" t="s">
        <v>28</v>
      </c>
      <c r="S899">
        <v>5171</v>
      </c>
      <c r="T899">
        <v>16490</v>
      </c>
      <c r="U899">
        <v>5</v>
      </c>
      <c r="V899" t="s">
        <v>61</v>
      </c>
      <c r="W899" t="s">
        <v>29</v>
      </c>
      <c r="X899">
        <v>17</v>
      </c>
      <c r="Y899">
        <v>3</v>
      </c>
      <c r="Z899">
        <v>4</v>
      </c>
      <c r="AA899">
        <v>80</v>
      </c>
      <c r="AB899">
        <v>0</v>
      </c>
      <c r="AC899">
        <v>13</v>
      </c>
      <c r="AD899">
        <v>2</v>
      </c>
      <c r="AE899">
        <v>3</v>
      </c>
      <c r="AF899">
        <v>6</v>
      </c>
      <c r="AG899">
        <v>1</v>
      </c>
      <c r="AH899">
        <v>0</v>
      </c>
      <c r="AI899">
        <v>5</v>
      </c>
    </row>
    <row r="900" spans="1:35" x14ac:dyDescent="0.25">
      <c r="A900">
        <v>43</v>
      </c>
      <c r="B900" t="s">
        <v>29</v>
      </c>
      <c r="C900" t="s">
        <v>23</v>
      </c>
      <c r="D900">
        <v>920</v>
      </c>
      <c r="E900" t="s">
        <v>31</v>
      </c>
      <c r="F900">
        <v>3</v>
      </c>
      <c r="G900">
        <v>3</v>
      </c>
      <c r="H900" t="s">
        <v>25</v>
      </c>
      <c r="I900">
        <v>1</v>
      </c>
      <c r="J900">
        <v>1255</v>
      </c>
      <c r="K900">
        <v>3</v>
      </c>
      <c r="L900" t="s">
        <v>32</v>
      </c>
      <c r="M900">
        <v>96</v>
      </c>
      <c r="N900">
        <v>1</v>
      </c>
      <c r="O900">
        <v>5</v>
      </c>
      <c r="P900" t="s">
        <v>44</v>
      </c>
      <c r="Q900">
        <v>4</v>
      </c>
      <c r="R900" t="s">
        <v>34</v>
      </c>
      <c r="S900">
        <v>19740</v>
      </c>
      <c r="T900">
        <v>18625</v>
      </c>
      <c r="U900">
        <v>3</v>
      </c>
      <c r="V900" t="s">
        <v>61</v>
      </c>
      <c r="W900" t="s">
        <v>29</v>
      </c>
      <c r="X900">
        <v>14</v>
      </c>
      <c r="Y900">
        <v>3</v>
      </c>
      <c r="Z900">
        <v>2</v>
      </c>
      <c r="AA900">
        <v>80</v>
      </c>
      <c r="AB900">
        <v>1</v>
      </c>
      <c r="AC900">
        <v>25</v>
      </c>
      <c r="AD900">
        <v>2</v>
      </c>
      <c r="AE900">
        <v>3</v>
      </c>
      <c r="AF900">
        <v>8</v>
      </c>
      <c r="AG900">
        <v>7</v>
      </c>
      <c r="AH900">
        <v>0</v>
      </c>
      <c r="AI900">
        <v>7</v>
      </c>
    </row>
    <row r="901" spans="1:35" x14ac:dyDescent="0.25">
      <c r="A901">
        <v>49</v>
      </c>
      <c r="B901" t="s">
        <v>29</v>
      </c>
      <c r="C901" t="s">
        <v>23</v>
      </c>
      <c r="D901">
        <v>1098</v>
      </c>
      <c r="E901" t="s">
        <v>31</v>
      </c>
      <c r="F901">
        <v>4</v>
      </c>
      <c r="G901">
        <v>2</v>
      </c>
      <c r="H901" t="s">
        <v>37</v>
      </c>
      <c r="I901">
        <v>1</v>
      </c>
      <c r="J901">
        <v>1256</v>
      </c>
      <c r="K901">
        <v>1</v>
      </c>
      <c r="L901" t="s">
        <v>32</v>
      </c>
      <c r="M901">
        <v>85</v>
      </c>
      <c r="N901">
        <v>2</v>
      </c>
      <c r="O901">
        <v>5</v>
      </c>
      <c r="P901" t="s">
        <v>42</v>
      </c>
      <c r="Q901">
        <v>3</v>
      </c>
      <c r="R901" t="s">
        <v>34</v>
      </c>
      <c r="S901">
        <v>18711</v>
      </c>
      <c r="T901">
        <v>12124</v>
      </c>
      <c r="U901">
        <v>2</v>
      </c>
      <c r="V901" t="s">
        <v>61</v>
      </c>
      <c r="W901" t="s">
        <v>29</v>
      </c>
      <c r="X901">
        <v>13</v>
      </c>
      <c r="Y901">
        <v>3</v>
      </c>
      <c r="Z901">
        <v>3</v>
      </c>
      <c r="AA901">
        <v>80</v>
      </c>
      <c r="AB901">
        <v>1</v>
      </c>
      <c r="AC901">
        <v>23</v>
      </c>
      <c r="AD901">
        <v>2</v>
      </c>
      <c r="AE901">
        <v>4</v>
      </c>
      <c r="AF901">
        <v>1</v>
      </c>
      <c r="AG901">
        <v>0</v>
      </c>
      <c r="AH901">
        <v>0</v>
      </c>
      <c r="AI901">
        <v>0</v>
      </c>
    </row>
    <row r="902" spans="1:35" x14ac:dyDescent="0.25">
      <c r="A902">
        <v>36</v>
      </c>
      <c r="B902" t="s">
        <v>29</v>
      </c>
      <c r="C902" t="s">
        <v>30</v>
      </c>
      <c r="D902">
        <v>469</v>
      </c>
      <c r="E902" t="s">
        <v>31</v>
      </c>
      <c r="F902">
        <v>3</v>
      </c>
      <c r="G902">
        <v>3</v>
      </c>
      <c r="H902" t="s">
        <v>46</v>
      </c>
      <c r="I902">
        <v>1</v>
      </c>
      <c r="J902">
        <v>1257</v>
      </c>
      <c r="K902">
        <v>3</v>
      </c>
      <c r="L902" t="s">
        <v>32</v>
      </c>
      <c r="M902">
        <v>46</v>
      </c>
      <c r="N902">
        <v>3</v>
      </c>
      <c r="O902">
        <v>1</v>
      </c>
      <c r="P902" t="s">
        <v>33</v>
      </c>
      <c r="Q902">
        <v>2</v>
      </c>
      <c r="R902" t="s">
        <v>34</v>
      </c>
      <c r="S902">
        <v>3692</v>
      </c>
      <c r="T902">
        <v>9256</v>
      </c>
      <c r="U902">
        <v>1</v>
      </c>
      <c r="V902" t="s">
        <v>61</v>
      </c>
      <c r="W902" t="s">
        <v>29</v>
      </c>
      <c r="X902">
        <v>12</v>
      </c>
      <c r="Y902">
        <v>3</v>
      </c>
      <c r="Z902">
        <v>3</v>
      </c>
      <c r="AA902">
        <v>80</v>
      </c>
      <c r="AB902">
        <v>0</v>
      </c>
      <c r="AC902">
        <v>12</v>
      </c>
      <c r="AD902">
        <v>2</v>
      </c>
      <c r="AE902">
        <v>2</v>
      </c>
      <c r="AF902">
        <v>11</v>
      </c>
      <c r="AG902">
        <v>10</v>
      </c>
      <c r="AH902">
        <v>0</v>
      </c>
      <c r="AI902">
        <v>7</v>
      </c>
    </row>
    <row r="903" spans="1:35" x14ac:dyDescent="0.25">
      <c r="A903">
        <v>48</v>
      </c>
      <c r="B903" t="s">
        <v>29</v>
      </c>
      <c r="C903" t="s">
        <v>23</v>
      </c>
      <c r="D903">
        <v>969</v>
      </c>
      <c r="E903" t="s">
        <v>31</v>
      </c>
      <c r="F903">
        <v>2</v>
      </c>
      <c r="G903">
        <v>2</v>
      </c>
      <c r="H903" t="s">
        <v>46</v>
      </c>
      <c r="I903">
        <v>1</v>
      </c>
      <c r="J903">
        <v>1258</v>
      </c>
      <c r="K903">
        <v>4</v>
      </c>
      <c r="L903" t="s">
        <v>32</v>
      </c>
      <c r="M903">
        <v>76</v>
      </c>
      <c r="N903">
        <v>4</v>
      </c>
      <c r="O903">
        <v>1</v>
      </c>
      <c r="P903" t="s">
        <v>36</v>
      </c>
      <c r="Q903">
        <v>2</v>
      </c>
      <c r="R903" t="s">
        <v>28</v>
      </c>
      <c r="S903">
        <v>2559</v>
      </c>
      <c r="T903">
        <v>16620</v>
      </c>
      <c r="U903">
        <v>5</v>
      </c>
      <c r="V903" t="s">
        <v>61</v>
      </c>
      <c r="W903" t="s">
        <v>29</v>
      </c>
      <c r="X903">
        <v>11</v>
      </c>
      <c r="Y903">
        <v>3</v>
      </c>
      <c r="Z903">
        <v>3</v>
      </c>
      <c r="AA903">
        <v>80</v>
      </c>
      <c r="AB903">
        <v>0</v>
      </c>
      <c r="AC903">
        <v>7</v>
      </c>
      <c r="AD903">
        <v>4</v>
      </c>
      <c r="AE903">
        <v>2</v>
      </c>
      <c r="AF903">
        <v>1</v>
      </c>
      <c r="AG903">
        <v>0</v>
      </c>
      <c r="AH903">
        <v>0</v>
      </c>
      <c r="AI903">
        <v>0</v>
      </c>
    </row>
    <row r="904" spans="1:35" x14ac:dyDescent="0.25">
      <c r="A904">
        <v>27</v>
      </c>
      <c r="B904" t="s">
        <v>29</v>
      </c>
      <c r="C904" t="s">
        <v>23</v>
      </c>
      <c r="D904">
        <v>1167</v>
      </c>
      <c r="E904" t="s">
        <v>31</v>
      </c>
      <c r="F904">
        <v>4</v>
      </c>
      <c r="G904">
        <v>2</v>
      </c>
      <c r="H904" t="s">
        <v>25</v>
      </c>
      <c r="I904">
        <v>1</v>
      </c>
      <c r="J904">
        <v>1259</v>
      </c>
      <c r="K904">
        <v>1</v>
      </c>
      <c r="L904" t="s">
        <v>32</v>
      </c>
      <c r="M904">
        <v>76</v>
      </c>
      <c r="N904">
        <v>3</v>
      </c>
      <c r="O904">
        <v>1</v>
      </c>
      <c r="P904" t="s">
        <v>33</v>
      </c>
      <c r="Q904">
        <v>3</v>
      </c>
      <c r="R904" t="s">
        <v>38</v>
      </c>
      <c r="S904">
        <v>2517</v>
      </c>
      <c r="T904">
        <v>3208</v>
      </c>
      <c r="U904">
        <v>1</v>
      </c>
      <c r="V904" t="s">
        <v>61</v>
      </c>
      <c r="W904" t="s">
        <v>29</v>
      </c>
      <c r="X904">
        <v>11</v>
      </c>
      <c r="Y904">
        <v>3</v>
      </c>
      <c r="Z904">
        <v>2</v>
      </c>
      <c r="AA904">
        <v>80</v>
      </c>
      <c r="AB904">
        <v>3</v>
      </c>
      <c r="AC904">
        <v>5</v>
      </c>
      <c r="AD904">
        <v>2</v>
      </c>
      <c r="AE904">
        <v>3</v>
      </c>
      <c r="AF904">
        <v>5</v>
      </c>
      <c r="AG904">
        <v>3</v>
      </c>
      <c r="AH904">
        <v>0</v>
      </c>
      <c r="AI904">
        <v>3</v>
      </c>
    </row>
    <row r="905" spans="1:35" x14ac:dyDescent="0.25">
      <c r="A905">
        <v>29</v>
      </c>
      <c r="B905" t="s">
        <v>29</v>
      </c>
      <c r="C905" t="s">
        <v>23</v>
      </c>
      <c r="D905">
        <v>1329</v>
      </c>
      <c r="E905" t="s">
        <v>31</v>
      </c>
      <c r="F905">
        <v>7</v>
      </c>
      <c r="G905">
        <v>3</v>
      </c>
      <c r="H905" t="s">
        <v>25</v>
      </c>
      <c r="I905">
        <v>1</v>
      </c>
      <c r="J905">
        <v>1260</v>
      </c>
      <c r="K905">
        <v>3</v>
      </c>
      <c r="L905" t="s">
        <v>32</v>
      </c>
      <c r="M905">
        <v>82</v>
      </c>
      <c r="N905">
        <v>3</v>
      </c>
      <c r="O905">
        <v>2</v>
      </c>
      <c r="P905" t="s">
        <v>40</v>
      </c>
      <c r="Q905">
        <v>4</v>
      </c>
      <c r="R905" t="s">
        <v>38</v>
      </c>
      <c r="S905">
        <v>6623</v>
      </c>
      <c r="T905">
        <v>4204</v>
      </c>
      <c r="U905">
        <v>1</v>
      </c>
      <c r="V905" t="s">
        <v>61</v>
      </c>
      <c r="W905" t="s">
        <v>22</v>
      </c>
      <c r="X905">
        <v>11</v>
      </c>
      <c r="Y905">
        <v>3</v>
      </c>
      <c r="Z905">
        <v>2</v>
      </c>
      <c r="AA905">
        <v>80</v>
      </c>
      <c r="AB905">
        <v>2</v>
      </c>
      <c r="AC905">
        <v>6</v>
      </c>
      <c r="AD905">
        <v>2</v>
      </c>
      <c r="AE905">
        <v>3</v>
      </c>
      <c r="AF905">
        <v>6</v>
      </c>
      <c r="AG905">
        <v>0</v>
      </c>
      <c r="AH905">
        <v>1</v>
      </c>
      <c r="AI905">
        <v>0</v>
      </c>
    </row>
    <row r="906" spans="1:35" x14ac:dyDescent="0.25">
      <c r="A906">
        <v>48</v>
      </c>
      <c r="B906" t="s">
        <v>29</v>
      </c>
      <c r="C906" t="s">
        <v>23</v>
      </c>
      <c r="D906">
        <v>715</v>
      </c>
      <c r="E906" t="s">
        <v>31</v>
      </c>
      <c r="F906">
        <v>1</v>
      </c>
      <c r="G906">
        <v>3</v>
      </c>
      <c r="H906" t="s">
        <v>25</v>
      </c>
      <c r="I906">
        <v>1</v>
      </c>
      <c r="J906">
        <v>1263</v>
      </c>
      <c r="K906">
        <v>4</v>
      </c>
      <c r="L906" t="s">
        <v>32</v>
      </c>
      <c r="M906">
        <v>76</v>
      </c>
      <c r="N906">
        <v>2</v>
      </c>
      <c r="O906">
        <v>5</v>
      </c>
      <c r="P906" t="s">
        <v>44</v>
      </c>
      <c r="Q906">
        <v>4</v>
      </c>
      <c r="R906" t="s">
        <v>28</v>
      </c>
      <c r="S906">
        <v>18265</v>
      </c>
      <c r="T906">
        <v>8733</v>
      </c>
      <c r="U906">
        <v>6</v>
      </c>
      <c r="V906" t="s">
        <v>61</v>
      </c>
      <c r="W906" t="s">
        <v>29</v>
      </c>
      <c r="X906">
        <v>12</v>
      </c>
      <c r="Y906">
        <v>3</v>
      </c>
      <c r="Z906">
        <v>3</v>
      </c>
      <c r="AA906">
        <v>80</v>
      </c>
      <c r="AB906">
        <v>0</v>
      </c>
      <c r="AC906">
        <v>25</v>
      </c>
      <c r="AD906">
        <v>3</v>
      </c>
      <c r="AE906">
        <v>4</v>
      </c>
      <c r="AF906">
        <v>1</v>
      </c>
      <c r="AG906">
        <v>0</v>
      </c>
      <c r="AH906">
        <v>0</v>
      </c>
      <c r="AI906">
        <v>0</v>
      </c>
    </row>
    <row r="907" spans="1:35" x14ac:dyDescent="0.25">
      <c r="A907">
        <v>29</v>
      </c>
      <c r="B907" t="s">
        <v>29</v>
      </c>
      <c r="C907" t="s">
        <v>23</v>
      </c>
      <c r="D907">
        <v>694</v>
      </c>
      <c r="E907" t="s">
        <v>31</v>
      </c>
      <c r="F907">
        <v>1</v>
      </c>
      <c r="G907">
        <v>3</v>
      </c>
      <c r="H907" t="s">
        <v>25</v>
      </c>
      <c r="I907">
        <v>1</v>
      </c>
      <c r="J907">
        <v>1264</v>
      </c>
      <c r="K907">
        <v>4</v>
      </c>
      <c r="L907" t="s">
        <v>26</v>
      </c>
      <c r="M907">
        <v>87</v>
      </c>
      <c r="N907">
        <v>2</v>
      </c>
      <c r="O907">
        <v>4</v>
      </c>
      <c r="P907" t="s">
        <v>44</v>
      </c>
      <c r="Q907">
        <v>4</v>
      </c>
      <c r="R907" t="s">
        <v>38</v>
      </c>
      <c r="S907">
        <v>16124</v>
      </c>
      <c r="T907">
        <v>3423</v>
      </c>
      <c r="U907">
        <v>3</v>
      </c>
      <c r="V907" t="s">
        <v>61</v>
      </c>
      <c r="W907" t="s">
        <v>29</v>
      </c>
      <c r="X907">
        <v>14</v>
      </c>
      <c r="Y907">
        <v>3</v>
      </c>
      <c r="Z907">
        <v>2</v>
      </c>
      <c r="AA907">
        <v>80</v>
      </c>
      <c r="AB907">
        <v>2</v>
      </c>
      <c r="AC907">
        <v>9</v>
      </c>
      <c r="AD907">
        <v>2</v>
      </c>
      <c r="AE907">
        <v>2</v>
      </c>
      <c r="AF907">
        <v>7</v>
      </c>
      <c r="AG907">
        <v>7</v>
      </c>
      <c r="AH907">
        <v>1</v>
      </c>
      <c r="AI907">
        <v>7</v>
      </c>
    </row>
    <row r="908" spans="1:35" x14ac:dyDescent="0.25">
      <c r="A908">
        <v>34</v>
      </c>
      <c r="B908" t="s">
        <v>29</v>
      </c>
      <c r="C908" t="s">
        <v>23</v>
      </c>
      <c r="D908">
        <v>1320</v>
      </c>
      <c r="E908" t="s">
        <v>31</v>
      </c>
      <c r="F908">
        <v>20</v>
      </c>
      <c r="G908">
        <v>3</v>
      </c>
      <c r="H908" t="s">
        <v>46</v>
      </c>
      <c r="I908">
        <v>1</v>
      </c>
      <c r="J908">
        <v>1265</v>
      </c>
      <c r="K908">
        <v>3</v>
      </c>
      <c r="L908" t="s">
        <v>26</v>
      </c>
      <c r="M908">
        <v>89</v>
      </c>
      <c r="N908">
        <v>4</v>
      </c>
      <c r="O908">
        <v>1</v>
      </c>
      <c r="P908" t="s">
        <v>33</v>
      </c>
      <c r="Q908">
        <v>3</v>
      </c>
      <c r="R908" t="s">
        <v>34</v>
      </c>
      <c r="S908">
        <v>2585</v>
      </c>
      <c r="T908">
        <v>21643</v>
      </c>
      <c r="U908">
        <v>0</v>
      </c>
      <c r="V908" t="s">
        <v>61</v>
      </c>
      <c r="W908" t="s">
        <v>29</v>
      </c>
      <c r="X908">
        <v>17</v>
      </c>
      <c r="Y908">
        <v>3</v>
      </c>
      <c r="Z908">
        <v>4</v>
      </c>
      <c r="AA908">
        <v>80</v>
      </c>
      <c r="AB908">
        <v>0</v>
      </c>
      <c r="AC908">
        <v>2</v>
      </c>
      <c r="AD908">
        <v>5</v>
      </c>
      <c r="AE908">
        <v>2</v>
      </c>
      <c r="AF908">
        <v>1</v>
      </c>
      <c r="AG908">
        <v>0</v>
      </c>
      <c r="AH908">
        <v>0</v>
      </c>
      <c r="AI908">
        <v>0</v>
      </c>
    </row>
    <row r="909" spans="1:35" x14ac:dyDescent="0.25">
      <c r="A909">
        <v>44</v>
      </c>
      <c r="B909" t="s">
        <v>29</v>
      </c>
      <c r="C909" t="s">
        <v>23</v>
      </c>
      <c r="D909">
        <v>1099</v>
      </c>
      <c r="E909" t="s">
        <v>24</v>
      </c>
      <c r="F909">
        <v>5</v>
      </c>
      <c r="G909">
        <v>3</v>
      </c>
      <c r="H909" t="s">
        <v>45</v>
      </c>
      <c r="I909">
        <v>1</v>
      </c>
      <c r="J909">
        <v>1267</v>
      </c>
      <c r="K909">
        <v>2</v>
      </c>
      <c r="L909" t="s">
        <v>32</v>
      </c>
      <c r="M909">
        <v>88</v>
      </c>
      <c r="N909">
        <v>3</v>
      </c>
      <c r="O909">
        <v>5</v>
      </c>
      <c r="P909" t="s">
        <v>42</v>
      </c>
      <c r="Q909">
        <v>2</v>
      </c>
      <c r="R909" t="s">
        <v>34</v>
      </c>
      <c r="S909">
        <v>18213</v>
      </c>
      <c r="T909">
        <v>8751</v>
      </c>
      <c r="U909">
        <v>7</v>
      </c>
      <c r="V909" t="s">
        <v>61</v>
      </c>
      <c r="W909" t="s">
        <v>29</v>
      </c>
      <c r="X909">
        <v>11</v>
      </c>
      <c r="Y909">
        <v>3</v>
      </c>
      <c r="Z909">
        <v>3</v>
      </c>
      <c r="AA909">
        <v>80</v>
      </c>
      <c r="AB909">
        <v>1</v>
      </c>
      <c r="AC909">
        <v>26</v>
      </c>
      <c r="AD909">
        <v>5</v>
      </c>
      <c r="AE909">
        <v>3</v>
      </c>
      <c r="AF909">
        <v>22</v>
      </c>
      <c r="AG909">
        <v>9</v>
      </c>
      <c r="AH909">
        <v>3</v>
      </c>
      <c r="AI909">
        <v>10</v>
      </c>
    </row>
    <row r="910" spans="1:35" x14ac:dyDescent="0.25">
      <c r="A910">
        <v>33</v>
      </c>
      <c r="B910" t="s">
        <v>29</v>
      </c>
      <c r="C910" t="s">
        <v>23</v>
      </c>
      <c r="D910">
        <v>536</v>
      </c>
      <c r="E910" t="s">
        <v>24</v>
      </c>
      <c r="F910">
        <v>10</v>
      </c>
      <c r="G910">
        <v>5</v>
      </c>
      <c r="H910" t="s">
        <v>45</v>
      </c>
      <c r="I910">
        <v>1</v>
      </c>
      <c r="J910">
        <v>1268</v>
      </c>
      <c r="K910">
        <v>4</v>
      </c>
      <c r="L910" t="s">
        <v>32</v>
      </c>
      <c r="M910">
        <v>82</v>
      </c>
      <c r="N910">
        <v>4</v>
      </c>
      <c r="O910">
        <v>3</v>
      </c>
      <c r="P910" t="s">
        <v>27</v>
      </c>
      <c r="Q910">
        <v>3</v>
      </c>
      <c r="R910" t="s">
        <v>38</v>
      </c>
      <c r="S910">
        <v>8380</v>
      </c>
      <c r="T910">
        <v>21708</v>
      </c>
      <c r="U910">
        <v>0</v>
      </c>
      <c r="V910" t="s">
        <v>61</v>
      </c>
      <c r="W910" t="s">
        <v>22</v>
      </c>
      <c r="X910">
        <v>14</v>
      </c>
      <c r="Y910">
        <v>3</v>
      </c>
      <c r="Z910">
        <v>4</v>
      </c>
      <c r="AA910">
        <v>80</v>
      </c>
      <c r="AB910">
        <v>2</v>
      </c>
      <c r="AC910">
        <v>10</v>
      </c>
      <c r="AD910">
        <v>3</v>
      </c>
      <c r="AE910">
        <v>3</v>
      </c>
      <c r="AF910">
        <v>9</v>
      </c>
      <c r="AG910">
        <v>8</v>
      </c>
      <c r="AH910">
        <v>0</v>
      </c>
      <c r="AI910">
        <v>8</v>
      </c>
    </row>
    <row r="911" spans="1:35" x14ac:dyDescent="0.25">
      <c r="A911">
        <v>19</v>
      </c>
      <c r="B911" t="s">
        <v>29</v>
      </c>
      <c r="C911" t="s">
        <v>23</v>
      </c>
      <c r="D911">
        <v>265</v>
      </c>
      <c r="E911" t="s">
        <v>31</v>
      </c>
      <c r="F911">
        <v>25</v>
      </c>
      <c r="G911">
        <v>3</v>
      </c>
      <c r="H911" t="s">
        <v>25</v>
      </c>
      <c r="I911">
        <v>1</v>
      </c>
      <c r="J911">
        <v>1269</v>
      </c>
      <c r="K911">
        <v>2</v>
      </c>
      <c r="L911" t="s">
        <v>26</v>
      </c>
      <c r="M911">
        <v>57</v>
      </c>
      <c r="N911">
        <v>4</v>
      </c>
      <c r="O911">
        <v>1</v>
      </c>
      <c r="P911" t="s">
        <v>33</v>
      </c>
      <c r="Q911">
        <v>4</v>
      </c>
      <c r="R911" t="s">
        <v>28</v>
      </c>
      <c r="S911">
        <v>2994</v>
      </c>
      <c r="T911">
        <v>21221</v>
      </c>
      <c r="U911">
        <v>1</v>
      </c>
      <c r="V911" t="s">
        <v>61</v>
      </c>
      <c r="W911" t="s">
        <v>22</v>
      </c>
      <c r="X911">
        <v>12</v>
      </c>
      <c r="Y911">
        <v>3</v>
      </c>
      <c r="Z911">
        <v>4</v>
      </c>
      <c r="AA911">
        <v>80</v>
      </c>
      <c r="AB911">
        <v>0</v>
      </c>
      <c r="AC911">
        <v>1</v>
      </c>
      <c r="AD911">
        <v>2</v>
      </c>
      <c r="AE911">
        <v>3</v>
      </c>
      <c r="AF911">
        <v>1</v>
      </c>
      <c r="AG911">
        <v>0</v>
      </c>
      <c r="AH911">
        <v>0</v>
      </c>
      <c r="AI911">
        <v>1</v>
      </c>
    </row>
    <row r="912" spans="1:35" x14ac:dyDescent="0.25">
      <c r="A912">
        <v>23</v>
      </c>
      <c r="B912" t="s">
        <v>29</v>
      </c>
      <c r="C912" t="s">
        <v>23</v>
      </c>
      <c r="D912">
        <v>373</v>
      </c>
      <c r="E912" t="s">
        <v>31</v>
      </c>
      <c r="F912">
        <v>1</v>
      </c>
      <c r="G912">
        <v>2</v>
      </c>
      <c r="H912" t="s">
        <v>25</v>
      </c>
      <c r="I912">
        <v>1</v>
      </c>
      <c r="J912">
        <v>1270</v>
      </c>
      <c r="K912">
        <v>4</v>
      </c>
      <c r="L912" t="s">
        <v>32</v>
      </c>
      <c r="M912">
        <v>47</v>
      </c>
      <c r="N912">
        <v>3</v>
      </c>
      <c r="O912">
        <v>1</v>
      </c>
      <c r="P912" t="s">
        <v>33</v>
      </c>
      <c r="Q912">
        <v>3</v>
      </c>
      <c r="R912" t="s">
        <v>34</v>
      </c>
      <c r="S912">
        <v>1223</v>
      </c>
      <c r="T912">
        <v>16901</v>
      </c>
      <c r="U912">
        <v>1</v>
      </c>
      <c r="V912" t="s">
        <v>61</v>
      </c>
      <c r="W912" t="s">
        <v>29</v>
      </c>
      <c r="X912">
        <v>22</v>
      </c>
      <c r="Y912">
        <v>4</v>
      </c>
      <c r="Z912">
        <v>4</v>
      </c>
      <c r="AA912">
        <v>80</v>
      </c>
      <c r="AB912">
        <v>1</v>
      </c>
      <c r="AC912">
        <v>1</v>
      </c>
      <c r="AD912">
        <v>2</v>
      </c>
      <c r="AE912">
        <v>3</v>
      </c>
      <c r="AF912">
        <v>1</v>
      </c>
      <c r="AG912">
        <v>0</v>
      </c>
      <c r="AH912">
        <v>0</v>
      </c>
      <c r="AI912">
        <v>1</v>
      </c>
    </row>
    <row r="913" spans="1:35" x14ac:dyDescent="0.25">
      <c r="A913">
        <v>25</v>
      </c>
      <c r="B913" t="s">
        <v>22</v>
      </c>
      <c r="C913" t="s">
        <v>30</v>
      </c>
      <c r="D913">
        <v>599</v>
      </c>
      <c r="E913" t="s">
        <v>24</v>
      </c>
      <c r="F913">
        <v>24</v>
      </c>
      <c r="G913">
        <v>1</v>
      </c>
      <c r="H913" t="s">
        <v>25</v>
      </c>
      <c r="I913">
        <v>1</v>
      </c>
      <c r="J913">
        <v>1273</v>
      </c>
      <c r="K913">
        <v>3</v>
      </c>
      <c r="L913" t="s">
        <v>32</v>
      </c>
      <c r="M913">
        <v>73</v>
      </c>
      <c r="N913">
        <v>1</v>
      </c>
      <c r="O913">
        <v>1</v>
      </c>
      <c r="P913" t="s">
        <v>43</v>
      </c>
      <c r="Q913">
        <v>4</v>
      </c>
      <c r="R913" t="s">
        <v>28</v>
      </c>
      <c r="S913">
        <v>1118</v>
      </c>
      <c r="T913">
        <v>8040</v>
      </c>
      <c r="U913">
        <v>1</v>
      </c>
      <c r="V913" t="s">
        <v>61</v>
      </c>
      <c r="W913" t="s">
        <v>22</v>
      </c>
      <c r="X913">
        <v>14</v>
      </c>
      <c r="Y913">
        <v>3</v>
      </c>
      <c r="Z913">
        <v>4</v>
      </c>
      <c r="AA913">
        <v>80</v>
      </c>
      <c r="AB913">
        <v>0</v>
      </c>
      <c r="AC913">
        <v>1</v>
      </c>
      <c r="AD913">
        <v>4</v>
      </c>
      <c r="AE913">
        <v>3</v>
      </c>
      <c r="AF913">
        <v>1</v>
      </c>
      <c r="AG913">
        <v>0</v>
      </c>
      <c r="AH913">
        <v>1</v>
      </c>
      <c r="AI913">
        <v>0</v>
      </c>
    </row>
    <row r="914" spans="1:35" x14ac:dyDescent="0.25">
      <c r="A914">
        <v>26</v>
      </c>
      <c r="B914" t="s">
        <v>29</v>
      </c>
      <c r="C914" t="s">
        <v>23</v>
      </c>
      <c r="D914">
        <v>583</v>
      </c>
      <c r="E914" t="s">
        <v>31</v>
      </c>
      <c r="F914">
        <v>4</v>
      </c>
      <c r="G914">
        <v>2</v>
      </c>
      <c r="H914" t="s">
        <v>25</v>
      </c>
      <c r="I914">
        <v>1</v>
      </c>
      <c r="J914">
        <v>1275</v>
      </c>
      <c r="K914">
        <v>3</v>
      </c>
      <c r="L914" t="s">
        <v>32</v>
      </c>
      <c r="M914">
        <v>53</v>
      </c>
      <c r="N914">
        <v>3</v>
      </c>
      <c r="O914">
        <v>1</v>
      </c>
      <c r="P914" t="s">
        <v>33</v>
      </c>
      <c r="Q914">
        <v>4</v>
      </c>
      <c r="R914" t="s">
        <v>28</v>
      </c>
      <c r="S914">
        <v>2875</v>
      </c>
      <c r="T914">
        <v>9973</v>
      </c>
      <c r="U914">
        <v>1</v>
      </c>
      <c r="V914" t="s">
        <v>61</v>
      </c>
      <c r="W914" t="s">
        <v>22</v>
      </c>
      <c r="X914">
        <v>20</v>
      </c>
      <c r="Y914">
        <v>4</v>
      </c>
      <c r="Z914">
        <v>2</v>
      </c>
      <c r="AA914">
        <v>80</v>
      </c>
      <c r="AB914">
        <v>0</v>
      </c>
      <c r="AC914">
        <v>8</v>
      </c>
      <c r="AD914">
        <v>2</v>
      </c>
      <c r="AE914">
        <v>2</v>
      </c>
      <c r="AF914">
        <v>8</v>
      </c>
      <c r="AG914">
        <v>5</v>
      </c>
      <c r="AH914">
        <v>2</v>
      </c>
      <c r="AI914">
        <v>2</v>
      </c>
    </row>
    <row r="915" spans="1:35" x14ac:dyDescent="0.25">
      <c r="A915">
        <v>45</v>
      </c>
      <c r="B915" t="s">
        <v>22</v>
      </c>
      <c r="C915" t="s">
        <v>23</v>
      </c>
      <c r="D915">
        <v>1449</v>
      </c>
      <c r="E915" t="s">
        <v>24</v>
      </c>
      <c r="F915">
        <v>2</v>
      </c>
      <c r="G915">
        <v>3</v>
      </c>
      <c r="H915" t="s">
        <v>45</v>
      </c>
      <c r="I915">
        <v>1</v>
      </c>
      <c r="J915">
        <v>1277</v>
      </c>
      <c r="K915">
        <v>1</v>
      </c>
      <c r="L915" t="s">
        <v>26</v>
      </c>
      <c r="M915">
        <v>94</v>
      </c>
      <c r="N915">
        <v>1</v>
      </c>
      <c r="O915">
        <v>5</v>
      </c>
      <c r="P915" t="s">
        <v>42</v>
      </c>
      <c r="Q915">
        <v>2</v>
      </c>
      <c r="R915" t="s">
        <v>28</v>
      </c>
      <c r="S915">
        <v>18824</v>
      </c>
      <c r="T915">
        <v>2493</v>
      </c>
      <c r="U915">
        <v>2</v>
      </c>
      <c r="V915" t="s">
        <v>61</v>
      </c>
      <c r="W915" t="s">
        <v>22</v>
      </c>
      <c r="X915">
        <v>16</v>
      </c>
      <c r="Y915">
        <v>3</v>
      </c>
      <c r="Z915">
        <v>1</v>
      </c>
      <c r="AA915">
        <v>80</v>
      </c>
      <c r="AB915">
        <v>0</v>
      </c>
      <c r="AC915">
        <v>26</v>
      </c>
      <c r="AD915">
        <v>2</v>
      </c>
      <c r="AE915">
        <v>3</v>
      </c>
      <c r="AF915">
        <v>24</v>
      </c>
      <c r="AG915">
        <v>10</v>
      </c>
      <c r="AH915">
        <v>1</v>
      </c>
      <c r="AI915">
        <v>11</v>
      </c>
    </row>
    <row r="916" spans="1:35" x14ac:dyDescent="0.25">
      <c r="A916">
        <v>55</v>
      </c>
      <c r="B916" t="s">
        <v>29</v>
      </c>
      <c r="C916" t="s">
        <v>41</v>
      </c>
      <c r="D916">
        <v>177</v>
      </c>
      <c r="E916" t="s">
        <v>31</v>
      </c>
      <c r="F916">
        <v>8</v>
      </c>
      <c r="G916">
        <v>1</v>
      </c>
      <c r="H916" t="s">
        <v>37</v>
      </c>
      <c r="I916">
        <v>1</v>
      </c>
      <c r="J916">
        <v>1278</v>
      </c>
      <c r="K916">
        <v>4</v>
      </c>
      <c r="L916" t="s">
        <v>32</v>
      </c>
      <c r="M916">
        <v>37</v>
      </c>
      <c r="N916">
        <v>2</v>
      </c>
      <c r="O916">
        <v>4</v>
      </c>
      <c r="P916" t="s">
        <v>40</v>
      </c>
      <c r="Q916">
        <v>2</v>
      </c>
      <c r="R916" t="s">
        <v>38</v>
      </c>
      <c r="S916">
        <v>13577</v>
      </c>
      <c r="T916">
        <v>25592</v>
      </c>
      <c r="U916">
        <v>1</v>
      </c>
      <c r="V916" t="s">
        <v>61</v>
      </c>
      <c r="W916" t="s">
        <v>22</v>
      </c>
      <c r="X916">
        <v>15</v>
      </c>
      <c r="Y916">
        <v>3</v>
      </c>
      <c r="Z916">
        <v>4</v>
      </c>
      <c r="AA916">
        <v>80</v>
      </c>
      <c r="AB916">
        <v>1</v>
      </c>
      <c r="AC916">
        <v>34</v>
      </c>
      <c r="AD916">
        <v>3</v>
      </c>
      <c r="AE916">
        <v>3</v>
      </c>
      <c r="AF916">
        <v>33</v>
      </c>
      <c r="AG916">
        <v>9</v>
      </c>
      <c r="AH916">
        <v>15</v>
      </c>
      <c r="AI916">
        <v>0</v>
      </c>
    </row>
    <row r="917" spans="1:35" x14ac:dyDescent="0.25">
      <c r="A917">
        <v>21</v>
      </c>
      <c r="B917" t="s">
        <v>22</v>
      </c>
      <c r="C917" t="s">
        <v>30</v>
      </c>
      <c r="D917">
        <v>251</v>
      </c>
      <c r="E917" t="s">
        <v>31</v>
      </c>
      <c r="F917">
        <v>10</v>
      </c>
      <c r="G917">
        <v>2</v>
      </c>
      <c r="H917" t="s">
        <v>25</v>
      </c>
      <c r="I917">
        <v>1</v>
      </c>
      <c r="J917">
        <v>1279</v>
      </c>
      <c r="K917">
        <v>1</v>
      </c>
      <c r="L917" t="s">
        <v>26</v>
      </c>
      <c r="M917">
        <v>45</v>
      </c>
      <c r="N917">
        <v>2</v>
      </c>
      <c r="O917">
        <v>1</v>
      </c>
      <c r="P917" t="s">
        <v>36</v>
      </c>
      <c r="Q917">
        <v>3</v>
      </c>
      <c r="R917" t="s">
        <v>28</v>
      </c>
      <c r="S917">
        <v>2625</v>
      </c>
      <c r="T917">
        <v>25308</v>
      </c>
      <c r="U917">
        <v>1</v>
      </c>
      <c r="V917" t="s">
        <v>61</v>
      </c>
      <c r="W917" t="s">
        <v>29</v>
      </c>
      <c r="X917">
        <v>20</v>
      </c>
      <c r="Y917">
        <v>4</v>
      </c>
      <c r="Z917">
        <v>3</v>
      </c>
      <c r="AA917">
        <v>80</v>
      </c>
      <c r="AB917">
        <v>0</v>
      </c>
      <c r="AC917">
        <v>2</v>
      </c>
      <c r="AD917">
        <v>2</v>
      </c>
      <c r="AE917">
        <v>1</v>
      </c>
      <c r="AF917">
        <v>2</v>
      </c>
      <c r="AG917">
        <v>2</v>
      </c>
      <c r="AH917">
        <v>2</v>
      </c>
      <c r="AI917">
        <v>2</v>
      </c>
    </row>
    <row r="918" spans="1:35" x14ac:dyDescent="0.25">
      <c r="A918">
        <v>46</v>
      </c>
      <c r="B918" t="s">
        <v>29</v>
      </c>
      <c r="C918" t="s">
        <v>23</v>
      </c>
      <c r="D918">
        <v>168</v>
      </c>
      <c r="E918" t="s">
        <v>24</v>
      </c>
      <c r="F918">
        <v>4</v>
      </c>
      <c r="G918">
        <v>2</v>
      </c>
      <c r="H918" t="s">
        <v>45</v>
      </c>
      <c r="I918">
        <v>1</v>
      </c>
      <c r="J918">
        <v>1280</v>
      </c>
      <c r="K918">
        <v>4</v>
      </c>
      <c r="L918" t="s">
        <v>26</v>
      </c>
      <c r="M918">
        <v>33</v>
      </c>
      <c r="N918">
        <v>2</v>
      </c>
      <c r="O918">
        <v>5</v>
      </c>
      <c r="P918" t="s">
        <v>42</v>
      </c>
      <c r="Q918">
        <v>2</v>
      </c>
      <c r="R918" t="s">
        <v>34</v>
      </c>
      <c r="S918">
        <v>18789</v>
      </c>
      <c r="T918">
        <v>9946</v>
      </c>
      <c r="U918">
        <v>2</v>
      </c>
      <c r="V918" t="s">
        <v>61</v>
      </c>
      <c r="W918" t="s">
        <v>29</v>
      </c>
      <c r="X918">
        <v>14</v>
      </c>
      <c r="Y918">
        <v>3</v>
      </c>
      <c r="Z918">
        <v>3</v>
      </c>
      <c r="AA918">
        <v>80</v>
      </c>
      <c r="AB918">
        <v>1</v>
      </c>
      <c r="AC918">
        <v>26</v>
      </c>
      <c r="AD918">
        <v>2</v>
      </c>
      <c r="AE918">
        <v>3</v>
      </c>
      <c r="AF918">
        <v>11</v>
      </c>
      <c r="AG918">
        <v>4</v>
      </c>
      <c r="AH918">
        <v>0</v>
      </c>
      <c r="AI918">
        <v>8</v>
      </c>
    </row>
    <row r="919" spans="1:35" x14ac:dyDescent="0.25">
      <c r="A919">
        <v>34</v>
      </c>
      <c r="B919" t="s">
        <v>29</v>
      </c>
      <c r="C919" t="s">
        <v>23</v>
      </c>
      <c r="D919">
        <v>131</v>
      </c>
      <c r="E919" t="s">
        <v>24</v>
      </c>
      <c r="F919">
        <v>2</v>
      </c>
      <c r="G919">
        <v>3</v>
      </c>
      <c r="H919" t="s">
        <v>45</v>
      </c>
      <c r="I919">
        <v>1</v>
      </c>
      <c r="J919">
        <v>1281</v>
      </c>
      <c r="K919">
        <v>3</v>
      </c>
      <c r="L919" t="s">
        <v>26</v>
      </c>
      <c r="M919">
        <v>86</v>
      </c>
      <c r="N919">
        <v>3</v>
      </c>
      <c r="O919">
        <v>2</v>
      </c>
      <c r="P919" t="s">
        <v>27</v>
      </c>
      <c r="Q919">
        <v>1</v>
      </c>
      <c r="R919" t="s">
        <v>28</v>
      </c>
      <c r="S919">
        <v>4538</v>
      </c>
      <c r="T919">
        <v>6039</v>
      </c>
      <c r="U919">
        <v>0</v>
      </c>
      <c r="V919" t="s">
        <v>61</v>
      </c>
      <c r="W919" t="s">
        <v>22</v>
      </c>
      <c r="X919">
        <v>12</v>
      </c>
      <c r="Y919">
        <v>3</v>
      </c>
      <c r="Z919">
        <v>4</v>
      </c>
      <c r="AA919">
        <v>80</v>
      </c>
      <c r="AB919">
        <v>0</v>
      </c>
      <c r="AC919">
        <v>4</v>
      </c>
      <c r="AD919">
        <v>3</v>
      </c>
      <c r="AE919">
        <v>3</v>
      </c>
      <c r="AF919">
        <v>3</v>
      </c>
      <c r="AG919">
        <v>2</v>
      </c>
      <c r="AH919">
        <v>0</v>
      </c>
      <c r="AI919">
        <v>2</v>
      </c>
    </row>
    <row r="920" spans="1:35" x14ac:dyDescent="0.25">
      <c r="A920">
        <v>51</v>
      </c>
      <c r="B920" t="s">
        <v>29</v>
      </c>
      <c r="C920" t="s">
        <v>30</v>
      </c>
      <c r="D920">
        <v>237</v>
      </c>
      <c r="E920" t="s">
        <v>24</v>
      </c>
      <c r="F920">
        <v>9</v>
      </c>
      <c r="G920">
        <v>3</v>
      </c>
      <c r="H920" t="s">
        <v>25</v>
      </c>
      <c r="I920">
        <v>1</v>
      </c>
      <c r="J920">
        <v>1282</v>
      </c>
      <c r="K920">
        <v>4</v>
      </c>
      <c r="L920" t="s">
        <v>32</v>
      </c>
      <c r="M920">
        <v>83</v>
      </c>
      <c r="N920">
        <v>3</v>
      </c>
      <c r="O920">
        <v>5</v>
      </c>
      <c r="P920" t="s">
        <v>42</v>
      </c>
      <c r="Q920">
        <v>2</v>
      </c>
      <c r="R920" t="s">
        <v>38</v>
      </c>
      <c r="S920">
        <v>19847</v>
      </c>
      <c r="T920">
        <v>19196</v>
      </c>
      <c r="U920">
        <v>4</v>
      </c>
      <c r="V920" t="s">
        <v>61</v>
      </c>
      <c r="W920" t="s">
        <v>22</v>
      </c>
      <c r="X920">
        <v>24</v>
      </c>
      <c r="Y920">
        <v>4</v>
      </c>
      <c r="Z920">
        <v>1</v>
      </c>
      <c r="AA920">
        <v>80</v>
      </c>
      <c r="AB920">
        <v>1</v>
      </c>
      <c r="AC920">
        <v>31</v>
      </c>
      <c r="AD920">
        <v>5</v>
      </c>
      <c r="AE920">
        <v>2</v>
      </c>
      <c r="AF920">
        <v>29</v>
      </c>
      <c r="AG920">
        <v>10</v>
      </c>
      <c r="AH920">
        <v>11</v>
      </c>
      <c r="AI920">
        <v>10</v>
      </c>
    </row>
    <row r="921" spans="1:35" x14ac:dyDescent="0.25">
      <c r="A921">
        <v>59</v>
      </c>
      <c r="B921" t="s">
        <v>29</v>
      </c>
      <c r="C921" t="s">
        <v>23</v>
      </c>
      <c r="D921">
        <v>1429</v>
      </c>
      <c r="E921" t="s">
        <v>31</v>
      </c>
      <c r="F921">
        <v>18</v>
      </c>
      <c r="G921">
        <v>4</v>
      </c>
      <c r="H921" t="s">
        <v>37</v>
      </c>
      <c r="I921">
        <v>1</v>
      </c>
      <c r="J921">
        <v>1283</v>
      </c>
      <c r="K921">
        <v>4</v>
      </c>
      <c r="L921" t="s">
        <v>32</v>
      </c>
      <c r="M921">
        <v>67</v>
      </c>
      <c r="N921">
        <v>3</v>
      </c>
      <c r="O921">
        <v>3</v>
      </c>
      <c r="P921" t="s">
        <v>39</v>
      </c>
      <c r="Q921">
        <v>4</v>
      </c>
      <c r="R921" t="s">
        <v>28</v>
      </c>
      <c r="S921">
        <v>10512</v>
      </c>
      <c r="T921">
        <v>20002</v>
      </c>
      <c r="U921">
        <v>6</v>
      </c>
      <c r="V921" t="s">
        <v>61</v>
      </c>
      <c r="W921" t="s">
        <v>29</v>
      </c>
      <c r="X921">
        <v>12</v>
      </c>
      <c r="Y921">
        <v>3</v>
      </c>
      <c r="Z921">
        <v>4</v>
      </c>
      <c r="AA921">
        <v>80</v>
      </c>
      <c r="AB921">
        <v>0</v>
      </c>
      <c r="AC921">
        <v>25</v>
      </c>
      <c r="AD921">
        <v>6</v>
      </c>
      <c r="AE921">
        <v>2</v>
      </c>
      <c r="AF921">
        <v>9</v>
      </c>
      <c r="AG921">
        <v>7</v>
      </c>
      <c r="AH921">
        <v>5</v>
      </c>
      <c r="AI921">
        <v>4</v>
      </c>
    </row>
    <row r="922" spans="1:35" x14ac:dyDescent="0.25">
      <c r="A922">
        <v>34</v>
      </c>
      <c r="B922" t="s">
        <v>29</v>
      </c>
      <c r="C922" t="s">
        <v>30</v>
      </c>
      <c r="D922">
        <v>135</v>
      </c>
      <c r="E922" t="s">
        <v>31</v>
      </c>
      <c r="F922">
        <v>19</v>
      </c>
      <c r="G922">
        <v>3</v>
      </c>
      <c r="H922" t="s">
        <v>37</v>
      </c>
      <c r="I922">
        <v>1</v>
      </c>
      <c r="J922">
        <v>1285</v>
      </c>
      <c r="K922">
        <v>3</v>
      </c>
      <c r="L922" t="s">
        <v>26</v>
      </c>
      <c r="M922">
        <v>46</v>
      </c>
      <c r="N922">
        <v>3</v>
      </c>
      <c r="O922">
        <v>2</v>
      </c>
      <c r="P922" t="s">
        <v>36</v>
      </c>
      <c r="Q922">
        <v>2</v>
      </c>
      <c r="R922" t="s">
        <v>38</v>
      </c>
      <c r="S922">
        <v>4444</v>
      </c>
      <c r="T922">
        <v>22534</v>
      </c>
      <c r="U922">
        <v>4</v>
      </c>
      <c r="V922" t="s">
        <v>61</v>
      </c>
      <c r="W922" t="s">
        <v>29</v>
      </c>
      <c r="X922">
        <v>13</v>
      </c>
      <c r="Y922">
        <v>3</v>
      </c>
      <c r="Z922">
        <v>3</v>
      </c>
      <c r="AA922">
        <v>80</v>
      </c>
      <c r="AB922">
        <v>2</v>
      </c>
      <c r="AC922">
        <v>15</v>
      </c>
      <c r="AD922">
        <v>2</v>
      </c>
      <c r="AE922">
        <v>4</v>
      </c>
      <c r="AF922">
        <v>11</v>
      </c>
      <c r="AG922">
        <v>8</v>
      </c>
      <c r="AH922">
        <v>5</v>
      </c>
      <c r="AI922">
        <v>10</v>
      </c>
    </row>
    <row r="923" spans="1:35" x14ac:dyDescent="0.25">
      <c r="A923">
        <v>28</v>
      </c>
      <c r="B923" t="s">
        <v>29</v>
      </c>
      <c r="C923" t="s">
        <v>30</v>
      </c>
      <c r="D923">
        <v>791</v>
      </c>
      <c r="E923" t="s">
        <v>31</v>
      </c>
      <c r="F923">
        <v>1</v>
      </c>
      <c r="G923">
        <v>4</v>
      </c>
      <c r="H923" t="s">
        <v>37</v>
      </c>
      <c r="I923">
        <v>1</v>
      </c>
      <c r="J923">
        <v>1286</v>
      </c>
      <c r="K923">
        <v>4</v>
      </c>
      <c r="L923" t="s">
        <v>32</v>
      </c>
      <c r="M923">
        <v>44</v>
      </c>
      <c r="N923">
        <v>3</v>
      </c>
      <c r="O923">
        <v>1</v>
      </c>
      <c r="P923" t="s">
        <v>36</v>
      </c>
      <c r="Q923">
        <v>3</v>
      </c>
      <c r="R923" t="s">
        <v>28</v>
      </c>
      <c r="S923">
        <v>2154</v>
      </c>
      <c r="T923">
        <v>6842</v>
      </c>
      <c r="U923">
        <v>0</v>
      </c>
      <c r="V923" t="s">
        <v>61</v>
      </c>
      <c r="W923" t="s">
        <v>22</v>
      </c>
      <c r="X923">
        <v>11</v>
      </c>
      <c r="Y923">
        <v>3</v>
      </c>
      <c r="Z923">
        <v>3</v>
      </c>
      <c r="AA923">
        <v>80</v>
      </c>
      <c r="AB923">
        <v>0</v>
      </c>
      <c r="AC923">
        <v>5</v>
      </c>
      <c r="AD923">
        <v>2</v>
      </c>
      <c r="AE923">
        <v>2</v>
      </c>
      <c r="AF923">
        <v>4</v>
      </c>
      <c r="AG923">
        <v>2</v>
      </c>
      <c r="AH923">
        <v>0</v>
      </c>
      <c r="AI923">
        <v>2</v>
      </c>
    </row>
    <row r="924" spans="1:35" x14ac:dyDescent="0.25">
      <c r="A924">
        <v>44</v>
      </c>
      <c r="B924" t="s">
        <v>29</v>
      </c>
      <c r="C924" t="s">
        <v>23</v>
      </c>
      <c r="D924">
        <v>1199</v>
      </c>
      <c r="E924" t="s">
        <v>31</v>
      </c>
      <c r="F924">
        <v>4</v>
      </c>
      <c r="G924">
        <v>2</v>
      </c>
      <c r="H924" t="s">
        <v>25</v>
      </c>
      <c r="I924">
        <v>1</v>
      </c>
      <c r="J924">
        <v>1288</v>
      </c>
      <c r="K924">
        <v>3</v>
      </c>
      <c r="L924" t="s">
        <v>32</v>
      </c>
      <c r="M924">
        <v>92</v>
      </c>
      <c r="N924">
        <v>4</v>
      </c>
      <c r="O924">
        <v>5</v>
      </c>
      <c r="P924" t="s">
        <v>42</v>
      </c>
      <c r="Q924">
        <v>1</v>
      </c>
      <c r="R924" t="s">
        <v>38</v>
      </c>
      <c r="S924">
        <v>19190</v>
      </c>
      <c r="T924">
        <v>17477</v>
      </c>
      <c r="U924">
        <v>1</v>
      </c>
      <c r="V924" t="s">
        <v>61</v>
      </c>
      <c r="W924" t="s">
        <v>29</v>
      </c>
      <c r="X924">
        <v>14</v>
      </c>
      <c r="Y924">
        <v>3</v>
      </c>
      <c r="Z924">
        <v>4</v>
      </c>
      <c r="AA924">
        <v>80</v>
      </c>
      <c r="AB924">
        <v>2</v>
      </c>
      <c r="AC924">
        <v>26</v>
      </c>
      <c r="AD924">
        <v>4</v>
      </c>
      <c r="AE924">
        <v>2</v>
      </c>
      <c r="AF924">
        <v>25</v>
      </c>
      <c r="AG924">
        <v>9</v>
      </c>
      <c r="AH924">
        <v>14</v>
      </c>
      <c r="AI924">
        <v>13</v>
      </c>
    </row>
    <row r="925" spans="1:35" x14ac:dyDescent="0.25">
      <c r="A925">
        <v>34</v>
      </c>
      <c r="B925" t="s">
        <v>29</v>
      </c>
      <c r="C925" t="s">
        <v>30</v>
      </c>
      <c r="D925">
        <v>648</v>
      </c>
      <c r="E925" t="s">
        <v>47</v>
      </c>
      <c r="F925">
        <v>11</v>
      </c>
      <c r="G925">
        <v>3</v>
      </c>
      <c r="H925" t="s">
        <v>25</v>
      </c>
      <c r="I925">
        <v>1</v>
      </c>
      <c r="J925">
        <v>1289</v>
      </c>
      <c r="K925">
        <v>3</v>
      </c>
      <c r="L925" t="s">
        <v>32</v>
      </c>
      <c r="M925">
        <v>56</v>
      </c>
      <c r="N925">
        <v>2</v>
      </c>
      <c r="O925">
        <v>2</v>
      </c>
      <c r="P925" t="s">
        <v>47</v>
      </c>
      <c r="Q925">
        <v>2</v>
      </c>
      <c r="R925" t="s">
        <v>34</v>
      </c>
      <c r="S925">
        <v>4490</v>
      </c>
      <c r="T925">
        <v>21833</v>
      </c>
      <c r="U925">
        <v>4</v>
      </c>
      <c r="V925" t="s">
        <v>61</v>
      </c>
      <c r="W925" t="s">
        <v>29</v>
      </c>
      <c r="X925">
        <v>11</v>
      </c>
      <c r="Y925">
        <v>3</v>
      </c>
      <c r="Z925">
        <v>4</v>
      </c>
      <c r="AA925">
        <v>80</v>
      </c>
      <c r="AB925">
        <v>2</v>
      </c>
      <c r="AC925">
        <v>14</v>
      </c>
      <c r="AD925">
        <v>5</v>
      </c>
      <c r="AE925">
        <v>4</v>
      </c>
      <c r="AF925">
        <v>10</v>
      </c>
      <c r="AG925">
        <v>9</v>
      </c>
      <c r="AH925">
        <v>1</v>
      </c>
      <c r="AI925">
        <v>8</v>
      </c>
    </row>
    <row r="926" spans="1:35" x14ac:dyDescent="0.25">
      <c r="A926">
        <v>35</v>
      </c>
      <c r="B926" t="s">
        <v>29</v>
      </c>
      <c r="C926" t="s">
        <v>23</v>
      </c>
      <c r="D926">
        <v>735</v>
      </c>
      <c r="E926" t="s">
        <v>31</v>
      </c>
      <c r="F926">
        <v>6</v>
      </c>
      <c r="G926">
        <v>1</v>
      </c>
      <c r="H926" t="s">
        <v>25</v>
      </c>
      <c r="I926">
        <v>1</v>
      </c>
      <c r="J926">
        <v>1291</v>
      </c>
      <c r="K926">
        <v>3</v>
      </c>
      <c r="L926" t="s">
        <v>32</v>
      </c>
      <c r="M926">
        <v>66</v>
      </c>
      <c r="N926">
        <v>3</v>
      </c>
      <c r="O926">
        <v>1</v>
      </c>
      <c r="P926" t="s">
        <v>33</v>
      </c>
      <c r="Q926">
        <v>3</v>
      </c>
      <c r="R926" t="s">
        <v>34</v>
      </c>
      <c r="S926">
        <v>3506</v>
      </c>
      <c r="T926">
        <v>6020</v>
      </c>
      <c r="U926">
        <v>0</v>
      </c>
      <c r="V926" t="s">
        <v>61</v>
      </c>
      <c r="W926" t="s">
        <v>22</v>
      </c>
      <c r="X926">
        <v>14</v>
      </c>
      <c r="Y926">
        <v>3</v>
      </c>
      <c r="Z926">
        <v>4</v>
      </c>
      <c r="AA926">
        <v>80</v>
      </c>
      <c r="AB926">
        <v>0</v>
      </c>
      <c r="AC926">
        <v>4</v>
      </c>
      <c r="AD926">
        <v>3</v>
      </c>
      <c r="AE926">
        <v>3</v>
      </c>
      <c r="AF926">
        <v>3</v>
      </c>
      <c r="AG926">
        <v>2</v>
      </c>
      <c r="AH926">
        <v>2</v>
      </c>
      <c r="AI926">
        <v>2</v>
      </c>
    </row>
    <row r="927" spans="1:35" x14ac:dyDescent="0.25">
      <c r="A927">
        <v>42</v>
      </c>
      <c r="B927" t="s">
        <v>29</v>
      </c>
      <c r="C927" t="s">
        <v>23</v>
      </c>
      <c r="D927">
        <v>603</v>
      </c>
      <c r="E927" t="s">
        <v>31</v>
      </c>
      <c r="F927">
        <v>7</v>
      </c>
      <c r="G927">
        <v>4</v>
      </c>
      <c r="H927" t="s">
        <v>37</v>
      </c>
      <c r="I927">
        <v>1</v>
      </c>
      <c r="J927">
        <v>1292</v>
      </c>
      <c r="K927">
        <v>2</v>
      </c>
      <c r="L927" t="s">
        <v>26</v>
      </c>
      <c r="M927">
        <v>78</v>
      </c>
      <c r="N927">
        <v>4</v>
      </c>
      <c r="O927">
        <v>2</v>
      </c>
      <c r="P927" t="s">
        <v>33</v>
      </c>
      <c r="Q927">
        <v>2</v>
      </c>
      <c r="R927" t="s">
        <v>34</v>
      </c>
      <c r="S927">
        <v>2372</v>
      </c>
      <c r="T927">
        <v>5628</v>
      </c>
      <c r="U927">
        <v>6</v>
      </c>
      <c r="V927" t="s">
        <v>61</v>
      </c>
      <c r="W927" t="s">
        <v>22</v>
      </c>
      <c r="X927">
        <v>16</v>
      </c>
      <c r="Y927">
        <v>3</v>
      </c>
      <c r="Z927">
        <v>4</v>
      </c>
      <c r="AA927">
        <v>80</v>
      </c>
      <c r="AB927">
        <v>0</v>
      </c>
      <c r="AC927">
        <v>18</v>
      </c>
      <c r="AD927">
        <v>2</v>
      </c>
      <c r="AE927">
        <v>3</v>
      </c>
      <c r="AF927">
        <v>1</v>
      </c>
      <c r="AG927">
        <v>0</v>
      </c>
      <c r="AH927">
        <v>0</v>
      </c>
      <c r="AI927">
        <v>0</v>
      </c>
    </row>
    <row r="928" spans="1:35" x14ac:dyDescent="0.25">
      <c r="A928">
        <v>43</v>
      </c>
      <c r="B928" t="s">
        <v>29</v>
      </c>
      <c r="C928" t="s">
        <v>23</v>
      </c>
      <c r="D928">
        <v>531</v>
      </c>
      <c r="E928" t="s">
        <v>24</v>
      </c>
      <c r="F928">
        <v>4</v>
      </c>
      <c r="G928">
        <v>4</v>
      </c>
      <c r="H928" t="s">
        <v>45</v>
      </c>
      <c r="I928">
        <v>1</v>
      </c>
      <c r="J928">
        <v>1293</v>
      </c>
      <c r="K928">
        <v>4</v>
      </c>
      <c r="L928" t="s">
        <v>26</v>
      </c>
      <c r="M928">
        <v>56</v>
      </c>
      <c r="N928">
        <v>2</v>
      </c>
      <c r="O928">
        <v>3</v>
      </c>
      <c r="P928" t="s">
        <v>27</v>
      </c>
      <c r="Q928">
        <v>4</v>
      </c>
      <c r="R928" t="s">
        <v>28</v>
      </c>
      <c r="S928">
        <v>10231</v>
      </c>
      <c r="T928">
        <v>20364</v>
      </c>
      <c r="U928">
        <v>3</v>
      </c>
      <c r="V928" t="s">
        <v>61</v>
      </c>
      <c r="W928" t="s">
        <v>29</v>
      </c>
      <c r="X928">
        <v>14</v>
      </c>
      <c r="Y928">
        <v>3</v>
      </c>
      <c r="Z928">
        <v>4</v>
      </c>
      <c r="AA928">
        <v>80</v>
      </c>
      <c r="AB928">
        <v>0</v>
      </c>
      <c r="AC928">
        <v>23</v>
      </c>
      <c r="AD928">
        <v>3</v>
      </c>
      <c r="AE928">
        <v>4</v>
      </c>
      <c r="AF928">
        <v>21</v>
      </c>
      <c r="AG928">
        <v>7</v>
      </c>
      <c r="AH928">
        <v>15</v>
      </c>
      <c r="AI928">
        <v>17</v>
      </c>
    </row>
    <row r="929" spans="1:35" x14ac:dyDescent="0.25">
      <c r="A929">
        <v>36</v>
      </c>
      <c r="B929" t="s">
        <v>29</v>
      </c>
      <c r="C929" t="s">
        <v>23</v>
      </c>
      <c r="D929">
        <v>429</v>
      </c>
      <c r="E929" t="s">
        <v>31</v>
      </c>
      <c r="F929">
        <v>2</v>
      </c>
      <c r="G929">
        <v>4</v>
      </c>
      <c r="H929" t="s">
        <v>25</v>
      </c>
      <c r="I929">
        <v>1</v>
      </c>
      <c r="J929">
        <v>1294</v>
      </c>
      <c r="K929">
        <v>3</v>
      </c>
      <c r="L929" t="s">
        <v>26</v>
      </c>
      <c r="M929">
        <v>53</v>
      </c>
      <c r="N929">
        <v>3</v>
      </c>
      <c r="O929">
        <v>2</v>
      </c>
      <c r="P929" t="s">
        <v>39</v>
      </c>
      <c r="Q929">
        <v>2</v>
      </c>
      <c r="R929" t="s">
        <v>28</v>
      </c>
      <c r="S929">
        <v>5410</v>
      </c>
      <c r="T929">
        <v>2323</v>
      </c>
      <c r="U929">
        <v>9</v>
      </c>
      <c r="V929" t="s">
        <v>61</v>
      </c>
      <c r="W929" t="s">
        <v>22</v>
      </c>
      <c r="X929">
        <v>11</v>
      </c>
      <c r="Y929">
        <v>3</v>
      </c>
      <c r="Z929">
        <v>4</v>
      </c>
      <c r="AA929">
        <v>80</v>
      </c>
      <c r="AB929">
        <v>0</v>
      </c>
      <c r="AC929">
        <v>18</v>
      </c>
      <c r="AD929">
        <v>2</v>
      </c>
      <c r="AE929">
        <v>3</v>
      </c>
      <c r="AF929">
        <v>16</v>
      </c>
      <c r="AG929">
        <v>14</v>
      </c>
      <c r="AH929">
        <v>5</v>
      </c>
      <c r="AI929">
        <v>12</v>
      </c>
    </row>
    <row r="930" spans="1:35" x14ac:dyDescent="0.25">
      <c r="A930">
        <v>44</v>
      </c>
      <c r="B930" t="s">
        <v>22</v>
      </c>
      <c r="C930" t="s">
        <v>23</v>
      </c>
      <c r="D930">
        <v>621</v>
      </c>
      <c r="E930" t="s">
        <v>31</v>
      </c>
      <c r="F930">
        <v>15</v>
      </c>
      <c r="G930">
        <v>3</v>
      </c>
      <c r="H930" t="s">
        <v>37</v>
      </c>
      <c r="I930">
        <v>1</v>
      </c>
      <c r="J930">
        <v>1295</v>
      </c>
      <c r="K930">
        <v>1</v>
      </c>
      <c r="L930" t="s">
        <v>26</v>
      </c>
      <c r="M930">
        <v>73</v>
      </c>
      <c r="N930">
        <v>3</v>
      </c>
      <c r="O930">
        <v>3</v>
      </c>
      <c r="P930" t="s">
        <v>40</v>
      </c>
      <c r="Q930">
        <v>4</v>
      </c>
      <c r="R930" t="s">
        <v>34</v>
      </c>
      <c r="S930">
        <v>7978</v>
      </c>
      <c r="T930">
        <v>14075</v>
      </c>
      <c r="U930">
        <v>1</v>
      </c>
      <c r="V930" t="s">
        <v>61</v>
      </c>
      <c r="W930" t="s">
        <v>29</v>
      </c>
      <c r="X930">
        <v>11</v>
      </c>
      <c r="Y930">
        <v>3</v>
      </c>
      <c r="Z930">
        <v>4</v>
      </c>
      <c r="AA930">
        <v>80</v>
      </c>
      <c r="AB930">
        <v>1</v>
      </c>
      <c r="AC930">
        <v>10</v>
      </c>
      <c r="AD930">
        <v>2</v>
      </c>
      <c r="AE930">
        <v>3</v>
      </c>
      <c r="AF930">
        <v>10</v>
      </c>
      <c r="AG930">
        <v>7</v>
      </c>
      <c r="AH930">
        <v>0</v>
      </c>
      <c r="AI930">
        <v>5</v>
      </c>
    </row>
    <row r="931" spans="1:35" x14ac:dyDescent="0.25">
      <c r="A931">
        <v>28</v>
      </c>
      <c r="B931" t="s">
        <v>29</v>
      </c>
      <c r="C931" t="s">
        <v>30</v>
      </c>
      <c r="D931">
        <v>193</v>
      </c>
      <c r="E931" t="s">
        <v>31</v>
      </c>
      <c r="F931">
        <v>2</v>
      </c>
      <c r="G931">
        <v>3</v>
      </c>
      <c r="H931" t="s">
        <v>25</v>
      </c>
      <c r="I931">
        <v>1</v>
      </c>
      <c r="J931">
        <v>1296</v>
      </c>
      <c r="K931">
        <v>4</v>
      </c>
      <c r="L931" t="s">
        <v>32</v>
      </c>
      <c r="M931">
        <v>52</v>
      </c>
      <c r="N931">
        <v>2</v>
      </c>
      <c r="O931">
        <v>1</v>
      </c>
      <c r="P931" t="s">
        <v>36</v>
      </c>
      <c r="Q931">
        <v>4</v>
      </c>
      <c r="R931" t="s">
        <v>34</v>
      </c>
      <c r="S931">
        <v>3867</v>
      </c>
      <c r="T931">
        <v>14222</v>
      </c>
      <c r="U931">
        <v>1</v>
      </c>
      <c r="V931" t="s">
        <v>61</v>
      </c>
      <c r="W931" t="s">
        <v>22</v>
      </c>
      <c r="X931">
        <v>12</v>
      </c>
      <c r="Y931">
        <v>3</v>
      </c>
      <c r="Z931">
        <v>2</v>
      </c>
      <c r="AA931">
        <v>80</v>
      </c>
      <c r="AB931">
        <v>1</v>
      </c>
      <c r="AC931">
        <v>2</v>
      </c>
      <c r="AD931">
        <v>2</v>
      </c>
      <c r="AE931">
        <v>3</v>
      </c>
      <c r="AF931">
        <v>2</v>
      </c>
      <c r="AG931">
        <v>2</v>
      </c>
      <c r="AH931">
        <v>2</v>
      </c>
      <c r="AI931">
        <v>2</v>
      </c>
    </row>
    <row r="932" spans="1:35" x14ac:dyDescent="0.25">
      <c r="A932">
        <v>51</v>
      </c>
      <c r="B932" t="s">
        <v>29</v>
      </c>
      <c r="C932" t="s">
        <v>30</v>
      </c>
      <c r="D932">
        <v>968</v>
      </c>
      <c r="E932" t="s">
        <v>31</v>
      </c>
      <c r="F932">
        <v>6</v>
      </c>
      <c r="G932">
        <v>2</v>
      </c>
      <c r="H932" t="s">
        <v>37</v>
      </c>
      <c r="I932">
        <v>1</v>
      </c>
      <c r="J932">
        <v>1297</v>
      </c>
      <c r="K932">
        <v>2</v>
      </c>
      <c r="L932" t="s">
        <v>26</v>
      </c>
      <c r="M932">
        <v>40</v>
      </c>
      <c r="N932">
        <v>2</v>
      </c>
      <c r="O932">
        <v>1</v>
      </c>
      <c r="P932" t="s">
        <v>36</v>
      </c>
      <c r="Q932">
        <v>3</v>
      </c>
      <c r="R932" t="s">
        <v>28</v>
      </c>
      <c r="S932">
        <v>2838</v>
      </c>
      <c r="T932">
        <v>4257</v>
      </c>
      <c r="U932">
        <v>0</v>
      </c>
      <c r="V932" t="s">
        <v>61</v>
      </c>
      <c r="W932" t="s">
        <v>29</v>
      </c>
      <c r="X932">
        <v>14</v>
      </c>
      <c r="Y932">
        <v>3</v>
      </c>
      <c r="Z932">
        <v>2</v>
      </c>
      <c r="AA932">
        <v>80</v>
      </c>
      <c r="AB932">
        <v>0</v>
      </c>
      <c r="AC932">
        <v>8</v>
      </c>
      <c r="AD932">
        <v>6</v>
      </c>
      <c r="AE932">
        <v>2</v>
      </c>
      <c r="AF932">
        <v>7</v>
      </c>
      <c r="AG932">
        <v>0</v>
      </c>
      <c r="AH932">
        <v>7</v>
      </c>
      <c r="AI932">
        <v>7</v>
      </c>
    </row>
    <row r="933" spans="1:35" x14ac:dyDescent="0.25">
      <c r="A933">
        <v>30</v>
      </c>
      <c r="B933" t="s">
        <v>29</v>
      </c>
      <c r="C933" t="s">
        <v>41</v>
      </c>
      <c r="D933">
        <v>879</v>
      </c>
      <c r="E933" t="s">
        <v>31</v>
      </c>
      <c r="F933">
        <v>9</v>
      </c>
      <c r="G933">
        <v>2</v>
      </c>
      <c r="H933" t="s">
        <v>37</v>
      </c>
      <c r="I933">
        <v>1</v>
      </c>
      <c r="J933">
        <v>1298</v>
      </c>
      <c r="K933">
        <v>3</v>
      </c>
      <c r="L933" t="s">
        <v>26</v>
      </c>
      <c r="M933">
        <v>72</v>
      </c>
      <c r="N933">
        <v>3</v>
      </c>
      <c r="O933">
        <v>2</v>
      </c>
      <c r="P933" t="s">
        <v>39</v>
      </c>
      <c r="Q933">
        <v>3</v>
      </c>
      <c r="R933" t="s">
        <v>28</v>
      </c>
      <c r="S933">
        <v>4695</v>
      </c>
      <c r="T933">
        <v>12858</v>
      </c>
      <c r="U933">
        <v>7</v>
      </c>
      <c r="V933" t="s">
        <v>61</v>
      </c>
      <c r="W933" t="s">
        <v>22</v>
      </c>
      <c r="X933">
        <v>18</v>
      </c>
      <c r="Y933">
        <v>3</v>
      </c>
      <c r="Z933">
        <v>3</v>
      </c>
      <c r="AA933">
        <v>80</v>
      </c>
      <c r="AB933">
        <v>0</v>
      </c>
      <c r="AC933">
        <v>10</v>
      </c>
      <c r="AD933">
        <v>3</v>
      </c>
      <c r="AE933">
        <v>3</v>
      </c>
      <c r="AF933">
        <v>8</v>
      </c>
      <c r="AG933">
        <v>4</v>
      </c>
      <c r="AH933">
        <v>1</v>
      </c>
      <c r="AI933">
        <v>7</v>
      </c>
    </row>
    <row r="934" spans="1:35" x14ac:dyDescent="0.25">
      <c r="A934">
        <v>29</v>
      </c>
      <c r="B934" t="s">
        <v>22</v>
      </c>
      <c r="C934" t="s">
        <v>23</v>
      </c>
      <c r="D934">
        <v>806</v>
      </c>
      <c r="E934" t="s">
        <v>31</v>
      </c>
      <c r="F934">
        <v>7</v>
      </c>
      <c r="G934">
        <v>3</v>
      </c>
      <c r="H934" t="s">
        <v>46</v>
      </c>
      <c r="I934">
        <v>1</v>
      </c>
      <c r="J934">
        <v>1299</v>
      </c>
      <c r="K934">
        <v>2</v>
      </c>
      <c r="L934" t="s">
        <v>26</v>
      </c>
      <c r="M934">
        <v>39</v>
      </c>
      <c r="N934">
        <v>3</v>
      </c>
      <c r="O934">
        <v>1</v>
      </c>
      <c r="P934" t="s">
        <v>36</v>
      </c>
      <c r="Q934">
        <v>3</v>
      </c>
      <c r="R934" t="s">
        <v>38</v>
      </c>
      <c r="S934">
        <v>3339</v>
      </c>
      <c r="T934">
        <v>17285</v>
      </c>
      <c r="U934">
        <v>3</v>
      </c>
      <c r="V934" t="s">
        <v>61</v>
      </c>
      <c r="W934" t="s">
        <v>22</v>
      </c>
      <c r="X934">
        <v>13</v>
      </c>
      <c r="Y934">
        <v>3</v>
      </c>
      <c r="Z934">
        <v>1</v>
      </c>
      <c r="AA934">
        <v>80</v>
      </c>
      <c r="AB934">
        <v>2</v>
      </c>
      <c r="AC934">
        <v>10</v>
      </c>
      <c r="AD934">
        <v>2</v>
      </c>
      <c r="AE934">
        <v>3</v>
      </c>
      <c r="AF934">
        <v>7</v>
      </c>
      <c r="AG934">
        <v>7</v>
      </c>
      <c r="AH934">
        <v>7</v>
      </c>
      <c r="AI934">
        <v>7</v>
      </c>
    </row>
    <row r="935" spans="1:35" x14ac:dyDescent="0.25">
      <c r="A935">
        <v>28</v>
      </c>
      <c r="B935" t="s">
        <v>29</v>
      </c>
      <c r="C935" t="s">
        <v>23</v>
      </c>
      <c r="D935">
        <v>640</v>
      </c>
      <c r="E935" t="s">
        <v>31</v>
      </c>
      <c r="F935">
        <v>1</v>
      </c>
      <c r="G935">
        <v>3</v>
      </c>
      <c r="H935" t="s">
        <v>46</v>
      </c>
      <c r="I935">
        <v>1</v>
      </c>
      <c r="J935">
        <v>1301</v>
      </c>
      <c r="K935">
        <v>4</v>
      </c>
      <c r="L935" t="s">
        <v>32</v>
      </c>
      <c r="M935">
        <v>84</v>
      </c>
      <c r="N935">
        <v>3</v>
      </c>
      <c r="O935">
        <v>1</v>
      </c>
      <c r="P935" t="s">
        <v>33</v>
      </c>
      <c r="Q935">
        <v>1</v>
      </c>
      <c r="R935" t="s">
        <v>28</v>
      </c>
      <c r="S935">
        <v>2080</v>
      </c>
      <c r="T935">
        <v>4732</v>
      </c>
      <c r="U935">
        <v>2</v>
      </c>
      <c r="V935" t="s">
        <v>61</v>
      </c>
      <c r="W935" t="s">
        <v>29</v>
      </c>
      <c r="X935">
        <v>11</v>
      </c>
      <c r="Y935">
        <v>3</v>
      </c>
      <c r="Z935">
        <v>2</v>
      </c>
      <c r="AA935">
        <v>80</v>
      </c>
      <c r="AB935">
        <v>0</v>
      </c>
      <c r="AC935">
        <v>5</v>
      </c>
      <c r="AD935">
        <v>2</v>
      </c>
      <c r="AE935">
        <v>2</v>
      </c>
      <c r="AF935">
        <v>3</v>
      </c>
      <c r="AG935">
        <v>2</v>
      </c>
      <c r="AH935">
        <v>1</v>
      </c>
      <c r="AI935">
        <v>2</v>
      </c>
    </row>
    <row r="936" spans="1:35" x14ac:dyDescent="0.25">
      <c r="A936">
        <v>25</v>
      </c>
      <c r="B936" t="s">
        <v>29</v>
      </c>
      <c r="C936" t="s">
        <v>23</v>
      </c>
      <c r="D936">
        <v>266</v>
      </c>
      <c r="E936" t="s">
        <v>31</v>
      </c>
      <c r="F936">
        <v>1</v>
      </c>
      <c r="G936">
        <v>3</v>
      </c>
      <c r="H936" t="s">
        <v>37</v>
      </c>
      <c r="I936">
        <v>1</v>
      </c>
      <c r="J936">
        <v>1303</v>
      </c>
      <c r="K936">
        <v>4</v>
      </c>
      <c r="L936" t="s">
        <v>26</v>
      </c>
      <c r="M936">
        <v>40</v>
      </c>
      <c r="N936">
        <v>3</v>
      </c>
      <c r="O936">
        <v>1</v>
      </c>
      <c r="P936" t="s">
        <v>33</v>
      </c>
      <c r="Q936">
        <v>2</v>
      </c>
      <c r="R936" t="s">
        <v>28</v>
      </c>
      <c r="S936">
        <v>2096</v>
      </c>
      <c r="T936">
        <v>18830</v>
      </c>
      <c r="U936">
        <v>1</v>
      </c>
      <c r="V936" t="s">
        <v>61</v>
      </c>
      <c r="W936" t="s">
        <v>29</v>
      </c>
      <c r="X936">
        <v>18</v>
      </c>
      <c r="Y936">
        <v>3</v>
      </c>
      <c r="Z936">
        <v>4</v>
      </c>
      <c r="AA936">
        <v>80</v>
      </c>
      <c r="AB936">
        <v>0</v>
      </c>
      <c r="AC936">
        <v>2</v>
      </c>
      <c r="AD936">
        <v>3</v>
      </c>
      <c r="AE936">
        <v>2</v>
      </c>
      <c r="AF936">
        <v>2</v>
      </c>
      <c r="AG936">
        <v>2</v>
      </c>
      <c r="AH936">
        <v>2</v>
      </c>
      <c r="AI936">
        <v>1</v>
      </c>
    </row>
    <row r="937" spans="1:35" x14ac:dyDescent="0.25">
      <c r="A937">
        <v>32</v>
      </c>
      <c r="B937" t="s">
        <v>29</v>
      </c>
      <c r="C937" t="s">
        <v>23</v>
      </c>
      <c r="D937">
        <v>604</v>
      </c>
      <c r="E937" t="s">
        <v>24</v>
      </c>
      <c r="F937">
        <v>8</v>
      </c>
      <c r="G937">
        <v>3</v>
      </c>
      <c r="H937" t="s">
        <v>37</v>
      </c>
      <c r="I937">
        <v>1</v>
      </c>
      <c r="J937">
        <v>1304</v>
      </c>
      <c r="K937">
        <v>3</v>
      </c>
      <c r="L937" t="s">
        <v>32</v>
      </c>
      <c r="M937">
        <v>56</v>
      </c>
      <c r="N937">
        <v>4</v>
      </c>
      <c r="O937">
        <v>2</v>
      </c>
      <c r="P937" t="s">
        <v>27</v>
      </c>
      <c r="Q937">
        <v>4</v>
      </c>
      <c r="R937" t="s">
        <v>34</v>
      </c>
      <c r="S937">
        <v>6209</v>
      </c>
      <c r="T937">
        <v>11693</v>
      </c>
      <c r="U937">
        <v>1</v>
      </c>
      <c r="V937" t="s">
        <v>61</v>
      </c>
      <c r="W937" t="s">
        <v>29</v>
      </c>
      <c r="X937">
        <v>15</v>
      </c>
      <c r="Y937">
        <v>3</v>
      </c>
      <c r="Z937">
        <v>3</v>
      </c>
      <c r="AA937">
        <v>80</v>
      </c>
      <c r="AB937">
        <v>2</v>
      </c>
      <c r="AC937">
        <v>10</v>
      </c>
      <c r="AD937">
        <v>4</v>
      </c>
      <c r="AE937">
        <v>4</v>
      </c>
      <c r="AF937">
        <v>10</v>
      </c>
      <c r="AG937">
        <v>7</v>
      </c>
      <c r="AH937">
        <v>0</v>
      </c>
      <c r="AI937">
        <v>8</v>
      </c>
    </row>
    <row r="938" spans="1:35" x14ac:dyDescent="0.25">
      <c r="A938">
        <v>45</v>
      </c>
      <c r="B938" t="s">
        <v>29</v>
      </c>
      <c r="C938" t="s">
        <v>30</v>
      </c>
      <c r="D938">
        <v>364</v>
      </c>
      <c r="E938" t="s">
        <v>31</v>
      </c>
      <c r="F938">
        <v>25</v>
      </c>
      <c r="G938">
        <v>3</v>
      </c>
      <c r="H938" t="s">
        <v>37</v>
      </c>
      <c r="I938">
        <v>1</v>
      </c>
      <c r="J938">
        <v>1306</v>
      </c>
      <c r="K938">
        <v>2</v>
      </c>
      <c r="L938" t="s">
        <v>26</v>
      </c>
      <c r="M938">
        <v>83</v>
      </c>
      <c r="N938">
        <v>3</v>
      </c>
      <c r="O938">
        <v>5</v>
      </c>
      <c r="P938" t="s">
        <v>42</v>
      </c>
      <c r="Q938">
        <v>2</v>
      </c>
      <c r="R938" t="s">
        <v>28</v>
      </c>
      <c r="S938">
        <v>18061</v>
      </c>
      <c r="T938">
        <v>13035</v>
      </c>
      <c r="U938">
        <v>3</v>
      </c>
      <c r="V938" t="s">
        <v>61</v>
      </c>
      <c r="W938" t="s">
        <v>29</v>
      </c>
      <c r="X938">
        <v>22</v>
      </c>
      <c r="Y938">
        <v>4</v>
      </c>
      <c r="Z938">
        <v>3</v>
      </c>
      <c r="AA938">
        <v>80</v>
      </c>
      <c r="AB938">
        <v>0</v>
      </c>
      <c r="AC938">
        <v>22</v>
      </c>
      <c r="AD938">
        <v>4</v>
      </c>
      <c r="AE938">
        <v>3</v>
      </c>
      <c r="AF938">
        <v>0</v>
      </c>
      <c r="AG938">
        <v>0</v>
      </c>
      <c r="AH938">
        <v>0</v>
      </c>
      <c r="AI938">
        <v>0</v>
      </c>
    </row>
    <row r="939" spans="1:35" x14ac:dyDescent="0.25">
      <c r="A939">
        <v>39</v>
      </c>
      <c r="B939" t="s">
        <v>29</v>
      </c>
      <c r="C939" t="s">
        <v>23</v>
      </c>
      <c r="D939">
        <v>412</v>
      </c>
      <c r="E939" t="s">
        <v>31</v>
      </c>
      <c r="F939">
        <v>13</v>
      </c>
      <c r="G939">
        <v>4</v>
      </c>
      <c r="H939" t="s">
        <v>37</v>
      </c>
      <c r="I939">
        <v>1</v>
      </c>
      <c r="J939">
        <v>1307</v>
      </c>
      <c r="K939">
        <v>3</v>
      </c>
      <c r="L939" t="s">
        <v>26</v>
      </c>
      <c r="M939">
        <v>94</v>
      </c>
      <c r="N939">
        <v>2</v>
      </c>
      <c r="O939">
        <v>4</v>
      </c>
      <c r="P939" t="s">
        <v>42</v>
      </c>
      <c r="Q939">
        <v>2</v>
      </c>
      <c r="R939" t="s">
        <v>38</v>
      </c>
      <c r="S939">
        <v>17123</v>
      </c>
      <c r="T939">
        <v>17334</v>
      </c>
      <c r="U939">
        <v>6</v>
      </c>
      <c r="V939" t="s">
        <v>61</v>
      </c>
      <c r="W939" t="s">
        <v>22</v>
      </c>
      <c r="X939">
        <v>13</v>
      </c>
      <c r="Y939">
        <v>3</v>
      </c>
      <c r="Z939">
        <v>4</v>
      </c>
      <c r="AA939">
        <v>80</v>
      </c>
      <c r="AB939">
        <v>2</v>
      </c>
      <c r="AC939">
        <v>21</v>
      </c>
      <c r="AD939">
        <v>4</v>
      </c>
      <c r="AE939">
        <v>3</v>
      </c>
      <c r="AF939">
        <v>19</v>
      </c>
      <c r="AG939">
        <v>9</v>
      </c>
      <c r="AH939">
        <v>15</v>
      </c>
      <c r="AI939">
        <v>2</v>
      </c>
    </row>
    <row r="940" spans="1:35" x14ac:dyDescent="0.25">
      <c r="A940">
        <v>58</v>
      </c>
      <c r="B940" t="s">
        <v>29</v>
      </c>
      <c r="C940" t="s">
        <v>23</v>
      </c>
      <c r="D940">
        <v>848</v>
      </c>
      <c r="E940" t="s">
        <v>31</v>
      </c>
      <c r="F940">
        <v>23</v>
      </c>
      <c r="G940">
        <v>4</v>
      </c>
      <c r="H940" t="s">
        <v>25</v>
      </c>
      <c r="I940">
        <v>1</v>
      </c>
      <c r="J940">
        <v>1308</v>
      </c>
      <c r="K940">
        <v>1</v>
      </c>
      <c r="L940" t="s">
        <v>32</v>
      </c>
      <c r="M940">
        <v>88</v>
      </c>
      <c r="N940">
        <v>3</v>
      </c>
      <c r="O940">
        <v>1</v>
      </c>
      <c r="P940" t="s">
        <v>33</v>
      </c>
      <c r="Q940">
        <v>3</v>
      </c>
      <c r="R940" t="s">
        <v>38</v>
      </c>
      <c r="S940">
        <v>2372</v>
      </c>
      <c r="T940">
        <v>26076</v>
      </c>
      <c r="U940">
        <v>1</v>
      </c>
      <c r="V940" t="s">
        <v>61</v>
      </c>
      <c r="W940" t="s">
        <v>29</v>
      </c>
      <c r="X940">
        <v>12</v>
      </c>
      <c r="Y940">
        <v>3</v>
      </c>
      <c r="Z940">
        <v>4</v>
      </c>
      <c r="AA940">
        <v>80</v>
      </c>
      <c r="AB940">
        <v>2</v>
      </c>
      <c r="AC940">
        <v>2</v>
      </c>
      <c r="AD940">
        <v>3</v>
      </c>
      <c r="AE940">
        <v>3</v>
      </c>
      <c r="AF940">
        <v>2</v>
      </c>
      <c r="AG940">
        <v>2</v>
      </c>
      <c r="AH940">
        <v>2</v>
      </c>
      <c r="AI940">
        <v>2</v>
      </c>
    </row>
    <row r="941" spans="1:35" x14ac:dyDescent="0.25">
      <c r="A941">
        <v>32</v>
      </c>
      <c r="B941" t="s">
        <v>22</v>
      </c>
      <c r="C941" t="s">
        <v>23</v>
      </c>
      <c r="D941">
        <v>1089</v>
      </c>
      <c r="E941" t="s">
        <v>31</v>
      </c>
      <c r="F941">
        <v>7</v>
      </c>
      <c r="G941">
        <v>2</v>
      </c>
      <c r="H941" t="s">
        <v>25</v>
      </c>
      <c r="I941">
        <v>1</v>
      </c>
      <c r="J941">
        <v>1309</v>
      </c>
      <c r="K941">
        <v>4</v>
      </c>
      <c r="L941" t="s">
        <v>32</v>
      </c>
      <c r="M941">
        <v>79</v>
      </c>
      <c r="N941">
        <v>3</v>
      </c>
      <c r="O941">
        <v>2</v>
      </c>
      <c r="P941" t="s">
        <v>36</v>
      </c>
      <c r="Q941">
        <v>3</v>
      </c>
      <c r="R941" t="s">
        <v>34</v>
      </c>
      <c r="S941">
        <v>4883</v>
      </c>
      <c r="T941">
        <v>22845</v>
      </c>
      <c r="U941">
        <v>1</v>
      </c>
      <c r="V941" t="s">
        <v>61</v>
      </c>
      <c r="W941" t="s">
        <v>29</v>
      </c>
      <c r="X941">
        <v>18</v>
      </c>
      <c r="Y941">
        <v>3</v>
      </c>
      <c r="Z941">
        <v>1</v>
      </c>
      <c r="AA941">
        <v>80</v>
      </c>
      <c r="AB941">
        <v>1</v>
      </c>
      <c r="AC941">
        <v>10</v>
      </c>
      <c r="AD941">
        <v>3</v>
      </c>
      <c r="AE941">
        <v>3</v>
      </c>
      <c r="AF941">
        <v>10</v>
      </c>
      <c r="AG941">
        <v>4</v>
      </c>
      <c r="AH941">
        <v>1</v>
      </c>
      <c r="AI941">
        <v>1</v>
      </c>
    </row>
    <row r="942" spans="1:35" x14ac:dyDescent="0.25">
      <c r="A942">
        <v>39</v>
      </c>
      <c r="B942" t="s">
        <v>22</v>
      </c>
      <c r="C942" t="s">
        <v>23</v>
      </c>
      <c r="D942">
        <v>360</v>
      </c>
      <c r="E942" t="s">
        <v>31</v>
      </c>
      <c r="F942">
        <v>23</v>
      </c>
      <c r="G942">
        <v>3</v>
      </c>
      <c r="H942" t="s">
        <v>37</v>
      </c>
      <c r="I942">
        <v>1</v>
      </c>
      <c r="J942">
        <v>1310</v>
      </c>
      <c r="K942">
        <v>3</v>
      </c>
      <c r="L942" t="s">
        <v>32</v>
      </c>
      <c r="M942">
        <v>93</v>
      </c>
      <c r="N942">
        <v>3</v>
      </c>
      <c r="O942">
        <v>1</v>
      </c>
      <c r="P942" t="s">
        <v>33</v>
      </c>
      <c r="Q942">
        <v>1</v>
      </c>
      <c r="R942" t="s">
        <v>28</v>
      </c>
      <c r="S942">
        <v>3904</v>
      </c>
      <c r="T942">
        <v>22154</v>
      </c>
      <c r="U942">
        <v>0</v>
      </c>
      <c r="V942" t="s">
        <v>61</v>
      </c>
      <c r="W942" t="s">
        <v>29</v>
      </c>
      <c r="X942">
        <v>13</v>
      </c>
      <c r="Y942">
        <v>3</v>
      </c>
      <c r="Z942">
        <v>1</v>
      </c>
      <c r="AA942">
        <v>80</v>
      </c>
      <c r="AB942">
        <v>0</v>
      </c>
      <c r="AC942">
        <v>6</v>
      </c>
      <c r="AD942">
        <v>2</v>
      </c>
      <c r="AE942">
        <v>3</v>
      </c>
      <c r="AF942">
        <v>5</v>
      </c>
      <c r="AG942">
        <v>2</v>
      </c>
      <c r="AH942">
        <v>0</v>
      </c>
      <c r="AI942">
        <v>3</v>
      </c>
    </row>
    <row r="943" spans="1:35" x14ac:dyDescent="0.25">
      <c r="A943">
        <v>30</v>
      </c>
      <c r="B943" t="s">
        <v>29</v>
      </c>
      <c r="C943" t="s">
        <v>23</v>
      </c>
      <c r="D943">
        <v>1138</v>
      </c>
      <c r="E943" t="s">
        <v>31</v>
      </c>
      <c r="F943">
        <v>6</v>
      </c>
      <c r="G943">
        <v>3</v>
      </c>
      <c r="H943" t="s">
        <v>46</v>
      </c>
      <c r="I943">
        <v>1</v>
      </c>
      <c r="J943">
        <v>1311</v>
      </c>
      <c r="K943">
        <v>1</v>
      </c>
      <c r="L943" t="s">
        <v>26</v>
      </c>
      <c r="M943">
        <v>48</v>
      </c>
      <c r="N943">
        <v>2</v>
      </c>
      <c r="O943">
        <v>2</v>
      </c>
      <c r="P943" t="s">
        <v>36</v>
      </c>
      <c r="Q943">
        <v>4</v>
      </c>
      <c r="R943" t="s">
        <v>34</v>
      </c>
      <c r="S943">
        <v>4627</v>
      </c>
      <c r="T943">
        <v>23631</v>
      </c>
      <c r="U943">
        <v>0</v>
      </c>
      <c r="V943" t="s">
        <v>61</v>
      </c>
      <c r="W943" t="s">
        <v>29</v>
      </c>
      <c r="X943">
        <v>12</v>
      </c>
      <c r="Y943">
        <v>3</v>
      </c>
      <c r="Z943">
        <v>1</v>
      </c>
      <c r="AA943">
        <v>80</v>
      </c>
      <c r="AB943">
        <v>1</v>
      </c>
      <c r="AC943">
        <v>10</v>
      </c>
      <c r="AD943">
        <v>6</v>
      </c>
      <c r="AE943">
        <v>3</v>
      </c>
      <c r="AF943">
        <v>9</v>
      </c>
      <c r="AG943">
        <v>2</v>
      </c>
      <c r="AH943">
        <v>6</v>
      </c>
      <c r="AI943">
        <v>7</v>
      </c>
    </row>
    <row r="944" spans="1:35" x14ac:dyDescent="0.25">
      <c r="A944">
        <v>36</v>
      </c>
      <c r="B944" t="s">
        <v>29</v>
      </c>
      <c r="C944" t="s">
        <v>23</v>
      </c>
      <c r="D944">
        <v>325</v>
      </c>
      <c r="E944" t="s">
        <v>31</v>
      </c>
      <c r="F944">
        <v>10</v>
      </c>
      <c r="G944">
        <v>4</v>
      </c>
      <c r="H944" t="s">
        <v>46</v>
      </c>
      <c r="I944">
        <v>1</v>
      </c>
      <c r="J944">
        <v>1312</v>
      </c>
      <c r="K944">
        <v>4</v>
      </c>
      <c r="L944" t="s">
        <v>26</v>
      </c>
      <c r="M944">
        <v>63</v>
      </c>
      <c r="N944">
        <v>3</v>
      </c>
      <c r="O944">
        <v>3</v>
      </c>
      <c r="P944" t="s">
        <v>40</v>
      </c>
      <c r="Q944">
        <v>3</v>
      </c>
      <c r="R944" t="s">
        <v>34</v>
      </c>
      <c r="S944">
        <v>7094</v>
      </c>
      <c r="T944">
        <v>5747</v>
      </c>
      <c r="U944">
        <v>3</v>
      </c>
      <c r="V944" t="s">
        <v>61</v>
      </c>
      <c r="W944" t="s">
        <v>29</v>
      </c>
      <c r="X944">
        <v>12</v>
      </c>
      <c r="Y944">
        <v>3</v>
      </c>
      <c r="Z944">
        <v>1</v>
      </c>
      <c r="AA944">
        <v>80</v>
      </c>
      <c r="AB944">
        <v>0</v>
      </c>
      <c r="AC944">
        <v>10</v>
      </c>
      <c r="AD944">
        <v>0</v>
      </c>
      <c r="AE944">
        <v>3</v>
      </c>
      <c r="AF944">
        <v>7</v>
      </c>
      <c r="AG944">
        <v>7</v>
      </c>
      <c r="AH944">
        <v>1</v>
      </c>
      <c r="AI944">
        <v>7</v>
      </c>
    </row>
    <row r="945" spans="1:35" x14ac:dyDescent="0.25">
      <c r="A945">
        <v>46</v>
      </c>
      <c r="B945" t="s">
        <v>29</v>
      </c>
      <c r="C945" t="s">
        <v>23</v>
      </c>
      <c r="D945">
        <v>991</v>
      </c>
      <c r="E945" t="s">
        <v>47</v>
      </c>
      <c r="F945">
        <v>1</v>
      </c>
      <c r="G945">
        <v>2</v>
      </c>
      <c r="H945" t="s">
        <v>25</v>
      </c>
      <c r="I945">
        <v>1</v>
      </c>
      <c r="J945">
        <v>1314</v>
      </c>
      <c r="K945">
        <v>4</v>
      </c>
      <c r="L945" t="s">
        <v>26</v>
      </c>
      <c r="M945">
        <v>44</v>
      </c>
      <c r="N945">
        <v>3</v>
      </c>
      <c r="O945">
        <v>1</v>
      </c>
      <c r="P945" t="s">
        <v>47</v>
      </c>
      <c r="Q945">
        <v>1</v>
      </c>
      <c r="R945" t="s">
        <v>28</v>
      </c>
      <c r="S945">
        <v>3423</v>
      </c>
      <c r="T945">
        <v>22957</v>
      </c>
      <c r="U945">
        <v>6</v>
      </c>
      <c r="V945" t="s">
        <v>61</v>
      </c>
      <c r="W945" t="s">
        <v>29</v>
      </c>
      <c r="X945">
        <v>12</v>
      </c>
      <c r="Y945">
        <v>3</v>
      </c>
      <c r="Z945">
        <v>3</v>
      </c>
      <c r="AA945">
        <v>80</v>
      </c>
      <c r="AB945">
        <v>0</v>
      </c>
      <c r="AC945">
        <v>10</v>
      </c>
      <c r="AD945">
        <v>3</v>
      </c>
      <c r="AE945">
        <v>4</v>
      </c>
      <c r="AF945">
        <v>7</v>
      </c>
      <c r="AG945">
        <v>6</v>
      </c>
      <c r="AH945">
        <v>5</v>
      </c>
      <c r="AI945">
        <v>7</v>
      </c>
    </row>
    <row r="946" spans="1:35" x14ac:dyDescent="0.25">
      <c r="A946">
        <v>28</v>
      </c>
      <c r="B946" t="s">
        <v>29</v>
      </c>
      <c r="C946" t="s">
        <v>41</v>
      </c>
      <c r="D946">
        <v>1476</v>
      </c>
      <c r="E946" t="s">
        <v>31</v>
      </c>
      <c r="F946">
        <v>1</v>
      </c>
      <c r="G946">
        <v>3</v>
      </c>
      <c r="H946" t="s">
        <v>25</v>
      </c>
      <c r="I946">
        <v>1</v>
      </c>
      <c r="J946">
        <v>1315</v>
      </c>
      <c r="K946">
        <v>3</v>
      </c>
      <c r="L946" t="s">
        <v>26</v>
      </c>
      <c r="M946">
        <v>55</v>
      </c>
      <c r="N946">
        <v>1</v>
      </c>
      <c r="O946">
        <v>2</v>
      </c>
      <c r="P946" t="s">
        <v>36</v>
      </c>
      <c r="Q946">
        <v>4</v>
      </c>
      <c r="R946" t="s">
        <v>34</v>
      </c>
      <c r="S946">
        <v>6674</v>
      </c>
      <c r="T946">
        <v>16392</v>
      </c>
      <c r="U946">
        <v>0</v>
      </c>
      <c r="V946" t="s">
        <v>61</v>
      </c>
      <c r="W946" t="s">
        <v>29</v>
      </c>
      <c r="X946">
        <v>11</v>
      </c>
      <c r="Y946">
        <v>3</v>
      </c>
      <c r="Z946">
        <v>1</v>
      </c>
      <c r="AA946">
        <v>80</v>
      </c>
      <c r="AB946">
        <v>3</v>
      </c>
      <c r="AC946">
        <v>10</v>
      </c>
      <c r="AD946">
        <v>6</v>
      </c>
      <c r="AE946">
        <v>3</v>
      </c>
      <c r="AF946">
        <v>9</v>
      </c>
      <c r="AG946">
        <v>8</v>
      </c>
      <c r="AH946">
        <v>7</v>
      </c>
      <c r="AI946">
        <v>5</v>
      </c>
    </row>
    <row r="947" spans="1:35" x14ac:dyDescent="0.25">
      <c r="A947">
        <v>50</v>
      </c>
      <c r="B947" t="s">
        <v>29</v>
      </c>
      <c r="C947" t="s">
        <v>23</v>
      </c>
      <c r="D947">
        <v>1322</v>
      </c>
      <c r="E947" t="s">
        <v>31</v>
      </c>
      <c r="F947">
        <v>28</v>
      </c>
      <c r="G947">
        <v>3</v>
      </c>
      <c r="H947" t="s">
        <v>25</v>
      </c>
      <c r="I947">
        <v>1</v>
      </c>
      <c r="J947">
        <v>1317</v>
      </c>
      <c r="K947">
        <v>4</v>
      </c>
      <c r="L947" t="s">
        <v>26</v>
      </c>
      <c r="M947">
        <v>43</v>
      </c>
      <c r="N947">
        <v>3</v>
      </c>
      <c r="O947">
        <v>4</v>
      </c>
      <c r="P947" t="s">
        <v>44</v>
      </c>
      <c r="Q947">
        <v>1</v>
      </c>
      <c r="R947" t="s">
        <v>34</v>
      </c>
      <c r="S947">
        <v>16880</v>
      </c>
      <c r="T947">
        <v>22422</v>
      </c>
      <c r="U947">
        <v>4</v>
      </c>
      <c r="V947" t="s">
        <v>61</v>
      </c>
      <c r="W947" t="s">
        <v>22</v>
      </c>
      <c r="X947">
        <v>11</v>
      </c>
      <c r="Y947">
        <v>3</v>
      </c>
      <c r="Z947">
        <v>2</v>
      </c>
      <c r="AA947">
        <v>80</v>
      </c>
      <c r="AB947">
        <v>0</v>
      </c>
      <c r="AC947">
        <v>25</v>
      </c>
      <c r="AD947">
        <v>2</v>
      </c>
      <c r="AE947">
        <v>3</v>
      </c>
      <c r="AF947">
        <v>3</v>
      </c>
      <c r="AG947">
        <v>2</v>
      </c>
      <c r="AH947">
        <v>1</v>
      </c>
      <c r="AI947">
        <v>2</v>
      </c>
    </row>
    <row r="948" spans="1:35" x14ac:dyDescent="0.25">
      <c r="A948">
        <v>40</v>
      </c>
      <c r="B948" t="s">
        <v>22</v>
      </c>
      <c r="C948" t="s">
        <v>23</v>
      </c>
      <c r="D948">
        <v>299</v>
      </c>
      <c r="E948" t="s">
        <v>24</v>
      </c>
      <c r="F948">
        <v>25</v>
      </c>
      <c r="G948">
        <v>4</v>
      </c>
      <c r="H948" t="s">
        <v>45</v>
      </c>
      <c r="I948">
        <v>1</v>
      </c>
      <c r="J948">
        <v>1318</v>
      </c>
      <c r="K948">
        <v>4</v>
      </c>
      <c r="L948" t="s">
        <v>32</v>
      </c>
      <c r="M948">
        <v>57</v>
      </c>
      <c r="N948">
        <v>2</v>
      </c>
      <c r="O948">
        <v>3</v>
      </c>
      <c r="P948" t="s">
        <v>27</v>
      </c>
      <c r="Q948">
        <v>2</v>
      </c>
      <c r="R948" t="s">
        <v>28</v>
      </c>
      <c r="S948">
        <v>9094</v>
      </c>
      <c r="T948">
        <v>17235</v>
      </c>
      <c r="U948">
        <v>2</v>
      </c>
      <c r="V948" t="s">
        <v>61</v>
      </c>
      <c r="W948" t="s">
        <v>22</v>
      </c>
      <c r="X948">
        <v>12</v>
      </c>
      <c r="Y948">
        <v>3</v>
      </c>
      <c r="Z948">
        <v>3</v>
      </c>
      <c r="AA948">
        <v>80</v>
      </c>
      <c r="AB948">
        <v>0</v>
      </c>
      <c r="AC948">
        <v>9</v>
      </c>
      <c r="AD948">
        <v>2</v>
      </c>
      <c r="AE948">
        <v>3</v>
      </c>
      <c r="AF948">
        <v>5</v>
      </c>
      <c r="AG948">
        <v>4</v>
      </c>
      <c r="AH948">
        <v>1</v>
      </c>
      <c r="AI948">
        <v>0</v>
      </c>
    </row>
    <row r="949" spans="1:35" x14ac:dyDescent="0.25">
      <c r="A949">
        <v>52</v>
      </c>
      <c r="B949" t="s">
        <v>22</v>
      </c>
      <c r="C949" t="s">
        <v>23</v>
      </c>
      <c r="D949">
        <v>1030</v>
      </c>
      <c r="E949" t="s">
        <v>24</v>
      </c>
      <c r="F949">
        <v>5</v>
      </c>
      <c r="G949">
        <v>3</v>
      </c>
      <c r="H949" t="s">
        <v>25</v>
      </c>
      <c r="I949">
        <v>1</v>
      </c>
      <c r="J949">
        <v>1319</v>
      </c>
      <c r="K949">
        <v>2</v>
      </c>
      <c r="L949" t="s">
        <v>32</v>
      </c>
      <c r="M949">
        <v>64</v>
      </c>
      <c r="N949">
        <v>3</v>
      </c>
      <c r="O949">
        <v>3</v>
      </c>
      <c r="P949" t="s">
        <v>27</v>
      </c>
      <c r="Q949">
        <v>2</v>
      </c>
      <c r="R949" t="s">
        <v>28</v>
      </c>
      <c r="S949">
        <v>8446</v>
      </c>
      <c r="T949">
        <v>21534</v>
      </c>
      <c r="U949">
        <v>9</v>
      </c>
      <c r="V949" t="s">
        <v>61</v>
      </c>
      <c r="W949" t="s">
        <v>22</v>
      </c>
      <c r="X949">
        <v>19</v>
      </c>
      <c r="Y949">
        <v>3</v>
      </c>
      <c r="Z949">
        <v>3</v>
      </c>
      <c r="AA949">
        <v>80</v>
      </c>
      <c r="AB949">
        <v>0</v>
      </c>
      <c r="AC949">
        <v>10</v>
      </c>
      <c r="AD949">
        <v>2</v>
      </c>
      <c r="AE949">
        <v>2</v>
      </c>
      <c r="AF949">
        <v>8</v>
      </c>
      <c r="AG949">
        <v>7</v>
      </c>
      <c r="AH949">
        <v>7</v>
      </c>
      <c r="AI949">
        <v>7</v>
      </c>
    </row>
    <row r="950" spans="1:35" x14ac:dyDescent="0.25">
      <c r="A950">
        <v>30</v>
      </c>
      <c r="B950" t="s">
        <v>29</v>
      </c>
      <c r="C950" t="s">
        <v>23</v>
      </c>
      <c r="D950">
        <v>634</v>
      </c>
      <c r="E950" t="s">
        <v>31</v>
      </c>
      <c r="F950">
        <v>17</v>
      </c>
      <c r="G950">
        <v>4</v>
      </c>
      <c r="H950" t="s">
        <v>37</v>
      </c>
      <c r="I950">
        <v>1</v>
      </c>
      <c r="J950">
        <v>1321</v>
      </c>
      <c r="K950">
        <v>2</v>
      </c>
      <c r="L950" t="s">
        <v>26</v>
      </c>
      <c r="M950">
        <v>95</v>
      </c>
      <c r="N950">
        <v>3</v>
      </c>
      <c r="O950">
        <v>3</v>
      </c>
      <c r="P950" t="s">
        <v>42</v>
      </c>
      <c r="Q950">
        <v>1</v>
      </c>
      <c r="R950" t="s">
        <v>34</v>
      </c>
      <c r="S950">
        <v>11916</v>
      </c>
      <c r="T950">
        <v>25927</v>
      </c>
      <c r="U950">
        <v>1</v>
      </c>
      <c r="V950" t="s">
        <v>61</v>
      </c>
      <c r="W950" t="s">
        <v>22</v>
      </c>
      <c r="X950">
        <v>23</v>
      </c>
      <c r="Y950">
        <v>4</v>
      </c>
      <c r="Z950">
        <v>4</v>
      </c>
      <c r="AA950">
        <v>80</v>
      </c>
      <c r="AB950">
        <v>2</v>
      </c>
      <c r="AC950">
        <v>9</v>
      </c>
      <c r="AD950">
        <v>2</v>
      </c>
      <c r="AE950">
        <v>3</v>
      </c>
      <c r="AF950">
        <v>9</v>
      </c>
      <c r="AG950">
        <v>1</v>
      </c>
      <c r="AH950">
        <v>0</v>
      </c>
      <c r="AI950">
        <v>8</v>
      </c>
    </row>
    <row r="951" spans="1:35" x14ac:dyDescent="0.25">
      <c r="A951">
        <v>39</v>
      </c>
      <c r="B951" t="s">
        <v>29</v>
      </c>
      <c r="C951" t="s">
        <v>23</v>
      </c>
      <c r="D951">
        <v>524</v>
      </c>
      <c r="E951" t="s">
        <v>31</v>
      </c>
      <c r="F951">
        <v>18</v>
      </c>
      <c r="G951">
        <v>2</v>
      </c>
      <c r="H951" t="s">
        <v>25</v>
      </c>
      <c r="I951">
        <v>1</v>
      </c>
      <c r="J951">
        <v>1322</v>
      </c>
      <c r="K951">
        <v>1</v>
      </c>
      <c r="L951" t="s">
        <v>32</v>
      </c>
      <c r="M951">
        <v>32</v>
      </c>
      <c r="N951">
        <v>3</v>
      </c>
      <c r="O951">
        <v>2</v>
      </c>
      <c r="P951" t="s">
        <v>39</v>
      </c>
      <c r="Q951">
        <v>3</v>
      </c>
      <c r="R951" t="s">
        <v>28</v>
      </c>
      <c r="S951">
        <v>4534</v>
      </c>
      <c r="T951">
        <v>13352</v>
      </c>
      <c r="U951">
        <v>0</v>
      </c>
      <c r="V951" t="s">
        <v>61</v>
      </c>
      <c r="W951" t="s">
        <v>29</v>
      </c>
      <c r="X951">
        <v>11</v>
      </c>
      <c r="Y951">
        <v>3</v>
      </c>
      <c r="Z951">
        <v>1</v>
      </c>
      <c r="AA951">
        <v>80</v>
      </c>
      <c r="AB951">
        <v>0</v>
      </c>
      <c r="AC951">
        <v>9</v>
      </c>
      <c r="AD951">
        <v>6</v>
      </c>
      <c r="AE951">
        <v>3</v>
      </c>
      <c r="AF951">
        <v>8</v>
      </c>
      <c r="AG951">
        <v>7</v>
      </c>
      <c r="AH951">
        <v>1</v>
      </c>
      <c r="AI951">
        <v>7</v>
      </c>
    </row>
    <row r="952" spans="1:35" x14ac:dyDescent="0.25">
      <c r="A952">
        <v>31</v>
      </c>
      <c r="B952" t="s">
        <v>29</v>
      </c>
      <c r="C952" t="s">
        <v>41</v>
      </c>
      <c r="D952">
        <v>587</v>
      </c>
      <c r="E952" t="s">
        <v>24</v>
      </c>
      <c r="F952">
        <v>2</v>
      </c>
      <c r="G952">
        <v>4</v>
      </c>
      <c r="H952" t="s">
        <v>25</v>
      </c>
      <c r="I952">
        <v>1</v>
      </c>
      <c r="J952">
        <v>1324</v>
      </c>
      <c r="K952">
        <v>4</v>
      </c>
      <c r="L952" t="s">
        <v>26</v>
      </c>
      <c r="M952">
        <v>57</v>
      </c>
      <c r="N952">
        <v>3</v>
      </c>
      <c r="O952">
        <v>3</v>
      </c>
      <c r="P952" t="s">
        <v>27</v>
      </c>
      <c r="Q952">
        <v>3</v>
      </c>
      <c r="R952" t="s">
        <v>38</v>
      </c>
      <c r="S952">
        <v>9852</v>
      </c>
      <c r="T952">
        <v>8935</v>
      </c>
      <c r="U952">
        <v>1</v>
      </c>
      <c r="V952" t="s">
        <v>61</v>
      </c>
      <c r="W952" t="s">
        <v>22</v>
      </c>
      <c r="X952">
        <v>19</v>
      </c>
      <c r="Y952">
        <v>3</v>
      </c>
      <c r="Z952">
        <v>1</v>
      </c>
      <c r="AA952">
        <v>80</v>
      </c>
      <c r="AB952">
        <v>1</v>
      </c>
      <c r="AC952">
        <v>10</v>
      </c>
      <c r="AD952">
        <v>5</v>
      </c>
      <c r="AE952">
        <v>2</v>
      </c>
      <c r="AF952">
        <v>10</v>
      </c>
      <c r="AG952">
        <v>8</v>
      </c>
      <c r="AH952">
        <v>9</v>
      </c>
      <c r="AI952">
        <v>6</v>
      </c>
    </row>
    <row r="953" spans="1:35" x14ac:dyDescent="0.25">
      <c r="A953">
        <v>41</v>
      </c>
      <c r="B953" t="s">
        <v>29</v>
      </c>
      <c r="C953" t="s">
        <v>41</v>
      </c>
      <c r="D953">
        <v>256</v>
      </c>
      <c r="E953" t="s">
        <v>24</v>
      </c>
      <c r="F953">
        <v>10</v>
      </c>
      <c r="G953">
        <v>2</v>
      </c>
      <c r="H953" t="s">
        <v>37</v>
      </c>
      <c r="I953">
        <v>1</v>
      </c>
      <c r="J953">
        <v>1329</v>
      </c>
      <c r="K953">
        <v>3</v>
      </c>
      <c r="L953" t="s">
        <v>32</v>
      </c>
      <c r="M953">
        <v>40</v>
      </c>
      <c r="N953">
        <v>1</v>
      </c>
      <c r="O953">
        <v>2</v>
      </c>
      <c r="P953" t="s">
        <v>27</v>
      </c>
      <c r="Q953">
        <v>2</v>
      </c>
      <c r="R953" t="s">
        <v>28</v>
      </c>
      <c r="S953">
        <v>6151</v>
      </c>
      <c r="T953">
        <v>22074</v>
      </c>
      <c r="U953">
        <v>1</v>
      </c>
      <c r="V953" t="s">
        <v>61</v>
      </c>
      <c r="W953" t="s">
        <v>29</v>
      </c>
      <c r="X953">
        <v>13</v>
      </c>
      <c r="Y953">
        <v>3</v>
      </c>
      <c r="Z953">
        <v>1</v>
      </c>
      <c r="AA953">
        <v>80</v>
      </c>
      <c r="AB953">
        <v>0</v>
      </c>
      <c r="AC953">
        <v>19</v>
      </c>
      <c r="AD953">
        <v>4</v>
      </c>
      <c r="AE953">
        <v>3</v>
      </c>
      <c r="AF953">
        <v>19</v>
      </c>
      <c r="AG953">
        <v>2</v>
      </c>
      <c r="AH953">
        <v>11</v>
      </c>
      <c r="AI953">
        <v>9</v>
      </c>
    </row>
    <row r="954" spans="1:35" x14ac:dyDescent="0.25">
      <c r="A954">
        <v>31</v>
      </c>
      <c r="B954" t="s">
        <v>22</v>
      </c>
      <c r="C954" t="s">
        <v>30</v>
      </c>
      <c r="D954">
        <v>1060</v>
      </c>
      <c r="E954" t="s">
        <v>24</v>
      </c>
      <c r="F954">
        <v>1</v>
      </c>
      <c r="G954">
        <v>3</v>
      </c>
      <c r="H954" t="s">
        <v>25</v>
      </c>
      <c r="I954">
        <v>1</v>
      </c>
      <c r="J954">
        <v>1331</v>
      </c>
      <c r="K954">
        <v>4</v>
      </c>
      <c r="L954" t="s">
        <v>26</v>
      </c>
      <c r="M954">
        <v>54</v>
      </c>
      <c r="N954">
        <v>3</v>
      </c>
      <c r="O954">
        <v>1</v>
      </c>
      <c r="P954" t="s">
        <v>43</v>
      </c>
      <c r="Q954">
        <v>2</v>
      </c>
      <c r="R954" t="s">
        <v>28</v>
      </c>
      <c r="S954">
        <v>2302</v>
      </c>
      <c r="T954">
        <v>8319</v>
      </c>
      <c r="U954">
        <v>1</v>
      </c>
      <c r="V954" t="s">
        <v>61</v>
      </c>
      <c r="W954" t="s">
        <v>22</v>
      </c>
      <c r="X954">
        <v>11</v>
      </c>
      <c r="Y954">
        <v>3</v>
      </c>
      <c r="Z954">
        <v>1</v>
      </c>
      <c r="AA954">
        <v>80</v>
      </c>
      <c r="AB954">
        <v>0</v>
      </c>
      <c r="AC954">
        <v>3</v>
      </c>
      <c r="AD954">
        <v>2</v>
      </c>
      <c r="AE954">
        <v>4</v>
      </c>
      <c r="AF954">
        <v>3</v>
      </c>
      <c r="AG954">
        <v>2</v>
      </c>
      <c r="AH954">
        <v>2</v>
      </c>
      <c r="AI954">
        <v>2</v>
      </c>
    </row>
    <row r="955" spans="1:35" x14ac:dyDescent="0.25">
      <c r="A955">
        <v>44</v>
      </c>
      <c r="B955" t="s">
        <v>22</v>
      </c>
      <c r="C955" t="s">
        <v>23</v>
      </c>
      <c r="D955">
        <v>935</v>
      </c>
      <c r="E955" t="s">
        <v>31</v>
      </c>
      <c r="F955">
        <v>3</v>
      </c>
      <c r="G955">
        <v>3</v>
      </c>
      <c r="H955" t="s">
        <v>25</v>
      </c>
      <c r="I955">
        <v>1</v>
      </c>
      <c r="J955">
        <v>1333</v>
      </c>
      <c r="K955">
        <v>1</v>
      </c>
      <c r="L955" t="s">
        <v>32</v>
      </c>
      <c r="M955">
        <v>89</v>
      </c>
      <c r="N955">
        <v>3</v>
      </c>
      <c r="O955">
        <v>1</v>
      </c>
      <c r="P955" t="s">
        <v>36</v>
      </c>
      <c r="Q955">
        <v>1</v>
      </c>
      <c r="R955" t="s">
        <v>34</v>
      </c>
      <c r="S955">
        <v>2362</v>
      </c>
      <c r="T955">
        <v>14669</v>
      </c>
      <c r="U955">
        <v>4</v>
      </c>
      <c r="V955" t="s">
        <v>61</v>
      </c>
      <c r="W955" t="s">
        <v>29</v>
      </c>
      <c r="X955">
        <v>12</v>
      </c>
      <c r="Y955">
        <v>3</v>
      </c>
      <c r="Z955">
        <v>3</v>
      </c>
      <c r="AA955">
        <v>80</v>
      </c>
      <c r="AB955">
        <v>0</v>
      </c>
      <c r="AC955">
        <v>10</v>
      </c>
      <c r="AD955">
        <v>4</v>
      </c>
      <c r="AE955">
        <v>4</v>
      </c>
      <c r="AF955">
        <v>3</v>
      </c>
      <c r="AG955">
        <v>2</v>
      </c>
      <c r="AH955">
        <v>1</v>
      </c>
      <c r="AI955">
        <v>2</v>
      </c>
    </row>
    <row r="956" spans="1:35" x14ac:dyDescent="0.25">
      <c r="A956">
        <v>42</v>
      </c>
      <c r="B956" t="s">
        <v>29</v>
      </c>
      <c r="C956" t="s">
        <v>41</v>
      </c>
      <c r="D956">
        <v>495</v>
      </c>
      <c r="E956" t="s">
        <v>31</v>
      </c>
      <c r="F956">
        <v>2</v>
      </c>
      <c r="G956">
        <v>1</v>
      </c>
      <c r="H956" t="s">
        <v>25</v>
      </c>
      <c r="I956">
        <v>1</v>
      </c>
      <c r="J956">
        <v>1334</v>
      </c>
      <c r="K956">
        <v>3</v>
      </c>
      <c r="L956" t="s">
        <v>32</v>
      </c>
      <c r="M956">
        <v>37</v>
      </c>
      <c r="N956">
        <v>3</v>
      </c>
      <c r="O956">
        <v>4</v>
      </c>
      <c r="P956" t="s">
        <v>42</v>
      </c>
      <c r="Q956">
        <v>3</v>
      </c>
      <c r="R956" t="s">
        <v>34</v>
      </c>
      <c r="S956">
        <v>17861</v>
      </c>
      <c r="T956">
        <v>26582</v>
      </c>
      <c r="U956">
        <v>0</v>
      </c>
      <c r="V956" t="s">
        <v>61</v>
      </c>
      <c r="W956" t="s">
        <v>22</v>
      </c>
      <c r="X956">
        <v>13</v>
      </c>
      <c r="Y956">
        <v>3</v>
      </c>
      <c r="Z956">
        <v>4</v>
      </c>
      <c r="AA956">
        <v>80</v>
      </c>
      <c r="AB956">
        <v>0</v>
      </c>
      <c r="AC956">
        <v>21</v>
      </c>
      <c r="AD956">
        <v>3</v>
      </c>
      <c r="AE956">
        <v>2</v>
      </c>
      <c r="AF956">
        <v>20</v>
      </c>
      <c r="AG956">
        <v>8</v>
      </c>
      <c r="AH956">
        <v>2</v>
      </c>
      <c r="AI956">
        <v>10</v>
      </c>
    </row>
    <row r="957" spans="1:35" x14ac:dyDescent="0.25">
      <c r="A957">
        <v>55</v>
      </c>
      <c r="B957" t="s">
        <v>29</v>
      </c>
      <c r="C957" t="s">
        <v>23</v>
      </c>
      <c r="D957">
        <v>282</v>
      </c>
      <c r="E957" t="s">
        <v>31</v>
      </c>
      <c r="F957">
        <v>2</v>
      </c>
      <c r="G957">
        <v>2</v>
      </c>
      <c r="H957" t="s">
        <v>37</v>
      </c>
      <c r="I957">
        <v>1</v>
      </c>
      <c r="J957">
        <v>1336</v>
      </c>
      <c r="K957">
        <v>4</v>
      </c>
      <c r="L957" t="s">
        <v>26</v>
      </c>
      <c r="M957">
        <v>58</v>
      </c>
      <c r="N957">
        <v>1</v>
      </c>
      <c r="O957">
        <v>5</v>
      </c>
      <c r="P957" t="s">
        <v>42</v>
      </c>
      <c r="Q957">
        <v>3</v>
      </c>
      <c r="R957" t="s">
        <v>34</v>
      </c>
      <c r="S957">
        <v>19187</v>
      </c>
      <c r="T957">
        <v>6992</v>
      </c>
      <c r="U957">
        <v>4</v>
      </c>
      <c r="V957" t="s">
        <v>61</v>
      </c>
      <c r="W957" t="s">
        <v>29</v>
      </c>
      <c r="X957">
        <v>14</v>
      </c>
      <c r="Y957">
        <v>3</v>
      </c>
      <c r="Z957">
        <v>4</v>
      </c>
      <c r="AA957">
        <v>80</v>
      </c>
      <c r="AB957">
        <v>1</v>
      </c>
      <c r="AC957">
        <v>23</v>
      </c>
      <c r="AD957">
        <v>5</v>
      </c>
      <c r="AE957">
        <v>3</v>
      </c>
      <c r="AF957">
        <v>19</v>
      </c>
      <c r="AG957">
        <v>9</v>
      </c>
      <c r="AH957">
        <v>9</v>
      </c>
      <c r="AI957">
        <v>11</v>
      </c>
    </row>
    <row r="958" spans="1:35" x14ac:dyDescent="0.25">
      <c r="A958">
        <v>56</v>
      </c>
      <c r="B958" t="s">
        <v>29</v>
      </c>
      <c r="C958" t="s">
        <v>23</v>
      </c>
      <c r="D958">
        <v>206</v>
      </c>
      <c r="E958" t="s">
        <v>47</v>
      </c>
      <c r="F958">
        <v>8</v>
      </c>
      <c r="G958">
        <v>4</v>
      </c>
      <c r="H958" t="s">
        <v>25</v>
      </c>
      <c r="I958">
        <v>1</v>
      </c>
      <c r="J958">
        <v>1338</v>
      </c>
      <c r="K958">
        <v>4</v>
      </c>
      <c r="L958" t="s">
        <v>32</v>
      </c>
      <c r="M958">
        <v>99</v>
      </c>
      <c r="N958">
        <v>3</v>
      </c>
      <c r="O958">
        <v>5</v>
      </c>
      <c r="P958" t="s">
        <v>42</v>
      </c>
      <c r="Q958">
        <v>2</v>
      </c>
      <c r="R958" t="s">
        <v>28</v>
      </c>
      <c r="S958">
        <v>19717</v>
      </c>
      <c r="T958">
        <v>4022</v>
      </c>
      <c r="U958">
        <v>6</v>
      </c>
      <c r="V958" t="s">
        <v>61</v>
      </c>
      <c r="W958" t="s">
        <v>29</v>
      </c>
      <c r="X958">
        <v>14</v>
      </c>
      <c r="Y958">
        <v>3</v>
      </c>
      <c r="Z958">
        <v>1</v>
      </c>
      <c r="AA958">
        <v>80</v>
      </c>
      <c r="AB958">
        <v>0</v>
      </c>
      <c r="AC958">
        <v>36</v>
      </c>
      <c r="AD958">
        <v>4</v>
      </c>
      <c r="AE958">
        <v>3</v>
      </c>
      <c r="AF958">
        <v>7</v>
      </c>
      <c r="AG958">
        <v>3</v>
      </c>
      <c r="AH958">
        <v>7</v>
      </c>
      <c r="AI958">
        <v>7</v>
      </c>
    </row>
    <row r="959" spans="1:35" x14ac:dyDescent="0.25">
      <c r="A959">
        <v>40</v>
      </c>
      <c r="B959" t="s">
        <v>29</v>
      </c>
      <c r="C959" t="s">
        <v>41</v>
      </c>
      <c r="D959">
        <v>458</v>
      </c>
      <c r="E959" t="s">
        <v>31</v>
      </c>
      <c r="F959">
        <v>16</v>
      </c>
      <c r="G959">
        <v>2</v>
      </c>
      <c r="H959" t="s">
        <v>25</v>
      </c>
      <c r="I959">
        <v>1</v>
      </c>
      <c r="J959">
        <v>1340</v>
      </c>
      <c r="K959">
        <v>3</v>
      </c>
      <c r="L959" t="s">
        <v>32</v>
      </c>
      <c r="M959">
        <v>74</v>
      </c>
      <c r="N959">
        <v>3</v>
      </c>
      <c r="O959">
        <v>1</v>
      </c>
      <c r="P959" t="s">
        <v>33</v>
      </c>
      <c r="Q959">
        <v>3</v>
      </c>
      <c r="R959" t="s">
        <v>38</v>
      </c>
      <c r="S959">
        <v>3544</v>
      </c>
      <c r="T959">
        <v>8532</v>
      </c>
      <c r="U959">
        <v>9</v>
      </c>
      <c r="V959" t="s">
        <v>61</v>
      </c>
      <c r="W959" t="s">
        <v>29</v>
      </c>
      <c r="X959">
        <v>16</v>
      </c>
      <c r="Y959">
        <v>3</v>
      </c>
      <c r="Z959">
        <v>2</v>
      </c>
      <c r="AA959">
        <v>80</v>
      </c>
      <c r="AB959">
        <v>1</v>
      </c>
      <c r="AC959">
        <v>6</v>
      </c>
      <c r="AD959">
        <v>0</v>
      </c>
      <c r="AE959">
        <v>3</v>
      </c>
      <c r="AF959">
        <v>4</v>
      </c>
      <c r="AG959">
        <v>2</v>
      </c>
      <c r="AH959">
        <v>0</v>
      </c>
      <c r="AI959">
        <v>0</v>
      </c>
    </row>
    <row r="960" spans="1:35" x14ac:dyDescent="0.25">
      <c r="A960">
        <v>34</v>
      </c>
      <c r="B960" t="s">
        <v>29</v>
      </c>
      <c r="C960" t="s">
        <v>23</v>
      </c>
      <c r="D960">
        <v>943</v>
      </c>
      <c r="E960" t="s">
        <v>31</v>
      </c>
      <c r="F960">
        <v>9</v>
      </c>
      <c r="G960">
        <v>3</v>
      </c>
      <c r="H960" t="s">
        <v>25</v>
      </c>
      <c r="I960">
        <v>1</v>
      </c>
      <c r="J960">
        <v>1344</v>
      </c>
      <c r="K960">
        <v>4</v>
      </c>
      <c r="L960" t="s">
        <v>32</v>
      </c>
      <c r="M960">
        <v>86</v>
      </c>
      <c r="N960">
        <v>3</v>
      </c>
      <c r="O960">
        <v>3</v>
      </c>
      <c r="P960" t="s">
        <v>40</v>
      </c>
      <c r="Q960">
        <v>4</v>
      </c>
      <c r="R960" t="s">
        <v>38</v>
      </c>
      <c r="S960">
        <v>8500</v>
      </c>
      <c r="T960">
        <v>5494</v>
      </c>
      <c r="U960">
        <v>0</v>
      </c>
      <c r="V960" t="s">
        <v>61</v>
      </c>
      <c r="W960" t="s">
        <v>29</v>
      </c>
      <c r="X960">
        <v>11</v>
      </c>
      <c r="Y960">
        <v>3</v>
      </c>
      <c r="Z960">
        <v>4</v>
      </c>
      <c r="AA960">
        <v>80</v>
      </c>
      <c r="AB960">
        <v>1</v>
      </c>
      <c r="AC960">
        <v>10</v>
      </c>
      <c r="AD960">
        <v>0</v>
      </c>
      <c r="AE960">
        <v>2</v>
      </c>
      <c r="AF960">
        <v>9</v>
      </c>
      <c r="AG960">
        <v>7</v>
      </c>
      <c r="AH960">
        <v>1</v>
      </c>
      <c r="AI960">
        <v>6</v>
      </c>
    </row>
    <row r="961" spans="1:35" x14ac:dyDescent="0.25">
      <c r="A961">
        <v>40</v>
      </c>
      <c r="B961" t="s">
        <v>29</v>
      </c>
      <c r="C961" t="s">
        <v>23</v>
      </c>
      <c r="D961">
        <v>523</v>
      </c>
      <c r="E961" t="s">
        <v>31</v>
      </c>
      <c r="F961">
        <v>2</v>
      </c>
      <c r="G961">
        <v>3</v>
      </c>
      <c r="H961" t="s">
        <v>25</v>
      </c>
      <c r="I961">
        <v>1</v>
      </c>
      <c r="J961">
        <v>1346</v>
      </c>
      <c r="K961">
        <v>3</v>
      </c>
      <c r="L961" t="s">
        <v>32</v>
      </c>
      <c r="M961">
        <v>98</v>
      </c>
      <c r="N961">
        <v>3</v>
      </c>
      <c r="O961">
        <v>2</v>
      </c>
      <c r="P961" t="s">
        <v>33</v>
      </c>
      <c r="Q961">
        <v>4</v>
      </c>
      <c r="R961" t="s">
        <v>28</v>
      </c>
      <c r="S961">
        <v>4661</v>
      </c>
      <c r="T961">
        <v>22455</v>
      </c>
      <c r="U961">
        <v>1</v>
      </c>
      <c r="V961" t="s">
        <v>61</v>
      </c>
      <c r="W961" t="s">
        <v>29</v>
      </c>
      <c r="X961">
        <v>13</v>
      </c>
      <c r="Y961">
        <v>3</v>
      </c>
      <c r="Z961">
        <v>3</v>
      </c>
      <c r="AA961">
        <v>80</v>
      </c>
      <c r="AB961">
        <v>0</v>
      </c>
      <c r="AC961">
        <v>9</v>
      </c>
      <c r="AD961">
        <v>4</v>
      </c>
      <c r="AE961">
        <v>3</v>
      </c>
      <c r="AF961">
        <v>9</v>
      </c>
      <c r="AG961">
        <v>8</v>
      </c>
      <c r="AH961">
        <v>8</v>
      </c>
      <c r="AI961">
        <v>8</v>
      </c>
    </row>
    <row r="962" spans="1:35" x14ac:dyDescent="0.25">
      <c r="A962">
        <v>41</v>
      </c>
      <c r="B962" t="s">
        <v>29</v>
      </c>
      <c r="C962" t="s">
        <v>30</v>
      </c>
      <c r="D962">
        <v>1018</v>
      </c>
      <c r="E962" t="s">
        <v>24</v>
      </c>
      <c r="F962">
        <v>1</v>
      </c>
      <c r="G962">
        <v>3</v>
      </c>
      <c r="H962" t="s">
        <v>45</v>
      </c>
      <c r="I962">
        <v>1</v>
      </c>
      <c r="J962">
        <v>1349</v>
      </c>
      <c r="K962">
        <v>3</v>
      </c>
      <c r="L962" t="s">
        <v>26</v>
      </c>
      <c r="M962">
        <v>66</v>
      </c>
      <c r="N962">
        <v>3</v>
      </c>
      <c r="O962">
        <v>2</v>
      </c>
      <c r="P962" t="s">
        <v>27</v>
      </c>
      <c r="Q962">
        <v>1</v>
      </c>
      <c r="R962" t="s">
        <v>38</v>
      </c>
      <c r="S962">
        <v>4103</v>
      </c>
      <c r="T962">
        <v>4297</v>
      </c>
      <c r="U962">
        <v>0</v>
      </c>
      <c r="V962" t="s">
        <v>61</v>
      </c>
      <c r="W962" t="s">
        <v>29</v>
      </c>
      <c r="X962">
        <v>17</v>
      </c>
      <c r="Y962">
        <v>3</v>
      </c>
      <c r="Z962">
        <v>4</v>
      </c>
      <c r="AA962">
        <v>80</v>
      </c>
      <c r="AB962">
        <v>1</v>
      </c>
      <c r="AC962">
        <v>10</v>
      </c>
      <c r="AD962">
        <v>2</v>
      </c>
      <c r="AE962">
        <v>3</v>
      </c>
      <c r="AF962">
        <v>9</v>
      </c>
      <c r="AG962">
        <v>3</v>
      </c>
      <c r="AH962">
        <v>1</v>
      </c>
      <c r="AI962">
        <v>7</v>
      </c>
    </row>
    <row r="963" spans="1:35" x14ac:dyDescent="0.25">
      <c r="A963">
        <v>35</v>
      </c>
      <c r="B963" t="s">
        <v>29</v>
      </c>
      <c r="C963" t="s">
        <v>30</v>
      </c>
      <c r="D963">
        <v>482</v>
      </c>
      <c r="E963" t="s">
        <v>31</v>
      </c>
      <c r="F963">
        <v>4</v>
      </c>
      <c r="G963">
        <v>4</v>
      </c>
      <c r="H963" t="s">
        <v>25</v>
      </c>
      <c r="I963">
        <v>1</v>
      </c>
      <c r="J963">
        <v>1350</v>
      </c>
      <c r="K963">
        <v>3</v>
      </c>
      <c r="L963" t="s">
        <v>32</v>
      </c>
      <c r="M963">
        <v>87</v>
      </c>
      <c r="N963">
        <v>3</v>
      </c>
      <c r="O963">
        <v>2</v>
      </c>
      <c r="P963" t="s">
        <v>33</v>
      </c>
      <c r="Q963">
        <v>3</v>
      </c>
      <c r="R963" t="s">
        <v>28</v>
      </c>
      <c r="S963">
        <v>4249</v>
      </c>
      <c r="T963">
        <v>2690</v>
      </c>
      <c r="U963">
        <v>1</v>
      </c>
      <c r="V963" t="s">
        <v>61</v>
      </c>
      <c r="W963" t="s">
        <v>22</v>
      </c>
      <c r="X963">
        <v>11</v>
      </c>
      <c r="Y963">
        <v>3</v>
      </c>
      <c r="Z963">
        <v>2</v>
      </c>
      <c r="AA963">
        <v>80</v>
      </c>
      <c r="AB963">
        <v>0</v>
      </c>
      <c r="AC963">
        <v>9</v>
      </c>
      <c r="AD963">
        <v>3</v>
      </c>
      <c r="AE963">
        <v>3</v>
      </c>
      <c r="AF963">
        <v>9</v>
      </c>
      <c r="AG963">
        <v>6</v>
      </c>
      <c r="AH963">
        <v>1</v>
      </c>
      <c r="AI963">
        <v>1</v>
      </c>
    </row>
    <row r="964" spans="1:35" x14ac:dyDescent="0.25">
      <c r="A964">
        <v>51</v>
      </c>
      <c r="B964" t="s">
        <v>29</v>
      </c>
      <c r="C964" t="s">
        <v>23</v>
      </c>
      <c r="D964">
        <v>770</v>
      </c>
      <c r="E964" t="s">
        <v>47</v>
      </c>
      <c r="F964">
        <v>5</v>
      </c>
      <c r="G964">
        <v>3</v>
      </c>
      <c r="H964" t="s">
        <v>25</v>
      </c>
      <c r="I964">
        <v>1</v>
      </c>
      <c r="J964">
        <v>1352</v>
      </c>
      <c r="K964">
        <v>3</v>
      </c>
      <c r="L964" t="s">
        <v>32</v>
      </c>
      <c r="M964">
        <v>84</v>
      </c>
      <c r="N964">
        <v>3</v>
      </c>
      <c r="O964">
        <v>4</v>
      </c>
      <c r="P964" t="s">
        <v>42</v>
      </c>
      <c r="Q964">
        <v>2</v>
      </c>
      <c r="R964" t="s">
        <v>38</v>
      </c>
      <c r="S964">
        <v>14026</v>
      </c>
      <c r="T964">
        <v>17588</v>
      </c>
      <c r="U964">
        <v>1</v>
      </c>
      <c r="V964" t="s">
        <v>61</v>
      </c>
      <c r="W964" t="s">
        <v>22</v>
      </c>
      <c r="X964">
        <v>11</v>
      </c>
      <c r="Y964">
        <v>3</v>
      </c>
      <c r="Z964">
        <v>2</v>
      </c>
      <c r="AA964">
        <v>80</v>
      </c>
      <c r="AB964">
        <v>1</v>
      </c>
      <c r="AC964">
        <v>33</v>
      </c>
      <c r="AD964">
        <v>2</v>
      </c>
      <c r="AE964">
        <v>3</v>
      </c>
      <c r="AF964">
        <v>33</v>
      </c>
      <c r="AG964">
        <v>9</v>
      </c>
      <c r="AH964">
        <v>0</v>
      </c>
      <c r="AI964">
        <v>10</v>
      </c>
    </row>
    <row r="965" spans="1:35" x14ac:dyDescent="0.25">
      <c r="A965">
        <v>38</v>
      </c>
      <c r="B965" t="s">
        <v>29</v>
      </c>
      <c r="C965" t="s">
        <v>23</v>
      </c>
      <c r="D965">
        <v>1009</v>
      </c>
      <c r="E965" t="s">
        <v>24</v>
      </c>
      <c r="F965">
        <v>2</v>
      </c>
      <c r="G965">
        <v>2</v>
      </c>
      <c r="H965" t="s">
        <v>25</v>
      </c>
      <c r="I965">
        <v>1</v>
      </c>
      <c r="J965">
        <v>1355</v>
      </c>
      <c r="K965">
        <v>2</v>
      </c>
      <c r="L965" t="s">
        <v>26</v>
      </c>
      <c r="M965">
        <v>31</v>
      </c>
      <c r="N965">
        <v>3</v>
      </c>
      <c r="O965">
        <v>2</v>
      </c>
      <c r="P965" t="s">
        <v>27</v>
      </c>
      <c r="Q965">
        <v>1</v>
      </c>
      <c r="R965" t="s">
        <v>38</v>
      </c>
      <c r="S965">
        <v>6893</v>
      </c>
      <c r="T965">
        <v>19461</v>
      </c>
      <c r="U965">
        <v>3</v>
      </c>
      <c r="V965" t="s">
        <v>61</v>
      </c>
      <c r="W965" t="s">
        <v>29</v>
      </c>
      <c r="X965">
        <v>15</v>
      </c>
      <c r="Y965">
        <v>3</v>
      </c>
      <c r="Z965">
        <v>4</v>
      </c>
      <c r="AA965">
        <v>80</v>
      </c>
      <c r="AB965">
        <v>1</v>
      </c>
      <c r="AC965">
        <v>11</v>
      </c>
      <c r="AD965">
        <v>3</v>
      </c>
      <c r="AE965">
        <v>3</v>
      </c>
      <c r="AF965">
        <v>7</v>
      </c>
      <c r="AG965">
        <v>7</v>
      </c>
      <c r="AH965">
        <v>1</v>
      </c>
      <c r="AI965">
        <v>7</v>
      </c>
    </row>
    <row r="966" spans="1:35" x14ac:dyDescent="0.25">
      <c r="A966">
        <v>34</v>
      </c>
      <c r="B966" t="s">
        <v>29</v>
      </c>
      <c r="C966" t="s">
        <v>23</v>
      </c>
      <c r="D966">
        <v>507</v>
      </c>
      <c r="E966" t="s">
        <v>24</v>
      </c>
      <c r="F966">
        <v>15</v>
      </c>
      <c r="G966">
        <v>2</v>
      </c>
      <c r="H966" t="s">
        <v>37</v>
      </c>
      <c r="I966">
        <v>1</v>
      </c>
      <c r="J966">
        <v>1356</v>
      </c>
      <c r="K966">
        <v>3</v>
      </c>
      <c r="L966" t="s">
        <v>26</v>
      </c>
      <c r="M966">
        <v>66</v>
      </c>
      <c r="N966">
        <v>3</v>
      </c>
      <c r="O966">
        <v>2</v>
      </c>
      <c r="P966" t="s">
        <v>27</v>
      </c>
      <c r="Q966">
        <v>1</v>
      </c>
      <c r="R966" t="s">
        <v>28</v>
      </c>
      <c r="S966">
        <v>6125</v>
      </c>
      <c r="T966">
        <v>23553</v>
      </c>
      <c r="U966">
        <v>1</v>
      </c>
      <c r="V966" t="s">
        <v>61</v>
      </c>
      <c r="W966" t="s">
        <v>29</v>
      </c>
      <c r="X966">
        <v>12</v>
      </c>
      <c r="Y966">
        <v>3</v>
      </c>
      <c r="Z966">
        <v>4</v>
      </c>
      <c r="AA966">
        <v>80</v>
      </c>
      <c r="AB966">
        <v>0</v>
      </c>
      <c r="AC966">
        <v>10</v>
      </c>
      <c r="AD966">
        <v>6</v>
      </c>
      <c r="AE966">
        <v>4</v>
      </c>
      <c r="AF966">
        <v>10</v>
      </c>
      <c r="AG966">
        <v>8</v>
      </c>
      <c r="AH966">
        <v>9</v>
      </c>
      <c r="AI966">
        <v>6</v>
      </c>
    </row>
    <row r="967" spans="1:35" x14ac:dyDescent="0.25">
      <c r="A967">
        <v>25</v>
      </c>
      <c r="B967" t="s">
        <v>29</v>
      </c>
      <c r="C967" t="s">
        <v>23</v>
      </c>
      <c r="D967">
        <v>882</v>
      </c>
      <c r="E967" t="s">
        <v>31</v>
      </c>
      <c r="F967">
        <v>19</v>
      </c>
      <c r="G967">
        <v>1</v>
      </c>
      <c r="H967" t="s">
        <v>37</v>
      </c>
      <c r="I967">
        <v>1</v>
      </c>
      <c r="J967">
        <v>1358</v>
      </c>
      <c r="K967">
        <v>4</v>
      </c>
      <c r="L967" t="s">
        <v>32</v>
      </c>
      <c r="M967">
        <v>67</v>
      </c>
      <c r="N967">
        <v>3</v>
      </c>
      <c r="O967">
        <v>1</v>
      </c>
      <c r="P967" t="s">
        <v>36</v>
      </c>
      <c r="Q967">
        <v>4</v>
      </c>
      <c r="R967" t="s">
        <v>34</v>
      </c>
      <c r="S967">
        <v>3669</v>
      </c>
      <c r="T967">
        <v>9075</v>
      </c>
      <c r="U967">
        <v>3</v>
      </c>
      <c r="V967" t="s">
        <v>61</v>
      </c>
      <c r="W967" t="s">
        <v>29</v>
      </c>
      <c r="X967">
        <v>11</v>
      </c>
      <c r="Y967">
        <v>3</v>
      </c>
      <c r="Z967">
        <v>3</v>
      </c>
      <c r="AA967">
        <v>80</v>
      </c>
      <c r="AB967">
        <v>3</v>
      </c>
      <c r="AC967">
        <v>7</v>
      </c>
      <c r="AD967">
        <v>6</v>
      </c>
      <c r="AE967">
        <v>2</v>
      </c>
      <c r="AF967">
        <v>3</v>
      </c>
      <c r="AG967">
        <v>2</v>
      </c>
      <c r="AH967">
        <v>1</v>
      </c>
      <c r="AI967">
        <v>2</v>
      </c>
    </row>
    <row r="968" spans="1:35" x14ac:dyDescent="0.25">
      <c r="A968">
        <v>58</v>
      </c>
      <c r="B968" t="s">
        <v>22</v>
      </c>
      <c r="C968" t="s">
        <v>23</v>
      </c>
      <c r="D968">
        <v>601</v>
      </c>
      <c r="E968" t="s">
        <v>31</v>
      </c>
      <c r="F968">
        <v>7</v>
      </c>
      <c r="G968">
        <v>4</v>
      </c>
      <c r="H968" t="s">
        <v>37</v>
      </c>
      <c r="I968">
        <v>1</v>
      </c>
      <c r="J968">
        <v>1360</v>
      </c>
      <c r="K968">
        <v>3</v>
      </c>
      <c r="L968" t="s">
        <v>26</v>
      </c>
      <c r="M968">
        <v>53</v>
      </c>
      <c r="N968">
        <v>2</v>
      </c>
      <c r="O968">
        <v>3</v>
      </c>
      <c r="P968" t="s">
        <v>39</v>
      </c>
      <c r="Q968">
        <v>1</v>
      </c>
      <c r="R968" t="s">
        <v>34</v>
      </c>
      <c r="S968">
        <v>10008</v>
      </c>
      <c r="T968">
        <v>12023</v>
      </c>
      <c r="U968">
        <v>7</v>
      </c>
      <c r="V968" t="s">
        <v>61</v>
      </c>
      <c r="W968" t="s">
        <v>22</v>
      </c>
      <c r="X968">
        <v>14</v>
      </c>
      <c r="Y968">
        <v>3</v>
      </c>
      <c r="Z968">
        <v>4</v>
      </c>
      <c r="AA968">
        <v>80</v>
      </c>
      <c r="AB968">
        <v>0</v>
      </c>
      <c r="AC968">
        <v>31</v>
      </c>
      <c r="AD968">
        <v>0</v>
      </c>
      <c r="AE968">
        <v>2</v>
      </c>
      <c r="AF968">
        <v>10</v>
      </c>
      <c r="AG968">
        <v>9</v>
      </c>
      <c r="AH968">
        <v>5</v>
      </c>
      <c r="AI968">
        <v>9</v>
      </c>
    </row>
    <row r="969" spans="1:35" x14ac:dyDescent="0.25">
      <c r="A969">
        <v>40</v>
      </c>
      <c r="B969" t="s">
        <v>29</v>
      </c>
      <c r="C969" t="s">
        <v>23</v>
      </c>
      <c r="D969">
        <v>329</v>
      </c>
      <c r="E969" t="s">
        <v>31</v>
      </c>
      <c r="F969">
        <v>1</v>
      </c>
      <c r="G969">
        <v>4</v>
      </c>
      <c r="H969" t="s">
        <v>25</v>
      </c>
      <c r="I969">
        <v>1</v>
      </c>
      <c r="J969">
        <v>1361</v>
      </c>
      <c r="K969">
        <v>2</v>
      </c>
      <c r="L969" t="s">
        <v>32</v>
      </c>
      <c r="M969">
        <v>88</v>
      </c>
      <c r="N969">
        <v>3</v>
      </c>
      <c r="O969">
        <v>1</v>
      </c>
      <c r="P969" t="s">
        <v>36</v>
      </c>
      <c r="Q969">
        <v>2</v>
      </c>
      <c r="R969" t="s">
        <v>34</v>
      </c>
      <c r="S969">
        <v>2387</v>
      </c>
      <c r="T969">
        <v>6762</v>
      </c>
      <c r="U969">
        <v>3</v>
      </c>
      <c r="V969" t="s">
        <v>61</v>
      </c>
      <c r="W969" t="s">
        <v>29</v>
      </c>
      <c r="X969">
        <v>22</v>
      </c>
      <c r="Y969">
        <v>4</v>
      </c>
      <c r="Z969">
        <v>3</v>
      </c>
      <c r="AA969">
        <v>80</v>
      </c>
      <c r="AB969">
        <v>1</v>
      </c>
      <c r="AC969">
        <v>7</v>
      </c>
      <c r="AD969">
        <v>3</v>
      </c>
      <c r="AE969">
        <v>3</v>
      </c>
      <c r="AF969">
        <v>4</v>
      </c>
      <c r="AG969">
        <v>2</v>
      </c>
      <c r="AH969">
        <v>0</v>
      </c>
      <c r="AI969">
        <v>3</v>
      </c>
    </row>
    <row r="970" spans="1:35" x14ac:dyDescent="0.25">
      <c r="A970">
        <v>36</v>
      </c>
      <c r="B970" t="s">
        <v>29</v>
      </c>
      <c r="C970" t="s">
        <v>30</v>
      </c>
      <c r="D970">
        <v>607</v>
      </c>
      <c r="E970" t="s">
        <v>24</v>
      </c>
      <c r="F970">
        <v>7</v>
      </c>
      <c r="G970">
        <v>3</v>
      </c>
      <c r="H970" t="s">
        <v>45</v>
      </c>
      <c r="I970">
        <v>1</v>
      </c>
      <c r="J970">
        <v>1362</v>
      </c>
      <c r="K970">
        <v>1</v>
      </c>
      <c r="L970" t="s">
        <v>26</v>
      </c>
      <c r="M970">
        <v>83</v>
      </c>
      <c r="N970">
        <v>4</v>
      </c>
      <c r="O970">
        <v>2</v>
      </c>
      <c r="P970" t="s">
        <v>27</v>
      </c>
      <c r="Q970">
        <v>1</v>
      </c>
      <c r="R970" t="s">
        <v>34</v>
      </c>
      <c r="S970">
        <v>4639</v>
      </c>
      <c r="T970">
        <v>2261</v>
      </c>
      <c r="U970">
        <v>2</v>
      </c>
      <c r="V970" t="s">
        <v>61</v>
      </c>
      <c r="W970" t="s">
        <v>29</v>
      </c>
      <c r="X970">
        <v>16</v>
      </c>
      <c r="Y970">
        <v>3</v>
      </c>
      <c r="Z970">
        <v>4</v>
      </c>
      <c r="AA970">
        <v>80</v>
      </c>
      <c r="AB970">
        <v>1</v>
      </c>
      <c r="AC970">
        <v>17</v>
      </c>
      <c r="AD970">
        <v>2</v>
      </c>
      <c r="AE970">
        <v>2</v>
      </c>
      <c r="AF970">
        <v>15</v>
      </c>
      <c r="AG970">
        <v>7</v>
      </c>
      <c r="AH970">
        <v>6</v>
      </c>
      <c r="AI970">
        <v>13</v>
      </c>
    </row>
    <row r="971" spans="1:35" x14ac:dyDescent="0.25">
      <c r="A971">
        <v>48</v>
      </c>
      <c r="B971" t="s">
        <v>29</v>
      </c>
      <c r="C971" t="s">
        <v>23</v>
      </c>
      <c r="D971">
        <v>855</v>
      </c>
      <c r="E971" t="s">
        <v>31</v>
      </c>
      <c r="F971">
        <v>4</v>
      </c>
      <c r="G971">
        <v>3</v>
      </c>
      <c r="H971" t="s">
        <v>25</v>
      </c>
      <c r="I971">
        <v>1</v>
      </c>
      <c r="J971">
        <v>1363</v>
      </c>
      <c r="K971">
        <v>4</v>
      </c>
      <c r="L971" t="s">
        <v>32</v>
      </c>
      <c r="M971">
        <v>54</v>
      </c>
      <c r="N971">
        <v>3</v>
      </c>
      <c r="O971">
        <v>3</v>
      </c>
      <c r="P971" t="s">
        <v>39</v>
      </c>
      <c r="Q971">
        <v>4</v>
      </c>
      <c r="R971" t="s">
        <v>28</v>
      </c>
      <c r="S971">
        <v>7898</v>
      </c>
      <c r="T971">
        <v>18706</v>
      </c>
      <c r="U971">
        <v>1</v>
      </c>
      <c r="V971" t="s">
        <v>61</v>
      </c>
      <c r="W971" t="s">
        <v>29</v>
      </c>
      <c r="X971">
        <v>11</v>
      </c>
      <c r="Y971">
        <v>3</v>
      </c>
      <c r="Z971">
        <v>3</v>
      </c>
      <c r="AA971">
        <v>80</v>
      </c>
      <c r="AB971">
        <v>0</v>
      </c>
      <c r="AC971">
        <v>11</v>
      </c>
      <c r="AD971">
        <v>2</v>
      </c>
      <c r="AE971">
        <v>3</v>
      </c>
      <c r="AF971">
        <v>10</v>
      </c>
      <c r="AG971">
        <v>9</v>
      </c>
      <c r="AH971">
        <v>0</v>
      </c>
      <c r="AI971">
        <v>8</v>
      </c>
    </row>
    <row r="972" spans="1:35" x14ac:dyDescent="0.25">
      <c r="A972">
        <v>27</v>
      </c>
      <c r="B972" t="s">
        <v>29</v>
      </c>
      <c r="C972" t="s">
        <v>23</v>
      </c>
      <c r="D972">
        <v>1291</v>
      </c>
      <c r="E972" t="s">
        <v>24</v>
      </c>
      <c r="F972">
        <v>11</v>
      </c>
      <c r="G972">
        <v>3</v>
      </c>
      <c r="H972" t="s">
        <v>37</v>
      </c>
      <c r="I972">
        <v>1</v>
      </c>
      <c r="J972">
        <v>1364</v>
      </c>
      <c r="K972">
        <v>3</v>
      </c>
      <c r="L972" t="s">
        <v>26</v>
      </c>
      <c r="M972">
        <v>98</v>
      </c>
      <c r="N972">
        <v>4</v>
      </c>
      <c r="O972">
        <v>1</v>
      </c>
      <c r="P972" t="s">
        <v>43</v>
      </c>
      <c r="Q972">
        <v>4</v>
      </c>
      <c r="R972" t="s">
        <v>34</v>
      </c>
      <c r="S972">
        <v>2534</v>
      </c>
      <c r="T972">
        <v>6527</v>
      </c>
      <c r="U972">
        <v>8</v>
      </c>
      <c r="V972" t="s">
        <v>61</v>
      </c>
      <c r="W972" t="s">
        <v>29</v>
      </c>
      <c r="X972">
        <v>14</v>
      </c>
      <c r="Y972">
        <v>3</v>
      </c>
      <c r="Z972">
        <v>2</v>
      </c>
      <c r="AA972">
        <v>80</v>
      </c>
      <c r="AB972">
        <v>1</v>
      </c>
      <c r="AC972">
        <v>5</v>
      </c>
      <c r="AD972">
        <v>4</v>
      </c>
      <c r="AE972">
        <v>3</v>
      </c>
      <c r="AF972">
        <v>1</v>
      </c>
      <c r="AG972">
        <v>0</v>
      </c>
      <c r="AH972">
        <v>0</v>
      </c>
      <c r="AI972">
        <v>0</v>
      </c>
    </row>
    <row r="973" spans="1:35" x14ac:dyDescent="0.25">
      <c r="A973">
        <v>51</v>
      </c>
      <c r="B973" t="s">
        <v>29</v>
      </c>
      <c r="C973" t="s">
        <v>23</v>
      </c>
      <c r="D973">
        <v>1405</v>
      </c>
      <c r="E973" t="s">
        <v>31</v>
      </c>
      <c r="F973">
        <v>11</v>
      </c>
      <c r="G973">
        <v>2</v>
      </c>
      <c r="H973" t="s">
        <v>46</v>
      </c>
      <c r="I973">
        <v>1</v>
      </c>
      <c r="J973">
        <v>1367</v>
      </c>
      <c r="K973">
        <v>4</v>
      </c>
      <c r="L973" t="s">
        <v>26</v>
      </c>
      <c r="M973">
        <v>82</v>
      </c>
      <c r="N973">
        <v>2</v>
      </c>
      <c r="O973">
        <v>4</v>
      </c>
      <c r="P973" t="s">
        <v>39</v>
      </c>
      <c r="Q973">
        <v>2</v>
      </c>
      <c r="R973" t="s">
        <v>28</v>
      </c>
      <c r="S973">
        <v>13142</v>
      </c>
      <c r="T973">
        <v>24439</v>
      </c>
      <c r="U973">
        <v>3</v>
      </c>
      <c r="V973" t="s">
        <v>61</v>
      </c>
      <c r="W973" t="s">
        <v>29</v>
      </c>
      <c r="X973">
        <v>16</v>
      </c>
      <c r="Y973">
        <v>3</v>
      </c>
      <c r="Z973">
        <v>2</v>
      </c>
      <c r="AA973">
        <v>80</v>
      </c>
      <c r="AB973">
        <v>0</v>
      </c>
      <c r="AC973">
        <v>29</v>
      </c>
      <c r="AD973">
        <v>1</v>
      </c>
      <c r="AE973">
        <v>2</v>
      </c>
      <c r="AF973">
        <v>5</v>
      </c>
      <c r="AG973">
        <v>2</v>
      </c>
      <c r="AH973">
        <v>0</v>
      </c>
      <c r="AI973">
        <v>3</v>
      </c>
    </row>
    <row r="974" spans="1:35" x14ac:dyDescent="0.25">
      <c r="A974">
        <v>18</v>
      </c>
      <c r="B974" t="s">
        <v>29</v>
      </c>
      <c r="C974" t="s">
        <v>41</v>
      </c>
      <c r="D974">
        <v>1124</v>
      </c>
      <c r="E974" t="s">
        <v>31</v>
      </c>
      <c r="F974">
        <v>1</v>
      </c>
      <c r="G974">
        <v>3</v>
      </c>
      <c r="H974" t="s">
        <v>25</v>
      </c>
      <c r="I974">
        <v>1</v>
      </c>
      <c r="J974">
        <v>1368</v>
      </c>
      <c r="K974">
        <v>4</v>
      </c>
      <c r="L974" t="s">
        <v>26</v>
      </c>
      <c r="M974">
        <v>97</v>
      </c>
      <c r="N974">
        <v>3</v>
      </c>
      <c r="O974">
        <v>1</v>
      </c>
      <c r="P974" t="s">
        <v>36</v>
      </c>
      <c r="Q974">
        <v>4</v>
      </c>
      <c r="R974" t="s">
        <v>28</v>
      </c>
      <c r="S974">
        <v>1611</v>
      </c>
      <c r="T974">
        <v>19305</v>
      </c>
      <c r="U974">
        <v>1</v>
      </c>
      <c r="V974" t="s">
        <v>61</v>
      </c>
      <c r="W974" t="s">
        <v>29</v>
      </c>
      <c r="X974">
        <v>15</v>
      </c>
      <c r="Y974">
        <v>3</v>
      </c>
      <c r="Z974">
        <v>3</v>
      </c>
      <c r="AA974">
        <v>80</v>
      </c>
      <c r="AB974">
        <v>0</v>
      </c>
      <c r="AC974">
        <v>0</v>
      </c>
      <c r="AD974">
        <v>5</v>
      </c>
      <c r="AE974">
        <v>4</v>
      </c>
      <c r="AF974">
        <v>0</v>
      </c>
      <c r="AG974">
        <v>0</v>
      </c>
      <c r="AH974">
        <v>0</v>
      </c>
      <c r="AI974">
        <v>0</v>
      </c>
    </row>
    <row r="975" spans="1:35" x14ac:dyDescent="0.25">
      <c r="A975">
        <v>35</v>
      </c>
      <c r="B975" t="s">
        <v>29</v>
      </c>
      <c r="C975" t="s">
        <v>23</v>
      </c>
      <c r="D975">
        <v>817</v>
      </c>
      <c r="E975" t="s">
        <v>31</v>
      </c>
      <c r="F975">
        <v>1</v>
      </c>
      <c r="G975">
        <v>3</v>
      </c>
      <c r="H975" t="s">
        <v>37</v>
      </c>
      <c r="I975">
        <v>1</v>
      </c>
      <c r="J975">
        <v>1369</v>
      </c>
      <c r="K975">
        <v>4</v>
      </c>
      <c r="L975" t="s">
        <v>26</v>
      </c>
      <c r="M975">
        <v>60</v>
      </c>
      <c r="N975">
        <v>2</v>
      </c>
      <c r="O975">
        <v>2</v>
      </c>
      <c r="P975" t="s">
        <v>36</v>
      </c>
      <c r="Q975">
        <v>4</v>
      </c>
      <c r="R975" t="s">
        <v>34</v>
      </c>
      <c r="S975">
        <v>5363</v>
      </c>
      <c r="T975">
        <v>10846</v>
      </c>
      <c r="U975">
        <v>0</v>
      </c>
      <c r="V975" t="s">
        <v>61</v>
      </c>
      <c r="W975" t="s">
        <v>29</v>
      </c>
      <c r="X975">
        <v>12</v>
      </c>
      <c r="Y975">
        <v>3</v>
      </c>
      <c r="Z975">
        <v>2</v>
      </c>
      <c r="AA975">
        <v>80</v>
      </c>
      <c r="AB975">
        <v>1</v>
      </c>
      <c r="AC975">
        <v>10</v>
      </c>
      <c r="AD975">
        <v>0</v>
      </c>
      <c r="AE975">
        <v>3</v>
      </c>
      <c r="AF975">
        <v>9</v>
      </c>
      <c r="AG975">
        <v>7</v>
      </c>
      <c r="AH975">
        <v>0</v>
      </c>
      <c r="AI975">
        <v>0</v>
      </c>
    </row>
    <row r="976" spans="1:35" x14ac:dyDescent="0.25">
      <c r="A976">
        <v>27</v>
      </c>
      <c r="B976" t="s">
        <v>29</v>
      </c>
      <c r="C976" t="s">
        <v>30</v>
      </c>
      <c r="D976">
        <v>793</v>
      </c>
      <c r="E976" t="s">
        <v>24</v>
      </c>
      <c r="F976">
        <v>2</v>
      </c>
      <c r="G976">
        <v>1</v>
      </c>
      <c r="H976" t="s">
        <v>25</v>
      </c>
      <c r="I976">
        <v>1</v>
      </c>
      <c r="J976">
        <v>1371</v>
      </c>
      <c r="K976">
        <v>4</v>
      </c>
      <c r="L976" t="s">
        <v>32</v>
      </c>
      <c r="M976">
        <v>43</v>
      </c>
      <c r="N976">
        <v>1</v>
      </c>
      <c r="O976">
        <v>2</v>
      </c>
      <c r="P976" t="s">
        <v>27</v>
      </c>
      <c r="Q976">
        <v>4</v>
      </c>
      <c r="R976" t="s">
        <v>28</v>
      </c>
      <c r="S976">
        <v>5071</v>
      </c>
      <c r="T976">
        <v>20392</v>
      </c>
      <c r="U976">
        <v>3</v>
      </c>
      <c r="V976" t="s">
        <v>61</v>
      </c>
      <c r="W976" t="s">
        <v>29</v>
      </c>
      <c r="X976">
        <v>20</v>
      </c>
      <c r="Y976">
        <v>4</v>
      </c>
      <c r="Z976">
        <v>2</v>
      </c>
      <c r="AA976">
        <v>80</v>
      </c>
      <c r="AB976">
        <v>0</v>
      </c>
      <c r="AC976">
        <v>8</v>
      </c>
      <c r="AD976">
        <v>3</v>
      </c>
      <c r="AE976">
        <v>3</v>
      </c>
      <c r="AF976">
        <v>6</v>
      </c>
      <c r="AG976">
        <v>2</v>
      </c>
      <c r="AH976">
        <v>0</v>
      </c>
      <c r="AI976">
        <v>0</v>
      </c>
    </row>
    <row r="977" spans="1:35" x14ac:dyDescent="0.25">
      <c r="A977">
        <v>55</v>
      </c>
      <c r="B977" t="s">
        <v>22</v>
      </c>
      <c r="C977" t="s">
        <v>23</v>
      </c>
      <c r="D977">
        <v>267</v>
      </c>
      <c r="E977" t="s">
        <v>24</v>
      </c>
      <c r="F977">
        <v>13</v>
      </c>
      <c r="G977">
        <v>4</v>
      </c>
      <c r="H977" t="s">
        <v>45</v>
      </c>
      <c r="I977">
        <v>1</v>
      </c>
      <c r="J977">
        <v>1372</v>
      </c>
      <c r="K977">
        <v>1</v>
      </c>
      <c r="L977" t="s">
        <v>32</v>
      </c>
      <c r="M977">
        <v>85</v>
      </c>
      <c r="N977">
        <v>4</v>
      </c>
      <c r="O977">
        <v>4</v>
      </c>
      <c r="P977" t="s">
        <v>27</v>
      </c>
      <c r="Q977">
        <v>3</v>
      </c>
      <c r="R977" t="s">
        <v>28</v>
      </c>
      <c r="S977">
        <v>13695</v>
      </c>
      <c r="T977">
        <v>9277</v>
      </c>
      <c r="U977">
        <v>6</v>
      </c>
      <c r="V977" t="s">
        <v>61</v>
      </c>
      <c r="W977" t="s">
        <v>22</v>
      </c>
      <c r="X977">
        <v>17</v>
      </c>
      <c r="Y977">
        <v>3</v>
      </c>
      <c r="Z977">
        <v>3</v>
      </c>
      <c r="AA977">
        <v>80</v>
      </c>
      <c r="AB977">
        <v>0</v>
      </c>
      <c r="AC977">
        <v>24</v>
      </c>
      <c r="AD977">
        <v>2</v>
      </c>
      <c r="AE977">
        <v>2</v>
      </c>
      <c r="AF977">
        <v>19</v>
      </c>
      <c r="AG977">
        <v>7</v>
      </c>
      <c r="AH977">
        <v>3</v>
      </c>
      <c r="AI977">
        <v>8</v>
      </c>
    </row>
    <row r="978" spans="1:35" x14ac:dyDescent="0.25">
      <c r="A978">
        <v>56</v>
      </c>
      <c r="B978" t="s">
        <v>29</v>
      </c>
      <c r="C978" t="s">
        <v>23</v>
      </c>
      <c r="D978">
        <v>1369</v>
      </c>
      <c r="E978" t="s">
        <v>31</v>
      </c>
      <c r="F978">
        <v>23</v>
      </c>
      <c r="G978">
        <v>3</v>
      </c>
      <c r="H978" t="s">
        <v>25</v>
      </c>
      <c r="I978">
        <v>1</v>
      </c>
      <c r="J978">
        <v>1373</v>
      </c>
      <c r="K978">
        <v>4</v>
      </c>
      <c r="L978" t="s">
        <v>32</v>
      </c>
      <c r="M978">
        <v>68</v>
      </c>
      <c r="N978">
        <v>3</v>
      </c>
      <c r="O978">
        <v>4</v>
      </c>
      <c r="P978" t="s">
        <v>39</v>
      </c>
      <c r="Q978">
        <v>2</v>
      </c>
      <c r="R978" t="s">
        <v>34</v>
      </c>
      <c r="S978">
        <v>13402</v>
      </c>
      <c r="T978">
        <v>18235</v>
      </c>
      <c r="U978">
        <v>4</v>
      </c>
      <c r="V978" t="s">
        <v>61</v>
      </c>
      <c r="W978" t="s">
        <v>22</v>
      </c>
      <c r="X978">
        <v>12</v>
      </c>
      <c r="Y978">
        <v>3</v>
      </c>
      <c r="Z978">
        <v>1</v>
      </c>
      <c r="AA978">
        <v>80</v>
      </c>
      <c r="AB978">
        <v>1</v>
      </c>
      <c r="AC978">
        <v>33</v>
      </c>
      <c r="AD978">
        <v>0</v>
      </c>
      <c r="AE978">
        <v>3</v>
      </c>
      <c r="AF978">
        <v>19</v>
      </c>
      <c r="AG978">
        <v>16</v>
      </c>
      <c r="AH978">
        <v>15</v>
      </c>
      <c r="AI978">
        <v>9</v>
      </c>
    </row>
    <row r="979" spans="1:35" x14ac:dyDescent="0.25">
      <c r="A979">
        <v>34</v>
      </c>
      <c r="B979" t="s">
        <v>29</v>
      </c>
      <c r="C979" t="s">
        <v>41</v>
      </c>
      <c r="D979">
        <v>999</v>
      </c>
      <c r="E979" t="s">
        <v>31</v>
      </c>
      <c r="F979">
        <v>26</v>
      </c>
      <c r="G979">
        <v>1</v>
      </c>
      <c r="H979" t="s">
        <v>46</v>
      </c>
      <c r="I979">
        <v>1</v>
      </c>
      <c r="J979">
        <v>1374</v>
      </c>
      <c r="K979">
        <v>1</v>
      </c>
      <c r="L979" t="s">
        <v>26</v>
      </c>
      <c r="M979">
        <v>92</v>
      </c>
      <c r="N979">
        <v>2</v>
      </c>
      <c r="O979">
        <v>1</v>
      </c>
      <c r="P979" t="s">
        <v>33</v>
      </c>
      <c r="Q979">
        <v>3</v>
      </c>
      <c r="R979" t="s">
        <v>38</v>
      </c>
      <c r="S979">
        <v>2029</v>
      </c>
      <c r="T979">
        <v>15891</v>
      </c>
      <c r="U979">
        <v>1</v>
      </c>
      <c r="V979" t="s">
        <v>61</v>
      </c>
      <c r="W979" t="s">
        <v>29</v>
      </c>
      <c r="X979">
        <v>20</v>
      </c>
      <c r="Y979">
        <v>4</v>
      </c>
      <c r="Z979">
        <v>3</v>
      </c>
      <c r="AA979">
        <v>80</v>
      </c>
      <c r="AB979">
        <v>3</v>
      </c>
      <c r="AC979">
        <v>5</v>
      </c>
      <c r="AD979">
        <v>2</v>
      </c>
      <c r="AE979">
        <v>3</v>
      </c>
      <c r="AF979">
        <v>5</v>
      </c>
      <c r="AG979">
        <v>4</v>
      </c>
      <c r="AH979">
        <v>0</v>
      </c>
      <c r="AI979">
        <v>0</v>
      </c>
    </row>
    <row r="980" spans="1:35" x14ac:dyDescent="0.25">
      <c r="A980">
        <v>40</v>
      </c>
      <c r="B980" t="s">
        <v>29</v>
      </c>
      <c r="C980" t="s">
        <v>23</v>
      </c>
      <c r="D980">
        <v>1202</v>
      </c>
      <c r="E980" t="s">
        <v>31</v>
      </c>
      <c r="F980">
        <v>2</v>
      </c>
      <c r="G980">
        <v>1</v>
      </c>
      <c r="H980" t="s">
        <v>37</v>
      </c>
      <c r="I980">
        <v>1</v>
      </c>
      <c r="J980">
        <v>1375</v>
      </c>
      <c r="K980">
        <v>2</v>
      </c>
      <c r="L980" t="s">
        <v>26</v>
      </c>
      <c r="M980">
        <v>89</v>
      </c>
      <c r="N980">
        <v>4</v>
      </c>
      <c r="O980">
        <v>2</v>
      </c>
      <c r="P980" t="s">
        <v>40</v>
      </c>
      <c r="Q980">
        <v>3</v>
      </c>
      <c r="R980" t="s">
        <v>38</v>
      </c>
      <c r="S980">
        <v>6377</v>
      </c>
      <c r="T980">
        <v>13888</v>
      </c>
      <c r="U980">
        <v>5</v>
      </c>
      <c r="V980" t="s">
        <v>61</v>
      </c>
      <c r="W980" t="s">
        <v>29</v>
      </c>
      <c r="X980">
        <v>20</v>
      </c>
      <c r="Y980">
        <v>4</v>
      </c>
      <c r="Z980">
        <v>2</v>
      </c>
      <c r="AA980">
        <v>80</v>
      </c>
      <c r="AB980">
        <v>3</v>
      </c>
      <c r="AC980">
        <v>15</v>
      </c>
      <c r="AD980">
        <v>0</v>
      </c>
      <c r="AE980">
        <v>3</v>
      </c>
      <c r="AF980">
        <v>12</v>
      </c>
      <c r="AG980">
        <v>11</v>
      </c>
      <c r="AH980">
        <v>11</v>
      </c>
      <c r="AI980">
        <v>8</v>
      </c>
    </row>
    <row r="981" spans="1:35" x14ac:dyDescent="0.25">
      <c r="A981">
        <v>34</v>
      </c>
      <c r="B981" t="s">
        <v>29</v>
      </c>
      <c r="C981" t="s">
        <v>23</v>
      </c>
      <c r="D981">
        <v>285</v>
      </c>
      <c r="E981" t="s">
        <v>31</v>
      </c>
      <c r="F981">
        <v>29</v>
      </c>
      <c r="G981">
        <v>3</v>
      </c>
      <c r="H981" t="s">
        <v>37</v>
      </c>
      <c r="I981">
        <v>1</v>
      </c>
      <c r="J981">
        <v>1377</v>
      </c>
      <c r="K981">
        <v>2</v>
      </c>
      <c r="L981" t="s">
        <v>32</v>
      </c>
      <c r="M981">
        <v>86</v>
      </c>
      <c r="N981">
        <v>3</v>
      </c>
      <c r="O981">
        <v>2</v>
      </c>
      <c r="P981" t="s">
        <v>36</v>
      </c>
      <c r="Q981">
        <v>3</v>
      </c>
      <c r="R981" t="s">
        <v>34</v>
      </c>
      <c r="S981">
        <v>5429</v>
      </c>
      <c r="T981">
        <v>17491</v>
      </c>
      <c r="U981">
        <v>4</v>
      </c>
      <c r="V981" t="s">
        <v>61</v>
      </c>
      <c r="W981" t="s">
        <v>29</v>
      </c>
      <c r="X981">
        <v>13</v>
      </c>
      <c r="Y981">
        <v>3</v>
      </c>
      <c r="Z981">
        <v>1</v>
      </c>
      <c r="AA981">
        <v>80</v>
      </c>
      <c r="AB981">
        <v>2</v>
      </c>
      <c r="AC981">
        <v>10</v>
      </c>
      <c r="AD981">
        <v>1</v>
      </c>
      <c r="AE981">
        <v>3</v>
      </c>
      <c r="AF981">
        <v>8</v>
      </c>
      <c r="AG981">
        <v>7</v>
      </c>
      <c r="AH981">
        <v>7</v>
      </c>
      <c r="AI981">
        <v>7</v>
      </c>
    </row>
    <row r="982" spans="1:35" x14ac:dyDescent="0.25">
      <c r="A982">
        <v>31</v>
      </c>
      <c r="B982" t="s">
        <v>22</v>
      </c>
      <c r="C982" t="s">
        <v>30</v>
      </c>
      <c r="D982">
        <v>703</v>
      </c>
      <c r="E982" t="s">
        <v>24</v>
      </c>
      <c r="F982">
        <v>2</v>
      </c>
      <c r="G982">
        <v>3</v>
      </c>
      <c r="H982" t="s">
        <v>25</v>
      </c>
      <c r="I982">
        <v>1</v>
      </c>
      <c r="J982">
        <v>1379</v>
      </c>
      <c r="K982">
        <v>3</v>
      </c>
      <c r="L982" t="s">
        <v>26</v>
      </c>
      <c r="M982">
        <v>90</v>
      </c>
      <c r="N982">
        <v>2</v>
      </c>
      <c r="O982">
        <v>1</v>
      </c>
      <c r="P982" t="s">
        <v>43</v>
      </c>
      <c r="Q982">
        <v>4</v>
      </c>
      <c r="R982" t="s">
        <v>28</v>
      </c>
      <c r="S982">
        <v>2785</v>
      </c>
      <c r="T982">
        <v>11882</v>
      </c>
      <c r="U982">
        <v>7</v>
      </c>
      <c r="V982" t="s">
        <v>61</v>
      </c>
      <c r="W982" t="s">
        <v>29</v>
      </c>
      <c r="X982">
        <v>14</v>
      </c>
      <c r="Y982">
        <v>3</v>
      </c>
      <c r="Z982">
        <v>3</v>
      </c>
      <c r="AA982">
        <v>80</v>
      </c>
      <c r="AB982">
        <v>0</v>
      </c>
      <c r="AC982">
        <v>3</v>
      </c>
      <c r="AD982">
        <v>3</v>
      </c>
      <c r="AE982">
        <v>4</v>
      </c>
      <c r="AF982">
        <v>1</v>
      </c>
      <c r="AG982">
        <v>0</v>
      </c>
      <c r="AH982">
        <v>0</v>
      </c>
      <c r="AI982">
        <v>0</v>
      </c>
    </row>
    <row r="983" spans="1:35" x14ac:dyDescent="0.25">
      <c r="A983">
        <v>35</v>
      </c>
      <c r="B983" t="s">
        <v>22</v>
      </c>
      <c r="C983" t="s">
        <v>30</v>
      </c>
      <c r="D983">
        <v>662</v>
      </c>
      <c r="E983" t="s">
        <v>24</v>
      </c>
      <c r="F983">
        <v>18</v>
      </c>
      <c r="G983">
        <v>4</v>
      </c>
      <c r="H983" t="s">
        <v>45</v>
      </c>
      <c r="I983">
        <v>1</v>
      </c>
      <c r="J983">
        <v>1380</v>
      </c>
      <c r="K983">
        <v>4</v>
      </c>
      <c r="L983" t="s">
        <v>26</v>
      </c>
      <c r="M983">
        <v>67</v>
      </c>
      <c r="N983">
        <v>3</v>
      </c>
      <c r="O983">
        <v>2</v>
      </c>
      <c r="P983" t="s">
        <v>27</v>
      </c>
      <c r="Q983">
        <v>3</v>
      </c>
      <c r="R983" t="s">
        <v>34</v>
      </c>
      <c r="S983">
        <v>4614</v>
      </c>
      <c r="T983">
        <v>23288</v>
      </c>
      <c r="U983">
        <v>0</v>
      </c>
      <c r="V983" t="s">
        <v>61</v>
      </c>
      <c r="W983" t="s">
        <v>22</v>
      </c>
      <c r="X983">
        <v>18</v>
      </c>
      <c r="Y983">
        <v>3</v>
      </c>
      <c r="Z983">
        <v>3</v>
      </c>
      <c r="AA983">
        <v>80</v>
      </c>
      <c r="AB983">
        <v>1</v>
      </c>
      <c r="AC983">
        <v>5</v>
      </c>
      <c r="AD983">
        <v>0</v>
      </c>
      <c r="AE983">
        <v>2</v>
      </c>
      <c r="AF983">
        <v>4</v>
      </c>
      <c r="AG983">
        <v>2</v>
      </c>
      <c r="AH983">
        <v>3</v>
      </c>
      <c r="AI983">
        <v>2</v>
      </c>
    </row>
    <row r="984" spans="1:35" x14ac:dyDescent="0.25">
      <c r="A984">
        <v>38</v>
      </c>
      <c r="B984" t="s">
        <v>29</v>
      </c>
      <c r="C984" t="s">
        <v>30</v>
      </c>
      <c r="D984">
        <v>693</v>
      </c>
      <c r="E984" t="s">
        <v>31</v>
      </c>
      <c r="F984">
        <v>7</v>
      </c>
      <c r="G984">
        <v>3</v>
      </c>
      <c r="H984" t="s">
        <v>25</v>
      </c>
      <c r="I984">
        <v>1</v>
      </c>
      <c r="J984">
        <v>1382</v>
      </c>
      <c r="K984">
        <v>4</v>
      </c>
      <c r="L984" t="s">
        <v>32</v>
      </c>
      <c r="M984">
        <v>57</v>
      </c>
      <c r="N984">
        <v>4</v>
      </c>
      <c r="O984">
        <v>1</v>
      </c>
      <c r="P984" t="s">
        <v>33</v>
      </c>
      <c r="Q984">
        <v>3</v>
      </c>
      <c r="R984" t="s">
        <v>38</v>
      </c>
      <c r="S984">
        <v>2610</v>
      </c>
      <c r="T984">
        <v>15748</v>
      </c>
      <c r="U984">
        <v>1</v>
      </c>
      <c r="V984" t="s">
        <v>61</v>
      </c>
      <c r="W984" t="s">
        <v>29</v>
      </c>
      <c r="X984">
        <v>11</v>
      </c>
      <c r="Y984">
        <v>3</v>
      </c>
      <c r="Z984">
        <v>4</v>
      </c>
      <c r="AA984">
        <v>80</v>
      </c>
      <c r="AB984">
        <v>3</v>
      </c>
      <c r="AC984">
        <v>4</v>
      </c>
      <c r="AD984">
        <v>2</v>
      </c>
      <c r="AE984">
        <v>3</v>
      </c>
      <c r="AF984">
        <v>4</v>
      </c>
      <c r="AG984">
        <v>2</v>
      </c>
      <c r="AH984">
        <v>0</v>
      </c>
      <c r="AI984">
        <v>3</v>
      </c>
    </row>
    <row r="985" spans="1:35" x14ac:dyDescent="0.25">
      <c r="A985">
        <v>34</v>
      </c>
      <c r="B985" t="s">
        <v>29</v>
      </c>
      <c r="C985" t="s">
        <v>23</v>
      </c>
      <c r="D985">
        <v>404</v>
      </c>
      <c r="E985" t="s">
        <v>31</v>
      </c>
      <c r="F985">
        <v>2</v>
      </c>
      <c r="G985">
        <v>4</v>
      </c>
      <c r="H985" t="s">
        <v>46</v>
      </c>
      <c r="I985">
        <v>1</v>
      </c>
      <c r="J985">
        <v>1383</v>
      </c>
      <c r="K985">
        <v>3</v>
      </c>
      <c r="L985" t="s">
        <v>26</v>
      </c>
      <c r="M985">
        <v>98</v>
      </c>
      <c r="N985">
        <v>3</v>
      </c>
      <c r="O985">
        <v>2</v>
      </c>
      <c r="P985" t="s">
        <v>40</v>
      </c>
      <c r="Q985">
        <v>4</v>
      </c>
      <c r="R985" t="s">
        <v>28</v>
      </c>
      <c r="S985">
        <v>6687</v>
      </c>
      <c r="T985">
        <v>6163</v>
      </c>
      <c r="U985">
        <v>1</v>
      </c>
      <c r="V985" t="s">
        <v>61</v>
      </c>
      <c r="W985" t="s">
        <v>29</v>
      </c>
      <c r="X985">
        <v>11</v>
      </c>
      <c r="Y985">
        <v>3</v>
      </c>
      <c r="Z985">
        <v>4</v>
      </c>
      <c r="AA985">
        <v>80</v>
      </c>
      <c r="AB985">
        <v>0</v>
      </c>
      <c r="AC985">
        <v>14</v>
      </c>
      <c r="AD985">
        <v>2</v>
      </c>
      <c r="AE985">
        <v>4</v>
      </c>
      <c r="AF985">
        <v>14</v>
      </c>
      <c r="AG985">
        <v>11</v>
      </c>
      <c r="AH985">
        <v>4</v>
      </c>
      <c r="AI985">
        <v>11</v>
      </c>
    </row>
    <row r="986" spans="1:35" x14ac:dyDescent="0.25">
      <c r="A986">
        <v>28</v>
      </c>
      <c r="B986" t="s">
        <v>29</v>
      </c>
      <c r="C986" t="s">
        <v>23</v>
      </c>
      <c r="D986">
        <v>736</v>
      </c>
      <c r="E986" t="s">
        <v>24</v>
      </c>
      <c r="F986">
        <v>26</v>
      </c>
      <c r="G986">
        <v>3</v>
      </c>
      <c r="H986" t="s">
        <v>25</v>
      </c>
      <c r="I986">
        <v>1</v>
      </c>
      <c r="J986">
        <v>1387</v>
      </c>
      <c r="K986">
        <v>3</v>
      </c>
      <c r="L986" t="s">
        <v>32</v>
      </c>
      <c r="M986">
        <v>48</v>
      </c>
      <c r="N986">
        <v>2</v>
      </c>
      <c r="O986">
        <v>2</v>
      </c>
      <c r="P986" t="s">
        <v>27</v>
      </c>
      <c r="Q986">
        <v>1</v>
      </c>
      <c r="R986" t="s">
        <v>34</v>
      </c>
      <c r="S986">
        <v>4724</v>
      </c>
      <c r="T986">
        <v>24232</v>
      </c>
      <c r="U986">
        <v>1</v>
      </c>
      <c r="V986" t="s">
        <v>61</v>
      </c>
      <c r="W986" t="s">
        <v>29</v>
      </c>
      <c r="X986">
        <v>11</v>
      </c>
      <c r="Y986">
        <v>3</v>
      </c>
      <c r="Z986">
        <v>3</v>
      </c>
      <c r="AA986">
        <v>80</v>
      </c>
      <c r="AB986">
        <v>1</v>
      </c>
      <c r="AC986">
        <v>5</v>
      </c>
      <c r="AD986">
        <v>0</v>
      </c>
      <c r="AE986">
        <v>3</v>
      </c>
      <c r="AF986">
        <v>5</v>
      </c>
      <c r="AG986">
        <v>3</v>
      </c>
      <c r="AH986">
        <v>0</v>
      </c>
      <c r="AI986">
        <v>4</v>
      </c>
    </row>
    <row r="987" spans="1:35" x14ac:dyDescent="0.25">
      <c r="A987">
        <v>31</v>
      </c>
      <c r="B987" t="s">
        <v>22</v>
      </c>
      <c r="C987" t="s">
        <v>23</v>
      </c>
      <c r="D987">
        <v>330</v>
      </c>
      <c r="E987" t="s">
        <v>31</v>
      </c>
      <c r="F987">
        <v>22</v>
      </c>
      <c r="G987">
        <v>4</v>
      </c>
      <c r="H987" t="s">
        <v>37</v>
      </c>
      <c r="I987">
        <v>1</v>
      </c>
      <c r="J987">
        <v>1389</v>
      </c>
      <c r="K987">
        <v>4</v>
      </c>
      <c r="L987" t="s">
        <v>32</v>
      </c>
      <c r="M987">
        <v>98</v>
      </c>
      <c r="N987">
        <v>3</v>
      </c>
      <c r="O987">
        <v>2</v>
      </c>
      <c r="P987" t="s">
        <v>39</v>
      </c>
      <c r="Q987">
        <v>3</v>
      </c>
      <c r="R987" t="s">
        <v>34</v>
      </c>
      <c r="S987">
        <v>6179</v>
      </c>
      <c r="T987">
        <v>21057</v>
      </c>
      <c r="U987">
        <v>1</v>
      </c>
      <c r="V987" t="s">
        <v>61</v>
      </c>
      <c r="W987" t="s">
        <v>22</v>
      </c>
      <c r="X987">
        <v>15</v>
      </c>
      <c r="Y987">
        <v>3</v>
      </c>
      <c r="Z987">
        <v>4</v>
      </c>
      <c r="AA987">
        <v>80</v>
      </c>
      <c r="AB987">
        <v>2</v>
      </c>
      <c r="AC987">
        <v>10</v>
      </c>
      <c r="AD987">
        <v>3</v>
      </c>
      <c r="AE987">
        <v>2</v>
      </c>
      <c r="AF987">
        <v>10</v>
      </c>
      <c r="AG987">
        <v>2</v>
      </c>
      <c r="AH987">
        <v>6</v>
      </c>
      <c r="AI987">
        <v>7</v>
      </c>
    </row>
    <row r="988" spans="1:35" x14ac:dyDescent="0.25">
      <c r="A988">
        <v>39</v>
      </c>
      <c r="B988" t="s">
        <v>29</v>
      </c>
      <c r="C988" t="s">
        <v>23</v>
      </c>
      <c r="D988">
        <v>1498</v>
      </c>
      <c r="E988" t="s">
        <v>24</v>
      </c>
      <c r="F988">
        <v>21</v>
      </c>
      <c r="G988">
        <v>4</v>
      </c>
      <c r="H988" t="s">
        <v>25</v>
      </c>
      <c r="I988">
        <v>1</v>
      </c>
      <c r="J988">
        <v>1390</v>
      </c>
      <c r="K988">
        <v>1</v>
      </c>
      <c r="L988" t="s">
        <v>32</v>
      </c>
      <c r="M988">
        <v>44</v>
      </c>
      <c r="N988">
        <v>2</v>
      </c>
      <c r="O988">
        <v>2</v>
      </c>
      <c r="P988" t="s">
        <v>27</v>
      </c>
      <c r="Q988">
        <v>4</v>
      </c>
      <c r="R988" t="s">
        <v>34</v>
      </c>
      <c r="S988">
        <v>6120</v>
      </c>
      <c r="T988">
        <v>3567</v>
      </c>
      <c r="U988">
        <v>3</v>
      </c>
      <c r="V988" t="s">
        <v>61</v>
      </c>
      <c r="W988" t="s">
        <v>22</v>
      </c>
      <c r="X988">
        <v>12</v>
      </c>
      <c r="Y988">
        <v>3</v>
      </c>
      <c r="Z988">
        <v>4</v>
      </c>
      <c r="AA988">
        <v>80</v>
      </c>
      <c r="AB988">
        <v>2</v>
      </c>
      <c r="AC988">
        <v>8</v>
      </c>
      <c r="AD988">
        <v>2</v>
      </c>
      <c r="AE988">
        <v>4</v>
      </c>
      <c r="AF988">
        <v>5</v>
      </c>
      <c r="AG988">
        <v>4</v>
      </c>
      <c r="AH988">
        <v>1</v>
      </c>
      <c r="AI988">
        <v>4</v>
      </c>
    </row>
    <row r="989" spans="1:35" x14ac:dyDescent="0.25">
      <c r="A989">
        <v>51</v>
      </c>
      <c r="B989" t="s">
        <v>29</v>
      </c>
      <c r="C989" t="s">
        <v>30</v>
      </c>
      <c r="D989">
        <v>541</v>
      </c>
      <c r="E989" t="s">
        <v>24</v>
      </c>
      <c r="F989">
        <v>2</v>
      </c>
      <c r="G989">
        <v>3</v>
      </c>
      <c r="H989" t="s">
        <v>45</v>
      </c>
      <c r="I989">
        <v>1</v>
      </c>
      <c r="J989">
        <v>1391</v>
      </c>
      <c r="K989">
        <v>2</v>
      </c>
      <c r="L989" t="s">
        <v>32</v>
      </c>
      <c r="M989">
        <v>52</v>
      </c>
      <c r="N989">
        <v>3</v>
      </c>
      <c r="O989">
        <v>3</v>
      </c>
      <c r="P989" t="s">
        <v>27</v>
      </c>
      <c r="Q989">
        <v>2</v>
      </c>
      <c r="R989" t="s">
        <v>34</v>
      </c>
      <c r="S989">
        <v>10596</v>
      </c>
      <c r="T989">
        <v>15395</v>
      </c>
      <c r="U989">
        <v>2</v>
      </c>
      <c r="V989" t="s">
        <v>61</v>
      </c>
      <c r="W989" t="s">
        <v>29</v>
      </c>
      <c r="X989">
        <v>11</v>
      </c>
      <c r="Y989">
        <v>3</v>
      </c>
      <c r="Z989">
        <v>2</v>
      </c>
      <c r="AA989">
        <v>80</v>
      </c>
      <c r="AB989">
        <v>0</v>
      </c>
      <c r="AC989">
        <v>14</v>
      </c>
      <c r="AD989">
        <v>5</v>
      </c>
      <c r="AE989">
        <v>3</v>
      </c>
      <c r="AF989">
        <v>4</v>
      </c>
      <c r="AG989">
        <v>2</v>
      </c>
      <c r="AH989">
        <v>3</v>
      </c>
      <c r="AI989">
        <v>2</v>
      </c>
    </row>
    <row r="990" spans="1:35" x14ac:dyDescent="0.25">
      <c r="A990">
        <v>41</v>
      </c>
      <c r="B990" t="s">
        <v>29</v>
      </c>
      <c r="C990" t="s">
        <v>30</v>
      </c>
      <c r="D990">
        <v>1200</v>
      </c>
      <c r="E990" t="s">
        <v>31</v>
      </c>
      <c r="F990">
        <v>22</v>
      </c>
      <c r="G990">
        <v>3</v>
      </c>
      <c r="H990" t="s">
        <v>25</v>
      </c>
      <c r="I990">
        <v>1</v>
      </c>
      <c r="J990">
        <v>1392</v>
      </c>
      <c r="K990">
        <v>4</v>
      </c>
      <c r="L990" t="s">
        <v>26</v>
      </c>
      <c r="M990">
        <v>75</v>
      </c>
      <c r="N990">
        <v>3</v>
      </c>
      <c r="O990">
        <v>2</v>
      </c>
      <c r="P990" t="s">
        <v>33</v>
      </c>
      <c r="Q990">
        <v>4</v>
      </c>
      <c r="R990" t="s">
        <v>38</v>
      </c>
      <c r="S990">
        <v>5467</v>
      </c>
      <c r="T990">
        <v>13953</v>
      </c>
      <c r="U990">
        <v>3</v>
      </c>
      <c r="V990" t="s">
        <v>61</v>
      </c>
      <c r="W990" t="s">
        <v>22</v>
      </c>
      <c r="X990">
        <v>14</v>
      </c>
      <c r="Y990">
        <v>3</v>
      </c>
      <c r="Z990">
        <v>1</v>
      </c>
      <c r="AA990">
        <v>80</v>
      </c>
      <c r="AB990">
        <v>2</v>
      </c>
      <c r="AC990">
        <v>12</v>
      </c>
      <c r="AD990">
        <v>4</v>
      </c>
      <c r="AE990">
        <v>2</v>
      </c>
      <c r="AF990">
        <v>6</v>
      </c>
      <c r="AG990">
        <v>2</v>
      </c>
      <c r="AH990">
        <v>3</v>
      </c>
      <c r="AI990">
        <v>3</v>
      </c>
    </row>
    <row r="991" spans="1:35" x14ac:dyDescent="0.25">
      <c r="A991">
        <v>37</v>
      </c>
      <c r="B991" t="s">
        <v>29</v>
      </c>
      <c r="C991" t="s">
        <v>23</v>
      </c>
      <c r="D991">
        <v>1439</v>
      </c>
      <c r="E991" t="s">
        <v>31</v>
      </c>
      <c r="F991">
        <v>4</v>
      </c>
      <c r="G991">
        <v>1</v>
      </c>
      <c r="H991" t="s">
        <v>25</v>
      </c>
      <c r="I991">
        <v>1</v>
      </c>
      <c r="J991">
        <v>1394</v>
      </c>
      <c r="K991">
        <v>3</v>
      </c>
      <c r="L991" t="s">
        <v>32</v>
      </c>
      <c r="M991">
        <v>54</v>
      </c>
      <c r="N991">
        <v>3</v>
      </c>
      <c r="O991">
        <v>1</v>
      </c>
      <c r="P991" t="s">
        <v>33</v>
      </c>
      <c r="Q991">
        <v>3</v>
      </c>
      <c r="R991" t="s">
        <v>34</v>
      </c>
      <c r="S991">
        <v>2996</v>
      </c>
      <c r="T991">
        <v>5182</v>
      </c>
      <c r="U991">
        <v>7</v>
      </c>
      <c r="V991" t="s">
        <v>61</v>
      </c>
      <c r="W991" t="s">
        <v>22</v>
      </c>
      <c r="X991">
        <v>15</v>
      </c>
      <c r="Y991">
        <v>3</v>
      </c>
      <c r="Z991">
        <v>4</v>
      </c>
      <c r="AA991">
        <v>80</v>
      </c>
      <c r="AB991">
        <v>0</v>
      </c>
      <c r="AC991">
        <v>8</v>
      </c>
      <c r="AD991">
        <v>2</v>
      </c>
      <c r="AE991">
        <v>3</v>
      </c>
      <c r="AF991">
        <v>6</v>
      </c>
      <c r="AG991">
        <v>4</v>
      </c>
      <c r="AH991">
        <v>1</v>
      </c>
      <c r="AI991">
        <v>3</v>
      </c>
    </row>
    <row r="992" spans="1:35" x14ac:dyDescent="0.25">
      <c r="A992">
        <v>33</v>
      </c>
      <c r="B992" t="s">
        <v>29</v>
      </c>
      <c r="C992" t="s">
        <v>30</v>
      </c>
      <c r="D992">
        <v>1111</v>
      </c>
      <c r="E992" t="s">
        <v>24</v>
      </c>
      <c r="F992">
        <v>5</v>
      </c>
      <c r="G992">
        <v>1</v>
      </c>
      <c r="H992" t="s">
        <v>25</v>
      </c>
      <c r="I992">
        <v>1</v>
      </c>
      <c r="J992">
        <v>1395</v>
      </c>
      <c r="K992">
        <v>2</v>
      </c>
      <c r="L992" t="s">
        <v>32</v>
      </c>
      <c r="M992">
        <v>61</v>
      </c>
      <c r="N992">
        <v>3</v>
      </c>
      <c r="O992">
        <v>2</v>
      </c>
      <c r="P992" t="s">
        <v>27</v>
      </c>
      <c r="Q992">
        <v>4</v>
      </c>
      <c r="R992" t="s">
        <v>34</v>
      </c>
      <c r="S992">
        <v>9998</v>
      </c>
      <c r="T992">
        <v>19293</v>
      </c>
      <c r="U992">
        <v>6</v>
      </c>
      <c r="V992" t="s">
        <v>61</v>
      </c>
      <c r="W992" t="s">
        <v>29</v>
      </c>
      <c r="X992">
        <v>13</v>
      </c>
      <c r="Y992">
        <v>3</v>
      </c>
      <c r="Z992">
        <v>1</v>
      </c>
      <c r="AA992">
        <v>80</v>
      </c>
      <c r="AB992">
        <v>0</v>
      </c>
      <c r="AC992">
        <v>8</v>
      </c>
      <c r="AD992">
        <v>2</v>
      </c>
      <c r="AE992">
        <v>4</v>
      </c>
      <c r="AF992">
        <v>5</v>
      </c>
      <c r="AG992">
        <v>4</v>
      </c>
      <c r="AH992">
        <v>1</v>
      </c>
      <c r="AI992">
        <v>2</v>
      </c>
    </row>
    <row r="993" spans="1:35" x14ac:dyDescent="0.25">
      <c r="A993">
        <v>32</v>
      </c>
      <c r="B993" t="s">
        <v>29</v>
      </c>
      <c r="C993" t="s">
        <v>23</v>
      </c>
      <c r="D993">
        <v>499</v>
      </c>
      <c r="E993" t="s">
        <v>24</v>
      </c>
      <c r="F993">
        <v>2</v>
      </c>
      <c r="G993">
        <v>1</v>
      </c>
      <c r="H993" t="s">
        <v>45</v>
      </c>
      <c r="I993">
        <v>1</v>
      </c>
      <c r="J993">
        <v>1396</v>
      </c>
      <c r="K993">
        <v>3</v>
      </c>
      <c r="L993" t="s">
        <v>32</v>
      </c>
      <c r="M993">
        <v>36</v>
      </c>
      <c r="N993">
        <v>3</v>
      </c>
      <c r="O993">
        <v>2</v>
      </c>
      <c r="P993" t="s">
        <v>27</v>
      </c>
      <c r="Q993">
        <v>2</v>
      </c>
      <c r="R993" t="s">
        <v>34</v>
      </c>
      <c r="S993">
        <v>4078</v>
      </c>
      <c r="T993">
        <v>20497</v>
      </c>
      <c r="U993">
        <v>0</v>
      </c>
      <c r="V993" t="s">
        <v>61</v>
      </c>
      <c r="W993" t="s">
        <v>22</v>
      </c>
      <c r="X993">
        <v>13</v>
      </c>
      <c r="Y993">
        <v>3</v>
      </c>
      <c r="Z993">
        <v>1</v>
      </c>
      <c r="AA993">
        <v>80</v>
      </c>
      <c r="AB993">
        <v>3</v>
      </c>
      <c r="AC993">
        <v>4</v>
      </c>
      <c r="AD993">
        <v>3</v>
      </c>
      <c r="AE993">
        <v>2</v>
      </c>
      <c r="AF993">
        <v>3</v>
      </c>
      <c r="AG993">
        <v>2</v>
      </c>
      <c r="AH993">
        <v>1</v>
      </c>
      <c r="AI993">
        <v>2</v>
      </c>
    </row>
    <row r="994" spans="1:35" x14ac:dyDescent="0.25">
      <c r="A994">
        <v>39</v>
      </c>
      <c r="B994" t="s">
        <v>29</v>
      </c>
      <c r="C994" t="s">
        <v>41</v>
      </c>
      <c r="D994">
        <v>1485</v>
      </c>
      <c r="E994" t="s">
        <v>31</v>
      </c>
      <c r="F994">
        <v>25</v>
      </c>
      <c r="G994">
        <v>2</v>
      </c>
      <c r="H994" t="s">
        <v>25</v>
      </c>
      <c r="I994">
        <v>1</v>
      </c>
      <c r="J994">
        <v>1397</v>
      </c>
      <c r="K994">
        <v>3</v>
      </c>
      <c r="L994" t="s">
        <v>32</v>
      </c>
      <c r="M994">
        <v>71</v>
      </c>
      <c r="N994">
        <v>3</v>
      </c>
      <c r="O994">
        <v>3</v>
      </c>
      <c r="P994" t="s">
        <v>40</v>
      </c>
      <c r="Q994">
        <v>3</v>
      </c>
      <c r="R994" t="s">
        <v>34</v>
      </c>
      <c r="S994">
        <v>10920</v>
      </c>
      <c r="T994">
        <v>3449</v>
      </c>
      <c r="U994">
        <v>3</v>
      </c>
      <c r="V994" t="s">
        <v>61</v>
      </c>
      <c r="W994" t="s">
        <v>29</v>
      </c>
      <c r="X994">
        <v>21</v>
      </c>
      <c r="Y994">
        <v>4</v>
      </c>
      <c r="Z994">
        <v>2</v>
      </c>
      <c r="AA994">
        <v>80</v>
      </c>
      <c r="AB994">
        <v>1</v>
      </c>
      <c r="AC994">
        <v>13</v>
      </c>
      <c r="AD994">
        <v>2</v>
      </c>
      <c r="AE994">
        <v>3</v>
      </c>
      <c r="AF994">
        <v>6</v>
      </c>
      <c r="AG994">
        <v>4</v>
      </c>
      <c r="AH994">
        <v>0</v>
      </c>
      <c r="AI994">
        <v>5</v>
      </c>
    </row>
    <row r="995" spans="1:35" x14ac:dyDescent="0.25">
      <c r="A995">
        <v>25</v>
      </c>
      <c r="B995" t="s">
        <v>29</v>
      </c>
      <c r="C995" t="s">
        <v>23</v>
      </c>
      <c r="D995">
        <v>1372</v>
      </c>
      <c r="E995" t="s">
        <v>24</v>
      </c>
      <c r="F995">
        <v>18</v>
      </c>
      <c r="G995">
        <v>1</v>
      </c>
      <c r="H995" t="s">
        <v>25</v>
      </c>
      <c r="I995">
        <v>1</v>
      </c>
      <c r="J995">
        <v>1399</v>
      </c>
      <c r="K995">
        <v>1</v>
      </c>
      <c r="L995" t="s">
        <v>32</v>
      </c>
      <c r="M995">
        <v>93</v>
      </c>
      <c r="N995">
        <v>4</v>
      </c>
      <c r="O995">
        <v>2</v>
      </c>
      <c r="P995" t="s">
        <v>27</v>
      </c>
      <c r="Q995">
        <v>3</v>
      </c>
      <c r="R995" t="s">
        <v>34</v>
      </c>
      <c r="S995">
        <v>6232</v>
      </c>
      <c r="T995">
        <v>12477</v>
      </c>
      <c r="U995">
        <v>2</v>
      </c>
      <c r="V995" t="s">
        <v>61</v>
      </c>
      <c r="W995" t="s">
        <v>29</v>
      </c>
      <c r="X995">
        <v>11</v>
      </c>
      <c r="Y995">
        <v>3</v>
      </c>
      <c r="Z995">
        <v>2</v>
      </c>
      <c r="AA995">
        <v>80</v>
      </c>
      <c r="AB995">
        <v>0</v>
      </c>
      <c r="AC995">
        <v>6</v>
      </c>
      <c r="AD995">
        <v>3</v>
      </c>
      <c r="AE995">
        <v>2</v>
      </c>
      <c r="AF995">
        <v>3</v>
      </c>
      <c r="AG995">
        <v>2</v>
      </c>
      <c r="AH995">
        <v>1</v>
      </c>
      <c r="AI995">
        <v>2</v>
      </c>
    </row>
    <row r="996" spans="1:35" x14ac:dyDescent="0.25">
      <c r="A996">
        <v>52</v>
      </c>
      <c r="B996" t="s">
        <v>29</v>
      </c>
      <c r="C996" t="s">
        <v>30</v>
      </c>
      <c r="D996">
        <v>322</v>
      </c>
      <c r="E996" t="s">
        <v>31</v>
      </c>
      <c r="F996">
        <v>28</v>
      </c>
      <c r="G996">
        <v>2</v>
      </c>
      <c r="H996" t="s">
        <v>37</v>
      </c>
      <c r="I996">
        <v>1</v>
      </c>
      <c r="J996">
        <v>1401</v>
      </c>
      <c r="K996">
        <v>4</v>
      </c>
      <c r="L996" t="s">
        <v>26</v>
      </c>
      <c r="M996">
        <v>59</v>
      </c>
      <c r="N996">
        <v>4</v>
      </c>
      <c r="O996">
        <v>4</v>
      </c>
      <c r="P996" t="s">
        <v>39</v>
      </c>
      <c r="Q996">
        <v>3</v>
      </c>
      <c r="R996" t="s">
        <v>34</v>
      </c>
      <c r="S996">
        <v>13247</v>
      </c>
      <c r="T996">
        <v>9731</v>
      </c>
      <c r="U996">
        <v>2</v>
      </c>
      <c r="V996" t="s">
        <v>61</v>
      </c>
      <c r="W996" t="s">
        <v>22</v>
      </c>
      <c r="X996">
        <v>11</v>
      </c>
      <c r="Y996">
        <v>3</v>
      </c>
      <c r="Z996">
        <v>2</v>
      </c>
      <c r="AA996">
        <v>80</v>
      </c>
      <c r="AB996">
        <v>1</v>
      </c>
      <c r="AC996">
        <v>24</v>
      </c>
      <c r="AD996">
        <v>3</v>
      </c>
      <c r="AE996">
        <v>2</v>
      </c>
      <c r="AF996">
        <v>5</v>
      </c>
      <c r="AG996">
        <v>3</v>
      </c>
      <c r="AH996">
        <v>0</v>
      </c>
      <c r="AI996">
        <v>2</v>
      </c>
    </row>
    <row r="997" spans="1:35" x14ac:dyDescent="0.25">
      <c r="A997">
        <v>43</v>
      </c>
      <c r="B997" t="s">
        <v>29</v>
      </c>
      <c r="C997" t="s">
        <v>23</v>
      </c>
      <c r="D997">
        <v>930</v>
      </c>
      <c r="E997" t="s">
        <v>31</v>
      </c>
      <c r="F997">
        <v>6</v>
      </c>
      <c r="G997">
        <v>3</v>
      </c>
      <c r="H997" t="s">
        <v>37</v>
      </c>
      <c r="I997">
        <v>1</v>
      </c>
      <c r="J997">
        <v>1402</v>
      </c>
      <c r="K997">
        <v>1</v>
      </c>
      <c r="L997" t="s">
        <v>26</v>
      </c>
      <c r="M997">
        <v>73</v>
      </c>
      <c r="N997">
        <v>2</v>
      </c>
      <c r="O997">
        <v>2</v>
      </c>
      <c r="P997" t="s">
        <v>33</v>
      </c>
      <c r="Q997">
        <v>3</v>
      </c>
      <c r="R997" t="s">
        <v>28</v>
      </c>
      <c r="S997">
        <v>4081</v>
      </c>
      <c r="T997">
        <v>20003</v>
      </c>
      <c r="U997">
        <v>1</v>
      </c>
      <c r="V997" t="s">
        <v>61</v>
      </c>
      <c r="W997" t="s">
        <v>22</v>
      </c>
      <c r="X997">
        <v>14</v>
      </c>
      <c r="Y997">
        <v>3</v>
      </c>
      <c r="Z997">
        <v>1</v>
      </c>
      <c r="AA997">
        <v>80</v>
      </c>
      <c r="AB997">
        <v>0</v>
      </c>
      <c r="AC997">
        <v>20</v>
      </c>
      <c r="AD997">
        <v>3</v>
      </c>
      <c r="AE997">
        <v>1</v>
      </c>
      <c r="AF997">
        <v>20</v>
      </c>
      <c r="AG997">
        <v>7</v>
      </c>
      <c r="AH997">
        <v>1</v>
      </c>
      <c r="AI997">
        <v>8</v>
      </c>
    </row>
    <row r="998" spans="1:35" x14ac:dyDescent="0.25">
      <c r="A998">
        <v>27</v>
      </c>
      <c r="B998" t="s">
        <v>29</v>
      </c>
      <c r="C998" t="s">
        <v>23</v>
      </c>
      <c r="D998">
        <v>205</v>
      </c>
      <c r="E998" t="s">
        <v>24</v>
      </c>
      <c r="F998">
        <v>10</v>
      </c>
      <c r="G998">
        <v>3</v>
      </c>
      <c r="H998" t="s">
        <v>45</v>
      </c>
      <c r="I998">
        <v>1</v>
      </c>
      <c r="J998">
        <v>1403</v>
      </c>
      <c r="K998">
        <v>4</v>
      </c>
      <c r="L998" t="s">
        <v>26</v>
      </c>
      <c r="M998">
        <v>98</v>
      </c>
      <c r="N998">
        <v>2</v>
      </c>
      <c r="O998">
        <v>2</v>
      </c>
      <c r="P998" t="s">
        <v>27</v>
      </c>
      <c r="Q998">
        <v>4</v>
      </c>
      <c r="R998" t="s">
        <v>34</v>
      </c>
      <c r="S998">
        <v>5769</v>
      </c>
      <c r="T998">
        <v>7100</v>
      </c>
      <c r="U998">
        <v>1</v>
      </c>
      <c r="V998" t="s">
        <v>61</v>
      </c>
      <c r="W998" t="s">
        <v>22</v>
      </c>
      <c r="X998">
        <v>11</v>
      </c>
      <c r="Y998">
        <v>3</v>
      </c>
      <c r="Z998">
        <v>4</v>
      </c>
      <c r="AA998">
        <v>80</v>
      </c>
      <c r="AB998">
        <v>0</v>
      </c>
      <c r="AC998">
        <v>6</v>
      </c>
      <c r="AD998">
        <v>3</v>
      </c>
      <c r="AE998">
        <v>3</v>
      </c>
      <c r="AF998">
        <v>6</v>
      </c>
      <c r="AG998">
        <v>2</v>
      </c>
      <c r="AH998">
        <v>4</v>
      </c>
      <c r="AI998">
        <v>4</v>
      </c>
    </row>
    <row r="999" spans="1:35" x14ac:dyDescent="0.25">
      <c r="A999">
        <v>27</v>
      </c>
      <c r="B999" t="s">
        <v>22</v>
      </c>
      <c r="C999" t="s">
        <v>23</v>
      </c>
      <c r="D999">
        <v>135</v>
      </c>
      <c r="E999" t="s">
        <v>31</v>
      </c>
      <c r="F999">
        <v>17</v>
      </c>
      <c r="G999">
        <v>4</v>
      </c>
      <c r="H999" t="s">
        <v>25</v>
      </c>
      <c r="I999">
        <v>1</v>
      </c>
      <c r="J999">
        <v>1405</v>
      </c>
      <c r="K999">
        <v>4</v>
      </c>
      <c r="L999" t="s">
        <v>26</v>
      </c>
      <c r="M999">
        <v>51</v>
      </c>
      <c r="N999">
        <v>3</v>
      </c>
      <c r="O999">
        <v>1</v>
      </c>
      <c r="P999" t="s">
        <v>33</v>
      </c>
      <c r="Q999">
        <v>3</v>
      </c>
      <c r="R999" t="s">
        <v>28</v>
      </c>
      <c r="S999">
        <v>2394</v>
      </c>
      <c r="T999">
        <v>25681</v>
      </c>
      <c r="U999">
        <v>1</v>
      </c>
      <c r="V999" t="s">
        <v>61</v>
      </c>
      <c r="W999" t="s">
        <v>22</v>
      </c>
      <c r="X999">
        <v>13</v>
      </c>
      <c r="Y999">
        <v>3</v>
      </c>
      <c r="Z999">
        <v>4</v>
      </c>
      <c r="AA999">
        <v>80</v>
      </c>
      <c r="AB999">
        <v>0</v>
      </c>
      <c r="AC999">
        <v>8</v>
      </c>
      <c r="AD999">
        <v>2</v>
      </c>
      <c r="AE999">
        <v>3</v>
      </c>
      <c r="AF999">
        <v>8</v>
      </c>
      <c r="AG999">
        <v>2</v>
      </c>
      <c r="AH999">
        <v>7</v>
      </c>
      <c r="AI999">
        <v>7</v>
      </c>
    </row>
    <row r="1000" spans="1:35" x14ac:dyDescent="0.25">
      <c r="A1000">
        <v>26</v>
      </c>
      <c r="B1000" t="s">
        <v>29</v>
      </c>
      <c r="C1000" t="s">
        <v>23</v>
      </c>
      <c r="D1000">
        <v>683</v>
      </c>
      <c r="E1000" t="s">
        <v>31</v>
      </c>
      <c r="F1000">
        <v>2</v>
      </c>
      <c r="G1000">
        <v>1</v>
      </c>
      <c r="H1000" t="s">
        <v>37</v>
      </c>
      <c r="I1000">
        <v>1</v>
      </c>
      <c r="J1000">
        <v>1407</v>
      </c>
      <c r="K1000">
        <v>1</v>
      </c>
      <c r="L1000" t="s">
        <v>32</v>
      </c>
      <c r="M1000">
        <v>36</v>
      </c>
      <c r="N1000">
        <v>2</v>
      </c>
      <c r="O1000">
        <v>1</v>
      </c>
      <c r="P1000" t="s">
        <v>33</v>
      </c>
      <c r="Q1000">
        <v>4</v>
      </c>
      <c r="R1000" t="s">
        <v>28</v>
      </c>
      <c r="S1000">
        <v>3904</v>
      </c>
      <c r="T1000">
        <v>4050</v>
      </c>
      <c r="U1000">
        <v>0</v>
      </c>
      <c r="V1000" t="s">
        <v>61</v>
      </c>
      <c r="W1000" t="s">
        <v>29</v>
      </c>
      <c r="X1000">
        <v>12</v>
      </c>
      <c r="Y1000">
        <v>3</v>
      </c>
      <c r="Z1000">
        <v>4</v>
      </c>
      <c r="AA1000">
        <v>80</v>
      </c>
      <c r="AB1000">
        <v>0</v>
      </c>
      <c r="AC1000">
        <v>5</v>
      </c>
      <c r="AD1000">
        <v>2</v>
      </c>
      <c r="AE1000">
        <v>3</v>
      </c>
      <c r="AF1000">
        <v>4</v>
      </c>
      <c r="AG1000">
        <v>3</v>
      </c>
      <c r="AH1000">
        <v>1</v>
      </c>
      <c r="AI1000">
        <v>1</v>
      </c>
    </row>
    <row r="1001" spans="1:35" x14ac:dyDescent="0.25">
      <c r="A1001">
        <v>42</v>
      </c>
      <c r="B1001" t="s">
        <v>29</v>
      </c>
      <c r="C1001" t="s">
        <v>23</v>
      </c>
      <c r="D1001">
        <v>1147</v>
      </c>
      <c r="E1001" t="s">
        <v>47</v>
      </c>
      <c r="F1001">
        <v>10</v>
      </c>
      <c r="G1001">
        <v>3</v>
      </c>
      <c r="H1001" t="s">
        <v>47</v>
      </c>
      <c r="I1001">
        <v>1</v>
      </c>
      <c r="J1001">
        <v>1408</v>
      </c>
      <c r="K1001">
        <v>3</v>
      </c>
      <c r="L1001" t="s">
        <v>26</v>
      </c>
      <c r="M1001">
        <v>31</v>
      </c>
      <c r="N1001">
        <v>3</v>
      </c>
      <c r="O1001">
        <v>4</v>
      </c>
      <c r="P1001" t="s">
        <v>42</v>
      </c>
      <c r="Q1001">
        <v>1</v>
      </c>
      <c r="R1001" t="s">
        <v>34</v>
      </c>
      <c r="S1001">
        <v>16799</v>
      </c>
      <c r="T1001">
        <v>16616</v>
      </c>
      <c r="U1001">
        <v>0</v>
      </c>
      <c r="V1001" t="s">
        <v>61</v>
      </c>
      <c r="W1001" t="s">
        <v>29</v>
      </c>
      <c r="X1001">
        <v>14</v>
      </c>
      <c r="Y1001">
        <v>3</v>
      </c>
      <c r="Z1001">
        <v>3</v>
      </c>
      <c r="AA1001">
        <v>80</v>
      </c>
      <c r="AB1001">
        <v>1</v>
      </c>
      <c r="AC1001">
        <v>21</v>
      </c>
      <c r="AD1001">
        <v>5</v>
      </c>
      <c r="AE1001">
        <v>3</v>
      </c>
      <c r="AF1001">
        <v>20</v>
      </c>
      <c r="AG1001">
        <v>7</v>
      </c>
      <c r="AH1001">
        <v>0</v>
      </c>
      <c r="AI1001">
        <v>9</v>
      </c>
    </row>
    <row r="1002" spans="1:35" x14ac:dyDescent="0.25">
      <c r="A1002">
        <v>52</v>
      </c>
      <c r="B1002" t="s">
        <v>29</v>
      </c>
      <c r="C1002" t="s">
        <v>23</v>
      </c>
      <c r="D1002">
        <v>258</v>
      </c>
      <c r="E1002" t="s">
        <v>31</v>
      </c>
      <c r="F1002">
        <v>8</v>
      </c>
      <c r="G1002">
        <v>4</v>
      </c>
      <c r="H1002" t="s">
        <v>35</v>
      </c>
      <c r="I1002">
        <v>1</v>
      </c>
      <c r="J1002">
        <v>1409</v>
      </c>
      <c r="K1002">
        <v>3</v>
      </c>
      <c r="L1002" t="s">
        <v>26</v>
      </c>
      <c r="M1002">
        <v>54</v>
      </c>
      <c r="N1002">
        <v>3</v>
      </c>
      <c r="O1002">
        <v>1</v>
      </c>
      <c r="P1002" t="s">
        <v>36</v>
      </c>
      <c r="Q1002">
        <v>1</v>
      </c>
      <c r="R1002" t="s">
        <v>34</v>
      </c>
      <c r="S1002">
        <v>2950</v>
      </c>
      <c r="T1002">
        <v>17363</v>
      </c>
      <c r="U1002">
        <v>9</v>
      </c>
      <c r="V1002" t="s">
        <v>61</v>
      </c>
      <c r="W1002" t="s">
        <v>29</v>
      </c>
      <c r="X1002">
        <v>13</v>
      </c>
      <c r="Y1002">
        <v>3</v>
      </c>
      <c r="Z1002">
        <v>3</v>
      </c>
      <c r="AA1002">
        <v>80</v>
      </c>
      <c r="AB1002">
        <v>0</v>
      </c>
      <c r="AC1002">
        <v>12</v>
      </c>
      <c r="AD1002">
        <v>2</v>
      </c>
      <c r="AE1002">
        <v>1</v>
      </c>
      <c r="AF1002">
        <v>5</v>
      </c>
      <c r="AG1002">
        <v>4</v>
      </c>
      <c r="AH1002">
        <v>0</v>
      </c>
      <c r="AI1002">
        <v>4</v>
      </c>
    </row>
    <row r="1003" spans="1:35" x14ac:dyDescent="0.25">
      <c r="A1003">
        <v>37</v>
      </c>
      <c r="B1003" t="s">
        <v>29</v>
      </c>
      <c r="C1003" t="s">
        <v>23</v>
      </c>
      <c r="D1003">
        <v>1462</v>
      </c>
      <c r="E1003" t="s">
        <v>31</v>
      </c>
      <c r="F1003">
        <v>11</v>
      </c>
      <c r="G1003">
        <v>3</v>
      </c>
      <c r="H1003" t="s">
        <v>37</v>
      </c>
      <c r="I1003">
        <v>1</v>
      </c>
      <c r="J1003">
        <v>1411</v>
      </c>
      <c r="K1003">
        <v>1</v>
      </c>
      <c r="L1003" t="s">
        <v>26</v>
      </c>
      <c r="M1003">
        <v>94</v>
      </c>
      <c r="N1003">
        <v>3</v>
      </c>
      <c r="O1003">
        <v>1</v>
      </c>
      <c r="P1003" t="s">
        <v>36</v>
      </c>
      <c r="Q1003">
        <v>3</v>
      </c>
      <c r="R1003" t="s">
        <v>28</v>
      </c>
      <c r="S1003">
        <v>3629</v>
      </c>
      <c r="T1003">
        <v>19106</v>
      </c>
      <c r="U1003">
        <v>4</v>
      </c>
      <c r="V1003" t="s">
        <v>61</v>
      </c>
      <c r="W1003" t="s">
        <v>29</v>
      </c>
      <c r="X1003">
        <v>18</v>
      </c>
      <c r="Y1003">
        <v>3</v>
      </c>
      <c r="Z1003">
        <v>1</v>
      </c>
      <c r="AA1003">
        <v>80</v>
      </c>
      <c r="AB1003">
        <v>0</v>
      </c>
      <c r="AC1003">
        <v>8</v>
      </c>
      <c r="AD1003">
        <v>6</v>
      </c>
      <c r="AE1003">
        <v>3</v>
      </c>
      <c r="AF1003">
        <v>3</v>
      </c>
      <c r="AG1003">
        <v>2</v>
      </c>
      <c r="AH1003">
        <v>0</v>
      </c>
      <c r="AI1003">
        <v>2</v>
      </c>
    </row>
    <row r="1004" spans="1:35" x14ac:dyDescent="0.25">
      <c r="A1004">
        <v>35</v>
      </c>
      <c r="B1004" t="s">
        <v>29</v>
      </c>
      <c r="C1004" t="s">
        <v>30</v>
      </c>
      <c r="D1004">
        <v>200</v>
      </c>
      <c r="E1004" t="s">
        <v>31</v>
      </c>
      <c r="F1004">
        <v>18</v>
      </c>
      <c r="G1004">
        <v>2</v>
      </c>
      <c r="H1004" t="s">
        <v>25</v>
      </c>
      <c r="I1004">
        <v>1</v>
      </c>
      <c r="J1004">
        <v>1412</v>
      </c>
      <c r="K1004">
        <v>3</v>
      </c>
      <c r="L1004" t="s">
        <v>32</v>
      </c>
      <c r="M1004">
        <v>60</v>
      </c>
      <c r="N1004">
        <v>3</v>
      </c>
      <c r="O1004">
        <v>3</v>
      </c>
      <c r="P1004" t="s">
        <v>39</v>
      </c>
      <c r="Q1004">
        <v>4</v>
      </c>
      <c r="R1004" t="s">
        <v>28</v>
      </c>
      <c r="S1004">
        <v>9362</v>
      </c>
      <c r="T1004">
        <v>19944</v>
      </c>
      <c r="U1004">
        <v>2</v>
      </c>
      <c r="V1004" t="s">
        <v>61</v>
      </c>
      <c r="W1004" t="s">
        <v>29</v>
      </c>
      <c r="X1004">
        <v>11</v>
      </c>
      <c r="Y1004">
        <v>3</v>
      </c>
      <c r="Z1004">
        <v>3</v>
      </c>
      <c r="AA1004">
        <v>80</v>
      </c>
      <c r="AB1004">
        <v>0</v>
      </c>
      <c r="AC1004">
        <v>10</v>
      </c>
      <c r="AD1004">
        <v>2</v>
      </c>
      <c r="AE1004">
        <v>3</v>
      </c>
      <c r="AF1004">
        <v>2</v>
      </c>
      <c r="AG1004">
        <v>2</v>
      </c>
      <c r="AH1004">
        <v>2</v>
      </c>
      <c r="AI1004">
        <v>2</v>
      </c>
    </row>
    <row r="1005" spans="1:35" x14ac:dyDescent="0.25">
      <c r="A1005">
        <v>25</v>
      </c>
      <c r="B1005" t="s">
        <v>29</v>
      </c>
      <c r="C1005" t="s">
        <v>23</v>
      </c>
      <c r="D1005">
        <v>949</v>
      </c>
      <c r="E1005" t="s">
        <v>31</v>
      </c>
      <c r="F1005">
        <v>1</v>
      </c>
      <c r="G1005">
        <v>3</v>
      </c>
      <c r="H1005" t="s">
        <v>46</v>
      </c>
      <c r="I1005">
        <v>1</v>
      </c>
      <c r="J1005">
        <v>1415</v>
      </c>
      <c r="K1005">
        <v>1</v>
      </c>
      <c r="L1005" t="s">
        <v>32</v>
      </c>
      <c r="M1005">
        <v>81</v>
      </c>
      <c r="N1005">
        <v>3</v>
      </c>
      <c r="O1005">
        <v>1</v>
      </c>
      <c r="P1005" t="s">
        <v>36</v>
      </c>
      <c r="Q1005">
        <v>4</v>
      </c>
      <c r="R1005" t="s">
        <v>34</v>
      </c>
      <c r="S1005">
        <v>3229</v>
      </c>
      <c r="T1005">
        <v>4910</v>
      </c>
      <c r="U1005">
        <v>4</v>
      </c>
      <c r="V1005" t="s">
        <v>61</v>
      </c>
      <c r="W1005" t="s">
        <v>29</v>
      </c>
      <c r="X1005">
        <v>11</v>
      </c>
      <c r="Y1005">
        <v>3</v>
      </c>
      <c r="Z1005">
        <v>2</v>
      </c>
      <c r="AA1005">
        <v>80</v>
      </c>
      <c r="AB1005">
        <v>1</v>
      </c>
      <c r="AC1005">
        <v>7</v>
      </c>
      <c r="AD1005">
        <v>2</v>
      </c>
      <c r="AE1005">
        <v>2</v>
      </c>
      <c r="AF1005">
        <v>3</v>
      </c>
      <c r="AG1005">
        <v>2</v>
      </c>
      <c r="AH1005">
        <v>0</v>
      </c>
      <c r="AI1005">
        <v>2</v>
      </c>
    </row>
    <row r="1006" spans="1:35" x14ac:dyDescent="0.25">
      <c r="A1006">
        <v>26</v>
      </c>
      <c r="B1006" t="s">
        <v>29</v>
      </c>
      <c r="C1006" t="s">
        <v>23</v>
      </c>
      <c r="D1006">
        <v>652</v>
      </c>
      <c r="E1006" t="s">
        <v>31</v>
      </c>
      <c r="F1006">
        <v>7</v>
      </c>
      <c r="G1006">
        <v>3</v>
      </c>
      <c r="H1006" t="s">
        <v>35</v>
      </c>
      <c r="I1006">
        <v>1</v>
      </c>
      <c r="J1006">
        <v>1417</v>
      </c>
      <c r="K1006">
        <v>3</v>
      </c>
      <c r="L1006" t="s">
        <v>32</v>
      </c>
      <c r="M1006">
        <v>100</v>
      </c>
      <c r="N1006">
        <v>4</v>
      </c>
      <c r="O1006">
        <v>1</v>
      </c>
      <c r="P1006" t="s">
        <v>36</v>
      </c>
      <c r="Q1006">
        <v>1</v>
      </c>
      <c r="R1006" t="s">
        <v>28</v>
      </c>
      <c r="S1006">
        <v>3578</v>
      </c>
      <c r="T1006">
        <v>23577</v>
      </c>
      <c r="U1006">
        <v>0</v>
      </c>
      <c r="V1006" t="s">
        <v>61</v>
      </c>
      <c r="W1006" t="s">
        <v>29</v>
      </c>
      <c r="X1006">
        <v>12</v>
      </c>
      <c r="Y1006">
        <v>3</v>
      </c>
      <c r="Z1006">
        <v>4</v>
      </c>
      <c r="AA1006">
        <v>80</v>
      </c>
      <c r="AB1006">
        <v>0</v>
      </c>
      <c r="AC1006">
        <v>8</v>
      </c>
      <c r="AD1006">
        <v>2</v>
      </c>
      <c r="AE1006">
        <v>3</v>
      </c>
      <c r="AF1006">
        <v>7</v>
      </c>
      <c r="AG1006">
        <v>7</v>
      </c>
      <c r="AH1006">
        <v>0</v>
      </c>
      <c r="AI1006">
        <v>7</v>
      </c>
    </row>
    <row r="1007" spans="1:35" x14ac:dyDescent="0.25">
      <c r="A1007">
        <v>29</v>
      </c>
      <c r="B1007" t="s">
        <v>29</v>
      </c>
      <c r="C1007" t="s">
        <v>23</v>
      </c>
      <c r="D1007">
        <v>332</v>
      </c>
      <c r="E1007" t="s">
        <v>47</v>
      </c>
      <c r="F1007">
        <v>17</v>
      </c>
      <c r="G1007">
        <v>3</v>
      </c>
      <c r="H1007" t="s">
        <v>35</v>
      </c>
      <c r="I1007">
        <v>1</v>
      </c>
      <c r="J1007">
        <v>1419</v>
      </c>
      <c r="K1007">
        <v>2</v>
      </c>
      <c r="L1007" t="s">
        <v>32</v>
      </c>
      <c r="M1007">
        <v>51</v>
      </c>
      <c r="N1007">
        <v>2</v>
      </c>
      <c r="O1007">
        <v>3</v>
      </c>
      <c r="P1007" t="s">
        <v>47</v>
      </c>
      <c r="Q1007">
        <v>1</v>
      </c>
      <c r="R1007" t="s">
        <v>28</v>
      </c>
      <c r="S1007">
        <v>7988</v>
      </c>
      <c r="T1007">
        <v>9769</v>
      </c>
      <c r="U1007">
        <v>1</v>
      </c>
      <c r="V1007" t="s">
        <v>61</v>
      </c>
      <c r="W1007" t="s">
        <v>29</v>
      </c>
      <c r="X1007">
        <v>13</v>
      </c>
      <c r="Y1007">
        <v>3</v>
      </c>
      <c r="Z1007">
        <v>1</v>
      </c>
      <c r="AA1007">
        <v>80</v>
      </c>
      <c r="AB1007">
        <v>0</v>
      </c>
      <c r="AC1007">
        <v>10</v>
      </c>
      <c r="AD1007">
        <v>3</v>
      </c>
      <c r="AE1007">
        <v>2</v>
      </c>
      <c r="AF1007">
        <v>10</v>
      </c>
      <c r="AG1007">
        <v>9</v>
      </c>
      <c r="AH1007">
        <v>0</v>
      </c>
      <c r="AI1007">
        <v>9</v>
      </c>
    </row>
    <row r="1008" spans="1:35" x14ac:dyDescent="0.25">
      <c r="A1008">
        <v>49</v>
      </c>
      <c r="B1008" t="s">
        <v>22</v>
      </c>
      <c r="C1008" t="s">
        <v>30</v>
      </c>
      <c r="D1008">
        <v>1475</v>
      </c>
      <c r="E1008" t="s">
        <v>31</v>
      </c>
      <c r="F1008">
        <v>28</v>
      </c>
      <c r="G1008">
        <v>2</v>
      </c>
      <c r="H1008" t="s">
        <v>25</v>
      </c>
      <c r="I1008">
        <v>1</v>
      </c>
      <c r="J1008">
        <v>1420</v>
      </c>
      <c r="K1008">
        <v>1</v>
      </c>
      <c r="L1008" t="s">
        <v>32</v>
      </c>
      <c r="M1008">
        <v>97</v>
      </c>
      <c r="N1008">
        <v>2</v>
      </c>
      <c r="O1008">
        <v>2</v>
      </c>
      <c r="P1008" t="s">
        <v>36</v>
      </c>
      <c r="Q1008">
        <v>1</v>
      </c>
      <c r="R1008" t="s">
        <v>28</v>
      </c>
      <c r="S1008">
        <v>4284</v>
      </c>
      <c r="T1008">
        <v>22710</v>
      </c>
      <c r="U1008">
        <v>3</v>
      </c>
      <c r="V1008" t="s">
        <v>61</v>
      </c>
      <c r="W1008" t="s">
        <v>29</v>
      </c>
      <c r="X1008">
        <v>20</v>
      </c>
      <c r="Y1008">
        <v>4</v>
      </c>
      <c r="Z1008">
        <v>1</v>
      </c>
      <c r="AA1008">
        <v>80</v>
      </c>
      <c r="AB1008">
        <v>0</v>
      </c>
      <c r="AC1008">
        <v>20</v>
      </c>
      <c r="AD1008">
        <v>2</v>
      </c>
      <c r="AE1008">
        <v>3</v>
      </c>
      <c r="AF1008">
        <v>4</v>
      </c>
      <c r="AG1008">
        <v>3</v>
      </c>
      <c r="AH1008">
        <v>1</v>
      </c>
      <c r="AI1008">
        <v>3</v>
      </c>
    </row>
    <row r="1009" spans="1:35" x14ac:dyDescent="0.25">
      <c r="A1009">
        <v>29</v>
      </c>
      <c r="B1009" t="s">
        <v>22</v>
      </c>
      <c r="C1009" t="s">
        <v>30</v>
      </c>
      <c r="D1009">
        <v>337</v>
      </c>
      <c r="E1009" t="s">
        <v>31</v>
      </c>
      <c r="F1009">
        <v>14</v>
      </c>
      <c r="G1009">
        <v>1</v>
      </c>
      <c r="H1009" t="s">
        <v>35</v>
      </c>
      <c r="I1009">
        <v>1</v>
      </c>
      <c r="J1009">
        <v>1421</v>
      </c>
      <c r="K1009">
        <v>3</v>
      </c>
      <c r="L1009" t="s">
        <v>26</v>
      </c>
      <c r="M1009">
        <v>84</v>
      </c>
      <c r="N1009">
        <v>3</v>
      </c>
      <c r="O1009">
        <v>3</v>
      </c>
      <c r="P1009" t="s">
        <v>40</v>
      </c>
      <c r="Q1009">
        <v>4</v>
      </c>
      <c r="R1009" t="s">
        <v>28</v>
      </c>
      <c r="S1009">
        <v>7553</v>
      </c>
      <c r="T1009">
        <v>22930</v>
      </c>
      <c r="U1009">
        <v>0</v>
      </c>
      <c r="V1009" t="s">
        <v>61</v>
      </c>
      <c r="W1009" t="s">
        <v>22</v>
      </c>
      <c r="X1009">
        <v>12</v>
      </c>
      <c r="Y1009">
        <v>3</v>
      </c>
      <c r="Z1009">
        <v>1</v>
      </c>
      <c r="AA1009">
        <v>80</v>
      </c>
      <c r="AB1009">
        <v>0</v>
      </c>
      <c r="AC1009">
        <v>9</v>
      </c>
      <c r="AD1009">
        <v>1</v>
      </c>
      <c r="AE1009">
        <v>3</v>
      </c>
      <c r="AF1009">
        <v>8</v>
      </c>
      <c r="AG1009">
        <v>7</v>
      </c>
      <c r="AH1009">
        <v>7</v>
      </c>
      <c r="AI1009">
        <v>7</v>
      </c>
    </row>
    <row r="1010" spans="1:35" x14ac:dyDescent="0.25">
      <c r="A1010">
        <v>54</v>
      </c>
      <c r="B1010" t="s">
        <v>29</v>
      </c>
      <c r="C1010" t="s">
        <v>23</v>
      </c>
      <c r="D1010">
        <v>971</v>
      </c>
      <c r="E1010" t="s">
        <v>31</v>
      </c>
      <c r="F1010">
        <v>1</v>
      </c>
      <c r="G1010">
        <v>3</v>
      </c>
      <c r="H1010" t="s">
        <v>37</v>
      </c>
      <c r="I1010">
        <v>1</v>
      </c>
      <c r="J1010">
        <v>1422</v>
      </c>
      <c r="K1010">
        <v>4</v>
      </c>
      <c r="L1010" t="s">
        <v>26</v>
      </c>
      <c r="M1010">
        <v>54</v>
      </c>
      <c r="N1010">
        <v>3</v>
      </c>
      <c r="O1010">
        <v>4</v>
      </c>
      <c r="P1010" t="s">
        <v>44</v>
      </c>
      <c r="Q1010">
        <v>4</v>
      </c>
      <c r="R1010" t="s">
        <v>28</v>
      </c>
      <c r="S1010">
        <v>17328</v>
      </c>
      <c r="T1010">
        <v>5652</v>
      </c>
      <c r="U1010">
        <v>6</v>
      </c>
      <c r="V1010" t="s">
        <v>61</v>
      </c>
      <c r="W1010" t="s">
        <v>29</v>
      </c>
      <c r="X1010">
        <v>19</v>
      </c>
      <c r="Y1010">
        <v>3</v>
      </c>
      <c r="Z1010">
        <v>4</v>
      </c>
      <c r="AA1010">
        <v>80</v>
      </c>
      <c r="AB1010">
        <v>0</v>
      </c>
      <c r="AC1010">
        <v>29</v>
      </c>
      <c r="AD1010">
        <v>3</v>
      </c>
      <c r="AE1010">
        <v>2</v>
      </c>
      <c r="AF1010">
        <v>20</v>
      </c>
      <c r="AG1010">
        <v>7</v>
      </c>
      <c r="AH1010">
        <v>12</v>
      </c>
      <c r="AI1010">
        <v>7</v>
      </c>
    </row>
    <row r="1011" spans="1:35" x14ac:dyDescent="0.25">
      <c r="A1011">
        <v>58</v>
      </c>
      <c r="B1011" t="s">
        <v>29</v>
      </c>
      <c r="C1011" t="s">
        <v>23</v>
      </c>
      <c r="D1011">
        <v>1055</v>
      </c>
      <c r="E1011" t="s">
        <v>31</v>
      </c>
      <c r="F1011">
        <v>1</v>
      </c>
      <c r="G1011">
        <v>3</v>
      </c>
      <c r="H1011" t="s">
        <v>37</v>
      </c>
      <c r="I1011">
        <v>1</v>
      </c>
      <c r="J1011">
        <v>1423</v>
      </c>
      <c r="K1011">
        <v>4</v>
      </c>
      <c r="L1011" t="s">
        <v>26</v>
      </c>
      <c r="M1011">
        <v>76</v>
      </c>
      <c r="N1011">
        <v>3</v>
      </c>
      <c r="O1011">
        <v>5</v>
      </c>
      <c r="P1011" t="s">
        <v>44</v>
      </c>
      <c r="Q1011">
        <v>1</v>
      </c>
      <c r="R1011" t="s">
        <v>34</v>
      </c>
      <c r="S1011">
        <v>19701</v>
      </c>
      <c r="T1011">
        <v>22456</v>
      </c>
      <c r="U1011">
        <v>3</v>
      </c>
      <c r="V1011" t="s">
        <v>61</v>
      </c>
      <c r="W1011" t="s">
        <v>22</v>
      </c>
      <c r="X1011">
        <v>21</v>
      </c>
      <c r="Y1011">
        <v>4</v>
      </c>
      <c r="Z1011">
        <v>3</v>
      </c>
      <c r="AA1011">
        <v>80</v>
      </c>
      <c r="AB1011">
        <v>1</v>
      </c>
      <c r="AC1011">
        <v>32</v>
      </c>
      <c r="AD1011">
        <v>3</v>
      </c>
      <c r="AE1011">
        <v>3</v>
      </c>
      <c r="AF1011">
        <v>9</v>
      </c>
      <c r="AG1011">
        <v>8</v>
      </c>
      <c r="AH1011">
        <v>1</v>
      </c>
      <c r="AI1011">
        <v>5</v>
      </c>
    </row>
    <row r="1012" spans="1:35" x14ac:dyDescent="0.25">
      <c r="A1012">
        <v>55</v>
      </c>
      <c r="B1012" t="s">
        <v>29</v>
      </c>
      <c r="C1012" t="s">
        <v>23</v>
      </c>
      <c r="D1012">
        <v>1136</v>
      </c>
      <c r="E1012" t="s">
        <v>31</v>
      </c>
      <c r="F1012">
        <v>1</v>
      </c>
      <c r="G1012">
        <v>4</v>
      </c>
      <c r="H1012" t="s">
        <v>37</v>
      </c>
      <c r="I1012">
        <v>1</v>
      </c>
      <c r="J1012">
        <v>1424</v>
      </c>
      <c r="K1012">
        <v>2</v>
      </c>
      <c r="L1012" t="s">
        <v>32</v>
      </c>
      <c r="M1012">
        <v>81</v>
      </c>
      <c r="N1012">
        <v>4</v>
      </c>
      <c r="O1012">
        <v>4</v>
      </c>
      <c r="P1012" t="s">
        <v>44</v>
      </c>
      <c r="Q1012">
        <v>4</v>
      </c>
      <c r="R1012" t="s">
        <v>38</v>
      </c>
      <c r="S1012">
        <v>14732</v>
      </c>
      <c r="T1012">
        <v>12414</v>
      </c>
      <c r="U1012">
        <v>2</v>
      </c>
      <c r="V1012" t="s">
        <v>61</v>
      </c>
      <c r="W1012" t="s">
        <v>29</v>
      </c>
      <c r="X1012">
        <v>13</v>
      </c>
      <c r="Y1012">
        <v>3</v>
      </c>
      <c r="Z1012">
        <v>4</v>
      </c>
      <c r="AA1012">
        <v>80</v>
      </c>
      <c r="AB1012">
        <v>2</v>
      </c>
      <c r="AC1012">
        <v>31</v>
      </c>
      <c r="AD1012">
        <v>4</v>
      </c>
      <c r="AE1012">
        <v>4</v>
      </c>
      <c r="AF1012">
        <v>7</v>
      </c>
      <c r="AG1012">
        <v>7</v>
      </c>
      <c r="AH1012">
        <v>0</v>
      </c>
      <c r="AI1012">
        <v>0</v>
      </c>
    </row>
    <row r="1013" spans="1:35" x14ac:dyDescent="0.25">
      <c r="A1013">
        <v>36</v>
      </c>
      <c r="B1013" t="s">
        <v>29</v>
      </c>
      <c r="C1013" t="s">
        <v>23</v>
      </c>
      <c r="D1013">
        <v>1174</v>
      </c>
      <c r="E1013" t="s">
        <v>24</v>
      </c>
      <c r="F1013">
        <v>3</v>
      </c>
      <c r="G1013">
        <v>4</v>
      </c>
      <c r="H1013" t="s">
        <v>45</v>
      </c>
      <c r="I1013">
        <v>1</v>
      </c>
      <c r="J1013">
        <v>1425</v>
      </c>
      <c r="K1013">
        <v>1</v>
      </c>
      <c r="L1013" t="s">
        <v>26</v>
      </c>
      <c r="M1013">
        <v>99</v>
      </c>
      <c r="N1013">
        <v>3</v>
      </c>
      <c r="O1013">
        <v>2</v>
      </c>
      <c r="P1013" t="s">
        <v>27</v>
      </c>
      <c r="Q1013">
        <v>2</v>
      </c>
      <c r="R1013" t="s">
        <v>28</v>
      </c>
      <c r="S1013">
        <v>9278</v>
      </c>
      <c r="T1013">
        <v>20763</v>
      </c>
      <c r="U1013">
        <v>3</v>
      </c>
      <c r="V1013" t="s">
        <v>61</v>
      </c>
      <c r="W1013" t="s">
        <v>22</v>
      </c>
      <c r="X1013">
        <v>16</v>
      </c>
      <c r="Y1013">
        <v>3</v>
      </c>
      <c r="Z1013">
        <v>4</v>
      </c>
      <c r="AA1013">
        <v>80</v>
      </c>
      <c r="AB1013">
        <v>0</v>
      </c>
      <c r="AC1013">
        <v>15</v>
      </c>
      <c r="AD1013">
        <v>3</v>
      </c>
      <c r="AE1013">
        <v>3</v>
      </c>
      <c r="AF1013">
        <v>5</v>
      </c>
      <c r="AG1013">
        <v>4</v>
      </c>
      <c r="AH1013">
        <v>0</v>
      </c>
      <c r="AI1013">
        <v>1</v>
      </c>
    </row>
    <row r="1014" spans="1:35" x14ac:dyDescent="0.25">
      <c r="A1014">
        <v>31</v>
      </c>
      <c r="B1014" t="s">
        <v>22</v>
      </c>
      <c r="C1014" t="s">
        <v>30</v>
      </c>
      <c r="D1014">
        <v>667</v>
      </c>
      <c r="E1014" t="s">
        <v>24</v>
      </c>
      <c r="F1014">
        <v>1</v>
      </c>
      <c r="G1014">
        <v>4</v>
      </c>
      <c r="H1014" t="s">
        <v>25</v>
      </c>
      <c r="I1014">
        <v>1</v>
      </c>
      <c r="J1014">
        <v>1427</v>
      </c>
      <c r="K1014">
        <v>2</v>
      </c>
      <c r="L1014" t="s">
        <v>26</v>
      </c>
      <c r="M1014">
        <v>50</v>
      </c>
      <c r="N1014">
        <v>1</v>
      </c>
      <c r="O1014">
        <v>1</v>
      </c>
      <c r="P1014" t="s">
        <v>43</v>
      </c>
      <c r="Q1014">
        <v>3</v>
      </c>
      <c r="R1014" t="s">
        <v>28</v>
      </c>
      <c r="S1014">
        <v>1359</v>
      </c>
      <c r="T1014">
        <v>16154</v>
      </c>
      <c r="U1014">
        <v>1</v>
      </c>
      <c r="V1014" t="s">
        <v>61</v>
      </c>
      <c r="W1014" t="s">
        <v>29</v>
      </c>
      <c r="X1014">
        <v>12</v>
      </c>
      <c r="Y1014">
        <v>3</v>
      </c>
      <c r="Z1014">
        <v>2</v>
      </c>
      <c r="AA1014">
        <v>80</v>
      </c>
      <c r="AB1014">
        <v>0</v>
      </c>
      <c r="AC1014">
        <v>1</v>
      </c>
      <c r="AD1014">
        <v>3</v>
      </c>
      <c r="AE1014">
        <v>3</v>
      </c>
      <c r="AF1014">
        <v>1</v>
      </c>
      <c r="AG1014">
        <v>0</v>
      </c>
      <c r="AH1014">
        <v>0</v>
      </c>
      <c r="AI1014">
        <v>0</v>
      </c>
    </row>
    <row r="1015" spans="1:35" x14ac:dyDescent="0.25">
      <c r="A1015">
        <v>30</v>
      </c>
      <c r="B1015" t="s">
        <v>29</v>
      </c>
      <c r="C1015" t="s">
        <v>23</v>
      </c>
      <c r="D1015">
        <v>855</v>
      </c>
      <c r="E1015" t="s">
        <v>24</v>
      </c>
      <c r="F1015">
        <v>7</v>
      </c>
      <c r="G1015">
        <v>4</v>
      </c>
      <c r="H1015" t="s">
        <v>45</v>
      </c>
      <c r="I1015">
        <v>1</v>
      </c>
      <c r="J1015">
        <v>1428</v>
      </c>
      <c r="K1015">
        <v>4</v>
      </c>
      <c r="L1015" t="s">
        <v>26</v>
      </c>
      <c r="M1015">
        <v>73</v>
      </c>
      <c r="N1015">
        <v>3</v>
      </c>
      <c r="O1015">
        <v>2</v>
      </c>
      <c r="P1015" t="s">
        <v>27</v>
      </c>
      <c r="Q1015">
        <v>1</v>
      </c>
      <c r="R1015" t="s">
        <v>38</v>
      </c>
      <c r="S1015">
        <v>4779</v>
      </c>
      <c r="T1015">
        <v>12761</v>
      </c>
      <c r="U1015">
        <v>7</v>
      </c>
      <c r="V1015" t="s">
        <v>61</v>
      </c>
      <c r="W1015" t="s">
        <v>29</v>
      </c>
      <c r="X1015">
        <v>14</v>
      </c>
      <c r="Y1015">
        <v>3</v>
      </c>
      <c r="Z1015">
        <v>2</v>
      </c>
      <c r="AA1015">
        <v>80</v>
      </c>
      <c r="AB1015">
        <v>2</v>
      </c>
      <c r="AC1015">
        <v>8</v>
      </c>
      <c r="AD1015">
        <v>3</v>
      </c>
      <c r="AE1015">
        <v>3</v>
      </c>
      <c r="AF1015">
        <v>3</v>
      </c>
      <c r="AG1015">
        <v>2</v>
      </c>
      <c r="AH1015">
        <v>0</v>
      </c>
      <c r="AI1015">
        <v>2</v>
      </c>
    </row>
    <row r="1016" spans="1:35" x14ac:dyDescent="0.25">
      <c r="A1016">
        <v>31</v>
      </c>
      <c r="B1016" t="s">
        <v>29</v>
      </c>
      <c r="C1016" t="s">
        <v>23</v>
      </c>
      <c r="D1016">
        <v>182</v>
      </c>
      <c r="E1016" t="s">
        <v>31</v>
      </c>
      <c r="F1016">
        <v>8</v>
      </c>
      <c r="G1016">
        <v>5</v>
      </c>
      <c r="H1016" t="s">
        <v>25</v>
      </c>
      <c r="I1016">
        <v>1</v>
      </c>
      <c r="J1016">
        <v>1430</v>
      </c>
      <c r="K1016">
        <v>1</v>
      </c>
      <c r="L1016" t="s">
        <v>26</v>
      </c>
      <c r="M1016">
        <v>93</v>
      </c>
      <c r="N1016">
        <v>3</v>
      </c>
      <c r="O1016">
        <v>4</v>
      </c>
      <c r="P1016" t="s">
        <v>44</v>
      </c>
      <c r="Q1016">
        <v>2</v>
      </c>
      <c r="R1016" t="s">
        <v>28</v>
      </c>
      <c r="S1016">
        <v>16422</v>
      </c>
      <c r="T1016">
        <v>8847</v>
      </c>
      <c r="U1016">
        <v>3</v>
      </c>
      <c r="V1016" t="s">
        <v>61</v>
      </c>
      <c r="W1016" t="s">
        <v>29</v>
      </c>
      <c r="X1016">
        <v>11</v>
      </c>
      <c r="Y1016">
        <v>3</v>
      </c>
      <c r="Z1016">
        <v>3</v>
      </c>
      <c r="AA1016">
        <v>80</v>
      </c>
      <c r="AB1016">
        <v>0</v>
      </c>
      <c r="AC1016">
        <v>9</v>
      </c>
      <c r="AD1016">
        <v>3</v>
      </c>
      <c r="AE1016">
        <v>4</v>
      </c>
      <c r="AF1016">
        <v>3</v>
      </c>
      <c r="AG1016">
        <v>2</v>
      </c>
      <c r="AH1016">
        <v>1</v>
      </c>
      <c r="AI1016">
        <v>0</v>
      </c>
    </row>
    <row r="1017" spans="1:35" x14ac:dyDescent="0.25">
      <c r="A1017">
        <v>34</v>
      </c>
      <c r="B1017" t="s">
        <v>29</v>
      </c>
      <c r="C1017" t="s">
        <v>30</v>
      </c>
      <c r="D1017">
        <v>560</v>
      </c>
      <c r="E1017" t="s">
        <v>31</v>
      </c>
      <c r="F1017">
        <v>1</v>
      </c>
      <c r="G1017">
        <v>4</v>
      </c>
      <c r="H1017" t="s">
        <v>35</v>
      </c>
      <c r="I1017">
        <v>1</v>
      </c>
      <c r="J1017">
        <v>1431</v>
      </c>
      <c r="K1017">
        <v>4</v>
      </c>
      <c r="L1017" t="s">
        <v>32</v>
      </c>
      <c r="M1017">
        <v>91</v>
      </c>
      <c r="N1017">
        <v>3</v>
      </c>
      <c r="O1017">
        <v>1</v>
      </c>
      <c r="P1017" t="s">
        <v>33</v>
      </c>
      <c r="Q1017">
        <v>1</v>
      </c>
      <c r="R1017" t="s">
        <v>38</v>
      </c>
      <c r="S1017">
        <v>2996</v>
      </c>
      <c r="T1017">
        <v>20284</v>
      </c>
      <c r="U1017">
        <v>5</v>
      </c>
      <c r="V1017" t="s">
        <v>61</v>
      </c>
      <c r="W1017" t="s">
        <v>29</v>
      </c>
      <c r="X1017">
        <v>14</v>
      </c>
      <c r="Y1017">
        <v>3</v>
      </c>
      <c r="Z1017">
        <v>3</v>
      </c>
      <c r="AA1017">
        <v>80</v>
      </c>
      <c r="AB1017">
        <v>2</v>
      </c>
      <c r="AC1017">
        <v>10</v>
      </c>
      <c r="AD1017">
        <v>2</v>
      </c>
      <c r="AE1017">
        <v>3</v>
      </c>
      <c r="AF1017">
        <v>4</v>
      </c>
      <c r="AG1017">
        <v>3</v>
      </c>
      <c r="AH1017">
        <v>1</v>
      </c>
      <c r="AI1017">
        <v>3</v>
      </c>
    </row>
    <row r="1018" spans="1:35" x14ac:dyDescent="0.25">
      <c r="A1018">
        <v>31</v>
      </c>
      <c r="B1018" t="s">
        <v>22</v>
      </c>
      <c r="C1018" t="s">
        <v>23</v>
      </c>
      <c r="D1018">
        <v>202</v>
      </c>
      <c r="E1018" t="s">
        <v>31</v>
      </c>
      <c r="F1018">
        <v>8</v>
      </c>
      <c r="G1018">
        <v>3</v>
      </c>
      <c r="H1018" t="s">
        <v>25</v>
      </c>
      <c r="I1018">
        <v>1</v>
      </c>
      <c r="J1018">
        <v>1433</v>
      </c>
      <c r="K1018">
        <v>1</v>
      </c>
      <c r="L1018" t="s">
        <v>26</v>
      </c>
      <c r="M1018">
        <v>34</v>
      </c>
      <c r="N1018">
        <v>2</v>
      </c>
      <c r="O1018">
        <v>1</v>
      </c>
      <c r="P1018" t="s">
        <v>33</v>
      </c>
      <c r="Q1018">
        <v>2</v>
      </c>
      <c r="R1018" t="s">
        <v>28</v>
      </c>
      <c r="S1018">
        <v>1261</v>
      </c>
      <c r="T1018">
        <v>22262</v>
      </c>
      <c r="U1018">
        <v>1</v>
      </c>
      <c r="V1018" t="s">
        <v>61</v>
      </c>
      <c r="W1018" t="s">
        <v>29</v>
      </c>
      <c r="X1018">
        <v>12</v>
      </c>
      <c r="Y1018">
        <v>3</v>
      </c>
      <c r="Z1018">
        <v>3</v>
      </c>
      <c r="AA1018">
        <v>80</v>
      </c>
      <c r="AB1018">
        <v>0</v>
      </c>
      <c r="AC1018">
        <v>1</v>
      </c>
      <c r="AD1018">
        <v>3</v>
      </c>
      <c r="AE1018">
        <v>4</v>
      </c>
      <c r="AF1018">
        <v>1</v>
      </c>
      <c r="AG1018">
        <v>0</v>
      </c>
      <c r="AH1018">
        <v>0</v>
      </c>
      <c r="AI1018">
        <v>0</v>
      </c>
    </row>
    <row r="1019" spans="1:35" x14ac:dyDescent="0.25">
      <c r="A1019">
        <v>27</v>
      </c>
      <c r="B1019" t="s">
        <v>29</v>
      </c>
      <c r="C1019" t="s">
        <v>23</v>
      </c>
      <c r="D1019">
        <v>1377</v>
      </c>
      <c r="E1019" t="s">
        <v>31</v>
      </c>
      <c r="F1019">
        <v>11</v>
      </c>
      <c r="G1019">
        <v>1</v>
      </c>
      <c r="H1019" t="s">
        <v>25</v>
      </c>
      <c r="I1019">
        <v>1</v>
      </c>
      <c r="J1019">
        <v>1434</v>
      </c>
      <c r="K1019">
        <v>2</v>
      </c>
      <c r="L1019" t="s">
        <v>32</v>
      </c>
      <c r="M1019">
        <v>91</v>
      </c>
      <c r="N1019">
        <v>3</v>
      </c>
      <c r="O1019">
        <v>1</v>
      </c>
      <c r="P1019" t="s">
        <v>36</v>
      </c>
      <c r="Q1019">
        <v>1</v>
      </c>
      <c r="R1019" t="s">
        <v>34</v>
      </c>
      <c r="S1019">
        <v>2099</v>
      </c>
      <c r="T1019">
        <v>7679</v>
      </c>
      <c r="U1019">
        <v>0</v>
      </c>
      <c r="V1019" t="s">
        <v>61</v>
      </c>
      <c r="W1019" t="s">
        <v>29</v>
      </c>
      <c r="X1019">
        <v>14</v>
      </c>
      <c r="Y1019">
        <v>3</v>
      </c>
      <c r="Z1019">
        <v>2</v>
      </c>
      <c r="AA1019">
        <v>80</v>
      </c>
      <c r="AB1019">
        <v>0</v>
      </c>
      <c r="AC1019">
        <v>6</v>
      </c>
      <c r="AD1019">
        <v>3</v>
      </c>
      <c r="AE1019">
        <v>4</v>
      </c>
      <c r="AF1019">
        <v>5</v>
      </c>
      <c r="AG1019">
        <v>0</v>
      </c>
      <c r="AH1019">
        <v>1</v>
      </c>
      <c r="AI1019">
        <v>4</v>
      </c>
    </row>
    <row r="1020" spans="1:35" x14ac:dyDescent="0.25">
      <c r="A1020">
        <v>36</v>
      </c>
      <c r="B1020" t="s">
        <v>29</v>
      </c>
      <c r="C1020" t="s">
        <v>23</v>
      </c>
      <c r="D1020">
        <v>172</v>
      </c>
      <c r="E1020" t="s">
        <v>31</v>
      </c>
      <c r="F1020">
        <v>4</v>
      </c>
      <c r="G1020">
        <v>4</v>
      </c>
      <c r="H1020" t="s">
        <v>25</v>
      </c>
      <c r="I1020">
        <v>1</v>
      </c>
      <c r="J1020">
        <v>1435</v>
      </c>
      <c r="K1020">
        <v>1</v>
      </c>
      <c r="L1020" t="s">
        <v>32</v>
      </c>
      <c r="M1020">
        <v>37</v>
      </c>
      <c r="N1020">
        <v>2</v>
      </c>
      <c r="O1020">
        <v>2</v>
      </c>
      <c r="P1020" t="s">
        <v>36</v>
      </c>
      <c r="Q1020">
        <v>4</v>
      </c>
      <c r="R1020" t="s">
        <v>28</v>
      </c>
      <c r="S1020">
        <v>5810</v>
      </c>
      <c r="T1020">
        <v>22604</v>
      </c>
      <c r="U1020">
        <v>1</v>
      </c>
      <c r="V1020" t="s">
        <v>61</v>
      </c>
      <c r="W1020" t="s">
        <v>29</v>
      </c>
      <c r="X1020">
        <v>16</v>
      </c>
      <c r="Y1020">
        <v>3</v>
      </c>
      <c r="Z1020">
        <v>3</v>
      </c>
      <c r="AA1020">
        <v>80</v>
      </c>
      <c r="AB1020">
        <v>0</v>
      </c>
      <c r="AC1020">
        <v>10</v>
      </c>
      <c r="AD1020">
        <v>2</v>
      </c>
      <c r="AE1020">
        <v>2</v>
      </c>
      <c r="AF1020">
        <v>10</v>
      </c>
      <c r="AG1020">
        <v>4</v>
      </c>
      <c r="AH1020">
        <v>1</v>
      </c>
      <c r="AI1020">
        <v>8</v>
      </c>
    </row>
    <row r="1021" spans="1:35" x14ac:dyDescent="0.25">
      <c r="A1021">
        <v>36</v>
      </c>
      <c r="B1021" t="s">
        <v>29</v>
      </c>
      <c r="C1021" t="s">
        <v>23</v>
      </c>
      <c r="D1021">
        <v>329</v>
      </c>
      <c r="E1021" t="s">
        <v>24</v>
      </c>
      <c r="F1021">
        <v>16</v>
      </c>
      <c r="G1021">
        <v>4</v>
      </c>
      <c r="H1021" t="s">
        <v>45</v>
      </c>
      <c r="I1021">
        <v>1</v>
      </c>
      <c r="J1021">
        <v>1436</v>
      </c>
      <c r="K1021">
        <v>3</v>
      </c>
      <c r="L1021" t="s">
        <v>26</v>
      </c>
      <c r="M1021">
        <v>98</v>
      </c>
      <c r="N1021">
        <v>2</v>
      </c>
      <c r="O1021">
        <v>2</v>
      </c>
      <c r="P1021" t="s">
        <v>27</v>
      </c>
      <c r="Q1021">
        <v>1</v>
      </c>
      <c r="R1021" t="s">
        <v>34</v>
      </c>
      <c r="S1021">
        <v>5647</v>
      </c>
      <c r="T1021">
        <v>13494</v>
      </c>
      <c r="U1021">
        <v>4</v>
      </c>
      <c r="V1021" t="s">
        <v>61</v>
      </c>
      <c r="W1021" t="s">
        <v>29</v>
      </c>
      <c r="X1021">
        <v>13</v>
      </c>
      <c r="Y1021">
        <v>3</v>
      </c>
      <c r="Z1021">
        <v>1</v>
      </c>
      <c r="AA1021">
        <v>80</v>
      </c>
      <c r="AB1021">
        <v>2</v>
      </c>
      <c r="AC1021">
        <v>11</v>
      </c>
      <c r="AD1021">
        <v>3</v>
      </c>
      <c r="AE1021">
        <v>2</v>
      </c>
      <c r="AF1021">
        <v>3</v>
      </c>
      <c r="AG1021">
        <v>2</v>
      </c>
      <c r="AH1021">
        <v>0</v>
      </c>
      <c r="AI1021">
        <v>2</v>
      </c>
    </row>
    <row r="1022" spans="1:35" x14ac:dyDescent="0.25">
      <c r="A1022">
        <v>47</v>
      </c>
      <c r="B1022" t="s">
        <v>29</v>
      </c>
      <c r="C1022" t="s">
        <v>23</v>
      </c>
      <c r="D1022">
        <v>465</v>
      </c>
      <c r="E1022" t="s">
        <v>31</v>
      </c>
      <c r="F1022">
        <v>1</v>
      </c>
      <c r="G1022">
        <v>3</v>
      </c>
      <c r="H1022" t="s">
        <v>46</v>
      </c>
      <c r="I1022">
        <v>1</v>
      </c>
      <c r="J1022">
        <v>1438</v>
      </c>
      <c r="K1022">
        <v>1</v>
      </c>
      <c r="L1022" t="s">
        <v>32</v>
      </c>
      <c r="M1022">
        <v>74</v>
      </c>
      <c r="N1022">
        <v>3</v>
      </c>
      <c r="O1022">
        <v>1</v>
      </c>
      <c r="P1022" t="s">
        <v>33</v>
      </c>
      <c r="Q1022">
        <v>4</v>
      </c>
      <c r="R1022" t="s">
        <v>34</v>
      </c>
      <c r="S1022">
        <v>3420</v>
      </c>
      <c r="T1022">
        <v>10205</v>
      </c>
      <c r="U1022">
        <v>7</v>
      </c>
      <c r="V1022" t="s">
        <v>61</v>
      </c>
      <c r="W1022" t="s">
        <v>29</v>
      </c>
      <c r="X1022">
        <v>12</v>
      </c>
      <c r="Y1022">
        <v>3</v>
      </c>
      <c r="Z1022">
        <v>3</v>
      </c>
      <c r="AA1022">
        <v>80</v>
      </c>
      <c r="AB1022">
        <v>1</v>
      </c>
      <c r="AC1022">
        <v>17</v>
      </c>
      <c r="AD1022">
        <v>2</v>
      </c>
      <c r="AE1022">
        <v>2</v>
      </c>
      <c r="AF1022">
        <v>6</v>
      </c>
      <c r="AG1022">
        <v>5</v>
      </c>
      <c r="AH1022">
        <v>1</v>
      </c>
      <c r="AI1022">
        <v>2</v>
      </c>
    </row>
    <row r="1023" spans="1:35" x14ac:dyDescent="0.25">
      <c r="A1023">
        <v>25</v>
      </c>
      <c r="B1023" t="s">
        <v>22</v>
      </c>
      <c r="C1023" t="s">
        <v>23</v>
      </c>
      <c r="D1023">
        <v>383</v>
      </c>
      <c r="E1023" t="s">
        <v>24</v>
      </c>
      <c r="F1023">
        <v>9</v>
      </c>
      <c r="G1023">
        <v>2</v>
      </c>
      <c r="H1023" t="s">
        <v>25</v>
      </c>
      <c r="I1023">
        <v>1</v>
      </c>
      <c r="J1023">
        <v>1439</v>
      </c>
      <c r="K1023">
        <v>1</v>
      </c>
      <c r="L1023" t="s">
        <v>32</v>
      </c>
      <c r="M1023">
        <v>68</v>
      </c>
      <c r="N1023">
        <v>2</v>
      </c>
      <c r="O1023">
        <v>1</v>
      </c>
      <c r="P1023" t="s">
        <v>43</v>
      </c>
      <c r="Q1023">
        <v>1</v>
      </c>
      <c r="R1023" t="s">
        <v>34</v>
      </c>
      <c r="S1023">
        <v>4400</v>
      </c>
      <c r="T1023">
        <v>15182</v>
      </c>
      <c r="U1023">
        <v>3</v>
      </c>
      <c r="V1023" t="s">
        <v>61</v>
      </c>
      <c r="W1023" t="s">
        <v>29</v>
      </c>
      <c r="X1023">
        <v>12</v>
      </c>
      <c r="Y1023">
        <v>3</v>
      </c>
      <c r="Z1023">
        <v>1</v>
      </c>
      <c r="AA1023">
        <v>80</v>
      </c>
      <c r="AB1023">
        <v>0</v>
      </c>
      <c r="AC1023">
        <v>6</v>
      </c>
      <c r="AD1023">
        <v>2</v>
      </c>
      <c r="AE1023">
        <v>3</v>
      </c>
      <c r="AF1023">
        <v>3</v>
      </c>
      <c r="AG1023">
        <v>2</v>
      </c>
      <c r="AH1023">
        <v>2</v>
      </c>
      <c r="AI1023">
        <v>2</v>
      </c>
    </row>
    <row r="1024" spans="1:35" x14ac:dyDescent="0.25">
      <c r="A1024">
        <v>37</v>
      </c>
      <c r="B1024" t="s">
        <v>29</v>
      </c>
      <c r="C1024" t="s">
        <v>41</v>
      </c>
      <c r="D1024">
        <v>1413</v>
      </c>
      <c r="E1024" t="s">
        <v>31</v>
      </c>
      <c r="F1024">
        <v>5</v>
      </c>
      <c r="G1024">
        <v>2</v>
      </c>
      <c r="H1024" t="s">
        <v>46</v>
      </c>
      <c r="I1024">
        <v>1</v>
      </c>
      <c r="J1024">
        <v>1440</v>
      </c>
      <c r="K1024">
        <v>3</v>
      </c>
      <c r="L1024" t="s">
        <v>32</v>
      </c>
      <c r="M1024">
        <v>84</v>
      </c>
      <c r="N1024">
        <v>4</v>
      </c>
      <c r="O1024">
        <v>1</v>
      </c>
      <c r="P1024" t="s">
        <v>36</v>
      </c>
      <c r="Q1024">
        <v>3</v>
      </c>
      <c r="R1024" t="s">
        <v>28</v>
      </c>
      <c r="S1024">
        <v>3500</v>
      </c>
      <c r="T1024">
        <v>25470</v>
      </c>
      <c r="U1024">
        <v>0</v>
      </c>
      <c r="V1024" t="s">
        <v>61</v>
      </c>
      <c r="W1024" t="s">
        <v>29</v>
      </c>
      <c r="X1024">
        <v>14</v>
      </c>
      <c r="Y1024">
        <v>3</v>
      </c>
      <c r="Z1024">
        <v>1</v>
      </c>
      <c r="AA1024">
        <v>80</v>
      </c>
      <c r="AB1024">
        <v>0</v>
      </c>
      <c r="AC1024">
        <v>7</v>
      </c>
      <c r="AD1024">
        <v>2</v>
      </c>
      <c r="AE1024">
        <v>1</v>
      </c>
      <c r="AF1024">
        <v>6</v>
      </c>
      <c r="AG1024">
        <v>5</v>
      </c>
      <c r="AH1024">
        <v>1</v>
      </c>
      <c r="AI1024">
        <v>3</v>
      </c>
    </row>
    <row r="1025" spans="1:35" x14ac:dyDescent="0.25">
      <c r="A1025">
        <v>56</v>
      </c>
      <c r="B1025" t="s">
        <v>29</v>
      </c>
      <c r="C1025" t="s">
        <v>23</v>
      </c>
      <c r="D1025">
        <v>1255</v>
      </c>
      <c r="E1025" t="s">
        <v>31</v>
      </c>
      <c r="F1025">
        <v>1</v>
      </c>
      <c r="G1025">
        <v>2</v>
      </c>
      <c r="H1025" t="s">
        <v>25</v>
      </c>
      <c r="I1025">
        <v>1</v>
      </c>
      <c r="J1025">
        <v>1441</v>
      </c>
      <c r="K1025">
        <v>1</v>
      </c>
      <c r="L1025" t="s">
        <v>26</v>
      </c>
      <c r="M1025">
        <v>90</v>
      </c>
      <c r="N1025">
        <v>3</v>
      </c>
      <c r="O1025">
        <v>1</v>
      </c>
      <c r="P1025" t="s">
        <v>33</v>
      </c>
      <c r="Q1025">
        <v>1</v>
      </c>
      <c r="R1025" t="s">
        <v>34</v>
      </c>
      <c r="S1025">
        <v>2066</v>
      </c>
      <c r="T1025">
        <v>10494</v>
      </c>
      <c r="U1025">
        <v>2</v>
      </c>
      <c r="V1025" t="s">
        <v>61</v>
      </c>
      <c r="W1025" t="s">
        <v>29</v>
      </c>
      <c r="X1025">
        <v>22</v>
      </c>
      <c r="Y1025">
        <v>4</v>
      </c>
      <c r="Z1025">
        <v>4</v>
      </c>
      <c r="AA1025">
        <v>80</v>
      </c>
      <c r="AB1025">
        <v>1</v>
      </c>
      <c r="AC1025">
        <v>5</v>
      </c>
      <c r="AD1025">
        <v>3</v>
      </c>
      <c r="AE1025">
        <v>4</v>
      </c>
      <c r="AF1025">
        <v>3</v>
      </c>
      <c r="AG1025">
        <v>2</v>
      </c>
      <c r="AH1025">
        <v>1</v>
      </c>
      <c r="AI1025">
        <v>0</v>
      </c>
    </row>
    <row r="1026" spans="1:35" x14ac:dyDescent="0.25">
      <c r="A1026">
        <v>47</v>
      </c>
      <c r="B1026" t="s">
        <v>29</v>
      </c>
      <c r="C1026" t="s">
        <v>23</v>
      </c>
      <c r="D1026">
        <v>359</v>
      </c>
      <c r="E1026" t="s">
        <v>31</v>
      </c>
      <c r="F1026">
        <v>2</v>
      </c>
      <c r="G1026">
        <v>4</v>
      </c>
      <c r="H1026" t="s">
        <v>37</v>
      </c>
      <c r="I1026">
        <v>1</v>
      </c>
      <c r="J1026">
        <v>1443</v>
      </c>
      <c r="K1026">
        <v>1</v>
      </c>
      <c r="L1026" t="s">
        <v>26</v>
      </c>
      <c r="M1026">
        <v>82</v>
      </c>
      <c r="N1026">
        <v>3</v>
      </c>
      <c r="O1026">
        <v>4</v>
      </c>
      <c r="P1026" t="s">
        <v>44</v>
      </c>
      <c r="Q1026">
        <v>3</v>
      </c>
      <c r="R1026" t="s">
        <v>34</v>
      </c>
      <c r="S1026">
        <v>17169</v>
      </c>
      <c r="T1026">
        <v>26703</v>
      </c>
      <c r="U1026">
        <v>3</v>
      </c>
      <c r="V1026" t="s">
        <v>61</v>
      </c>
      <c r="W1026" t="s">
        <v>29</v>
      </c>
      <c r="X1026">
        <v>19</v>
      </c>
      <c r="Y1026">
        <v>3</v>
      </c>
      <c r="Z1026">
        <v>2</v>
      </c>
      <c r="AA1026">
        <v>80</v>
      </c>
      <c r="AB1026">
        <v>2</v>
      </c>
      <c r="AC1026">
        <v>26</v>
      </c>
      <c r="AD1026">
        <v>2</v>
      </c>
      <c r="AE1026">
        <v>4</v>
      </c>
      <c r="AF1026">
        <v>20</v>
      </c>
      <c r="AG1026">
        <v>17</v>
      </c>
      <c r="AH1026">
        <v>5</v>
      </c>
      <c r="AI1026">
        <v>6</v>
      </c>
    </row>
    <row r="1027" spans="1:35" x14ac:dyDescent="0.25">
      <c r="A1027">
        <v>24</v>
      </c>
      <c r="B1027" t="s">
        <v>29</v>
      </c>
      <c r="C1027" t="s">
        <v>23</v>
      </c>
      <c r="D1027">
        <v>1476</v>
      </c>
      <c r="E1027" t="s">
        <v>24</v>
      </c>
      <c r="F1027">
        <v>4</v>
      </c>
      <c r="G1027">
        <v>1</v>
      </c>
      <c r="H1027" t="s">
        <v>37</v>
      </c>
      <c r="I1027">
        <v>1</v>
      </c>
      <c r="J1027">
        <v>1445</v>
      </c>
      <c r="K1027">
        <v>4</v>
      </c>
      <c r="L1027" t="s">
        <v>26</v>
      </c>
      <c r="M1027">
        <v>42</v>
      </c>
      <c r="N1027">
        <v>3</v>
      </c>
      <c r="O1027">
        <v>2</v>
      </c>
      <c r="P1027" t="s">
        <v>27</v>
      </c>
      <c r="Q1027">
        <v>3</v>
      </c>
      <c r="R1027" t="s">
        <v>34</v>
      </c>
      <c r="S1027">
        <v>4162</v>
      </c>
      <c r="T1027">
        <v>15211</v>
      </c>
      <c r="U1027">
        <v>1</v>
      </c>
      <c r="V1027" t="s">
        <v>61</v>
      </c>
      <c r="W1027" t="s">
        <v>22</v>
      </c>
      <c r="X1027">
        <v>12</v>
      </c>
      <c r="Y1027">
        <v>3</v>
      </c>
      <c r="Z1027">
        <v>3</v>
      </c>
      <c r="AA1027">
        <v>80</v>
      </c>
      <c r="AB1027">
        <v>2</v>
      </c>
      <c r="AC1027">
        <v>5</v>
      </c>
      <c r="AD1027">
        <v>3</v>
      </c>
      <c r="AE1027">
        <v>3</v>
      </c>
      <c r="AF1027">
        <v>5</v>
      </c>
      <c r="AG1027">
        <v>4</v>
      </c>
      <c r="AH1027">
        <v>0</v>
      </c>
      <c r="AI1027">
        <v>3</v>
      </c>
    </row>
    <row r="1028" spans="1:35" x14ac:dyDescent="0.25">
      <c r="A1028">
        <v>32</v>
      </c>
      <c r="B1028" t="s">
        <v>29</v>
      </c>
      <c r="C1028" t="s">
        <v>23</v>
      </c>
      <c r="D1028">
        <v>601</v>
      </c>
      <c r="E1028" t="s">
        <v>24</v>
      </c>
      <c r="F1028">
        <v>7</v>
      </c>
      <c r="G1028">
        <v>5</v>
      </c>
      <c r="H1028" t="s">
        <v>45</v>
      </c>
      <c r="I1028">
        <v>1</v>
      </c>
      <c r="J1028">
        <v>1446</v>
      </c>
      <c r="K1028">
        <v>4</v>
      </c>
      <c r="L1028" t="s">
        <v>32</v>
      </c>
      <c r="M1028">
        <v>97</v>
      </c>
      <c r="N1028">
        <v>3</v>
      </c>
      <c r="O1028">
        <v>2</v>
      </c>
      <c r="P1028" t="s">
        <v>27</v>
      </c>
      <c r="Q1028">
        <v>4</v>
      </c>
      <c r="R1028" t="s">
        <v>34</v>
      </c>
      <c r="S1028">
        <v>9204</v>
      </c>
      <c r="T1028">
        <v>23343</v>
      </c>
      <c r="U1028">
        <v>4</v>
      </c>
      <c r="V1028" t="s">
        <v>61</v>
      </c>
      <c r="W1028" t="s">
        <v>29</v>
      </c>
      <c r="X1028">
        <v>12</v>
      </c>
      <c r="Y1028">
        <v>3</v>
      </c>
      <c r="Z1028">
        <v>3</v>
      </c>
      <c r="AA1028">
        <v>80</v>
      </c>
      <c r="AB1028">
        <v>1</v>
      </c>
      <c r="AC1028">
        <v>7</v>
      </c>
      <c r="AD1028">
        <v>3</v>
      </c>
      <c r="AE1028">
        <v>2</v>
      </c>
      <c r="AF1028">
        <v>4</v>
      </c>
      <c r="AG1028">
        <v>3</v>
      </c>
      <c r="AH1028">
        <v>0</v>
      </c>
      <c r="AI1028">
        <v>3</v>
      </c>
    </row>
    <row r="1029" spans="1:35" x14ac:dyDescent="0.25">
      <c r="A1029">
        <v>34</v>
      </c>
      <c r="B1029" t="s">
        <v>29</v>
      </c>
      <c r="C1029" t="s">
        <v>23</v>
      </c>
      <c r="D1029">
        <v>401</v>
      </c>
      <c r="E1029" t="s">
        <v>31</v>
      </c>
      <c r="F1029">
        <v>1</v>
      </c>
      <c r="G1029">
        <v>3</v>
      </c>
      <c r="H1029" t="s">
        <v>25</v>
      </c>
      <c r="I1029">
        <v>1</v>
      </c>
      <c r="J1029">
        <v>1447</v>
      </c>
      <c r="K1029">
        <v>4</v>
      </c>
      <c r="L1029" t="s">
        <v>26</v>
      </c>
      <c r="M1029">
        <v>86</v>
      </c>
      <c r="N1029">
        <v>2</v>
      </c>
      <c r="O1029">
        <v>1</v>
      </c>
      <c r="P1029" t="s">
        <v>36</v>
      </c>
      <c r="Q1029">
        <v>2</v>
      </c>
      <c r="R1029" t="s">
        <v>34</v>
      </c>
      <c r="S1029">
        <v>3294</v>
      </c>
      <c r="T1029">
        <v>3708</v>
      </c>
      <c r="U1029">
        <v>5</v>
      </c>
      <c r="V1029" t="s">
        <v>61</v>
      </c>
      <c r="W1029" t="s">
        <v>29</v>
      </c>
      <c r="X1029">
        <v>17</v>
      </c>
      <c r="Y1029">
        <v>3</v>
      </c>
      <c r="Z1029">
        <v>1</v>
      </c>
      <c r="AA1029">
        <v>80</v>
      </c>
      <c r="AB1029">
        <v>1</v>
      </c>
      <c r="AC1029">
        <v>7</v>
      </c>
      <c r="AD1029">
        <v>2</v>
      </c>
      <c r="AE1029">
        <v>2</v>
      </c>
      <c r="AF1029">
        <v>5</v>
      </c>
      <c r="AG1029">
        <v>4</v>
      </c>
      <c r="AH1029">
        <v>0</v>
      </c>
      <c r="AI1029">
        <v>2</v>
      </c>
    </row>
    <row r="1030" spans="1:35" x14ac:dyDescent="0.25">
      <c r="A1030">
        <v>41</v>
      </c>
      <c r="B1030" t="s">
        <v>29</v>
      </c>
      <c r="C1030" t="s">
        <v>23</v>
      </c>
      <c r="D1030">
        <v>1283</v>
      </c>
      <c r="E1030" t="s">
        <v>31</v>
      </c>
      <c r="F1030">
        <v>5</v>
      </c>
      <c r="G1030">
        <v>5</v>
      </c>
      <c r="H1030" t="s">
        <v>37</v>
      </c>
      <c r="I1030">
        <v>1</v>
      </c>
      <c r="J1030">
        <v>1448</v>
      </c>
      <c r="K1030">
        <v>2</v>
      </c>
      <c r="L1030" t="s">
        <v>32</v>
      </c>
      <c r="M1030">
        <v>90</v>
      </c>
      <c r="N1030">
        <v>4</v>
      </c>
      <c r="O1030">
        <v>1</v>
      </c>
      <c r="P1030" t="s">
        <v>33</v>
      </c>
      <c r="Q1030">
        <v>3</v>
      </c>
      <c r="R1030" t="s">
        <v>34</v>
      </c>
      <c r="S1030">
        <v>2127</v>
      </c>
      <c r="T1030">
        <v>5561</v>
      </c>
      <c r="U1030">
        <v>2</v>
      </c>
      <c r="V1030" t="s">
        <v>61</v>
      </c>
      <c r="W1030" t="s">
        <v>22</v>
      </c>
      <c r="X1030">
        <v>12</v>
      </c>
      <c r="Y1030">
        <v>3</v>
      </c>
      <c r="Z1030">
        <v>1</v>
      </c>
      <c r="AA1030">
        <v>80</v>
      </c>
      <c r="AB1030">
        <v>0</v>
      </c>
      <c r="AC1030">
        <v>7</v>
      </c>
      <c r="AD1030">
        <v>5</v>
      </c>
      <c r="AE1030">
        <v>2</v>
      </c>
      <c r="AF1030">
        <v>4</v>
      </c>
      <c r="AG1030">
        <v>2</v>
      </c>
      <c r="AH1030">
        <v>0</v>
      </c>
      <c r="AI1030">
        <v>3</v>
      </c>
    </row>
    <row r="1031" spans="1:35" x14ac:dyDescent="0.25">
      <c r="A1031">
        <v>40</v>
      </c>
      <c r="B1031" t="s">
        <v>29</v>
      </c>
      <c r="C1031" t="s">
        <v>41</v>
      </c>
      <c r="D1031">
        <v>663</v>
      </c>
      <c r="E1031" t="s">
        <v>31</v>
      </c>
      <c r="F1031">
        <v>9</v>
      </c>
      <c r="G1031">
        <v>4</v>
      </c>
      <c r="H1031" t="s">
        <v>35</v>
      </c>
      <c r="I1031">
        <v>1</v>
      </c>
      <c r="J1031">
        <v>1449</v>
      </c>
      <c r="K1031">
        <v>3</v>
      </c>
      <c r="L1031" t="s">
        <v>32</v>
      </c>
      <c r="M1031">
        <v>81</v>
      </c>
      <c r="N1031">
        <v>3</v>
      </c>
      <c r="O1031">
        <v>2</v>
      </c>
      <c r="P1031" t="s">
        <v>36</v>
      </c>
      <c r="Q1031">
        <v>3</v>
      </c>
      <c r="R1031" t="s">
        <v>38</v>
      </c>
      <c r="S1031">
        <v>3975</v>
      </c>
      <c r="T1031">
        <v>23099</v>
      </c>
      <c r="U1031">
        <v>3</v>
      </c>
      <c r="V1031" t="s">
        <v>61</v>
      </c>
      <c r="W1031" t="s">
        <v>29</v>
      </c>
      <c r="X1031">
        <v>11</v>
      </c>
      <c r="Y1031">
        <v>3</v>
      </c>
      <c r="Z1031">
        <v>3</v>
      </c>
      <c r="AA1031">
        <v>80</v>
      </c>
      <c r="AB1031">
        <v>2</v>
      </c>
      <c r="AC1031">
        <v>11</v>
      </c>
      <c r="AD1031">
        <v>2</v>
      </c>
      <c r="AE1031">
        <v>4</v>
      </c>
      <c r="AF1031">
        <v>8</v>
      </c>
      <c r="AG1031">
        <v>7</v>
      </c>
      <c r="AH1031">
        <v>0</v>
      </c>
      <c r="AI1031">
        <v>7</v>
      </c>
    </row>
    <row r="1032" spans="1:35" x14ac:dyDescent="0.25">
      <c r="A1032">
        <v>31</v>
      </c>
      <c r="B1032" t="s">
        <v>29</v>
      </c>
      <c r="C1032" t="s">
        <v>23</v>
      </c>
      <c r="D1032">
        <v>326</v>
      </c>
      <c r="E1032" t="s">
        <v>24</v>
      </c>
      <c r="F1032">
        <v>8</v>
      </c>
      <c r="G1032">
        <v>2</v>
      </c>
      <c r="H1032" t="s">
        <v>25</v>
      </c>
      <c r="I1032">
        <v>1</v>
      </c>
      <c r="J1032">
        <v>1453</v>
      </c>
      <c r="K1032">
        <v>1</v>
      </c>
      <c r="L1032" t="s">
        <v>32</v>
      </c>
      <c r="M1032">
        <v>31</v>
      </c>
      <c r="N1032">
        <v>3</v>
      </c>
      <c r="O1032">
        <v>3</v>
      </c>
      <c r="P1032" t="s">
        <v>27</v>
      </c>
      <c r="Q1032">
        <v>4</v>
      </c>
      <c r="R1032" t="s">
        <v>38</v>
      </c>
      <c r="S1032">
        <v>10793</v>
      </c>
      <c r="T1032">
        <v>8386</v>
      </c>
      <c r="U1032">
        <v>1</v>
      </c>
      <c r="V1032" t="s">
        <v>61</v>
      </c>
      <c r="W1032" t="s">
        <v>29</v>
      </c>
      <c r="X1032">
        <v>18</v>
      </c>
      <c r="Y1032">
        <v>3</v>
      </c>
      <c r="Z1032">
        <v>1</v>
      </c>
      <c r="AA1032">
        <v>80</v>
      </c>
      <c r="AB1032">
        <v>1</v>
      </c>
      <c r="AC1032">
        <v>13</v>
      </c>
      <c r="AD1032">
        <v>5</v>
      </c>
      <c r="AE1032">
        <v>3</v>
      </c>
      <c r="AF1032">
        <v>13</v>
      </c>
      <c r="AG1032">
        <v>7</v>
      </c>
      <c r="AH1032">
        <v>9</v>
      </c>
      <c r="AI1032">
        <v>9</v>
      </c>
    </row>
    <row r="1033" spans="1:35" x14ac:dyDescent="0.25">
      <c r="A1033">
        <v>46</v>
      </c>
      <c r="B1033" t="s">
        <v>22</v>
      </c>
      <c r="C1033" t="s">
        <v>23</v>
      </c>
      <c r="D1033">
        <v>377</v>
      </c>
      <c r="E1033" t="s">
        <v>24</v>
      </c>
      <c r="F1033">
        <v>9</v>
      </c>
      <c r="G1033">
        <v>3</v>
      </c>
      <c r="H1033" t="s">
        <v>45</v>
      </c>
      <c r="I1033">
        <v>1</v>
      </c>
      <c r="J1033">
        <v>1457</v>
      </c>
      <c r="K1033">
        <v>1</v>
      </c>
      <c r="L1033" t="s">
        <v>32</v>
      </c>
      <c r="M1033">
        <v>52</v>
      </c>
      <c r="N1033">
        <v>3</v>
      </c>
      <c r="O1033">
        <v>3</v>
      </c>
      <c r="P1033" t="s">
        <v>27</v>
      </c>
      <c r="Q1033">
        <v>4</v>
      </c>
      <c r="R1033" t="s">
        <v>38</v>
      </c>
      <c r="S1033">
        <v>10096</v>
      </c>
      <c r="T1033">
        <v>15986</v>
      </c>
      <c r="U1033">
        <v>4</v>
      </c>
      <c r="V1033" t="s">
        <v>61</v>
      </c>
      <c r="W1033" t="s">
        <v>29</v>
      </c>
      <c r="X1033">
        <v>11</v>
      </c>
      <c r="Y1033">
        <v>3</v>
      </c>
      <c r="Z1033">
        <v>1</v>
      </c>
      <c r="AA1033">
        <v>80</v>
      </c>
      <c r="AB1033">
        <v>1</v>
      </c>
      <c r="AC1033">
        <v>28</v>
      </c>
      <c r="AD1033">
        <v>1</v>
      </c>
      <c r="AE1033">
        <v>4</v>
      </c>
      <c r="AF1033">
        <v>7</v>
      </c>
      <c r="AG1033">
        <v>7</v>
      </c>
      <c r="AH1033">
        <v>4</v>
      </c>
      <c r="AI1033">
        <v>3</v>
      </c>
    </row>
    <row r="1034" spans="1:35" x14ac:dyDescent="0.25">
      <c r="A1034">
        <v>39</v>
      </c>
      <c r="B1034" t="s">
        <v>22</v>
      </c>
      <c r="C1034" t="s">
        <v>41</v>
      </c>
      <c r="D1034">
        <v>592</v>
      </c>
      <c r="E1034" t="s">
        <v>31</v>
      </c>
      <c r="F1034">
        <v>2</v>
      </c>
      <c r="G1034">
        <v>3</v>
      </c>
      <c r="H1034" t="s">
        <v>25</v>
      </c>
      <c r="I1034">
        <v>1</v>
      </c>
      <c r="J1034">
        <v>1458</v>
      </c>
      <c r="K1034">
        <v>1</v>
      </c>
      <c r="L1034" t="s">
        <v>26</v>
      </c>
      <c r="M1034">
        <v>54</v>
      </c>
      <c r="N1034">
        <v>2</v>
      </c>
      <c r="O1034">
        <v>1</v>
      </c>
      <c r="P1034" t="s">
        <v>36</v>
      </c>
      <c r="Q1034">
        <v>1</v>
      </c>
      <c r="R1034" t="s">
        <v>28</v>
      </c>
      <c r="S1034">
        <v>3646</v>
      </c>
      <c r="T1034">
        <v>17181</v>
      </c>
      <c r="U1034">
        <v>2</v>
      </c>
      <c r="V1034" t="s">
        <v>61</v>
      </c>
      <c r="W1034" t="s">
        <v>22</v>
      </c>
      <c r="X1034">
        <v>23</v>
      </c>
      <c r="Y1034">
        <v>4</v>
      </c>
      <c r="Z1034">
        <v>2</v>
      </c>
      <c r="AA1034">
        <v>80</v>
      </c>
      <c r="AB1034">
        <v>0</v>
      </c>
      <c r="AC1034">
        <v>11</v>
      </c>
      <c r="AD1034">
        <v>2</v>
      </c>
      <c r="AE1034">
        <v>4</v>
      </c>
      <c r="AF1034">
        <v>1</v>
      </c>
      <c r="AG1034">
        <v>0</v>
      </c>
      <c r="AH1034">
        <v>0</v>
      </c>
      <c r="AI1034">
        <v>0</v>
      </c>
    </row>
    <row r="1035" spans="1:35" x14ac:dyDescent="0.25">
      <c r="A1035">
        <v>31</v>
      </c>
      <c r="B1035" t="s">
        <v>22</v>
      </c>
      <c r="C1035" t="s">
        <v>30</v>
      </c>
      <c r="D1035">
        <v>1445</v>
      </c>
      <c r="E1035" t="s">
        <v>31</v>
      </c>
      <c r="F1035">
        <v>1</v>
      </c>
      <c r="G1035">
        <v>5</v>
      </c>
      <c r="H1035" t="s">
        <v>25</v>
      </c>
      <c r="I1035">
        <v>1</v>
      </c>
      <c r="J1035">
        <v>1459</v>
      </c>
      <c r="K1035">
        <v>3</v>
      </c>
      <c r="L1035" t="s">
        <v>26</v>
      </c>
      <c r="M1035">
        <v>100</v>
      </c>
      <c r="N1035">
        <v>4</v>
      </c>
      <c r="O1035">
        <v>3</v>
      </c>
      <c r="P1035" t="s">
        <v>39</v>
      </c>
      <c r="Q1035">
        <v>2</v>
      </c>
      <c r="R1035" t="s">
        <v>28</v>
      </c>
      <c r="S1035">
        <v>7446</v>
      </c>
      <c r="T1035">
        <v>8931</v>
      </c>
      <c r="U1035">
        <v>1</v>
      </c>
      <c r="V1035" t="s">
        <v>61</v>
      </c>
      <c r="W1035" t="s">
        <v>29</v>
      </c>
      <c r="X1035">
        <v>11</v>
      </c>
      <c r="Y1035">
        <v>3</v>
      </c>
      <c r="Z1035">
        <v>1</v>
      </c>
      <c r="AA1035">
        <v>80</v>
      </c>
      <c r="AB1035">
        <v>0</v>
      </c>
      <c r="AC1035">
        <v>10</v>
      </c>
      <c r="AD1035">
        <v>2</v>
      </c>
      <c r="AE1035">
        <v>3</v>
      </c>
      <c r="AF1035">
        <v>10</v>
      </c>
      <c r="AG1035">
        <v>8</v>
      </c>
      <c r="AH1035">
        <v>4</v>
      </c>
      <c r="AI1035">
        <v>7</v>
      </c>
    </row>
    <row r="1036" spans="1:35" x14ac:dyDescent="0.25">
      <c r="A1036">
        <v>45</v>
      </c>
      <c r="B1036" t="s">
        <v>29</v>
      </c>
      <c r="C1036" t="s">
        <v>23</v>
      </c>
      <c r="D1036">
        <v>1038</v>
      </c>
      <c r="E1036" t="s">
        <v>31</v>
      </c>
      <c r="F1036">
        <v>20</v>
      </c>
      <c r="G1036">
        <v>3</v>
      </c>
      <c r="H1036" t="s">
        <v>37</v>
      </c>
      <c r="I1036">
        <v>1</v>
      </c>
      <c r="J1036">
        <v>1460</v>
      </c>
      <c r="K1036">
        <v>2</v>
      </c>
      <c r="L1036" t="s">
        <v>32</v>
      </c>
      <c r="M1036">
        <v>95</v>
      </c>
      <c r="N1036">
        <v>1</v>
      </c>
      <c r="O1036">
        <v>3</v>
      </c>
      <c r="P1036" t="s">
        <v>40</v>
      </c>
      <c r="Q1036">
        <v>1</v>
      </c>
      <c r="R1036" t="s">
        <v>38</v>
      </c>
      <c r="S1036">
        <v>10851</v>
      </c>
      <c r="T1036">
        <v>19863</v>
      </c>
      <c r="U1036">
        <v>2</v>
      </c>
      <c r="V1036" t="s">
        <v>61</v>
      </c>
      <c r="W1036" t="s">
        <v>22</v>
      </c>
      <c r="X1036">
        <v>18</v>
      </c>
      <c r="Y1036">
        <v>3</v>
      </c>
      <c r="Z1036">
        <v>2</v>
      </c>
      <c r="AA1036">
        <v>80</v>
      </c>
      <c r="AB1036">
        <v>1</v>
      </c>
      <c r="AC1036">
        <v>24</v>
      </c>
      <c r="AD1036">
        <v>2</v>
      </c>
      <c r="AE1036">
        <v>3</v>
      </c>
      <c r="AF1036">
        <v>7</v>
      </c>
      <c r="AG1036">
        <v>7</v>
      </c>
      <c r="AH1036">
        <v>0</v>
      </c>
      <c r="AI1036">
        <v>7</v>
      </c>
    </row>
    <row r="1037" spans="1:35" x14ac:dyDescent="0.25">
      <c r="A1037">
        <v>31</v>
      </c>
      <c r="B1037" t="s">
        <v>29</v>
      </c>
      <c r="C1037" t="s">
        <v>23</v>
      </c>
      <c r="D1037">
        <v>1398</v>
      </c>
      <c r="E1037" t="s">
        <v>47</v>
      </c>
      <c r="F1037">
        <v>8</v>
      </c>
      <c r="G1037">
        <v>2</v>
      </c>
      <c r="H1037" t="s">
        <v>37</v>
      </c>
      <c r="I1037">
        <v>1</v>
      </c>
      <c r="J1037">
        <v>1461</v>
      </c>
      <c r="K1037">
        <v>4</v>
      </c>
      <c r="L1037" t="s">
        <v>26</v>
      </c>
      <c r="M1037">
        <v>96</v>
      </c>
      <c r="N1037">
        <v>4</v>
      </c>
      <c r="O1037">
        <v>1</v>
      </c>
      <c r="P1037" t="s">
        <v>47</v>
      </c>
      <c r="Q1037">
        <v>2</v>
      </c>
      <c r="R1037" t="s">
        <v>28</v>
      </c>
      <c r="S1037">
        <v>2109</v>
      </c>
      <c r="T1037">
        <v>24609</v>
      </c>
      <c r="U1037">
        <v>9</v>
      </c>
      <c r="V1037" t="s">
        <v>61</v>
      </c>
      <c r="W1037" t="s">
        <v>29</v>
      </c>
      <c r="X1037">
        <v>18</v>
      </c>
      <c r="Y1037">
        <v>3</v>
      </c>
      <c r="Z1037">
        <v>4</v>
      </c>
      <c r="AA1037">
        <v>80</v>
      </c>
      <c r="AB1037">
        <v>0</v>
      </c>
      <c r="AC1037">
        <v>8</v>
      </c>
      <c r="AD1037">
        <v>3</v>
      </c>
      <c r="AE1037">
        <v>3</v>
      </c>
      <c r="AF1037">
        <v>3</v>
      </c>
      <c r="AG1037">
        <v>2</v>
      </c>
      <c r="AH1037">
        <v>0</v>
      </c>
      <c r="AI1037">
        <v>2</v>
      </c>
    </row>
    <row r="1038" spans="1:35" x14ac:dyDescent="0.25">
      <c r="A1038">
        <v>31</v>
      </c>
      <c r="B1038" t="s">
        <v>22</v>
      </c>
      <c r="C1038" t="s">
        <v>30</v>
      </c>
      <c r="D1038">
        <v>523</v>
      </c>
      <c r="E1038" t="s">
        <v>31</v>
      </c>
      <c r="F1038">
        <v>2</v>
      </c>
      <c r="G1038">
        <v>3</v>
      </c>
      <c r="H1038" t="s">
        <v>25</v>
      </c>
      <c r="I1038">
        <v>1</v>
      </c>
      <c r="J1038">
        <v>1464</v>
      </c>
      <c r="K1038">
        <v>2</v>
      </c>
      <c r="L1038" t="s">
        <v>32</v>
      </c>
      <c r="M1038">
        <v>94</v>
      </c>
      <c r="N1038">
        <v>3</v>
      </c>
      <c r="O1038">
        <v>1</v>
      </c>
      <c r="P1038" t="s">
        <v>36</v>
      </c>
      <c r="Q1038">
        <v>4</v>
      </c>
      <c r="R1038" t="s">
        <v>34</v>
      </c>
      <c r="S1038">
        <v>3722</v>
      </c>
      <c r="T1038">
        <v>21081</v>
      </c>
      <c r="U1038">
        <v>6</v>
      </c>
      <c r="V1038" t="s">
        <v>61</v>
      </c>
      <c r="W1038" t="s">
        <v>22</v>
      </c>
      <c r="X1038">
        <v>13</v>
      </c>
      <c r="Y1038">
        <v>3</v>
      </c>
      <c r="Z1038">
        <v>3</v>
      </c>
      <c r="AA1038">
        <v>80</v>
      </c>
      <c r="AB1038">
        <v>1</v>
      </c>
      <c r="AC1038">
        <v>7</v>
      </c>
      <c r="AD1038">
        <v>2</v>
      </c>
      <c r="AE1038">
        <v>1</v>
      </c>
      <c r="AF1038">
        <v>2</v>
      </c>
      <c r="AG1038">
        <v>2</v>
      </c>
      <c r="AH1038">
        <v>2</v>
      </c>
      <c r="AI1038">
        <v>2</v>
      </c>
    </row>
    <row r="1039" spans="1:35" x14ac:dyDescent="0.25">
      <c r="A1039">
        <v>45</v>
      </c>
      <c r="B1039" t="s">
        <v>29</v>
      </c>
      <c r="C1039" t="s">
        <v>23</v>
      </c>
      <c r="D1039">
        <v>1448</v>
      </c>
      <c r="E1039" t="s">
        <v>31</v>
      </c>
      <c r="F1039">
        <v>29</v>
      </c>
      <c r="G1039">
        <v>3</v>
      </c>
      <c r="H1039" t="s">
        <v>46</v>
      </c>
      <c r="I1039">
        <v>1</v>
      </c>
      <c r="J1039">
        <v>1465</v>
      </c>
      <c r="K1039">
        <v>2</v>
      </c>
      <c r="L1039" t="s">
        <v>32</v>
      </c>
      <c r="M1039">
        <v>55</v>
      </c>
      <c r="N1039">
        <v>3</v>
      </c>
      <c r="O1039">
        <v>3</v>
      </c>
      <c r="P1039" t="s">
        <v>39</v>
      </c>
      <c r="Q1039">
        <v>4</v>
      </c>
      <c r="R1039" t="s">
        <v>34</v>
      </c>
      <c r="S1039">
        <v>9380</v>
      </c>
      <c r="T1039">
        <v>14720</v>
      </c>
      <c r="U1039">
        <v>4</v>
      </c>
      <c r="V1039" t="s">
        <v>61</v>
      </c>
      <c r="W1039" t="s">
        <v>22</v>
      </c>
      <c r="X1039">
        <v>18</v>
      </c>
      <c r="Y1039">
        <v>3</v>
      </c>
      <c r="Z1039">
        <v>4</v>
      </c>
      <c r="AA1039">
        <v>80</v>
      </c>
      <c r="AB1039">
        <v>2</v>
      </c>
      <c r="AC1039">
        <v>10</v>
      </c>
      <c r="AD1039">
        <v>4</v>
      </c>
      <c r="AE1039">
        <v>4</v>
      </c>
      <c r="AF1039">
        <v>3</v>
      </c>
      <c r="AG1039">
        <v>1</v>
      </c>
      <c r="AH1039">
        <v>1</v>
      </c>
      <c r="AI1039">
        <v>2</v>
      </c>
    </row>
    <row r="1040" spans="1:35" x14ac:dyDescent="0.25">
      <c r="A1040">
        <v>48</v>
      </c>
      <c r="B1040" t="s">
        <v>29</v>
      </c>
      <c r="C1040" t="s">
        <v>23</v>
      </c>
      <c r="D1040">
        <v>1221</v>
      </c>
      <c r="E1040" t="s">
        <v>24</v>
      </c>
      <c r="F1040">
        <v>7</v>
      </c>
      <c r="G1040">
        <v>3</v>
      </c>
      <c r="H1040" t="s">
        <v>45</v>
      </c>
      <c r="I1040">
        <v>1</v>
      </c>
      <c r="J1040">
        <v>1466</v>
      </c>
      <c r="K1040">
        <v>3</v>
      </c>
      <c r="L1040" t="s">
        <v>32</v>
      </c>
      <c r="M1040">
        <v>96</v>
      </c>
      <c r="N1040">
        <v>3</v>
      </c>
      <c r="O1040">
        <v>2</v>
      </c>
      <c r="P1040" t="s">
        <v>27</v>
      </c>
      <c r="Q1040">
        <v>1</v>
      </c>
      <c r="R1040" t="s">
        <v>38</v>
      </c>
      <c r="S1040">
        <v>5486</v>
      </c>
      <c r="T1040">
        <v>24795</v>
      </c>
      <c r="U1040">
        <v>4</v>
      </c>
      <c r="V1040" t="s">
        <v>61</v>
      </c>
      <c r="W1040" t="s">
        <v>29</v>
      </c>
      <c r="X1040">
        <v>11</v>
      </c>
      <c r="Y1040">
        <v>3</v>
      </c>
      <c r="Z1040">
        <v>1</v>
      </c>
      <c r="AA1040">
        <v>80</v>
      </c>
      <c r="AB1040">
        <v>3</v>
      </c>
      <c r="AC1040">
        <v>15</v>
      </c>
      <c r="AD1040">
        <v>3</v>
      </c>
      <c r="AE1040">
        <v>3</v>
      </c>
      <c r="AF1040">
        <v>2</v>
      </c>
      <c r="AG1040">
        <v>2</v>
      </c>
      <c r="AH1040">
        <v>2</v>
      </c>
      <c r="AI1040">
        <v>2</v>
      </c>
    </row>
    <row r="1041" spans="1:35" x14ac:dyDescent="0.25">
      <c r="A1041">
        <v>34</v>
      </c>
      <c r="B1041" t="s">
        <v>22</v>
      </c>
      <c r="C1041" t="s">
        <v>23</v>
      </c>
      <c r="D1041">
        <v>1107</v>
      </c>
      <c r="E1041" t="s">
        <v>47</v>
      </c>
      <c r="F1041">
        <v>9</v>
      </c>
      <c r="G1041">
        <v>4</v>
      </c>
      <c r="H1041" t="s">
        <v>46</v>
      </c>
      <c r="I1041">
        <v>1</v>
      </c>
      <c r="J1041">
        <v>1467</v>
      </c>
      <c r="K1041">
        <v>1</v>
      </c>
      <c r="L1041" t="s">
        <v>26</v>
      </c>
      <c r="M1041">
        <v>52</v>
      </c>
      <c r="N1041">
        <v>3</v>
      </c>
      <c r="O1041">
        <v>1</v>
      </c>
      <c r="P1041" t="s">
        <v>47</v>
      </c>
      <c r="Q1041">
        <v>3</v>
      </c>
      <c r="R1041" t="s">
        <v>34</v>
      </c>
      <c r="S1041">
        <v>2742</v>
      </c>
      <c r="T1041">
        <v>3072</v>
      </c>
      <c r="U1041">
        <v>1</v>
      </c>
      <c r="V1041" t="s">
        <v>61</v>
      </c>
      <c r="W1041" t="s">
        <v>29</v>
      </c>
      <c r="X1041">
        <v>15</v>
      </c>
      <c r="Y1041">
        <v>3</v>
      </c>
      <c r="Z1041">
        <v>4</v>
      </c>
      <c r="AA1041">
        <v>80</v>
      </c>
      <c r="AB1041">
        <v>0</v>
      </c>
      <c r="AC1041">
        <v>2</v>
      </c>
      <c r="AD1041">
        <v>0</v>
      </c>
      <c r="AE1041">
        <v>3</v>
      </c>
      <c r="AF1041">
        <v>2</v>
      </c>
      <c r="AG1041">
        <v>2</v>
      </c>
      <c r="AH1041">
        <v>2</v>
      </c>
      <c r="AI1041">
        <v>2</v>
      </c>
    </row>
    <row r="1042" spans="1:35" x14ac:dyDescent="0.25">
      <c r="A1042">
        <v>40</v>
      </c>
      <c r="B1042" t="s">
        <v>29</v>
      </c>
      <c r="C1042" t="s">
        <v>41</v>
      </c>
      <c r="D1042">
        <v>218</v>
      </c>
      <c r="E1042" t="s">
        <v>31</v>
      </c>
      <c r="F1042">
        <v>8</v>
      </c>
      <c r="G1042">
        <v>1</v>
      </c>
      <c r="H1042" t="s">
        <v>37</v>
      </c>
      <c r="I1042">
        <v>1</v>
      </c>
      <c r="J1042">
        <v>1468</v>
      </c>
      <c r="K1042">
        <v>4</v>
      </c>
      <c r="L1042" t="s">
        <v>32</v>
      </c>
      <c r="M1042">
        <v>55</v>
      </c>
      <c r="N1042">
        <v>2</v>
      </c>
      <c r="O1042">
        <v>3</v>
      </c>
      <c r="P1042" t="s">
        <v>44</v>
      </c>
      <c r="Q1042">
        <v>2</v>
      </c>
      <c r="R1042" t="s">
        <v>38</v>
      </c>
      <c r="S1042">
        <v>13757</v>
      </c>
      <c r="T1042">
        <v>25178</v>
      </c>
      <c r="U1042">
        <v>2</v>
      </c>
      <c r="V1042" t="s">
        <v>61</v>
      </c>
      <c r="W1042" t="s">
        <v>29</v>
      </c>
      <c r="X1042">
        <v>11</v>
      </c>
      <c r="Y1042">
        <v>3</v>
      </c>
      <c r="Z1042">
        <v>3</v>
      </c>
      <c r="AA1042">
        <v>80</v>
      </c>
      <c r="AB1042">
        <v>1</v>
      </c>
      <c r="AC1042">
        <v>16</v>
      </c>
      <c r="AD1042">
        <v>5</v>
      </c>
      <c r="AE1042">
        <v>3</v>
      </c>
      <c r="AF1042">
        <v>9</v>
      </c>
      <c r="AG1042">
        <v>8</v>
      </c>
      <c r="AH1042">
        <v>4</v>
      </c>
      <c r="AI1042">
        <v>8</v>
      </c>
    </row>
    <row r="1043" spans="1:35" x14ac:dyDescent="0.25">
      <c r="A1043">
        <v>28</v>
      </c>
      <c r="B1043" t="s">
        <v>29</v>
      </c>
      <c r="C1043" t="s">
        <v>23</v>
      </c>
      <c r="D1043">
        <v>866</v>
      </c>
      <c r="E1043" t="s">
        <v>24</v>
      </c>
      <c r="F1043">
        <v>5</v>
      </c>
      <c r="G1043">
        <v>3</v>
      </c>
      <c r="H1043" t="s">
        <v>37</v>
      </c>
      <c r="I1043">
        <v>1</v>
      </c>
      <c r="J1043">
        <v>1469</v>
      </c>
      <c r="K1043">
        <v>4</v>
      </c>
      <c r="L1043" t="s">
        <v>32</v>
      </c>
      <c r="M1043">
        <v>84</v>
      </c>
      <c r="N1043">
        <v>3</v>
      </c>
      <c r="O1043">
        <v>2</v>
      </c>
      <c r="P1043" t="s">
        <v>27</v>
      </c>
      <c r="Q1043">
        <v>1</v>
      </c>
      <c r="R1043" t="s">
        <v>28</v>
      </c>
      <c r="S1043">
        <v>8463</v>
      </c>
      <c r="T1043">
        <v>23490</v>
      </c>
      <c r="U1043">
        <v>0</v>
      </c>
      <c r="V1043" t="s">
        <v>61</v>
      </c>
      <c r="W1043" t="s">
        <v>29</v>
      </c>
      <c r="X1043">
        <v>18</v>
      </c>
      <c r="Y1043">
        <v>3</v>
      </c>
      <c r="Z1043">
        <v>4</v>
      </c>
      <c r="AA1043">
        <v>80</v>
      </c>
      <c r="AB1043">
        <v>0</v>
      </c>
      <c r="AC1043">
        <v>6</v>
      </c>
      <c r="AD1043">
        <v>4</v>
      </c>
      <c r="AE1043">
        <v>3</v>
      </c>
      <c r="AF1043">
        <v>5</v>
      </c>
      <c r="AG1043">
        <v>4</v>
      </c>
      <c r="AH1043">
        <v>1</v>
      </c>
      <c r="AI1043">
        <v>3</v>
      </c>
    </row>
    <row r="1044" spans="1:35" x14ac:dyDescent="0.25">
      <c r="A1044">
        <v>44</v>
      </c>
      <c r="B1044" t="s">
        <v>29</v>
      </c>
      <c r="C1044" t="s">
        <v>41</v>
      </c>
      <c r="D1044">
        <v>981</v>
      </c>
      <c r="E1044" t="s">
        <v>31</v>
      </c>
      <c r="F1044">
        <v>5</v>
      </c>
      <c r="G1044">
        <v>3</v>
      </c>
      <c r="H1044" t="s">
        <v>25</v>
      </c>
      <c r="I1044">
        <v>1</v>
      </c>
      <c r="J1044">
        <v>1471</v>
      </c>
      <c r="K1044">
        <v>3</v>
      </c>
      <c r="L1044" t="s">
        <v>32</v>
      </c>
      <c r="M1044">
        <v>90</v>
      </c>
      <c r="N1044">
        <v>2</v>
      </c>
      <c r="O1044">
        <v>1</v>
      </c>
      <c r="P1044" t="s">
        <v>36</v>
      </c>
      <c r="Q1044">
        <v>3</v>
      </c>
      <c r="R1044" t="s">
        <v>28</v>
      </c>
      <c r="S1044">
        <v>3162</v>
      </c>
      <c r="T1044">
        <v>7973</v>
      </c>
      <c r="U1044">
        <v>3</v>
      </c>
      <c r="V1044" t="s">
        <v>61</v>
      </c>
      <c r="W1044" t="s">
        <v>29</v>
      </c>
      <c r="X1044">
        <v>14</v>
      </c>
      <c r="Y1044">
        <v>3</v>
      </c>
      <c r="Z1044">
        <v>4</v>
      </c>
      <c r="AA1044">
        <v>80</v>
      </c>
      <c r="AB1044">
        <v>0</v>
      </c>
      <c r="AC1044">
        <v>7</v>
      </c>
      <c r="AD1044">
        <v>5</v>
      </c>
      <c r="AE1044">
        <v>3</v>
      </c>
      <c r="AF1044">
        <v>5</v>
      </c>
      <c r="AG1044">
        <v>2</v>
      </c>
      <c r="AH1044">
        <v>0</v>
      </c>
      <c r="AI1044">
        <v>3</v>
      </c>
    </row>
    <row r="1045" spans="1:35" x14ac:dyDescent="0.25">
      <c r="A1045">
        <v>53</v>
      </c>
      <c r="B1045" t="s">
        <v>29</v>
      </c>
      <c r="C1045" t="s">
        <v>23</v>
      </c>
      <c r="D1045">
        <v>447</v>
      </c>
      <c r="E1045" t="s">
        <v>31</v>
      </c>
      <c r="F1045">
        <v>2</v>
      </c>
      <c r="G1045">
        <v>3</v>
      </c>
      <c r="H1045" t="s">
        <v>37</v>
      </c>
      <c r="I1045">
        <v>1</v>
      </c>
      <c r="J1045">
        <v>1472</v>
      </c>
      <c r="K1045">
        <v>4</v>
      </c>
      <c r="L1045" t="s">
        <v>32</v>
      </c>
      <c r="M1045">
        <v>39</v>
      </c>
      <c r="N1045">
        <v>4</v>
      </c>
      <c r="O1045">
        <v>4</v>
      </c>
      <c r="P1045" t="s">
        <v>44</v>
      </c>
      <c r="Q1045">
        <v>2</v>
      </c>
      <c r="R1045" t="s">
        <v>28</v>
      </c>
      <c r="S1045">
        <v>16598</v>
      </c>
      <c r="T1045">
        <v>19764</v>
      </c>
      <c r="U1045">
        <v>4</v>
      </c>
      <c r="V1045" t="s">
        <v>61</v>
      </c>
      <c r="W1045" t="s">
        <v>29</v>
      </c>
      <c r="X1045">
        <v>12</v>
      </c>
      <c r="Y1045">
        <v>3</v>
      </c>
      <c r="Z1045">
        <v>2</v>
      </c>
      <c r="AA1045">
        <v>80</v>
      </c>
      <c r="AB1045">
        <v>0</v>
      </c>
      <c r="AC1045">
        <v>35</v>
      </c>
      <c r="AD1045">
        <v>2</v>
      </c>
      <c r="AE1045">
        <v>2</v>
      </c>
      <c r="AF1045">
        <v>9</v>
      </c>
      <c r="AG1045">
        <v>8</v>
      </c>
      <c r="AH1045">
        <v>8</v>
      </c>
      <c r="AI1045">
        <v>8</v>
      </c>
    </row>
    <row r="1046" spans="1:35" x14ac:dyDescent="0.25">
      <c r="A1046">
        <v>49</v>
      </c>
      <c r="B1046" t="s">
        <v>29</v>
      </c>
      <c r="C1046" t="s">
        <v>23</v>
      </c>
      <c r="D1046">
        <v>1495</v>
      </c>
      <c r="E1046" t="s">
        <v>31</v>
      </c>
      <c r="F1046">
        <v>5</v>
      </c>
      <c r="G1046">
        <v>4</v>
      </c>
      <c r="H1046" t="s">
        <v>46</v>
      </c>
      <c r="I1046">
        <v>1</v>
      </c>
      <c r="J1046">
        <v>1473</v>
      </c>
      <c r="K1046">
        <v>1</v>
      </c>
      <c r="L1046" t="s">
        <v>32</v>
      </c>
      <c r="M1046">
        <v>96</v>
      </c>
      <c r="N1046">
        <v>3</v>
      </c>
      <c r="O1046">
        <v>2</v>
      </c>
      <c r="P1046" t="s">
        <v>40</v>
      </c>
      <c r="Q1046">
        <v>3</v>
      </c>
      <c r="R1046" t="s">
        <v>34</v>
      </c>
      <c r="S1046">
        <v>6651</v>
      </c>
      <c r="T1046">
        <v>21534</v>
      </c>
      <c r="U1046">
        <v>2</v>
      </c>
      <c r="V1046" t="s">
        <v>61</v>
      </c>
      <c r="W1046" t="s">
        <v>29</v>
      </c>
      <c r="X1046">
        <v>14</v>
      </c>
      <c r="Y1046">
        <v>3</v>
      </c>
      <c r="Z1046">
        <v>2</v>
      </c>
      <c r="AA1046">
        <v>80</v>
      </c>
      <c r="AB1046">
        <v>1</v>
      </c>
      <c r="AC1046">
        <v>20</v>
      </c>
      <c r="AD1046">
        <v>0</v>
      </c>
      <c r="AE1046">
        <v>2</v>
      </c>
      <c r="AF1046">
        <v>3</v>
      </c>
      <c r="AG1046">
        <v>2</v>
      </c>
      <c r="AH1046">
        <v>1</v>
      </c>
      <c r="AI1046">
        <v>2</v>
      </c>
    </row>
    <row r="1047" spans="1:35" x14ac:dyDescent="0.25">
      <c r="A1047">
        <v>40</v>
      </c>
      <c r="B1047" t="s">
        <v>29</v>
      </c>
      <c r="C1047" t="s">
        <v>23</v>
      </c>
      <c r="D1047">
        <v>896</v>
      </c>
      <c r="E1047" t="s">
        <v>31</v>
      </c>
      <c r="F1047">
        <v>2</v>
      </c>
      <c r="G1047">
        <v>3</v>
      </c>
      <c r="H1047" t="s">
        <v>37</v>
      </c>
      <c r="I1047">
        <v>1</v>
      </c>
      <c r="J1047">
        <v>1474</v>
      </c>
      <c r="K1047">
        <v>3</v>
      </c>
      <c r="L1047" t="s">
        <v>32</v>
      </c>
      <c r="M1047">
        <v>68</v>
      </c>
      <c r="N1047">
        <v>3</v>
      </c>
      <c r="O1047">
        <v>1</v>
      </c>
      <c r="P1047" t="s">
        <v>33</v>
      </c>
      <c r="Q1047">
        <v>3</v>
      </c>
      <c r="R1047" t="s">
        <v>38</v>
      </c>
      <c r="S1047">
        <v>2345</v>
      </c>
      <c r="T1047">
        <v>8045</v>
      </c>
      <c r="U1047">
        <v>2</v>
      </c>
      <c r="V1047" t="s">
        <v>61</v>
      </c>
      <c r="W1047" t="s">
        <v>29</v>
      </c>
      <c r="X1047">
        <v>14</v>
      </c>
      <c r="Y1047">
        <v>3</v>
      </c>
      <c r="Z1047">
        <v>3</v>
      </c>
      <c r="AA1047">
        <v>80</v>
      </c>
      <c r="AB1047">
        <v>1</v>
      </c>
      <c r="AC1047">
        <v>8</v>
      </c>
      <c r="AD1047">
        <v>3</v>
      </c>
      <c r="AE1047">
        <v>4</v>
      </c>
      <c r="AF1047">
        <v>3</v>
      </c>
      <c r="AG1047">
        <v>1</v>
      </c>
      <c r="AH1047">
        <v>1</v>
      </c>
      <c r="AI1047">
        <v>2</v>
      </c>
    </row>
    <row r="1048" spans="1:35" x14ac:dyDescent="0.25">
      <c r="A1048">
        <v>44</v>
      </c>
      <c r="B1048" t="s">
        <v>29</v>
      </c>
      <c r="C1048" t="s">
        <v>23</v>
      </c>
      <c r="D1048">
        <v>1467</v>
      </c>
      <c r="E1048" t="s">
        <v>31</v>
      </c>
      <c r="F1048">
        <v>20</v>
      </c>
      <c r="G1048">
        <v>3</v>
      </c>
      <c r="H1048" t="s">
        <v>25</v>
      </c>
      <c r="I1048">
        <v>1</v>
      </c>
      <c r="J1048">
        <v>1475</v>
      </c>
      <c r="K1048">
        <v>4</v>
      </c>
      <c r="L1048" t="s">
        <v>32</v>
      </c>
      <c r="M1048">
        <v>49</v>
      </c>
      <c r="N1048">
        <v>3</v>
      </c>
      <c r="O1048">
        <v>1</v>
      </c>
      <c r="P1048" t="s">
        <v>33</v>
      </c>
      <c r="Q1048">
        <v>2</v>
      </c>
      <c r="R1048" t="s">
        <v>28</v>
      </c>
      <c r="S1048">
        <v>3420</v>
      </c>
      <c r="T1048">
        <v>21158</v>
      </c>
      <c r="U1048">
        <v>1</v>
      </c>
      <c r="V1048" t="s">
        <v>61</v>
      </c>
      <c r="W1048" t="s">
        <v>29</v>
      </c>
      <c r="X1048">
        <v>13</v>
      </c>
      <c r="Y1048">
        <v>3</v>
      </c>
      <c r="Z1048">
        <v>3</v>
      </c>
      <c r="AA1048">
        <v>80</v>
      </c>
      <c r="AB1048">
        <v>0</v>
      </c>
      <c r="AC1048">
        <v>6</v>
      </c>
      <c r="AD1048">
        <v>3</v>
      </c>
      <c r="AE1048">
        <v>2</v>
      </c>
      <c r="AF1048">
        <v>5</v>
      </c>
      <c r="AG1048">
        <v>2</v>
      </c>
      <c r="AH1048">
        <v>1</v>
      </c>
      <c r="AI1048">
        <v>3</v>
      </c>
    </row>
    <row r="1049" spans="1:35" x14ac:dyDescent="0.25">
      <c r="A1049">
        <v>33</v>
      </c>
      <c r="B1049" t="s">
        <v>29</v>
      </c>
      <c r="C1049" t="s">
        <v>30</v>
      </c>
      <c r="D1049">
        <v>430</v>
      </c>
      <c r="E1049" t="s">
        <v>24</v>
      </c>
      <c r="F1049">
        <v>7</v>
      </c>
      <c r="G1049">
        <v>3</v>
      </c>
      <c r="H1049" t="s">
        <v>37</v>
      </c>
      <c r="I1049">
        <v>1</v>
      </c>
      <c r="J1049">
        <v>1477</v>
      </c>
      <c r="K1049">
        <v>4</v>
      </c>
      <c r="L1049" t="s">
        <v>32</v>
      </c>
      <c r="M1049">
        <v>54</v>
      </c>
      <c r="N1049">
        <v>3</v>
      </c>
      <c r="O1049">
        <v>2</v>
      </c>
      <c r="P1049" t="s">
        <v>27</v>
      </c>
      <c r="Q1049">
        <v>1</v>
      </c>
      <c r="R1049" t="s">
        <v>34</v>
      </c>
      <c r="S1049">
        <v>4373</v>
      </c>
      <c r="T1049">
        <v>17456</v>
      </c>
      <c r="U1049">
        <v>0</v>
      </c>
      <c r="V1049" t="s">
        <v>61</v>
      </c>
      <c r="W1049" t="s">
        <v>29</v>
      </c>
      <c r="X1049">
        <v>14</v>
      </c>
      <c r="Y1049">
        <v>3</v>
      </c>
      <c r="Z1049">
        <v>1</v>
      </c>
      <c r="AA1049">
        <v>80</v>
      </c>
      <c r="AB1049">
        <v>2</v>
      </c>
      <c r="AC1049">
        <v>5</v>
      </c>
      <c r="AD1049">
        <v>2</v>
      </c>
      <c r="AE1049">
        <v>3</v>
      </c>
      <c r="AF1049">
        <v>4</v>
      </c>
      <c r="AG1049">
        <v>3</v>
      </c>
      <c r="AH1049">
        <v>0</v>
      </c>
      <c r="AI1049">
        <v>3</v>
      </c>
    </row>
    <row r="1050" spans="1:35" x14ac:dyDescent="0.25">
      <c r="A1050">
        <v>34</v>
      </c>
      <c r="B1050" t="s">
        <v>29</v>
      </c>
      <c r="C1050" t="s">
        <v>23</v>
      </c>
      <c r="D1050">
        <v>1326</v>
      </c>
      <c r="E1050" t="s">
        <v>24</v>
      </c>
      <c r="F1050">
        <v>3</v>
      </c>
      <c r="G1050">
        <v>3</v>
      </c>
      <c r="H1050" t="s">
        <v>35</v>
      </c>
      <c r="I1050">
        <v>1</v>
      </c>
      <c r="J1050">
        <v>1478</v>
      </c>
      <c r="K1050">
        <v>4</v>
      </c>
      <c r="L1050" t="s">
        <v>32</v>
      </c>
      <c r="M1050">
        <v>81</v>
      </c>
      <c r="N1050">
        <v>1</v>
      </c>
      <c r="O1050">
        <v>2</v>
      </c>
      <c r="P1050" t="s">
        <v>27</v>
      </c>
      <c r="Q1050">
        <v>1</v>
      </c>
      <c r="R1050" t="s">
        <v>28</v>
      </c>
      <c r="S1050">
        <v>4759</v>
      </c>
      <c r="T1050">
        <v>15891</v>
      </c>
      <c r="U1050">
        <v>3</v>
      </c>
      <c r="V1050" t="s">
        <v>61</v>
      </c>
      <c r="W1050" t="s">
        <v>29</v>
      </c>
      <c r="X1050">
        <v>18</v>
      </c>
      <c r="Y1050">
        <v>3</v>
      </c>
      <c r="Z1050">
        <v>4</v>
      </c>
      <c r="AA1050">
        <v>80</v>
      </c>
      <c r="AB1050">
        <v>0</v>
      </c>
      <c r="AC1050">
        <v>15</v>
      </c>
      <c r="AD1050">
        <v>2</v>
      </c>
      <c r="AE1050">
        <v>3</v>
      </c>
      <c r="AF1050">
        <v>13</v>
      </c>
      <c r="AG1050">
        <v>9</v>
      </c>
      <c r="AH1050">
        <v>3</v>
      </c>
      <c r="AI1050">
        <v>12</v>
      </c>
    </row>
    <row r="1051" spans="1:35" x14ac:dyDescent="0.25">
      <c r="A1051">
        <v>30</v>
      </c>
      <c r="B1051" t="s">
        <v>29</v>
      </c>
      <c r="C1051" t="s">
        <v>23</v>
      </c>
      <c r="D1051">
        <v>1358</v>
      </c>
      <c r="E1051" t="s">
        <v>24</v>
      </c>
      <c r="F1051">
        <v>16</v>
      </c>
      <c r="G1051">
        <v>1</v>
      </c>
      <c r="H1051" t="s">
        <v>25</v>
      </c>
      <c r="I1051">
        <v>1</v>
      </c>
      <c r="J1051">
        <v>1479</v>
      </c>
      <c r="K1051">
        <v>4</v>
      </c>
      <c r="L1051" t="s">
        <v>32</v>
      </c>
      <c r="M1051">
        <v>96</v>
      </c>
      <c r="N1051">
        <v>3</v>
      </c>
      <c r="O1051">
        <v>2</v>
      </c>
      <c r="P1051" t="s">
        <v>27</v>
      </c>
      <c r="Q1051">
        <v>3</v>
      </c>
      <c r="R1051" t="s">
        <v>34</v>
      </c>
      <c r="S1051">
        <v>5301</v>
      </c>
      <c r="T1051">
        <v>2939</v>
      </c>
      <c r="U1051">
        <v>8</v>
      </c>
      <c r="V1051" t="s">
        <v>61</v>
      </c>
      <c r="W1051" t="s">
        <v>29</v>
      </c>
      <c r="X1051">
        <v>15</v>
      </c>
      <c r="Y1051">
        <v>3</v>
      </c>
      <c r="Z1051">
        <v>3</v>
      </c>
      <c r="AA1051">
        <v>80</v>
      </c>
      <c r="AB1051">
        <v>2</v>
      </c>
      <c r="AC1051">
        <v>4</v>
      </c>
      <c r="AD1051">
        <v>2</v>
      </c>
      <c r="AE1051">
        <v>2</v>
      </c>
      <c r="AF1051">
        <v>2</v>
      </c>
      <c r="AG1051">
        <v>1</v>
      </c>
      <c r="AH1051">
        <v>2</v>
      </c>
      <c r="AI1051">
        <v>2</v>
      </c>
    </row>
    <row r="1052" spans="1:35" x14ac:dyDescent="0.25">
      <c r="A1052">
        <v>42</v>
      </c>
      <c r="B1052" t="s">
        <v>29</v>
      </c>
      <c r="C1052" t="s">
        <v>30</v>
      </c>
      <c r="D1052">
        <v>748</v>
      </c>
      <c r="E1052" t="s">
        <v>31</v>
      </c>
      <c r="F1052">
        <v>9</v>
      </c>
      <c r="G1052">
        <v>2</v>
      </c>
      <c r="H1052" t="s">
        <v>37</v>
      </c>
      <c r="I1052">
        <v>1</v>
      </c>
      <c r="J1052">
        <v>1480</v>
      </c>
      <c r="K1052">
        <v>1</v>
      </c>
      <c r="L1052" t="s">
        <v>26</v>
      </c>
      <c r="M1052">
        <v>74</v>
      </c>
      <c r="N1052">
        <v>3</v>
      </c>
      <c r="O1052">
        <v>1</v>
      </c>
      <c r="P1052" t="s">
        <v>36</v>
      </c>
      <c r="Q1052">
        <v>4</v>
      </c>
      <c r="R1052" t="s">
        <v>28</v>
      </c>
      <c r="S1052">
        <v>3673</v>
      </c>
      <c r="T1052">
        <v>16458</v>
      </c>
      <c r="U1052">
        <v>1</v>
      </c>
      <c r="V1052" t="s">
        <v>61</v>
      </c>
      <c r="W1052" t="s">
        <v>29</v>
      </c>
      <c r="X1052">
        <v>13</v>
      </c>
      <c r="Y1052">
        <v>3</v>
      </c>
      <c r="Z1052">
        <v>3</v>
      </c>
      <c r="AA1052">
        <v>80</v>
      </c>
      <c r="AB1052">
        <v>0</v>
      </c>
      <c r="AC1052">
        <v>12</v>
      </c>
      <c r="AD1052">
        <v>3</v>
      </c>
      <c r="AE1052">
        <v>3</v>
      </c>
      <c r="AF1052">
        <v>12</v>
      </c>
      <c r="AG1052">
        <v>9</v>
      </c>
      <c r="AH1052">
        <v>5</v>
      </c>
      <c r="AI1052">
        <v>8</v>
      </c>
    </row>
    <row r="1053" spans="1:35" x14ac:dyDescent="0.25">
      <c r="A1053">
        <v>44</v>
      </c>
      <c r="B1053" t="s">
        <v>29</v>
      </c>
      <c r="C1053" t="s">
        <v>30</v>
      </c>
      <c r="D1053">
        <v>383</v>
      </c>
      <c r="E1053" t="s">
        <v>24</v>
      </c>
      <c r="F1053">
        <v>1</v>
      </c>
      <c r="G1053">
        <v>5</v>
      </c>
      <c r="H1053" t="s">
        <v>45</v>
      </c>
      <c r="I1053">
        <v>1</v>
      </c>
      <c r="J1053">
        <v>1481</v>
      </c>
      <c r="K1053">
        <v>1</v>
      </c>
      <c r="L1053" t="s">
        <v>26</v>
      </c>
      <c r="M1053">
        <v>79</v>
      </c>
      <c r="N1053">
        <v>3</v>
      </c>
      <c r="O1053">
        <v>2</v>
      </c>
      <c r="P1053" t="s">
        <v>27</v>
      </c>
      <c r="Q1053">
        <v>3</v>
      </c>
      <c r="R1053" t="s">
        <v>34</v>
      </c>
      <c r="S1053">
        <v>4768</v>
      </c>
      <c r="T1053">
        <v>9282</v>
      </c>
      <c r="U1053">
        <v>7</v>
      </c>
      <c r="V1053" t="s">
        <v>61</v>
      </c>
      <c r="W1053" t="s">
        <v>29</v>
      </c>
      <c r="X1053">
        <v>12</v>
      </c>
      <c r="Y1053">
        <v>3</v>
      </c>
      <c r="Z1053">
        <v>3</v>
      </c>
      <c r="AA1053">
        <v>80</v>
      </c>
      <c r="AB1053">
        <v>1</v>
      </c>
      <c r="AC1053">
        <v>11</v>
      </c>
      <c r="AD1053">
        <v>4</v>
      </c>
      <c r="AE1053">
        <v>2</v>
      </c>
      <c r="AF1053">
        <v>1</v>
      </c>
      <c r="AG1053">
        <v>0</v>
      </c>
      <c r="AH1053">
        <v>0</v>
      </c>
      <c r="AI1053">
        <v>0</v>
      </c>
    </row>
    <row r="1054" spans="1:35" x14ac:dyDescent="0.25">
      <c r="A1054">
        <v>30</v>
      </c>
      <c r="B1054" t="s">
        <v>29</v>
      </c>
      <c r="C1054" t="s">
        <v>41</v>
      </c>
      <c r="D1054">
        <v>990</v>
      </c>
      <c r="E1054" t="s">
        <v>31</v>
      </c>
      <c r="F1054">
        <v>7</v>
      </c>
      <c r="G1054">
        <v>3</v>
      </c>
      <c r="H1054" t="s">
        <v>46</v>
      </c>
      <c r="I1054">
        <v>1</v>
      </c>
      <c r="J1054">
        <v>1482</v>
      </c>
      <c r="K1054">
        <v>3</v>
      </c>
      <c r="L1054" t="s">
        <v>32</v>
      </c>
      <c r="M1054">
        <v>64</v>
      </c>
      <c r="N1054">
        <v>3</v>
      </c>
      <c r="O1054">
        <v>1</v>
      </c>
      <c r="P1054" t="s">
        <v>33</v>
      </c>
      <c r="Q1054">
        <v>3</v>
      </c>
      <c r="R1054" t="s">
        <v>38</v>
      </c>
      <c r="S1054">
        <v>1274</v>
      </c>
      <c r="T1054">
        <v>7152</v>
      </c>
      <c r="U1054">
        <v>1</v>
      </c>
      <c r="V1054" t="s">
        <v>61</v>
      </c>
      <c r="W1054" t="s">
        <v>29</v>
      </c>
      <c r="X1054">
        <v>13</v>
      </c>
      <c r="Y1054">
        <v>3</v>
      </c>
      <c r="Z1054">
        <v>2</v>
      </c>
      <c r="AA1054">
        <v>80</v>
      </c>
      <c r="AB1054">
        <v>2</v>
      </c>
      <c r="AC1054">
        <v>1</v>
      </c>
      <c r="AD1054">
        <v>2</v>
      </c>
      <c r="AE1054">
        <v>2</v>
      </c>
      <c r="AF1054">
        <v>1</v>
      </c>
      <c r="AG1054">
        <v>0</v>
      </c>
      <c r="AH1054">
        <v>0</v>
      </c>
      <c r="AI1054">
        <v>0</v>
      </c>
    </row>
    <row r="1055" spans="1:35" x14ac:dyDescent="0.25">
      <c r="A1055">
        <v>57</v>
      </c>
      <c r="B1055" t="s">
        <v>29</v>
      </c>
      <c r="C1055" t="s">
        <v>23</v>
      </c>
      <c r="D1055">
        <v>405</v>
      </c>
      <c r="E1055" t="s">
        <v>31</v>
      </c>
      <c r="F1055">
        <v>1</v>
      </c>
      <c r="G1055">
        <v>2</v>
      </c>
      <c r="H1055" t="s">
        <v>25</v>
      </c>
      <c r="I1055">
        <v>1</v>
      </c>
      <c r="J1055">
        <v>1483</v>
      </c>
      <c r="K1055">
        <v>2</v>
      </c>
      <c r="L1055" t="s">
        <v>32</v>
      </c>
      <c r="M1055">
        <v>93</v>
      </c>
      <c r="N1055">
        <v>4</v>
      </c>
      <c r="O1055">
        <v>2</v>
      </c>
      <c r="P1055" t="s">
        <v>33</v>
      </c>
      <c r="Q1055">
        <v>3</v>
      </c>
      <c r="R1055" t="s">
        <v>34</v>
      </c>
      <c r="S1055">
        <v>4900</v>
      </c>
      <c r="T1055">
        <v>2721</v>
      </c>
      <c r="U1055">
        <v>0</v>
      </c>
      <c r="V1055" t="s">
        <v>61</v>
      </c>
      <c r="W1055" t="s">
        <v>29</v>
      </c>
      <c r="X1055">
        <v>24</v>
      </c>
      <c r="Y1055">
        <v>4</v>
      </c>
      <c r="Z1055">
        <v>1</v>
      </c>
      <c r="AA1055">
        <v>80</v>
      </c>
      <c r="AB1055">
        <v>1</v>
      </c>
      <c r="AC1055">
        <v>13</v>
      </c>
      <c r="AD1055">
        <v>2</v>
      </c>
      <c r="AE1055">
        <v>2</v>
      </c>
      <c r="AF1055">
        <v>12</v>
      </c>
      <c r="AG1055">
        <v>9</v>
      </c>
      <c r="AH1055">
        <v>2</v>
      </c>
      <c r="AI1055">
        <v>8</v>
      </c>
    </row>
    <row r="1056" spans="1:35" x14ac:dyDescent="0.25">
      <c r="A1056">
        <v>49</v>
      </c>
      <c r="B1056" t="s">
        <v>29</v>
      </c>
      <c r="C1056" t="s">
        <v>23</v>
      </c>
      <c r="D1056">
        <v>1490</v>
      </c>
      <c r="E1056" t="s">
        <v>31</v>
      </c>
      <c r="F1056">
        <v>7</v>
      </c>
      <c r="G1056">
        <v>4</v>
      </c>
      <c r="H1056" t="s">
        <v>25</v>
      </c>
      <c r="I1056">
        <v>1</v>
      </c>
      <c r="J1056">
        <v>1484</v>
      </c>
      <c r="K1056">
        <v>3</v>
      </c>
      <c r="L1056" t="s">
        <v>32</v>
      </c>
      <c r="M1056">
        <v>35</v>
      </c>
      <c r="N1056">
        <v>3</v>
      </c>
      <c r="O1056">
        <v>3</v>
      </c>
      <c r="P1056" t="s">
        <v>40</v>
      </c>
      <c r="Q1056">
        <v>2</v>
      </c>
      <c r="R1056" t="s">
        <v>38</v>
      </c>
      <c r="S1056">
        <v>10466</v>
      </c>
      <c r="T1056">
        <v>20948</v>
      </c>
      <c r="U1056">
        <v>3</v>
      </c>
      <c r="V1056" t="s">
        <v>61</v>
      </c>
      <c r="W1056" t="s">
        <v>29</v>
      </c>
      <c r="X1056">
        <v>14</v>
      </c>
      <c r="Y1056">
        <v>3</v>
      </c>
      <c r="Z1056">
        <v>2</v>
      </c>
      <c r="AA1056">
        <v>80</v>
      </c>
      <c r="AB1056">
        <v>2</v>
      </c>
      <c r="AC1056">
        <v>29</v>
      </c>
      <c r="AD1056">
        <v>3</v>
      </c>
      <c r="AE1056">
        <v>3</v>
      </c>
      <c r="AF1056">
        <v>8</v>
      </c>
      <c r="AG1056">
        <v>7</v>
      </c>
      <c r="AH1056">
        <v>0</v>
      </c>
      <c r="AI1056">
        <v>7</v>
      </c>
    </row>
    <row r="1057" spans="1:35" x14ac:dyDescent="0.25">
      <c r="A1057">
        <v>34</v>
      </c>
      <c r="B1057" t="s">
        <v>29</v>
      </c>
      <c r="C1057" t="s">
        <v>30</v>
      </c>
      <c r="D1057">
        <v>829</v>
      </c>
      <c r="E1057" t="s">
        <v>31</v>
      </c>
      <c r="F1057">
        <v>15</v>
      </c>
      <c r="G1057">
        <v>3</v>
      </c>
      <c r="H1057" t="s">
        <v>37</v>
      </c>
      <c r="I1057">
        <v>1</v>
      </c>
      <c r="J1057">
        <v>1485</v>
      </c>
      <c r="K1057">
        <v>2</v>
      </c>
      <c r="L1057" t="s">
        <v>32</v>
      </c>
      <c r="M1057">
        <v>71</v>
      </c>
      <c r="N1057">
        <v>3</v>
      </c>
      <c r="O1057">
        <v>4</v>
      </c>
      <c r="P1057" t="s">
        <v>44</v>
      </c>
      <c r="Q1057">
        <v>1</v>
      </c>
      <c r="R1057" t="s">
        <v>38</v>
      </c>
      <c r="S1057">
        <v>17007</v>
      </c>
      <c r="T1057">
        <v>11929</v>
      </c>
      <c r="U1057">
        <v>7</v>
      </c>
      <c r="V1057" t="s">
        <v>61</v>
      </c>
      <c r="W1057" t="s">
        <v>29</v>
      </c>
      <c r="X1057">
        <v>14</v>
      </c>
      <c r="Y1057">
        <v>3</v>
      </c>
      <c r="Z1057">
        <v>4</v>
      </c>
      <c r="AA1057">
        <v>80</v>
      </c>
      <c r="AB1057">
        <v>2</v>
      </c>
      <c r="AC1057">
        <v>16</v>
      </c>
      <c r="AD1057">
        <v>3</v>
      </c>
      <c r="AE1057">
        <v>2</v>
      </c>
      <c r="AF1057">
        <v>14</v>
      </c>
      <c r="AG1057">
        <v>8</v>
      </c>
      <c r="AH1057">
        <v>6</v>
      </c>
      <c r="AI1057">
        <v>9</v>
      </c>
    </row>
    <row r="1058" spans="1:35" x14ac:dyDescent="0.25">
      <c r="A1058">
        <v>28</v>
      </c>
      <c r="B1058" t="s">
        <v>22</v>
      </c>
      <c r="C1058" t="s">
        <v>30</v>
      </c>
      <c r="D1058">
        <v>1496</v>
      </c>
      <c r="E1058" t="s">
        <v>24</v>
      </c>
      <c r="F1058">
        <v>1</v>
      </c>
      <c r="G1058">
        <v>3</v>
      </c>
      <c r="H1058" t="s">
        <v>46</v>
      </c>
      <c r="I1058">
        <v>1</v>
      </c>
      <c r="J1058">
        <v>1486</v>
      </c>
      <c r="K1058">
        <v>1</v>
      </c>
      <c r="L1058" t="s">
        <v>32</v>
      </c>
      <c r="M1058">
        <v>92</v>
      </c>
      <c r="N1058">
        <v>3</v>
      </c>
      <c r="O1058">
        <v>1</v>
      </c>
      <c r="P1058" t="s">
        <v>43</v>
      </c>
      <c r="Q1058">
        <v>3</v>
      </c>
      <c r="R1058" t="s">
        <v>34</v>
      </c>
      <c r="S1058">
        <v>2909</v>
      </c>
      <c r="T1058">
        <v>15747</v>
      </c>
      <c r="U1058">
        <v>3</v>
      </c>
      <c r="V1058" t="s">
        <v>61</v>
      </c>
      <c r="W1058" t="s">
        <v>29</v>
      </c>
      <c r="X1058">
        <v>15</v>
      </c>
      <c r="Y1058">
        <v>3</v>
      </c>
      <c r="Z1058">
        <v>4</v>
      </c>
      <c r="AA1058">
        <v>80</v>
      </c>
      <c r="AB1058">
        <v>1</v>
      </c>
      <c r="AC1058">
        <v>5</v>
      </c>
      <c r="AD1058">
        <v>3</v>
      </c>
      <c r="AE1058">
        <v>4</v>
      </c>
      <c r="AF1058">
        <v>3</v>
      </c>
      <c r="AG1058">
        <v>2</v>
      </c>
      <c r="AH1058">
        <v>1</v>
      </c>
      <c r="AI1058">
        <v>2</v>
      </c>
    </row>
    <row r="1059" spans="1:35" x14ac:dyDescent="0.25">
      <c r="A1059">
        <v>29</v>
      </c>
      <c r="B1059" t="s">
        <v>22</v>
      </c>
      <c r="C1059" t="s">
        <v>30</v>
      </c>
      <c r="D1059">
        <v>115</v>
      </c>
      <c r="E1059" t="s">
        <v>24</v>
      </c>
      <c r="F1059">
        <v>13</v>
      </c>
      <c r="G1059">
        <v>3</v>
      </c>
      <c r="H1059" t="s">
        <v>46</v>
      </c>
      <c r="I1059">
        <v>1</v>
      </c>
      <c r="J1059">
        <v>1487</v>
      </c>
      <c r="K1059">
        <v>1</v>
      </c>
      <c r="L1059" t="s">
        <v>26</v>
      </c>
      <c r="M1059">
        <v>51</v>
      </c>
      <c r="N1059">
        <v>3</v>
      </c>
      <c r="O1059">
        <v>2</v>
      </c>
      <c r="P1059" t="s">
        <v>27</v>
      </c>
      <c r="Q1059">
        <v>2</v>
      </c>
      <c r="R1059" t="s">
        <v>28</v>
      </c>
      <c r="S1059">
        <v>5765</v>
      </c>
      <c r="T1059">
        <v>17485</v>
      </c>
      <c r="U1059">
        <v>5</v>
      </c>
      <c r="V1059" t="s">
        <v>61</v>
      </c>
      <c r="W1059" t="s">
        <v>29</v>
      </c>
      <c r="X1059">
        <v>11</v>
      </c>
      <c r="Y1059">
        <v>3</v>
      </c>
      <c r="Z1059">
        <v>1</v>
      </c>
      <c r="AA1059">
        <v>80</v>
      </c>
      <c r="AB1059">
        <v>0</v>
      </c>
      <c r="AC1059">
        <v>7</v>
      </c>
      <c r="AD1059">
        <v>4</v>
      </c>
      <c r="AE1059">
        <v>1</v>
      </c>
      <c r="AF1059">
        <v>5</v>
      </c>
      <c r="AG1059">
        <v>3</v>
      </c>
      <c r="AH1059">
        <v>0</v>
      </c>
      <c r="AI1059">
        <v>0</v>
      </c>
    </row>
    <row r="1060" spans="1:35" x14ac:dyDescent="0.25">
      <c r="A1060">
        <v>34</v>
      </c>
      <c r="B1060" t="s">
        <v>22</v>
      </c>
      <c r="C1060" t="s">
        <v>23</v>
      </c>
      <c r="D1060">
        <v>790</v>
      </c>
      <c r="E1060" t="s">
        <v>24</v>
      </c>
      <c r="F1060">
        <v>24</v>
      </c>
      <c r="G1060">
        <v>4</v>
      </c>
      <c r="H1060" t="s">
        <v>37</v>
      </c>
      <c r="I1060">
        <v>1</v>
      </c>
      <c r="J1060">
        <v>1489</v>
      </c>
      <c r="K1060">
        <v>1</v>
      </c>
      <c r="L1060" t="s">
        <v>26</v>
      </c>
      <c r="M1060">
        <v>40</v>
      </c>
      <c r="N1060">
        <v>2</v>
      </c>
      <c r="O1060">
        <v>2</v>
      </c>
      <c r="P1060" t="s">
        <v>27</v>
      </c>
      <c r="Q1060">
        <v>2</v>
      </c>
      <c r="R1060" t="s">
        <v>28</v>
      </c>
      <c r="S1060">
        <v>4599</v>
      </c>
      <c r="T1060">
        <v>7815</v>
      </c>
      <c r="U1060">
        <v>0</v>
      </c>
      <c r="V1060" t="s">
        <v>61</v>
      </c>
      <c r="W1060" t="s">
        <v>22</v>
      </c>
      <c r="X1060">
        <v>23</v>
      </c>
      <c r="Y1060">
        <v>4</v>
      </c>
      <c r="Z1060">
        <v>3</v>
      </c>
      <c r="AA1060">
        <v>80</v>
      </c>
      <c r="AB1060">
        <v>0</v>
      </c>
      <c r="AC1060">
        <v>16</v>
      </c>
      <c r="AD1060">
        <v>2</v>
      </c>
      <c r="AE1060">
        <v>4</v>
      </c>
      <c r="AF1060">
        <v>15</v>
      </c>
      <c r="AG1060">
        <v>9</v>
      </c>
      <c r="AH1060">
        <v>10</v>
      </c>
      <c r="AI1060">
        <v>10</v>
      </c>
    </row>
    <row r="1061" spans="1:35" x14ac:dyDescent="0.25">
      <c r="A1061">
        <v>35</v>
      </c>
      <c r="B1061" t="s">
        <v>29</v>
      </c>
      <c r="C1061" t="s">
        <v>23</v>
      </c>
      <c r="D1061">
        <v>660</v>
      </c>
      <c r="E1061" t="s">
        <v>24</v>
      </c>
      <c r="F1061">
        <v>7</v>
      </c>
      <c r="G1061">
        <v>1</v>
      </c>
      <c r="H1061" t="s">
        <v>25</v>
      </c>
      <c r="I1061">
        <v>1</v>
      </c>
      <c r="J1061">
        <v>1492</v>
      </c>
      <c r="K1061">
        <v>4</v>
      </c>
      <c r="L1061" t="s">
        <v>32</v>
      </c>
      <c r="M1061">
        <v>76</v>
      </c>
      <c r="N1061">
        <v>3</v>
      </c>
      <c r="O1061">
        <v>1</v>
      </c>
      <c r="P1061" t="s">
        <v>43</v>
      </c>
      <c r="Q1061">
        <v>3</v>
      </c>
      <c r="R1061" t="s">
        <v>34</v>
      </c>
      <c r="S1061">
        <v>2404</v>
      </c>
      <c r="T1061">
        <v>16192</v>
      </c>
      <c r="U1061">
        <v>1</v>
      </c>
      <c r="V1061" t="s">
        <v>61</v>
      </c>
      <c r="W1061" t="s">
        <v>29</v>
      </c>
      <c r="X1061">
        <v>13</v>
      </c>
      <c r="Y1061">
        <v>3</v>
      </c>
      <c r="Z1061">
        <v>1</v>
      </c>
      <c r="AA1061">
        <v>80</v>
      </c>
      <c r="AB1061">
        <v>1</v>
      </c>
      <c r="AC1061">
        <v>1</v>
      </c>
      <c r="AD1061">
        <v>3</v>
      </c>
      <c r="AE1061">
        <v>3</v>
      </c>
      <c r="AF1061">
        <v>1</v>
      </c>
      <c r="AG1061">
        <v>0</v>
      </c>
      <c r="AH1061">
        <v>0</v>
      </c>
      <c r="AI1061">
        <v>0</v>
      </c>
    </row>
    <row r="1062" spans="1:35" x14ac:dyDescent="0.25">
      <c r="A1062">
        <v>24</v>
      </c>
      <c r="B1062" t="s">
        <v>22</v>
      </c>
      <c r="C1062" t="s">
        <v>30</v>
      </c>
      <c r="D1062">
        <v>381</v>
      </c>
      <c r="E1062" t="s">
        <v>31</v>
      </c>
      <c r="F1062">
        <v>9</v>
      </c>
      <c r="G1062">
        <v>3</v>
      </c>
      <c r="H1062" t="s">
        <v>37</v>
      </c>
      <c r="I1062">
        <v>1</v>
      </c>
      <c r="J1062">
        <v>1494</v>
      </c>
      <c r="K1062">
        <v>2</v>
      </c>
      <c r="L1062" t="s">
        <v>32</v>
      </c>
      <c r="M1062">
        <v>89</v>
      </c>
      <c r="N1062">
        <v>3</v>
      </c>
      <c r="O1062">
        <v>1</v>
      </c>
      <c r="P1062" t="s">
        <v>36</v>
      </c>
      <c r="Q1062">
        <v>1</v>
      </c>
      <c r="R1062" t="s">
        <v>28</v>
      </c>
      <c r="S1062">
        <v>3172</v>
      </c>
      <c r="T1062">
        <v>16998</v>
      </c>
      <c r="U1062">
        <v>2</v>
      </c>
      <c r="V1062" t="s">
        <v>61</v>
      </c>
      <c r="W1062" t="s">
        <v>22</v>
      </c>
      <c r="X1062">
        <v>11</v>
      </c>
      <c r="Y1062">
        <v>3</v>
      </c>
      <c r="Z1062">
        <v>3</v>
      </c>
      <c r="AA1062">
        <v>80</v>
      </c>
      <c r="AB1062">
        <v>0</v>
      </c>
      <c r="AC1062">
        <v>4</v>
      </c>
      <c r="AD1062">
        <v>2</v>
      </c>
      <c r="AE1062">
        <v>2</v>
      </c>
      <c r="AF1062">
        <v>0</v>
      </c>
      <c r="AG1062">
        <v>0</v>
      </c>
      <c r="AH1062">
        <v>0</v>
      </c>
      <c r="AI1062">
        <v>0</v>
      </c>
    </row>
    <row r="1063" spans="1:35" x14ac:dyDescent="0.25">
      <c r="A1063">
        <v>24</v>
      </c>
      <c r="B1063" t="s">
        <v>29</v>
      </c>
      <c r="C1063" t="s">
        <v>41</v>
      </c>
      <c r="D1063">
        <v>830</v>
      </c>
      <c r="E1063" t="s">
        <v>24</v>
      </c>
      <c r="F1063">
        <v>13</v>
      </c>
      <c r="G1063">
        <v>2</v>
      </c>
      <c r="H1063" t="s">
        <v>25</v>
      </c>
      <c r="I1063">
        <v>1</v>
      </c>
      <c r="J1063">
        <v>1495</v>
      </c>
      <c r="K1063">
        <v>4</v>
      </c>
      <c r="L1063" t="s">
        <v>26</v>
      </c>
      <c r="M1063">
        <v>78</v>
      </c>
      <c r="N1063">
        <v>3</v>
      </c>
      <c r="O1063">
        <v>1</v>
      </c>
      <c r="P1063" t="s">
        <v>43</v>
      </c>
      <c r="Q1063">
        <v>2</v>
      </c>
      <c r="R1063" t="s">
        <v>34</v>
      </c>
      <c r="S1063">
        <v>2033</v>
      </c>
      <c r="T1063">
        <v>7103</v>
      </c>
      <c r="U1063">
        <v>1</v>
      </c>
      <c r="V1063" t="s">
        <v>61</v>
      </c>
      <c r="W1063" t="s">
        <v>29</v>
      </c>
      <c r="X1063">
        <v>13</v>
      </c>
      <c r="Y1063">
        <v>3</v>
      </c>
      <c r="Z1063">
        <v>3</v>
      </c>
      <c r="AA1063">
        <v>80</v>
      </c>
      <c r="AB1063">
        <v>1</v>
      </c>
      <c r="AC1063">
        <v>1</v>
      </c>
      <c r="AD1063">
        <v>2</v>
      </c>
      <c r="AE1063">
        <v>3</v>
      </c>
      <c r="AF1063">
        <v>1</v>
      </c>
      <c r="AG1063">
        <v>0</v>
      </c>
      <c r="AH1063">
        <v>0</v>
      </c>
      <c r="AI1063">
        <v>0</v>
      </c>
    </row>
    <row r="1064" spans="1:35" x14ac:dyDescent="0.25">
      <c r="A1064">
        <v>44</v>
      </c>
      <c r="B1064" t="s">
        <v>29</v>
      </c>
      <c r="C1064" t="s">
        <v>30</v>
      </c>
      <c r="D1064">
        <v>1193</v>
      </c>
      <c r="E1064" t="s">
        <v>31</v>
      </c>
      <c r="F1064">
        <v>2</v>
      </c>
      <c r="G1064">
        <v>1</v>
      </c>
      <c r="H1064" t="s">
        <v>37</v>
      </c>
      <c r="I1064">
        <v>1</v>
      </c>
      <c r="J1064">
        <v>1496</v>
      </c>
      <c r="K1064">
        <v>2</v>
      </c>
      <c r="L1064" t="s">
        <v>32</v>
      </c>
      <c r="M1064">
        <v>86</v>
      </c>
      <c r="N1064">
        <v>3</v>
      </c>
      <c r="O1064">
        <v>3</v>
      </c>
      <c r="P1064" t="s">
        <v>39</v>
      </c>
      <c r="Q1064">
        <v>3</v>
      </c>
      <c r="R1064" t="s">
        <v>28</v>
      </c>
      <c r="S1064">
        <v>10209</v>
      </c>
      <c r="T1064">
        <v>19719</v>
      </c>
      <c r="U1064">
        <v>5</v>
      </c>
      <c r="V1064" t="s">
        <v>61</v>
      </c>
      <c r="W1064" t="s">
        <v>22</v>
      </c>
      <c r="X1064">
        <v>18</v>
      </c>
      <c r="Y1064">
        <v>3</v>
      </c>
      <c r="Z1064">
        <v>2</v>
      </c>
      <c r="AA1064">
        <v>80</v>
      </c>
      <c r="AB1064">
        <v>0</v>
      </c>
      <c r="AC1064">
        <v>16</v>
      </c>
      <c r="AD1064">
        <v>2</v>
      </c>
      <c r="AE1064">
        <v>2</v>
      </c>
      <c r="AF1064">
        <v>2</v>
      </c>
      <c r="AG1064">
        <v>2</v>
      </c>
      <c r="AH1064">
        <v>2</v>
      </c>
      <c r="AI1064">
        <v>2</v>
      </c>
    </row>
    <row r="1065" spans="1:35" x14ac:dyDescent="0.25">
      <c r="A1065">
        <v>29</v>
      </c>
      <c r="B1065" t="s">
        <v>29</v>
      </c>
      <c r="C1065" t="s">
        <v>23</v>
      </c>
      <c r="D1065">
        <v>1246</v>
      </c>
      <c r="E1065" t="s">
        <v>24</v>
      </c>
      <c r="F1065">
        <v>19</v>
      </c>
      <c r="G1065">
        <v>3</v>
      </c>
      <c r="H1065" t="s">
        <v>25</v>
      </c>
      <c r="I1065">
        <v>1</v>
      </c>
      <c r="J1065">
        <v>1497</v>
      </c>
      <c r="K1065">
        <v>3</v>
      </c>
      <c r="L1065" t="s">
        <v>32</v>
      </c>
      <c r="M1065">
        <v>77</v>
      </c>
      <c r="N1065">
        <v>2</v>
      </c>
      <c r="O1065">
        <v>2</v>
      </c>
      <c r="P1065" t="s">
        <v>27</v>
      </c>
      <c r="Q1065">
        <v>3</v>
      </c>
      <c r="R1065" t="s">
        <v>38</v>
      </c>
      <c r="S1065">
        <v>8620</v>
      </c>
      <c r="T1065">
        <v>23757</v>
      </c>
      <c r="U1065">
        <v>1</v>
      </c>
      <c r="V1065" t="s">
        <v>61</v>
      </c>
      <c r="W1065" t="s">
        <v>29</v>
      </c>
      <c r="X1065">
        <v>14</v>
      </c>
      <c r="Y1065">
        <v>3</v>
      </c>
      <c r="Z1065">
        <v>3</v>
      </c>
      <c r="AA1065">
        <v>80</v>
      </c>
      <c r="AB1065">
        <v>2</v>
      </c>
      <c r="AC1065">
        <v>10</v>
      </c>
      <c r="AD1065">
        <v>3</v>
      </c>
      <c r="AE1065">
        <v>3</v>
      </c>
      <c r="AF1065">
        <v>10</v>
      </c>
      <c r="AG1065">
        <v>7</v>
      </c>
      <c r="AH1065">
        <v>0</v>
      </c>
      <c r="AI1065">
        <v>4</v>
      </c>
    </row>
    <row r="1066" spans="1:35" x14ac:dyDescent="0.25">
      <c r="A1066">
        <v>30</v>
      </c>
      <c r="B1066" t="s">
        <v>29</v>
      </c>
      <c r="C1066" t="s">
        <v>23</v>
      </c>
      <c r="D1066">
        <v>330</v>
      </c>
      <c r="E1066" t="s">
        <v>47</v>
      </c>
      <c r="F1066">
        <v>1</v>
      </c>
      <c r="G1066">
        <v>3</v>
      </c>
      <c r="H1066" t="s">
        <v>25</v>
      </c>
      <c r="I1066">
        <v>1</v>
      </c>
      <c r="J1066">
        <v>1499</v>
      </c>
      <c r="K1066">
        <v>3</v>
      </c>
      <c r="L1066" t="s">
        <v>32</v>
      </c>
      <c r="M1066">
        <v>46</v>
      </c>
      <c r="N1066">
        <v>3</v>
      </c>
      <c r="O1066">
        <v>1</v>
      </c>
      <c r="P1066" t="s">
        <v>47</v>
      </c>
      <c r="Q1066">
        <v>3</v>
      </c>
      <c r="R1066" t="s">
        <v>38</v>
      </c>
      <c r="S1066">
        <v>2064</v>
      </c>
      <c r="T1066">
        <v>15428</v>
      </c>
      <c r="U1066">
        <v>0</v>
      </c>
      <c r="V1066" t="s">
        <v>61</v>
      </c>
      <c r="W1066" t="s">
        <v>29</v>
      </c>
      <c r="X1066">
        <v>21</v>
      </c>
      <c r="Y1066">
        <v>4</v>
      </c>
      <c r="Z1066">
        <v>1</v>
      </c>
      <c r="AA1066">
        <v>80</v>
      </c>
      <c r="AB1066">
        <v>1</v>
      </c>
      <c r="AC1066">
        <v>6</v>
      </c>
      <c r="AD1066">
        <v>3</v>
      </c>
      <c r="AE1066">
        <v>4</v>
      </c>
      <c r="AF1066">
        <v>5</v>
      </c>
      <c r="AG1066">
        <v>3</v>
      </c>
      <c r="AH1066">
        <v>1</v>
      </c>
      <c r="AI1066">
        <v>3</v>
      </c>
    </row>
    <row r="1067" spans="1:35" x14ac:dyDescent="0.25">
      <c r="A1067">
        <v>55</v>
      </c>
      <c r="B1067" t="s">
        <v>29</v>
      </c>
      <c r="C1067" t="s">
        <v>23</v>
      </c>
      <c r="D1067">
        <v>1229</v>
      </c>
      <c r="E1067" t="s">
        <v>31</v>
      </c>
      <c r="F1067">
        <v>4</v>
      </c>
      <c r="G1067">
        <v>4</v>
      </c>
      <c r="H1067" t="s">
        <v>25</v>
      </c>
      <c r="I1067">
        <v>1</v>
      </c>
      <c r="J1067">
        <v>1501</v>
      </c>
      <c r="K1067">
        <v>4</v>
      </c>
      <c r="L1067" t="s">
        <v>32</v>
      </c>
      <c r="M1067">
        <v>30</v>
      </c>
      <c r="N1067">
        <v>3</v>
      </c>
      <c r="O1067">
        <v>2</v>
      </c>
      <c r="P1067" t="s">
        <v>40</v>
      </c>
      <c r="Q1067">
        <v>3</v>
      </c>
      <c r="R1067" t="s">
        <v>34</v>
      </c>
      <c r="S1067">
        <v>4035</v>
      </c>
      <c r="T1067">
        <v>16143</v>
      </c>
      <c r="U1067">
        <v>0</v>
      </c>
      <c r="V1067" t="s">
        <v>61</v>
      </c>
      <c r="W1067" t="s">
        <v>22</v>
      </c>
      <c r="X1067">
        <v>16</v>
      </c>
      <c r="Y1067">
        <v>3</v>
      </c>
      <c r="Z1067">
        <v>2</v>
      </c>
      <c r="AA1067">
        <v>80</v>
      </c>
      <c r="AB1067">
        <v>0</v>
      </c>
      <c r="AC1067">
        <v>4</v>
      </c>
      <c r="AD1067">
        <v>2</v>
      </c>
      <c r="AE1067">
        <v>3</v>
      </c>
      <c r="AF1067">
        <v>3</v>
      </c>
      <c r="AG1067">
        <v>2</v>
      </c>
      <c r="AH1067">
        <v>1</v>
      </c>
      <c r="AI1067">
        <v>2</v>
      </c>
    </row>
    <row r="1068" spans="1:35" x14ac:dyDescent="0.25">
      <c r="A1068">
        <v>33</v>
      </c>
      <c r="B1068" t="s">
        <v>29</v>
      </c>
      <c r="C1068" t="s">
        <v>23</v>
      </c>
      <c r="D1068">
        <v>1099</v>
      </c>
      <c r="E1068" t="s">
        <v>31</v>
      </c>
      <c r="F1068">
        <v>4</v>
      </c>
      <c r="G1068">
        <v>4</v>
      </c>
      <c r="H1068" t="s">
        <v>37</v>
      </c>
      <c r="I1068">
        <v>1</v>
      </c>
      <c r="J1068">
        <v>1502</v>
      </c>
      <c r="K1068">
        <v>1</v>
      </c>
      <c r="L1068" t="s">
        <v>26</v>
      </c>
      <c r="M1068">
        <v>82</v>
      </c>
      <c r="N1068">
        <v>2</v>
      </c>
      <c r="O1068">
        <v>1</v>
      </c>
      <c r="P1068" t="s">
        <v>36</v>
      </c>
      <c r="Q1068">
        <v>2</v>
      </c>
      <c r="R1068" t="s">
        <v>34</v>
      </c>
      <c r="S1068">
        <v>3838</v>
      </c>
      <c r="T1068">
        <v>8192</v>
      </c>
      <c r="U1068">
        <v>8</v>
      </c>
      <c r="V1068" t="s">
        <v>61</v>
      </c>
      <c r="W1068" t="s">
        <v>29</v>
      </c>
      <c r="X1068">
        <v>11</v>
      </c>
      <c r="Y1068">
        <v>3</v>
      </c>
      <c r="Z1068">
        <v>4</v>
      </c>
      <c r="AA1068">
        <v>80</v>
      </c>
      <c r="AB1068">
        <v>0</v>
      </c>
      <c r="AC1068">
        <v>8</v>
      </c>
      <c r="AD1068">
        <v>5</v>
      </c>
      <c r="AE1068">
        <v>3</v>
      </c>
      <c r="AF1068">
        <v>5</v>
      </c>
      <c r="AG1068">
        <v>4</v>
      </c>
      <c r="AH1068">
        <v>0</v>
      </c>
      <c r="AI1068">
        <v>2</v>
      </c>
    </row>
    <row r="1069" spans="1:35" x14ac:dyDescent="0.25">
      <c r="A1069">
        <v>47</v>
      </c>
      <c r="B1069" t="s">
        <v>29</v>
      </c>
      <c r="C1069" t="s">
        <v>23</v>
      </c>
      <c r="D1069">
        <v>571</v>
      </c>
      <c r="E1069" t="s">
        <v>24</v>
      </c>
      <c r="F1069">
        <v>14</v>
      </c>
      <c r="G1069">
        <v>3</v>
      </c>
      <c r="H1069" t="s">
        <v>37</v>
      </c>
      <c r="I1069">
        <v>1</v>
      </c>
      <c r="J1069">
        <v>1503</v>
      </c>
      <c r="K1069">
        <v>3</v>
      </c>
      <c r="L1069" t="s">
        <v>26</v>
      </c>
      <c r="M1069">
        <v>78</v>
      </c>
      <c r="N1069">
        <v>3</v>
      </c>
      <c r="O1069">
        <v>2</v>
      </c>
      <c r="P1069" t="s">
        <v>27</v>
      </c>
      <c r="Q1069">
        <v>3</v>
      </c>
      <c r="R1069" t="s">
        <v>34</v>
      </c>
      <c r="S1069">
        <v>4591</v>
      </c>
      <c r="T1069">
        <v>24200</v>
      </c>
      <c r="U1069">
        <v>3</v>
      </c>
      <c r="V1069" t="s">
        <v>61</v>
      </c>
      <c r="W1069" t="s">
        <v>22</v>
      </c>
      <c r="X1069">
        <v>17</v>
      </c>
      <c r="Y1069">
        <v>3</v>
      </c>
      <c r="Z1069">
        <v>3</v>
      </c>
      <c r="AA1069">
        <v>80</v>
      </c>
      <c r="AB1069">
        <v>1</v>
      </c>
      <c r="AC1069">
        <v>11</v>
      </c>
      <c r="AD1069">
        <v>4</v>
      </c>
      <c r="AE1069">
        <v>2</v>
      </c>
      <c r="AF1069">
        <v>5</v>
      </c>
      <c r="AG1069">
        <v>4</v>
      </c>
      <c r="AH1069">
        <v>1</v>
      </c>
      <c r="AI1069">
        <v>2</v>
      </c>
    </row>
    <row r="1070" spans="1:35" x14ac:dyDescent="0.25">
      <c r="A1070">
        <v>28</v>
      </c>
      <c r="B1070" t="s">
        <v>22</v>
      </c>
      <c r="C1070" t="s">
        <v>30</v>
      </c>
      <c r="D1070">
        <v>289</v>
      </c>
      <c r="E1070" t="s">
        <v>31</v>
      </c>
      <c r="F1070">
        <v>2</v>
      </c>
      <c r="G1070">
        <v>2</v>
      </c>
      <c r="H1070" t="s">
        <v>37</v>
      </c>
      <c r="I1070">
        <v>1</v>
      </c>
      <c r="J1070">
        <v>1504</v>
      </c>
      <c r="K1070">
        <v>3</v>
      </c>
      <c r="L1070" t="s">
        <v>32</v>
      </c>
      <c r="M1070">
        <v>38</v>
      </c>
      <c r="N1070">
        <v>2</v>
      </c>
      <c r="O1070">
        <v>1</v>
      </c>
      <c r="P1070" t="s">
        <v>36</v>
      </c>
      <c r="Q1070">
        <v>1</v>
      </c>
      <c r="R1070" t="s">
        <v>28</v>
      </c>
      <c r="S1070">
        <v>2561</v>
      </c>
      <c r="T1070">
        <v>5355</v>
      </c>
      <c r="U1070">
        <v>7</v>
      </c>
      <c r="V1070" t="s">
        <v>61</v>
      </c>
      <c r="W1070" t="s">
        <v>29</v>
      </c>
      <c r="X1070">
        <v>11</v>
      </c>
      <c r="Y1070">
        <v>3</v>
      </c>
      <c r="Z1070">
        <v>3</v>
      </c>
      <c r="AA1070">
        <v>80</v>
      </c>
      <c r="AB1070">
        <v>0</v>
      </c>
      <c r="AC1070">
        <v>8</v>
      </c>
      <c r="AD1070">
        <v>2</v>
      </c>
      <c r="AE1070">
        <v>2</v>
      </c>
      <c r="AF1070">
        <v>0</v>
      </c>
      <c r="AG1070">
        <v>0</v>
      </c>
      <c r="AH1070">
        <v>0</v>
      </c>
      <c r="AI1070">
        <v>0</v>
      </c>
    </row>
    <row r="1071" spans="1:35" x14ac:dyDescent="0.25">
      <c r="A1071">
        <v>28</v>
      </c>
      <c r="B1071" t="s">
        <v>29</v>
      </c>
      <c r="C1071" t="s">
        <v>23</v>
      </c>
      <c r="D1071">
        <v>1423</v>
      </c>
      <c r="E1071" t="s">
        <v>31</v>
      </c>
      <c r="F1071">
        <v>1</v>
      </c>
      <c r="G1071">
        <v>3</v>
      </c>
      <c r="H1071" t="s">
        <v>25</v>
      </c>
      <c r="I1071">
        <v>1</v>
      </c>
      <c r="J1071">
        <v>1506</v>
      </c>
      <c r="K1071">
        <v>1</v>
      </c>
      <c r="L1071" t="s">
        <v>32</v>
      </c>
      <c r="M1071">
        <v>72</v>
      </c>
      <c r="N1071">
        <v>2</v>
      </c>
      <c r="O1071">
        <v>1</v>
      </c>
      <c r="P1071" t="s">
        <v>33</v>
      </c>
      <c r="Q1071">
        <v>3</v>
      </c>
      <c r="R1071" t="s">
        <v>38</v>
      </c>
      <c r="S1071">
        <v>1563</v>
      </c>
      <c r="T1071">
        <v>12530</v>
      </c>
      <c r="U1071">
        <v>1</v>
      </c>
      <c r="V1071" t="s">
        <v>61</v>
      </c>
      <c r="W1071" t="s">
        <v>29</v>
      </c>
      <c r="X1071">
        <v>14</v>
      </c>
      <c r="Y1071">
        <v>3</v>
      </c>
      <c r="Z1071">
        <v>4</v>
      </c>
      <c r="AA1071">
        <v>80</v>
      </c>
      <c r="AB1071">
        <v>1</v>
      </c>
      <c r="AC1071">
        <v>1</v>
      </c>
      <c r="AD1071">
        <v>2</v>
      </c>
      <c r="AE1071">
        <v>1</v>
      </c>
      <c r="AF1071">
        <v>1</v>
      </c>
      <c r="AG1071">
        <v>0</v>
      </c>
      <c r="AH1071">
        <v>0</v>
      </c>
      <c r="AI1071">
        <v>0</v>
      </c>
    </row>
    <row r="1072" spans="1:35" x14ac:dyDescent="0.25">
      <c r="A1072">
        <v>28</v>
      </c>
      <c r="B1072" t="s">
        <v>29</v>
      </c>
      <c r="C1072" t="s">
        <v>30</v>
      </c>
      <c r="D1072">
        <v>467</v>
      </c>
      <c r="E1072" t="s">
        <v>24</v>
      </c>
      <c r="F1072">
        <v>7</v>
      </c>
      <c r="G1072">
        <v>3</v>
      </c>
      <c r="H1072" t="s">
        <v>25</v>
      </c>
      <c r="I1072">
        <v>1</v>
      </c>
      <c r="J1072">
        <v>1507</v>
      </c>
      <c r="K1072">
        <v>3</v>
      </c>
      <c r="L1072" t="s">
        <v>32</v>
      </c>
      <c r="M1072">
        <v>55</v>
      </c>
      <c r="N1072">
        <v>3</v>
      </c>
      <c r="O1072">
        <v>2</v>
      </c>
      <c r="P1072" t="s">
        <v>27</v>
      </c>
      <c r="Q1072">
        <v>1</v>
      </c>
      <c r="R1072" t="s">
        <v>28</v>
      </c>
      <c r="S1072">
        <v>4898</v>
      </c>
      <c r="T1072">
        <v>11827</v>
      </c>
      <c r="U1072">
        <v>0</v>
      </c>
      <c r="V1072" t="s">
        <v>61</v>
      </c>
      <c r="W1072" t="s">
        <v>29</v>
      </c>
      <c r="X1072">
        <v>14</v>
      </c>
      <c r="Y1072">
        <v>3</v>
      </c>
      <c r="Z1072">
        <v>4</v>
      </c>
      <c r="AA1072">
        <v>80</v>
      </c>
      <c r="AB1072">
        <v>0</v>
      </c>
      <c r="AC1072">
        <v>5</v>
      </c>
      <c r="AD1072">
        <v>5</v>
      </c>
      <c r="AE1072">
        <v>3</v>
      </c>
      <c r="AF1072">
        <v>4</v>
      </c>
      <c r="AG1072">
        <v>2</v>
      </c>
      <c r="AH1072">
        <v>1</v>
      </c>
      <c r="AI1072">
        <v>3</v>
      </c>
    </row>
    <row r="1073" spans="1:35" x14ac:dyDescent="0.25">
      <c r="A1073">
        <v>49</v>
      </c>
      <c r="B1073" t="s">
        <v>29</v>
      </c>
      <c r="C1073" t="s">
        <v>23</v>
      </c>
      <c r="D1073">
        <v>271</v>
      </c>
      <c r="E1073" t="s">
        <v>31</v>
      </c>
      <c r="F1073">
        <v>3</v>
      </c>
      <c r="G1073">
        <v>2</v>
      </c>
      <c r="H1073" t="s">
        <v>37</v>
      </c>
      <c r="I1073">
        <v>1</v>
      </c>
      <c r="J1073">
        <v>1509</v>
      </c>
      <c r="K1073">
        <v>3</v>
      </c>
      <c r="L1073" t="s">
        <v>26</v>
      </c>
      <c r="M1073">
        <v>43</v>
      </c>
      <c r="N1073">
        <v>2</v>
      </c>
      <c r="O1073">
        <v>2</v>
      </c>
      <c r="P1073" t="s">
        <v>36</v>
      </c>
      <c r="Q1073">
        <v>1</v>
      </c>
      <c r="R1073" t="s">
        <v>34</v>
      </c>
      <c r="S1073">
        <v>4789</v>
      </c>
      <c r="T1073">
        <v>23070</v>
      </c>
      <c r="U1073">
        <v>4</v>
      </c>
      <c r="V1073" t="s">
        <v>61</v>
      </c>
      <c r="W1073" t="s">
        <v>29</v>
      </c>
      <c r="X1073">
        <v>25</v>
      </c>
      <c r="Y1073">
        <v>4</v>
      </c>
      <c r="Z1073">
        <v>1</v>
      </c>
      <c r="AA1073">
        <v>80</v>
      </c>
      <c r="AB1073">
        <v>1</v>
      </c>
      <c r="AC1073">
        <v>10</v>
      </c>
      <c r="AD1073">
        <v>3</v>
      </c>
      <c r="AE1073">
        <v>3</v>
      </c>
      <c r="AF1073">
        <v>3</v>
      </c>
      <c r="AG1073">
        <v>2</v>
      </c>
      <c r="AH1073">
        <v>1</v>
      </c>
      <c r="AI1073">
        <v>2</v>
      </c>
    </row>
    <row r="1074" spans="1:35" x14ac:dyDescent="0.25">
      <c r="A1074">
        <v>29</v>
      </c>
      <c r="B1074" t="s">
        <v>29</v>
      </c>
      <c r="C1074" t="s">
        <v>30</v>
      </c>
      <c r="D1074">
        <v>410</v>
      </c>
      <c r="E1074" t="s">
        <v>31</v>
      </c>
      <c r="F1074">
        <v>2</v>
      </c>
      <c r="G1074">
        <v>1</v>
      </c>
      <c r="H1074" t="s">
        <v>25</v>
      </c>
      <c r="I1074">
        <v>1</v>
      </c>
      <c r="J1074">
        <v>1513</v>
      </c>
      <c r="K1074">
        <v>4</v>
      </c>
      <c r="L1074" t="s">
        <v>26</v>
      </c>
      <c r="M1074">
        <v>97</v>
      </c>
      <c r="N1074">
        <v>3</v>
      </c>
      <c r="O1074">
        <v>1</v>
      </c>
      <c r="P1074" t="s">
        <v>36</v>
      </c>
      <c r="Q1074">
        <v>2</v>
      </c>
      <c r="R1074" t="s">
        <v>34</v>
      </c>
      <c r="S1074">
        <v>3180</v>
      </c>
      <c r="T1074">
        <v>4668</v>
      </c>
      <c r="U1074">
        <v>0</v>
      </c>
      <c r="V1074" t="s">
        <v>61</v>
      </c>
      <c r="W1074" t="s">
        <v>29</v>
      </c>
      <c r="X1074">
        <v>13</v>
      </c>
      <c r="Y1074">
        <v>3</v>
      </c>
      <c r="Z1074">
        <v>3</v>
      </c>
      <c r="AA1074">
        <v>80</v>
      </c>
      <c r="AB1074">
        <v>3</v>
      </c>
      <c r="AC1074">
        <v>4</v>
      </c>
      <c r="AD1074">
        <v>3</v>
      </c>
      <c r="AE1074">
        <v>3</v>
      </c>
      <c r="AF1074">
        <v>3</v>
      </c>
      <c r="AG1074">
        <v>2</v>
      </c>
      <c r="AH1074">
        <v>0</v>
      </c>
      <c r="AI1074">
        <v>2</v>
      </c>
    </row>
    <row r="1075" spans="1:35" x14ac:dyDescent="0.25">
      <c r="A1075">
        <v>28</v>
      </c>
      <c r="B1075" t="s">
        <v>29</v>
      </c>
      <c r="C1075" t="s">
        <v>23</v>
      </c>
      <c r="D1075">
        <v>1083</v>
      </c>
      <c r="E1075" t="s">
        <v>31</v>
      </c>
      <c r="F1075">
        <v>29</v>
      </c>
      <c r="G1075">
        <v>1</v>
      </c>
      <c r="H1075" t="s">
        <v>25</v>
      </c>
      <c r="I1075">
        <v>1</v>
      </c>
      <c r="J1075">
        <v>1514</v>
      </c>
      <c r="K1075">
        <v>3</v>
      </c>
      <c r="L1075" t="s">
        <v>32</v>
      </c>
      <c r="M1075">
        <v>96</v>
      </c>
      <c r="N1075">
        <v>1</v>
      </c>
      <c r="O1075">
        <v>2</v>
      </c>
      <c r="P1075" t="s">
        <v>39</v>
      </c>
      <c r="Q1075">
        <v>2</v>
      </c>
      <c r="R1075" t="s">
        <v>34</v>
      </c>
      <c r="S1075">
        <v>6549</v>
      </c>
      <c r="T1075">
        <v>3173</v>
      </c>
      <c r="U1075">
        <v>1</v>
      </c>
      <c r="V1075" t="s">
        <v>61</v>
      </c>
      <c r="W1075" t="s">
        <v>29</v>
      </c>
      <c r="X1075">
        <v>14</v>
      </c>
      <c r="Y1075">
        <v>3</v>
      </c>
      <c r="Z1075">
        <v>2</v>
      </c>
      <c r="AA1075">
        <v>80</v>
      </c>
      <c r="AB1075">
        <v>2</v>
      </c>
      <c r="AC1075">
        <v>8</v>
      </c>
      <c r="AD1075">
        <v>2</v>
      </c>
      <c r="AE1075">
        <v>2</v>
      </c>
      <c r="AF1075">
        <v>8</v>
      </c>
      <c r="AG1075">
        <v>6</v>
      </c>
      <c r="AH1075">
        <v>1</v>
      </c>
      <c r="AI1075">
        <v>7</v>
      </c>
    </row>
    <row r="1076" spans="1:35" x14ac:dyDescent="0.25">
      <c r="A1076">
        <v>33</v>
      </c>
      <c r="B1076" t="s">
        <v>29</v>
      </c>
      <c r="C1076" t="s">
        <v>23</v>
      </c>
      <c r="D1076">
        <v>516</v>
      </c>
      <c r="E1076" t="s">
        <v>31</v>
      </c>
      <c r="F1076">
        <v>8</v>
      </c>
      <c r="G1076">
        <v>5</v>
      </c>
      <c r="H1076" t="s">
        <v>25</v>
      </c>
      <c r="I1076">
        <v>1</v>
      </c>
      <c r="J1076">
        <v>1515</v>
      </c>
      <c r="K1076">
        <v>4</v>
      </c>
      <c r="L1076" t="s">
        <v>32</v>
      </c>
      <c r="M1076">
        <v>69</v>
      </c>
      <c r="N1076">
        <v>3</v>
      </c>
      <c r="O1076">
        <v>2</v>
      </c>
      <c r="P1076" t="s">
        <v>40</v>
      </c>
      <c r="Q1076">
        <v>3</v>
      </c>
      <c r="R1076" t="s">
        <v>28</v>
      </c>
      <c r="S1076">
        <v>6388</v>
      </c>
      <c r="T1076">
        <v>22049</v>
      </c>
      <c r="U1076">
        <v>2</v>
      </c>
      <c r="V1076" t="s">
        <v>61</v>
      </c>
      <c r="W1076" t="s">
        <v>22</v>
      </c>
      <c r="X1076">
        <v>17</v>
      </c>
      <c r="Y1076">
        <v>3</v>
      </c>
      <c r="Z1076">
        <v>1</v>
      </c>
      <c r="AA1076">
        <v>80</v>
      </c>
      <c r="AB1076">
        <v>0</v>
      </c>
      <c r="AC1076">
        <v>14</v>
      </c>
      <c r="AD1076">
        <v>6</v>
      </c>
      <c r="AE1076">
        <v>3</v>
      </c>
      <c r="AF1076">
        <v>0</v>
      </c>
      <c r="AG1076">
        <v>0</v>
      </c>
      <c r="AH1076">
        <v>0</v>
      </c>
      <c r="AI1076">
        <v>0</v>
      </c>
    </row>
    <row r="1077" spans="1:35" x14ac:dyDescent="0.25">
      <c r="A1077">
        <v>32</v>
      </c>
      <c r="B1077" t="s">
        <v>29</v>
      </c>
      <c r="C1077" t="s">
        <v>23</v>
      </c>
      <c r="D1077">
        <v>495</v>
      </c>
      <c r="E1077" t="s">
        <v>31</v>
      </c>
      <c r="F1077">
        <v>10</v>
      </c>
      <c r="G1077">
        <v>3</v>
      </c>
      <c r="H1077" t="s">
        <v>37</v>
      </c>
      <c r="I1077">
        <v>1</v>
      </c>
      <c r="J1077">
        <v>1516</v>
      </c>
      <c r="K1077">
        <v>3</v>
      </c>
      <c r="L1077" t="s">
        <v>32</v>
      </c>
      <c r="M1077">
        <v>64</v>
      </c>
      <c r="N1077">
        <v>3</v>
      </c>
      <c r="O1077">
        <v>3</v>
      </c>
      <c r="P1077" t="s">
        <v>42</v>
      </c>
      <c r="Q1077">
        <v>4</v>
      </c>
      <c r="R1077" t="s">
        <v>28</v>
      </c>
      <c r="S1077">
        <v>11244</v>
      </c>
      <c r="T1077">
        <v>21072</v>
      </c>
      <c r="U1077">
        <v>2</v>
      </c>
      <c r="V1077" t="s">
        <v>61</v>
      </c>
      <c r="W1077" t="s">
        <v>29</v>
      </c>
      <c r="X1077">
        <v>25</v>
      </c>
      <c r="Y1077">
        <v>4</v>
      </c>
      <c r="Z1077">
        <v>2</v>
      </c>
      <c r="AA1077">
        <v>80</v>
      </c>
      <c r="AB1077">
        <v>0</v>
      </c>
      <c r="AC1077">
        <v>10</v>
      </c>
      <c r="AD1077">
        <v>5</v>
      </c>
      <c r="AE1077">
        <v>4</v>
      </c>
      <c r="AF1077">
        <v>5</v>
      </c>
      <c r="AG1077">
        <v>2</v>
      </c>
      <c r="AH1077">
        <v>0</v>
      </c>
      <c r="AI1077">
        <v>0</v>
      </c>
    </row>
    <row r="1078" spans="1:35" x14ac:dyDescent="0.25">
      <c r="A1078">
        <v>54</v>
      </c>
      <c r="B1078" t="s">
        <v>29</v>
      </c>
      <c r="C1078" t="s">
        <v>30</v>
      </c>
      <c r="D1078">
        <v>1050</v>
      </c>
      <c r="E1078" t="s">
        <v>31</v>
      </c>
      <c r="F1078">
        <v>11</v>
      </c>
      <c r="G1078">
        <v>4</v>
      </c>
      <c r="H1078" t="s">
        <v>37</v>
      </c>
      <c r="I1078">
        <v>1</v>
      </c>
      <c r="J1078">
        <v>1520</v>
      </c>
      <c r="K1078">
        <v>2</v>
      </c>
      <c r="L1078" t="s">
        <v>26</v>
      </c>
      <c r="M1078">
        <v>87</v>
      </c>
      <c r="N1078">
        <v>3</v>
      </c>
      <c r="O1078">
        <v>4</v>
      </c>
      <c r="P1078" t="s">
        <v>42</v>
      </c>
      <c r="Q1078">
        <v>4</v>
      </c>
      <c r="R1078" t="s">
        <v>38</v>
      </c>
      <c r="S1078">
        <v>16032</v>
      </c>
      <c r="T1078">
        <v>24456</v>
      </c>
      <c r="U1078">
        <v>3</v>
      </c>
      <c r="V1078" t="s">
        <v>61</v>
      </c>
      <c r="W1078" t="s">
        <v>29</v>
      </c>
      <c r="X1078">
        <v>20</v>
      </c>
      <c r="Y1078">
        <v>4</v>
      </c>
      <c r="Z1078">
        <v>1</v>
      </c>
      <c r="AA1078">
        <v>80</v>
      </c>
      <c r="AB1078">
        <v>1</v>
      </c>
      <c r="AC1078">
        <v>26</v>
      </c>
      <c r="AD1078">
        <v>2</v>
      </c>
      <c r="AE1078">
        <v>3</v>
      </c>
      <c r="AF1078">
        <v>14</v>
      </c>
      <c r="AG1078">
        <v>9</v>
      </c>
      <c r="AH1078">
        <v>1</v>
      </c>
      <c r="AI1078">
        <v>12</v>
      </c>
    </row>
    <row r="1079" spans="1:35" x14ac:dyDescent="0.25">
      <c r="A1079">
        <v>29</v>
      </c>
      <c r="B1079" t="s">
        <v>22</v>
      </c>
      <c r="C1079" t="s">
        <v>23</v>
      </c>
      <c r="D1079">
        <v>224</v>
      </c>
      <c r="E1079" t="s">
        <v>31</v>
      </c>
      <c r="F1079">
        <v>1</v>
      </c>
      <c r="G1079">
        <v>4</v>
      </c>
      <c r="H1079" t="s">
        <v>46</v>
      </c>
      <c r="I1079">
        <v>1</v>
      </c>
      <c r="J1079">
        <v>1522</v>
      </c>
      <c r="K1079">
        <v>1</v>
      </c>
      <c r="L1079" t="s">
        <v>32</v>
      </c>
      <c r="M1079">
        <v>100</v>
      </c>
      <c r="N1079">
        <v>2</v>
      </c>
      <c r="O1079">
        <v>1</v>
      </c>
      <c r="P1079" t="s">
        <v>33</v>
      </c>
      <c r="Q1079">
        <v>1</v>
      </c>
      <c r="R1079" t="s">
        <v>28</v>
      </c>
      <c r="S1079">
        <v>2362</v>
      </c>
      <c r="T1079">
        <v>7568</v>
      </c>
      <c r="U1079">
        <v>6</v>
      </c>
      <c r="V1079" t="s">
        <v>61</v>
      </c>
      <c r="W1079" t="s">
        <v>29</v>
      </c>
      <c r="X1079">
        <v>13</v>
      </c>
      <c r="Y1079">
        <v>3</v>
      </c>
      <c r="Z1079">
        <v>3</v>
      </c>
      <c r="AA1079">
        <v>80</v>
      </c>
      <c r="AB1079">
        <v>0</v>
      </c>
      <c r="AC1079">
        <v>11</v>
      </c>
      <c r="AD1079">
        <v>2</v>
      </c>
      <c r="AE1079">
        <v>1</v>
      </c>
      <c r="AF1079">
        <v>9</v>
      </c>
      <c r="AG1079">
        <v>7</v>
      </c>
      <c r="AH1079">
        <v>0</v>
      </c>
      <c r="AI1079">
        <v>7</v>
      </c>
    </row>
    <row r="1080" spans="1:35" x14ac:dyDescent="0.25">
      <c r="A1080">
        <v>44</v>
      </c>
      <c r="B1080" t="s">
        <v>29</v>
      </c>
      <c r="C1080" t="s">
        <v>23</v>
      </c>
      <c r="D1080">
        <v>136</v>
      </c>
      <c r="E1080" t="s">
        <v>31</v>
      </c>
      <c r="F1080">
        <v>28</v>
      </c>
      <c r="G1080">
        <v>3</v>
      </c>
      <c r="H1080" t="s">
        <v>25</v>
      </c>
      <c r="I1080">
        <v>1</v>
      </c>
      <c r="J1080">
        <v>1523</v>
      </c>
      <c r="K1080">
        <v>4</v>
      </c>
      <c r="L1080" t="s">
        <v>32</v>
      </c>
      <c r="M1080">
        <v>32</v>
      </c>
      <c r="N1080">
        <v>3</v>
      </c>
      <c r="O1080">
        <v>4</v>
      </c>
      <c r="P1080" t="s">
        <v>44</v>
      </c>
      <c r="Q1080">
        <v>1</v>
      </c>
      <c r="R1080" t="s">
        <v>34</v>
      </c>
      <c r="S1080">
        <v>16328</v>
      </c>
      <c r="T1080">
        <v>22074</v>
      </c>
      <c r="U1080">
        <v>3</v>
      </c>
      <c r="V1080" t="s">
        <v>61</v>
      </c>
      <c r="W1080" t="s">
        <v>29</v>
      </c>
      <c r="X1080">
        <v>13</v>
      </c>
      <c r="Y1080">
        <v>3</v>
      </c>
      <c r="Z1080">
        <v>3</v>
      </c>
      <c r="AA1080">
        <v>80</v>
      </c>
      <c r="AB1080">
        <v>1</v>
      </c>
      <c r="AC1080">
        <v>24</v>
      </c>
      <c r="AD1080">
        <v>1</v>
      </c>
      <c r="AE1080">
        <v>4</v>
      </c>
      <c r="AF1080">
        <v>20</v>
      </c>
      <c r="AG1080">
        <v>6</v>
      </c>
      <c r="AH1080">
        <v>14</v>
      </c>
      <c r="AI1080">
        <v>17</v>
      </c>
    </row>
    <row r="1081" spans="1:35" x14ac:dyDescent="0.25">
      <c r="A1081">
        <v>39</v>
      </c>
      <c r="B1081" t="s">
        <v>29</v>
      </c>
      <c r="C1081" t="s">
        <v>23</v>
      </c>
      <c r="D1081">
        <v>1089</v>
      </c>
      <c r="E1081" t="s">
        <v>31</v>
      </c>
      <c r="F1081">
        <v>6</v>
      </c>
      <c r="G1081">
        <v>3</v>
      </c>
      <c r="H1081" t="s">
        <v>25</v>
      </c>
      <c r="I1081">
        <v>1</v>
      </c>
      <c r="J1081">
        <v>1525</v>
      </c>
      <c r="K1081">
        <v>2</v>
      </c>
      <c r="L1081" t="s">
        <v>26</v>
      </c>
      <c r="M1081">
        <v>32</v>
      </c>
      <c r="N1081">
        <v>3</v>
      </c>
      <c r="O1081">
        <v>3</v>
      </c>
      <c r="P1081" t="s">
        <v>39</v>
      </c>
      <c r="Q1081">
        <v>2</v>
      </c>
      <c r="R1081" t="s">
        <v>28</v>
      </c>
      <c r="S1081">
        <v>8376</v>
      </c>
      <c r="T1081">
        <v>9150</v>
      </c>
      <c r="U1081">
        <v>4</v>
      </c>
      <c r="V1081" t="s">
        <v>61</v>
      </c>
      <c r="W1081" t="s">
        <v>29</v>
      </c>
      <c r="X1081">
        <v>18</v>
      </c>
      <c r="Y1081">
        <v>3</v>
      </c>
      <c r="Z1081">
        <v>4</v>
      </c>
      <c r="AA1081">
        <v>80</v>
      </c>
      <c r="AB1081">
        <v>0</v>
      </c>
      <c r="AC1081">
        <v>9</v>
      </c>
      <c r="AD1081">
        <v>3</v>
      </c>
      <c r="AE1081">
        <v>3</v>
      </c>
      <c r="AF1081">
        <v>2</v>
      </c>
      <c r="AG1081">
        <v>0</v>
      </c>
      <c r="AH1081">
        <v>2</v>
      </c>
      <c r="AI1081">
        <v>2</v>
      </c>
    </row>
    <row r="1082" spans="1:35" x14ac:dyDescent="0.25">
      <c r="A1082">
        <v>46</v>
      </c>
      <c r="B1082" t="s">
        <v>29</v>
      </c>
      <c r="C1082" t="s">
        <v>23</v>
      </c>
      <c r="D1082">
        <v>228</v>
      </c>
      <c r="E1082" t="s">
        <v>24</v>
      </c>
      <c r="F1082">
        <v>3</v>
      </c>
      <c r="G1082">
        <v>3</v>
      </c>
      <c r="H1082" t="s">
        <v>25</v>
      </c>
      <c r="I1082">
        <v>1</v>
      </c>
      <c r="J1082">
        <v>1527</v>
      </c>
      <c r="K1082">
        <v>3</v>
      </c>
      <c r="L1082" t="s">
        <v>26</v>
      </c>
      <c r="M1082">
        <v>51</v>
      </c>
      <c r="N1082">
        <v>3</v>
      </c>
      <c r="O1082">
        <v>4</v>
      </c>
      <c r="P1082" t="s">
        <v>42</v>
      </c>
      <c r="Q1082">
        <v>2</v>
      </c>
      <c r="R1082" t="s">
        <v>34</v>
      </c>
      <c r="S1082">
        <v>16606</v>
      </c>
      <c r="T1082">
        <v>11380</v>
      </c>
      <c r="U1082">
        <v>8</v>
      </c>
      <c r="V1082" t="s">
        <v>61</v>
      </c>
      <c r="W1082" t="s">
        <v>29</v>
      </c>
      <c r="X1082">
        <v>12</v>
      </c>
      <c r="Y1082">
        <v>3</v>
      </c>
      <c r="Z1082">
        <v>4</v>
      </c>
      <c r="AA1082">
        <v>80</v>
      </c>
      <c r="AB1082">
        <v>1</v>
      </c>
      <c r="AC1082">
        <v>23</v>
      </c>
      <c r="AD1082">
        <v>2</v>
      </c>
      <c r="AE1082">
        <v>4</v>
      </c>
      <c r="AF1082">
        <v>13</v>
      </c>
      <c r="AG1082">
        <v>12</v>
      </c>
      <c r="AH1082">
        <v>5</v>
      </c>
      <c r="AI1082">
        <v>1</v>
      </c>
    </row>
    <row r="1083" spans="1:35" x14ac:dyDescent="0.25">
      <c r="A1083">
        <v>35</v>
      </c>
      <c r="B1083" t="s">
        <v>29</v>
      </c>
      <c r="C1083" t="s">
        <v>23</v>
      </c>
      <c r="D1083">
        <v>1029</v>
      </c>
      <c r="E1083" t="s">
        <v>31</v>
      </c>
      <c r="F1083">
        <v>16</v>
      </c>
      <c r="G1083">
        <v>3</v>
      </c>
      <c r="H1083" t="s">
        <v>25</v>
      </c>
      <c r="I1083">
        <v>1</v>
      </c>
      <c r="J1083">
        <v>1529</v>
      </c>
      <c r="K1083">
        <v>4</v>
      </c>
      <c r="L1083" t="s">
        <v>26</v>
      </c>
      <c r="M1083">
        <v>91</v>
      </c>
      <c r="N1083">
        <v>2</v>
      </c>
      <c r="O1083">
        <v>3</v>
      </c>
      <c r="P1083" t="s">
        <v>40</v>
      </c>
      <c r="Q1083">
        <v>2</v>
      </c>
      <c r="R1083" t="s">
        <v>28</v>
      </c>
      <c r="S1083">
        <v>8606</v>
      </c>
      <c r="T1083">
        <v>21195</v>
      </c>
      <c r="U1083">
        <v>1</v>
      </c>
      <c r="V1083" t="s">
        <v>61</v>
      </c>
      <c r="W1083" t="s">
        <v>29</v>
      </c>
      <c r="X1083">
        <v>19</v>
      </c>
      <c r="Y1083">
        <v>3</v>
      </c>
      <c r="Z1083">
        <v>4</v>
      </c>
      <c r="AA1083">
        <v>80</v>
      </c>
      <c r="AB1083">
        <v>0</v>
      </c>
      <c r="AC1083">
        <v>11</v>
      </c>
      <c r="AD1083">
        <v>3</v>
      </c>
      <c r="AE1083">
        <v>1</v>
      </c>
      <c r="AF1083">
        <v>11</v>
      </c>
      <c r="AG1083">
        <v>8</v>
      </c>
      <c r="AH1083">
        <v>3</v>
      </c>
      <c r="AI1083">
        <v>3</v>
      </c>
    </row>
    <row r="1084" spans="1:35" x14ac:dyDescent="0.25">
      <c r="A1084">
        <v>23</v>
      </c>
      <c r="B1084" t="s">
        <v>29</v>
      </c>
      <c r="C1084" t="s">
        <v>23</v>
      </c>
      <c r="D1084">
        <v>507</v>
      </c>
      <c r="E1084" t="s">
        <v>31</v>
      </c>
      <c r="F1084">
        <v>20</v>
      </c>
      <c r="G1084">
        <v>1</v>
      </c>
      <c r="H1084" t="s">
        <v>25</v>
      </c>
      <c r="I1084">
        <v>1</v>
      </c>
      <c r="J1084">
        <v>1533</v>
      </c>
      <c r="K1084">
        <v>1</v>
      </c>
      <c r="L1084" t="s">
        <v>32</v>
      </c>
      <c r="M1084">
        <v>97</v>
      </c>
      <c r="N1084">
        <v>3</v>
      </c>
      <c r="O1084">
        <v>2</v>
      </c>
      <c r="P1084" t="s">
        <v>36</v>
      </c>
      <c r="Q1084">
        <v>3</v>
      </c>
      <c r="R1084" t="s">
        <v>28</v>
      </c>
      <c r="S1084">
        <v>2272</v>
      </c>
      <c r="T1084">
        <v>24812</v>
      </c>
      <c r="U1084">
        <v>0</v>
      </c>
      <c r="V1084" t="s">
        <v>61</v>
      </c>
      <c r="W1084" t="s">
        <v>29</v>
      </c>
      <c r="X1084">
        <v>14</v>
      </c>
      <c r="Y1084">
        <v>3</v>
      </c>
      <c r="Z1084">
        <v>2</v>
      </c>
      <c r="AA1084">
        <v>80</v>
      </c>
      <c r="AB1084">
        <v>0</v>
      </c>
      <c r="AC1084">
        <v>5</v>
      </c>
      <c r="AD1084">
        <v>2</v>
      </c>
      <c r="AE1084">
        <v>3</v>
      </c>
      <c r="AF1084">
        <v>4</v>
      </c>
      <c r="AG1084">
        <v>3</v>
      </c>
      <c r="AH1084">
        <v>1</v>
      </c>
      <c r="AI1084">
        <v>2</v>
      </c>
    </row>
    <row r="1085" spans="1:35" x14ac:dyDescent="0.25">
      <c r="A1085">
        <v>40</v>
      </c>
      <c r="B1085" t="s">
        <v>22</v>
      </c>
      <c r="C1085" t="s">
        <v>23</v>
      </c>
      <c r="D1085">
        <v>676</v>
      </c>
      <c r="E1085" t="s">
        <v>31</v>
      </c>
      <c r="F1085">
        <v>9</v>
      </c>
      <c r="G1085">
        <v>4</v>
      </c>
      <c r="H1085" t="s">
        <v>25</v>
      </c>
      <c r="I1085">
        <v>1</v>
      </c>
      <c r="J1085">
        <v>1534</v>
      </c>
      <c r="K1085">
        <v>4</v>
      </c>
      <c r="L1085" t="s">
        <v>32</v>
      </c>
      <c r="M1085">
        <v>86</v>
      </c>
      <c r="N1085">
        <v>3</v>
      </c>
      <c r="O1085">
        <v>1</v>
      </c>
      <c r="P1085" t="s">
        <v>36</v>
      </c>
      <c r="Q1085">
        <v>1</v>
      </c>
      <c r="R1085" t="s">
        <v>28</v>
      </c>
      <c r="S1085">
        <v>2018</v>
      </c>
      <c r="T1085">
        <v>21831</v>
      </c>
      <c r="U1085">
        <v>3</v>
      </c>
      <c r="V1085" t="s">
        <v>61</v>
      </c>
      <c r="W1085" t="s">
        <v>29</v>
      </c>
      <c r="X1085">
        <v>14</v>
      </c>
      <c r="Y1085">
        <v>3</v>
      </c>
      <c r="Z1085">
        <v>2</v>
      </c>
      <c r="AA1085">
        <v>80</v>
      </c>
      <c r="AB1085">
        <v>0</v>
      </c>
      <c r="AC1085">
        <v>15</v>
      </c>
      <c r="AD1085">
        <v>3</v>
      </c>
      <c r="AE1085">
        <v>1</v>
      </c>
      <c r="AF1085">
        <v>5</v>
      </c>
      <c r="AG1085">
        <v>4</v>
      </c>
      <c r="AH1085">
        <v>1</v>
      </c>
      <c r="AI1085">
        <v>0</v>
      </c>
    </row>
    <row r="1086" spans="1:35" x14ac:dyDescent="0.25">
      <c r="A1086">
        <v>34</v>
      </c>
      <c r="B1086" t="s">
        <v>29</v>
      </c>
      <c r="C1086" t="s">
        <v>23</v>
      </c>
      <c r="D1086">
        <v>971</v>
      </c>
      <c r="E1086" t="s">
        <v>24</v>
      </c>
      <c r="F1086">
        <v>1</v>
      </c>
      <c r="G1086">
        <v>3</v>
      </c>
      <c r="H1086" t="s">
        <v>46</v>
      </c>
      <c r="I1086">
        <v>1</v>
      </c>
      <c r="J1086">
        <v>1535</v>
      </c>
      <c r="K1086">
        <v>4</v>
      </c>
      <c r="L1086" t="s">
        <v>32</v>
      </c>
      <c r="M1086">
        <v>64</v>
      </c>
      <c r="N1086">
        <v>2</v>
      </c>
      <c r="O1086">
        <v>3</v>
      </c>
      <c r="P1086" t="s">
        <v>27</v>
      </c>
      <c r="Q1086">
        <v>3</v>
      </c>
      <c r="R1086" t="s">
        <v>34</v>
      </c>
      <c r="S1086">
        <v>7083</v>
      </c>
      <c r="T1086">
        <v>12288</v>
      </c>
      <c r="U1086">
        <v>1</v>
      </c>
      <c r="V1086" t="s">
        <v>61</v>
      </c>
      <c r="W1086" t="s">
        <v>22</v>
      </c>
      <c r="X1086">
        <v>14</v>
      </c>
      <c r="Y1086">
        <v>3</v>
      </c>
      <c r="Z1086">
        <v>4</v>
      </c>
      <c r="AA1086">
        <v>80</v>
      </c>
      <c r="AB1086">
        <v>0</v>
      </c>
      <c r="AC1086">
        <v>10</v>
      </c>
      <c r="AD1086">
        <v>3</v>
      </c>
      <c r="AE1086">
        <v>3</v>
      </c>
      <c r="AF1086">
        <v>10</v>
      </c>
      <c r="AG1086">
        <v>9</v>
      </c>
      <c r="AH1086">
        <v>8</v>
      </c>
      <c r="AI1086">
        <v>6</v>
      </c>
    </row>
    <row r="1087" spans="1:35" x14ac:dyDescent="0.25">
      <c r="A1087">
        <v>31</v>
      </c>
      <c r="B1087" t="s">
        <v>22</v>
      </c>
      <c r="C1087" t="s">
        <v>30</v>
      </c>
      <c r="D1087">
        <v>561</v>
      </c>
      <c r="E1087" t="s">
        <v>31</v>
      </c>
      <c r="F1087">
        <v>3</v>
      </c>
      <c r="G1087">
        <v>3</v>
      </c>
      <c r="H1087" t="s">
        <v>25</v>
      </c>
      <c r="I1087">
        <v>1</v>
      </c>
      <c r="J1087">
        <v>1537</v>
      </c>
      <c r="K1087">
        <v>4</v>
      </c>
      <c r="L1087" t="s">
        <v>26</v>
      </c>
      <c r="M1087">
        <v>33</v>
      </c>
      <c r="N1087">
        <v>3</v>
      </c>
      <c r="O1087">
        <v>1</v>
      </c>
      <c r="P1087" t="s">
        <v>33</v>
      </c>
      <c r="Q1087">
        <v>3</v>
      </c>
      <c r="R1087" t="s">
        <v>28</v>
      </c>
      <c r="S1087">
        <v>4084</v>
      </c>
      <c r="T1087">
        <v>4156</v>
      </c>
      <c r="U1087">
        <v>1</v>
      </c>
      <c r="V1087" t="s">
        <v>61</v>
      </c>
      <c r="W1087" t="s">
        <v>29</v>
      </c>
      <c r="X1087">
        <v>12</v>
      </c>
      <c r="Y1087">
        <v>3</v>
      </c>
      <c r="Z1087">
        <v>1</v>
      </c>
      <c r="AA1087">
        <v>80</v>
      </c>
      <c r="AB1087">
        <v>0</v>
      </c>
      <c r="AC1087">
        <v>7</v>
      </c>
      <c r="AD1087">
        <v>2</v>
      </c>
      <c r="AE1087">
        <v>1</v>
      </c>
      <c r="AF1087">
        <v>7</v>
      </c>
      <c r="AG1087">
        <v>2</v>
      </c>
      <c r="AH1087">
        <v>7</v>
      </c>
      <c r="AI1087">
        <v>7</v>
      </c>
    </row>
    <row r="1088" spans="1:35" x14ac:dyDescent="0.25">
      <c r="A1088">
        <v>50</v>
      </c>
      <c r="B1088" t="s">
        <v>29</v>
      </c>
      <c r="C1088" t="s">
        <v>30</v>
      </c>
      <c r="D1088">
        <v>333</v>
      </c>
      <c r="E1088" t="s">
        <v>31</v>
      </c>
      <c r="F1088">
        <v>22</v>
      </c>
      <c r="G1088">
        <v>5</v>
      </c>
      <c r="H1088" t="s">
        <v>37</v>
      </c>
      <c r="I1088">
        <v>1</v>
      </c>
      <c r="J1088">
        <v>1539</v>
      </c>
      <c r="K1088">
        <v>3</v>
      </c>
      <c r="L1088" t="s">
        <v>32</v>
      </c>
      <c r="M1088">
        <v>88</v>
      </c>
      <c r="N1088">
        <v>1</v>
      </c>
      <c r="O1088">
        <v>4</v>
      </c>
      <c r="P1088" t="s">
        <v>44</v>
      </c>
      <c r="Q1088">
        <v>4</v>
      </c>
      <c r="R1088" t="s">
        <v>28</v>
      </c>
      <c r="S1088">
        <v>14411</v>
      </c>
      <c r="T1088">
        <v>24450</v>
      </c>
      <c r="U1088">
        <v>1</v>
      </c>
      <c r="V1088" t="s">
        <v>61</v>
      </c>
      <c r="W1088" t="s">
        <v>22</v>
      </c>
      <c r="X1088">
        <v>13</v>
      </c>
      <c r="Y1088">
        <v>3</v>
      </c>
      <c r="Z1088">
        <v>4</v>
      </c>
      <c r="AA1088">
        <v>80</v>
      </c>
      <c r="AB1088">
        <v>0</v>
      </c>
      <c r="AC1088">
        <v>32</v>
      </c>
      <c r="AD1088">
        <v>2</v>
      </c>
      <c r="AE1088">
        <v>3</v>
      </c>
      <c r="AF1088">
        <v>32</v>
      </c>
      <c r="AG1088">
        <v>6</v>
      </c>
      <c r="AH1088">
        <v>13</v>
      </c>
      <c r="AI1088">
        <v>9</v>
      </c>
    </row>
    <row r="1089" spans="1:35" x14ac:dyDescent="0.25">
      <c r="A1089">
        <v>34</v>
      </c>
      <c r="B1089" t="s">
        <v>29</v>
      </c>
      <c r="C1089" t="s">
        <v>23</v>
      </c>
      <c r="D1089">
        <v>1440</v>
      </c>
      <c r="E1089" t="s">
        <v>24</v>
      </c>
      <c r="F1089">
        <v>7</v>
      </c>
      <c r="G1089">
        <v>2</v>
      </c>
      <c r="H1089" t="s">
        <v>46</v>
      </c>
      <c r="I1089">
        <v>1</v>
      </c>
      <c r="J1089">
        <v>1541</v>
      </c>
      <c r="K1089">
        <v>2</v>
      </c>
      <c r="L1089" t="s">
        <v>32</v>
      </c>
      <c r="M1089">
        <v>55</v>
      </c>
      <c r="N1089">
        <v>3</v>
      </c>
      <c r="O1089">
        <v>1</v>
      </c>
      <c r="P1089" t="s">
        <v>43</v>
      </c>
      <c r="Q1089">
        <v>3</v>
      </c>
      <c r="R1089" t="s">
        <v>34</v>
      </c>
      <c r="S1089">
        <v>2308</v>
      </c>
      <c r="T1089">
        <v>4944</v>
      </c>
      <c r="U1089">
        <v>0</v>
      </c>
      <c r="V1089" t="s">
        <v>61</v>
      </c>
      <c r="W1089" t="s">
        <v>22</v>
      </c>
      <c r="X1089">
        <v>25</v>
      </c>
      <c r="Y1089">
        <v>4</v>
      </c>
      <c r="Z1089">
        <v>2</v>
      </c>
      <c r="AA1089">
        <v>80</v>
      </c>
      <c r="AB1089">
        <v>1</v>
      </c>
      <c r="AC1089">
        <v>12</v>
      </c>
      <c r="AD1089">
        <v>4</v>
      </c>
      <c r="AE1089">
        <v>3</v>
      </c>
      <c r="AF1089">
        <v>11</v>
      </c>
      <c r="AG1089">
        <v>10</v>
      </c>
      <c r="AH1089">
        <v>5</v>
      </c>
      <c r="AI1089">
        <v>7</v>
      </c>
    </row>
    <row r="1090" spans="1:35" x14ac:dyDescent="0.25">
      <c r="A1090">
        <v>42</v>
      </c>
      <c r="B1090" t="s">
        <v>29</v>
      </c>
      <c r="C1090" t="s">
        <v>23</v>
      </c>
      <c r="D1090">
        <v>1210</v>
      </c>
      <c r="E1090" t="s">
        <v>31</v>
      </c>
      <c r="F1090">
        <v>2</v>
      </c>
      <c r="G1090">
        <v>3</v>
      </c>
      <c r="H1090" t="s">
        <v>37</v>
      </c>
      <c r="I1090">
        <v>1</v>
      </c>
      <c r="J1090">
        <v>1542</v>
      </c>
      <c r="K1090">
        <v>3</v>
      </c>
      <c r="L1090" t="s">
        <v>32</v>
      </c>
      <c r="M1090">
        <v>68</v>
      </c>
      <c r="N1090">
        <v>2</v>
      </c>
      <c r="O1090">
        <v>1</v>
      </c>
      <c r="P1090" t="s">
        <v>36</v>
      </c>
      <c r="Q1090">
        <v>2</v>
      </c>
      <c r="R1090" t="s">
        <v>34</v>
      </c>
      <c r="S1090">
        <v>4841</v>
      </c>
      <c r="T1090">
        <v>24052</v>
      </c>
      <c r="U1090">
        <v>4</v>
      </c>
      <c r="V1090" t="s">
        <v>61</v>
      </c>
      <c r="W1090" t="s">
        <v>29</v>
      </c>
      <c r="X1090">
        <v>14</v>
      </c>
      <c r="Y1090">
        <v>3</v>
      </c>
      <c r="Z1090">
        <v>2</v>
      </c>
      <c r="AA1090">
        <v>80</v>
      </c>
      <c r="AB1090">
        <v>1</v>
      </c>
      <c r="AC1090">
        <v>4</v>
      </c>
      <c r="AD1090">
        <v>3</v>
      </c>
      <c r="AE1090">
        <v>3</v>
      </c>
      <c r="AF1090">
        <v>1</v>
      </c>
      <c r="AG1090">
        <v>0</v>
      </c>
      <c r="AH1090">
        <v>0</v>
      </c>
      <c r="AI1090">
        <v>0</v>
      </c>
    </row>
    <row r="1091" spans="1:35" x14ac:dyDescent="0.25">
      <c r="A1091">
        <v>37</v>
      </c>
      <c r="B1091" t="s">
        <v>29</v>
      </c>
      <c r="C1091" t="s">
        <v>23</v>
      </c>
      <c r="D1091">
        <v>674</v>
      </c>
      <c r="E1091" t="s">
        <v>31</v>
      </c>
      <c r="F1091">
        <v>13</v>
      </c>
      <c r="G1091">
        <v>3</v>
      </c>
      <c r="H1091" t="s">
        <v>37</v>
      </c>
      <c r="I1091">
        <v>1</v>
      </c>
      <c r="J1091">
        <v>1543</v>
      </c>
      <c r="K1091">
        <v>1</v>
      </c>
      <c r="L1091" t="s">
        <v>32</v>
      </c>
      <c r="M1091">
        <v>47</v>
      </c>
      <c r="N1091">
        <v>3</v>
      </c>
      <c r="O1091">
        <v>2</v>
      </c>
      <c r="P1091" t="s">
        <v>33</v>
      </c>
      <c r="Q1091">
        <v>4</v>
      </c>
      <c r="R1091" t="s">
        <v>34</v>
      </c>
      <c r="S1091">
        <v>4285</v>
      </c>
      <c r="T1091">
        <v>3031</v>
      </c>
      <c r="U1091">
        <v>1</v>
      </c>
      <c r="V1091" t="s">
        <v>61</v>
      </c>
      <c r="W1091" t="s">
        <v>29</v>
      </c>
      <c r="X1091">
        <v>17</v>
      </c>
      <c r="Y1091">
        <v>3</v>
      </c>
      <c r="Z1091">
        <v>1</v>
      </c>
      <c r="AA1091">
        <v>80</v>
      </c>
      <c r="AB1091">
        <v>0</v>
      </c>
      <c r="AC1091">
        <v>10</v>
      </c>
      <c r="AD1091">
        <v>2</v>
      </c>
      <c r="AE1091">
        <v>3</v>
      </c>
      <c r="AF1091">
        <v>10</v>
      </c>
      <c r="AG1091">
        <v>8</v>
      </c>
      <c r="AH1091">
        <v>3</v>
      </c>
      <c r="AI1091">
        <v>7</v>
      </c>
    </row>
    <row r="1092" spans="1:35" x14ac:dyDescent="0.25">
      <c r="A1092">
        <v>29</v>
      </c>
      <c r="B1092" t="s">
        <v>29</v>
      </c>
      <c r="C1092" t="s">
        <v>23</v>
      </c>
      <c r="D1092">
        <v>441</v>
      </c>
      <c r="E1092" t="s">
        <v>31</v>
      </c>
      <c r="F1092">
        <v>8</v>
      </c>
      <c r="G1092">
        <v>1</v>
      </c>
      <c r="H1092" t="s">
        <v>35</v>
      </c>
      <c r="I1092">
        <v>1</v>
      </c>
      <c r="J1092">
        <v>1544</v>
      </c>
      <c r="K1092">
        <v>3</v>
      </c>
      <c r="L1092" t="s">
        <v>26</v>
      </c>
      <c r="M1092">
        <v>39</v>
      </c>
      <c r="N1092">
        <v>1</v>
      </c>
      <c r="O1092">
        <v>2</v>
      </c>
      <c r="P1092" t="s">
        <v>40</v>
      </c>
      <c r="Q1092">
        <v>1</v>
      </c>
      <c r="R1092" t="s">
        <v>34</v>
      </c>
      <c r="S1092">
        <v>9715</v>
      </c>
      <c r="T1092">
        <v>7288</v>
      </c>
      <c r="U1092">
        <v>3</v>
      </c>
      <c r="V1092" t="s">
        <v>61</v>
      </c>
      <c r="W1092" t="s">
        <v>29</v>
      </c>
      <c r="X1092">
        <v>13</v>
      </c>
      <c r="Y1092">
        <v>3</v>
      </c>
      <c r="Z1092">
        <v>3</v>
      </c>
      <c r="AA1092">
        <v>80</v>
      </c>
      <c r="AB1092">
        <v>1</v>
      </c>
      <c r="AC1092">
        <v>9</v>
      </c>
      <c r="AD1092">
        <v>3</v>
      </c>
      <c r="AE1092">
        <v>3</v>
      </c>
      <c r="AF1092">
        <v>7</v>
      </c>
      <c r="AG1092">
        <v>7</v>
      </c>
      <c r="AH1092">
        <v>0</v>
      </c>
      <c r="AI1092">
        <v>7</v>
      </c>
    </row>
    <row r="1093" spans="1:35" x14ac:dyDescent="0.25">
      <c r="A1093">
        <v>33</v>
      </c>
      <c r="B1093" t="s">
        <v>29</v>
      </c>
      <c r="C1093" t="s">
        <v>23</v>
      </c>
      <c r="D1093">
        <v>575</v>
      </c>
      <c r="E1093" t="s">
        <v>31</v>
      </c>
      <c r="F1093">
        <v>25</v>
      </c>
      <c r="G1093">
        <v>3</v>
      </c>
      <c r="H1093" t="s">
        <v>25</v>
      </c>
      <c r="I1093">
        <v>1</v>
      </c>
      <c r="J1093">
        <v>1545</v>
      </c>
      <c r="K1093">
        <v>4</v>
      </c>
      <c r="L1093" t="s">
        <v>32</v>
      </c>
      <c r="M1093">
        <v>44</v>
      </c>
      <c r="N1093">
        <v>2</v>
      </c>
      <c r="O1093">
        <v>2</v>
      </c>
      <c r="P1093" t="s">
        <v>39</v>
      </c>
      <c r="Q1093">
        <v>2</v>
      </c>
      <c r="R1093" t="s">
        <v>28</v>
      </c>
      <c r="S1093">
        <v>4320</v>
      </c>
      <c r="T1093">
        <v>24152</v>
      </c>
      <c r="U1093">
        <v>1</v>
      </c>
      <c r="V1093" t="s">
        <v>61</v>
      </c>
      <c r="W1093" t="s">
        <v>29</v>
      </c>
      <c r="X1093">
        <v>13</v>
      </c>
      <c r="Y1093">
        <v>3</v>
      </c>
      <c r="Z1093">
        <v>4</v>
      </c>
      <c r="AA1093">
        <v>80</v>
      </c>
      <c r="AB1093">
        <v>0</v>
      </c>
      <c r="AC1093">
        <v>5</v>
      </c>
      <c r="AD1093">
        <v>2</v>
      </c>
      <c r="AE1093">
        <v>3</v>
      </c>
      <c r="AF1093">
        <v>5</v>
      </c>
      <c r="AG1093">
        <v>3</v>
      </c>
      <c r="AH1093">
        <v>0</v>
      </c>
      <c r="AI1093">
        <v>2</v>
      </c>
    </row>
    <row r="1094" spans="1:35" x14ac:dyDescent="0.25">
      <c r="A1094">
        <v>45</v>
      </c>
      <c r="B1094" t="s">
        <v>29</v>
      </c>
      <c r="C1094" t="s">
        <v>23</v>
      </c>
      <c r="D1094">
        <v>950</v>
      </c>
      <c r="E1094" t="s">
        <v>31</v>
      </c>
      <c r="F1094">
        <v>28</v>
      </c>
      <c r="G1094">
        <v>3</v>
      </c>
      <c r="H1094" t="s">
        <v>46</v>
      </c>
      <c r="I1094">
        <v>1</v>
      </c>
      <c r="J1094">
        <v>1546</v>
      </c>
      <c r="K1094">
        <v>4</v>
      </c>
      <c r="L1094" t="s">
        <v>32</v>
      </c>
      <c r="M1094">
        <v>97</v>
      </c>
      <c r="N1094">
        <v>3</v>
      </c>
      <c r="O1094">
        <v>1</v>
      </c>
      <c r="P1094" t="s">
        <v>33</v>
      </c>
      <c r="Q1094">
        <v>4</v>
      </c>
      <c r="R1094" t="s">
        <v>34</v>
      </c>
      <c r="S1094">
        <v>2132</v>
      </c>
      <c r="T1094">
        <v>4585</v>
      </c>
      <c r="U1094">
        <v>4</v>
      </c>
      <c r="V1094" t="s">
        <v>61</v>
      </c>
      <c r="W1094" t="s">
        <v>29</v>
      </c>
      <c r="X1094">
        <v>20</v>
      </c>
      <c r="Y1094">
        <v>4</v>
      </c>
      <c r="Z1094">
        <v>4</v>
      </c>
      <c r="AA1094">
        <v>80</v>
      </c>
      <c r="AB1094">
        <v>1</v>
      </c>
      <c r="AC1094">
        <v>8</v>
      </c>
      <c r="AD1094">
        <v>3</v>
      </c>
      <c r="AE1094">
        <v>3</v>
      </c>
      <c r="AF1094">
        <v>5</v>
      </c>
      <c r="AG1094">
        <v>4</v>
      </c>
      <c r="AH1094">
        <v>0</v>
      </c>
      <c r="AI1094">
        <v>3</v>
      </c>
    </row>
    <row r="1095" spans="1:35" x14ac:dyDescent="0.25">
      <c r="A1095">
        <v>42</v>
      </c>
      <c r="B1095" t="s">
        <v>29</v>
      </c>
      <c r="C1095" t="s">
        <v>30</v>
      </c>
      <c r="D1095">
        <v>288</v>
      </c>
      <c r="E1095" t="s">
        <v>31</v>
      </c>
      <c r="F1095">
        <v>2</v>
      </c>
      <c r="G1095">
        <v>3</v>
      </c>
      <c r="H1095" t="s">
        <v>25</v>
      </c>
      <c r="I1095">
        <v>1</v>
      </c>
      <c r="J1095">
        <v>1547</v>
      </c>
      <c r="K1095">
        <v>4</v>
      </c>
      <c r="L1095" t="s">
        <v>32</v>
      </c>
      <c r="M1095">
        <v>40</v>
      </c>
      <c r="N1095">
        <v>3</v>
      </c>
      <c r="O1095">
        <v>3</v>
      </c>
      <c r="P1095" t="s">
        <v>40</v>
      </c>
      <c r="Q1095">
        <v>4</v>
      </c>
      <c r="R1095" t="s">
        <v>34</v>
      </c>
      <c r="S1095">
        <v>10124</v>
      </c>
      <c r="T1095">
        <v>18611</v>
      </c>
      <c r="U1095">
        <v>2</v>
      </c>
      <c r="V1095" t="s">
        <v>61</v>
      </c>
      <c r="W1095" t="s">
        <v>22</v>
      </c>
      <c r="X1095">
        <v>14</v>
      </c>
      <c r="Y1095">
        <v>3</v>
      </c>
      <c r="Z1095">
        <v>3</v>
      </c>
      <c r="AA1095">
        <v>80</v>
      </c>
      <c r="AB1095">
        <v>1</v>
      </c>
      <c r="AC1095">
        <v>24</v>
      </c>
      <c r="AD1095">
        <v>3</v>
      </c>
      <c r="AE1095">
        <v>1</v>
      </c>
      <c r="AF1095">
        <v>20</v>
      </c>
      <c r="AG1095">
        <v>8</v>
      </c>
      <c r="AH1095">
        <v>13</v>
      </c>
      <c r="AI1095">
        <v>9</v>
      </c>
    </row>
    <row r="1096" spans="1:35" x14ac:dyDescent="0.25">
      <c r="A1096">
        <v>40</v>
      </c>
      <c r="B1096" t="s">
        <v>29</v>
      </c>
      <c r="C1096" t="s">
        <v>23</v>
      </c>
      <c r="D1096">
        <v>1342</v>
      </c>
      <c r="E1096" t="s">
        <v>24</v>
      </c>
      <c r="F1096">
        <v>9</v>
      </c>
      <c r="G1096">
        <v>2</v>
      </c>
      <c r="H1096" t="s">
        <v>37</v>
      </c>
      <c r="I1096">
        <v>1</v>
      </c>
      <c r="J1096">
        <v>1548</v>
      </c>
      <c r="K1096">
        <v>1</v>
      </c>
      <c r="L1096" t="s">
        <v>32</v>
      </c>
      <c r="M1096">
        <v>47</v>
      </c>
      <c r="N1096">
        <v>3</v>
      </c>
      <c r="O1096">
        <v>2</v>
      </c>
      <c r="P1096" t="s">
        <v>27</v>
      </c>
      <c r="Q1096">
        <v>1</v>
      </c>
      <c r="R1096" t="s">
        <v>34</v>
      </c>
      <c r="S1096">
        <v>5473</v>
      </c>
      <c r="T1096">
        <v>19345</v>
      </c>
      <c r="U1096">
        <v>0</v>
      </c>
      <c r="V1096" t="s">
        <v>61</v>
      </c>
      <c r="W1096" t="s">
        <v>29</v>
      </c>
      <c r="X1096">
        <v>12</v>
      </c>
      <c r="Y1096">
        <v>3</v>
      </c>
      <c r="Z1096">
        <v>4</v>
      </c>
      <c r="AA1096">
        <v>80</v>
      </c>
      <c r="AB1096">
        <v>0</v>
      </c>
      <c r="AC1096">
        <v>9</v>
      </c>
      <c r="AD1096">
        <v>5</v>
      </c>
      <c r="AE1096">
        <v>4</v>
      </c>
      <c r="AF1096">
        <v>8</v>
      </c>
      <c r="AG1096">
        <v>4</v>
      </c>
      <c r="AH1096">
        <v>7</v>
      </c>
      <c r="AI1096">
        <v>1</v>
      </c>
    </row>
    <row r="1097" spans="1:35" x14ac:dyDescent="0.25">
      <c r="A1097">
        <v>33</v>
      </c>
      <c r="B1097" t="s">
        <v>29</v>
      </c>
      <c r="C1097" t="s">
        <v>23</v>
      </c>
      <c r="D1097">
        <v>589</v>
      </c>
      <c r="E1097" t="s">
        <v>31</v>
      </c>
      <c r="F1097">
        <v>28</v>
      </c>
      <c r="G1097">
        <v>4</v>
      </c>
      <c r="H1097" t="s">
        <v>25</v>
      </c>
      <c r="I1097">
        <v>1</v>
      </c>
      <c r="J1097">
        <v>1549</v>
      </c>
      <c r="K1097">
        <v>2</v>
      </c>
      <c r="L1097" t="s">
        <v>32</v>
      </c>
      <c r="M1097">
        <v>79</v>
      </c>
      <c r="N1097">
        <v>3</v>
      </c>
      <c r="O1097">
        <v>2</v>
      </c>
      <c r="P1097" t="s">
        <v>36</v>
      </c>
      <c r="Q1097">
        <v>3</v>
      </c>
      <c r="R1097" t="s">
        <v>34</v>
      </c>
      <c r="S1097">
        <v>5207</v>
      </c>
      <c r="T1097">
        <v>22949</v>
      </c>
      <c r="U1097">
        <v>1</v>
      </c>
      <c r="V1097" t="s">
        <v>61</v>
      </c>
      <c r="W1097" t="s">
        <v>22</v>
      </c>
      <c r="X1097">
        <v>12</v>
      </c>
      <c r="Y1097">
        <v>3</v>
      </c>
      <c r="Z1097">
        <v>2</v>
      </c>
      <c r="AA1097">
        <v>80</v>
      </c>
      <c r="AB1097">
        <v>1</v>
      </c>
      <c r="AC1097">
        <v>15</v>
      </c>
      <c r="AD1097">
        <v>3</v>
      </c>
      <c r="AE1097">
        <v>3</v>
      </c>
      <c r="AF1097">
        <v>15</v>
      </c>
      <c r="AG1097">
        <v>14</v>
      </c>
      <c r="AH1097">
        <v>5</v>
      </c>
      <c r="AI1097">
        <v>7</v>
      </c>
    </row>
    <row r="1098" spans="1:35" x14ac:dyDescent="0.25">
      <c r="A1098">
        <v>40</v>
      </c>
      <c r="B1098" t="s">
        <v>29</v>
      </c>
      <c r="C1098" t="s">
        <v>23</v>
      </c>
      <c r="D1098">
        <v>898</v>
      </c>
      <c r="E1098" t="s">
        <v>47</v>
      </c>
      <c r="F1098">
        <v>6</v>
      </c>
      <c r="G1098">
        <v>2</v>
      </c>
      <c r="H1098" t="s">
        <v>37</v>
      </c>
      <c r="I1098">
        <v>1</v>
      </c>
      <c r="J1098">
        <v>1550</v>
      </c>
      <c r="K1098">
        <v>3</v>
      </c>
      <c r="L1098" t="s">
        <v>32</v>
      </c>
      <c r="M1098">
        <v>38</v>
      </c>
      <c r="N1098">
        <v>3</v>
      </c>
      <c r="O1098">
        <v>4</v>
      </c>
      <c r="P1098" t="s">
        <v>42</v>
      </c>
      <c r="Q1098">
        <v>4</v>
      </c>
      <c r="R1098" t="s">
        <v>28</v>
      </c>
      <c r="S1098">
        <v>16437</v>
      </c>
      <c r="T1098">
        <v>17381</v>
      </c>
      <c r="U1098">
        <v>1</v>
      </c>
      <c r="V1098" t="s">
        <v>61</v>
      </c>
      <c r="W1098" t="s">
        <v>22</v>
      </c>
      <c r="X1098">
        <v>21</v>
      </c>
      <c r="Y1098">
        <v>4</v>
      </c>
      <c r="Z1098">
        <v>4</v>
      </c>
      <c r="AA1098">
        <v>80</v>
      </c>
      <c r="AB1098">
        <v>0</v>
      </c>
      <c r="AC1098">
        <v>21</v>
      </c>
      <c r="AD1098">
        <v>2</v>
      </c>
      <c r="AE1098">
        <v>3</v>
      </c>
      <c r="AF1098">
        <v>21</v>
      </c>
      <c r="AG1098">
        <v>7</v>
      </c>
      <c r="AH1098">
        <v>7</v>
      </c>
      <c r="AI1098">
        <v>7</v>
      </c>
    </row>
    <row r="1099" spans="1:35" x14ac:dyDescent="0.25">
      <c r="A1099">
        <v>24</v>
      </c>
      <c r="B1099" t="s">
        <v>29</v>
      </c>
      <c r="C1099" t="s">
        <v>23</v>
      </c>
      <c r="D1099">
        <v>350</v>
      </c>
      <c r="E1099" t="s">
        <v>31</v>
      </c>
      <c r="F1099">
        <v>21</v>
      </c>
      <c r="G1099">
        <v>2</v>
      </c>
      <c r="H1099" t="s">
        <v>46</v>
      </c>
      <c r="I1099">
        <v>1</v>
      </c>
      <c r="J1099">
        <v>1551</v>
      </c>
      <c r="K1099">
        <v>3</v>
      </c>
      <c r="L1099" t="s">
        <v>32</v>
      </c>
      <c r="M1099">
        <v>57</v>
      </c>
      <c r="N1099">
        <v>2</v>
      </c>
      <c r="O1099">
        <v>1</v>
      </c>
      <c r="P1099" t="s">
        <v>36</v>
      </c>
      <c r="Q1099">
        <v>1</v>
      </c>
      <c r="R1099" t="s">
        <v>38</v>
      </c>
      <c r="S1099">
        <v>2296</v>
      </c>
      <c r="T1099">
        <v>10036</v>
      </c>
      <c r="U1099">
        <v>0</v>
      </c>
      <c r="V1099" t="s">
        <v>61</v>
      </c>
      <c r="W1099" t="s">
        <v>29</v>
      </c>
      <c r="X1099">
        <v>14</v>
      </c>
      <c r="Y1099">
        <v>3</v>
      </c>
      <c r="Z1099">
        <v>2</v>
      </c>
      <c r="AA1099">
        <v>80</v>
      </c>
      <c r="AB1099">
        <v>3</v>
      </c>
      <c r="AC1099">
        <v>2</v>
      </c>
      <c r="AD1099">
        <v>3</v>
      </c>
      <c r="AE1099">
        <v>3</v>
      </c>
      <c r="AF1099">
        <v>1</v>
      </c>
      <c r="AG1099">
        <v>1</v>
      </c>
      <c r="AH1099">
        <v>0</v>
      </c>
      <c r="AI1099">
        <v>0</v>
      </c>
    </row>
    <row r="1100" spans="1:35" x14ac:dyDescent="0.25">
      <c r="A1100">
        <v>40</v>
      </c>
      <c r="B1100" t="s">
        <v>29</v>
      </c>
      <c r="C1100" t="s">
        <v>41</v>
      </c>
      <c r="D1100">
        <v>1142</v>
      </c>
      <c r="E1100" t="s">
        <v>31</v>
      </c>
      <c r="F1100">
        <v>8</v>
      </c>
      <c r="G1100">
        <v>2</v>
      </c>
      <c r="H1100" t="s">
        <v>25</v>
      </c>
      <c r="I1100">
        <v>1</v>
      </c>
      <c r="J1100">
        <v>1552</v>
      </c>
      <c r="K1100">
        <v>4</v>
      </c>
      <c r="L1100" t="s">
        <v>32</v>
      </c>
      <c r="M1100">
        <v>72</v>
      </c>
      <c r="N1100">
        <v>3</v>
      </c>
      <c r="O1100">
        <v>2</v>
      </c>
      <c r="P1100" t="s">
        <v>40</v>
      </c>
      <c r="Q1100">
        <v>4</v>
      </c>
      <c r="R1100" t="s">
        <v>38</v>
      </c>
      <c r="S1100">
        <v>4069</v>
      </c>
      <c r="T1100">
        <v>8841</v>
      </c>
      <c r="U1100">
        <v>3</v>
      </c>
      <c r="V1100" t="s">
        <v>61</v>
      </c>
      <c r="W1100" t="s">
        <v>22</v>
      </c>
      <c r="X1100">
        <v>18</v>
      </c>
      <c r="Y1100">
        <v>3</v>
      </c>
      <c r="Z1100">
        <v>3</v>
      </c>
      <c r="AA1100">
        <v>80</v>
      </c>
      <c r="AB1100">
        <v>0</v>
      </c>
      <c r="AC1100">
        <v>8</v>
      </c>
      <c r="AD1100">
        <v>2</v>
      </c>
      <c r="AE1100">
        <v>3</v>
      </c>
      <c r="AF1100">
        <v>2</v>
      </c>
      <c r="AG1100">
        <v>2</v>
      </c>
      <c r="AH1100">
        <v>2</v>
      </c>
      <c r="AI1100">
        <v>2</v>
      </c>
    </row>
    <row r="1101" spans="1:35" x14ac:dyDescent="0.25">
      <c r="A1101">
        <v>45</v>
      </c>
      <c r="B1101" t="s">
        <v>29</v>
      </c>
      <c r="C1101" t="s">
        <v>23</v>
      </c>
      <c r="D1101">
        <v>538</v>
      </c>
      <c r="E1101" t="s">
        <v>31</v>
      </c>
      <c r="F1101">
        <v>1</v>
      </c>
      <c r="G1101">
        <v>4</v>
      </c>
      <c r="H1101" t="s">
        <v>46</v>
      </c>
      <c r="I1101">
        <v>1</v>
      </c>
      <c r="J1101">
        <v>1553</v>
      </c>
      <c r="K1101">
        <v>1</v>
      </c>
      <c r="L1101" t="s">
        <v>32</v>
      </c>
      <c r="M1101">
        <v>66</v>
      </c>
      <c r="N1101">
        <v>3</v>
      </c>
      <c r="O1101">
        <v>3</v>
      </c>
      <c r="P1101" t="s">
        <v>40</v>
      </c>
      <c r="Q1101">
        <v>2</v>
      </c>
      <c r="R1101" t="s">
        <v>38</v>
      </c>
      <c r="S1101">
        <v>7441</v>
      </c>
      <c r="T1101">
        <v>20933</v>
      </c>
      <c r="U1101">
        <v>1</v>
      </c>
      <c r="V1101" t="s">
        <v>61</v>
      </c>
      <c r="W1101" t="s">
        <v>29</v>
      </c>
      <c r="X1101">
        <v>12</v>
      </c>
      <c r="Y1101">
        <v>3</v>
      </c>
      <c r="Z1101">
        <v>1</v>
      </c>
      <c r="AA1101">
        <v>80</v>
      </c>
      <c r="AB1101">
        <v>3</v>
      </c>
      <c r="AC1101">
        <v>10</v>
      </c>
      <c r="AD1101">
        <v>4</v>
      </c>
      <c r="AE1101">
        <v>3</v>
      </c>
      <c r="AF1101">
        <v>10</v>
      </c>
      <c r="AG1101">
        <v>8</v>
      </c>
      <c r="AH1101">
        <v>7</v>
      </c>
      <c r="AI1101">
        <v>7</v>
      </c>
    </row>
    <row r="1102" spans="1:35" x14ac:dyDescent="0.25">
      <c r="A1102">
        <v>35</v>
      </c>
      <c r="B1102" t="s">
        <v>29</v>
      </c>
      <c r="C1102" t="s">
        <v>23</v>
      </c>
      <c r="D1102">
        <v>1402</v>
      </c>
      <c r="E1102" t="s">
        <v>24</v>
      </c>
      <c r="F1102">
        <v>28</v>
      </c>
      <c r="G1102">
        <v>4</v>
      </c>
      <c r="H1102" t="s">
        <v>25</v>
      </c>
      <c r="I1102">
        <v>1</v>
      </c>
      <c r="J1102">
        <v>1554</v>
      </c>
      <c r="K1102">
        <v>2</v>
      </c>
      <c r="L1102" t="s">
        <v>26</v>
      </c>
      <c r="M1102">
        <v>98</v>
      </c>
      <c r="N1102">
        <v>2</v>
      </c>
      <c r="O1102">
        <v>1</v>
      </c>
      <c r="P1102" t="s">
        <v>43</v>
      </c>
      <c r="Q1102">
        <v>3</v>
      </c>
      <c r="R1102" t="s">
        <v>34</v>
      </c>
      <c r="S1102">
        <v>2430</v>
      </c>
      <c r="T1102">
        <v>26204</v>
      </c>
      <c r="U1102">
        <v>0</v>
      </c>
      <c r="V1102" t="s">
        <v>61</v>
      </c>
      <c r="W1102" t="s">
        <v>29</v>
      </c>
      <c r="X1102">
        <v>23</v>
      </c>
      <c r="Y1102">
        <v>4</v>
      </c>
      <c r="Z1102">
        <v>1</v>
      </c>
      <c r="AA1102">
        <v>80</v>
      </c>
      <c r="AB1102">
        <v>2</v>
      </c>
      <c r="AC1102">
        <v>6</v>
      </c>
      <c r="AD1102">
        <v>5</v>
      </c>
      <c r="AE1102">
        <v>3</v>
      </c>
      <c r="AF1102">
        <v>5</v>
      </c>
      <c r="AG1102">
        <v>3</v>
      </c>
      <c r="AH1102">
        <v>4</v>
      </c>
      <c r="AI1102">
        <v>2</v>
      </c>
    </row>
    <row r="1103" spans="1:35" x14ac:dyDescent="0.25">
      <c r="A1103">
        <v>32</v>
      </c>
      <c r="B1103" t="s">
        <v>29</v>
      </c>
      <c r="C1103" t="s">
        <v>23</v>
      </c>
      <c r="D1103">
        <v>824</v>
      </c>
      <c r="E1103" t="s">
        <v>31</v>
      </c>
      <c r="F1103">
        <v>5</v>
      </c>
      <c r="G1103">
        <v>2</v>
      </c>
      <c r="H1103" t="s">
        <v>25</v>
      </c>
      <c r="I1103">
        <v>1</v>
      </c>
      <c r="J1103">
        <v>1555</v>
      </c>
      <c r="K1103">
        <v>4</v>
      </c>
      <c r="L1103" t="s">
        <v>26</v>
      </c>
      <c r="M1103">
        <v>67</v>
      </c>
      <c r="N1103">
        <v>2</v>
      </c>
      <c r="O1103">
        <v>2</v>
      </c>
      <c r="P1103" t="s">
        <v>33</v>
      </c>
      <c r="Q1103">
        <v>2</v>
      </c>
      <c r="R1103" t="s">
        <v>34</v>
      </c>
      <c r="S1103">
        <v>5878</v>
      </c>
      <c r="T1103">
        <v>15624</v>
      </c>
      <c r="U1103">
        <v>3</v>
      </c>
      <c r="V1103" t="s">
        <v>61</v>
      </c>
      <c r="W1103" t="s">
        <v>29</v>
      </c>
      <c r="X1103">
        <v>12</v>
      </c>
      <c r="Y1103">
        <v>3</v>
      </c>
      <c r="Z1103">
        <v>1</v>
      </c>
      <c r="AA1103">
        <v>80</v>
      </c>
      <c r="AB1103">
        <v>1</v>
      </c>
      <c r="AC1103">
        <v>12</v>
      </c>
      <c r="AD1103">
        <v>2</v>
      </c>
      <c r="AE1103">
        <v>3</v>
      </c>
      <c r="AF1103">
        <v>7</v>
      </c>
      <c r="AG1103">
        <v>1</v>
      </c>
      <c r="AH1103">
        <v>2</v>
      </c>
      <c r="AI1103">
        <v>5</v>
      </c>
    </row>
    <row r="1104" spans="1:35" x14ac:dyDescent="0.25">
      <c r="A1104">
        <v>36</v>
      </c>
      <c r="B1104" t="s">
        <v>29</v>
      </c>
      <c r="C1104" t="s">
        <v>23</v>
      </c>
      <c r="D1104">
        <v>1157</v>
      </c>
      <c r="E1104" t="s">
        <v>24</v>
      </c>
      <c r="F1104">
        <v>2</v>
      </c>
      <c r="G1104">
        <v>4</v>
      </c>
      <c r="H1104" t="s">
        <v>25</v>
      </c>
      <c r="I1104">
        <v>1</v>
      </c>
      <c r="J1104">
        <v>1556</v>
      </c>
      <c r="K1104">
        <v>3</v>
      </c>
      <c r="L1104" t="s">
        <v>32</v>
      </c>
      <c r="M1104">
        <v>70</v>
      </c>
      <c r="N1104">
        <v>3</v>
      </c>
      <c r="O1104">
        <v>1</v>
      </c>
      <c r="P1104" t="s">
        <v>43</v>
      </c>
      <c r="Q1104">
        <v>4</v>
      </c>
      <c r="R1104" t="s">
        <v>28</v>
      </c>
      <c r="S1104">
        <v>2644</v>
      </c>
      <c r="T1104">
        <v>17001</v>
      </c>
      <c r="U1104">
        <v>3</v>
      </c>
      <c r="V1104" t="s">
        <v>61</v>
      </c>
      <c r="W1104" t="s">
        <v>22</v>
      </c>
      <c r="X1104">
        <v>21</v>
      </c>
      <c r="Y1104">
        <v>4</v>
      </c>
      <c r="Z1104">
        <v>4</v>
      </c>
      <c r="AA1104">
        <v>80</v>
      </c>
      <c r="AB1104">
        <v>0</v>
      </c>
      <c r="AC1104">
        <v>7</v>
      </c>
      <c r="AD1104">
        <v>3</v>
      </c>
      <c r="AE1104">
        <v>2</v>
      </c>
      <c r="AF1104">
        <v>3</v>
      </c>
      <c r="AG1104">
        <v>2</v>
      </c>
      <c r="AH1104">
        <v>1</v>
      </c>
      <c r="AI1104">
        <v>2</v>
      </c>
    </row>
    <row r="1105" spans="1:35" x14ac:dyDescent="0.25">
      <c r="A1105">
        <v>48</v>
      </c>
      <c r="B1105" t="s">
        <v>29</v>
      </c>
      <c r="C1105" t="s">
        <v>23</v>
      </c>
      <c r="D1105">
        <v>492</v>
      </c>
      <c r="E1105" t="s">
        <v>24</v>
      </c>
      <c r="F1105">
        <v>16</v>
      </c>
      <c r="G1105">
        <v>4</v>
      </c>
      <c r="H1105" t="s">
        <v>25</v>
      </c>
      <c r="I1105">
        <v>1</v>
      </c>
      <c r="J1105">
        <v>1557</v>
      </c>
      <c r="K1105">
        <v>3</v>
      </c>
      <c r="L1105" t="s">
        <v>26</v>
      </c>
      <c r="M1105">
        <v>96</v>
      </c>
      <c r="N1105">
        <v>3</v>
      </c>
      <c r="O1105">
        <v>2</v>
      </c>
      <c r="P1105" t="s">
        <v>27</v>
      </c>
      <c r="Q1105">
        <v>3</v>
      </c>
      <c r="R1105" t="s">
        <v>38</v>
      </c>
      <c r="S1105">
        <v>6439</v>
      </c>
      <c r="T1105">
        <v>13693</v>
      </c>
      <c r="U1105">
        <v>8</v>
      </c>
      <c r="V1105" t="s">
        <v>61</v>
      </c>
      <c r="W1105" t="s">
        <v>29</v>
      </c>
      <c r="X1105">
        <v>14</v>
      </c>
      <c r="Y1105">
        <v>3</v>
      </c>
      <c r="Z1105">
        <v>3</v>
      </c>
      <c r="AA1105">
        <v>80</v>
      </c>
      <c r="AB1105">
        <v>1</v>
      </c>
      <c r="AC1105">
        <v>18</v>
      </c>
      <c r="AD1105">
        <v>2</v>
      </c>
      <c r="AE1105">
        <v>3</v>
      </c>
      <c r="AF1105">
        <v>8</v>
      </c>
      <c r="AG1105">
        <v>7</v>
      </c>
      <c r="AH1105">
        <v>7</v>
      </c>
      <c r="AI1105">
        <v>7</v>
      </c>
    </row>
    <row r="1106" spans="1:35" x14ac:dyDescent="0.25">
      <c r="A1106">
        <v>29</v>
      </c>
      <c r="B1106" t="s">
        <v>29</v>
      </c>
      <c r="C1106" t="s">
        <v>23</v>
      </c>
      <c r="D1106">
        <v>598</v>
      </c>
      <c r="E1106" t="s">
        <v>31</v>
      </c>
      <c r="F1106">
        <v>9</v>
      </c>
      <c r="G1106">
        <v>3</v>
      </c>
      <c r="H1106" t="s">
        <v>25</v>
      </c>
      <c r="I1106">
        <v>1</v>
      </c>
      <c r="J1106">
        <v>1558</v>
      </c>
      <c r="K1106">
        <v>3</v>
      </c>
      <c r="L1106" t="s">
        <v>32</v>
      </c>
      <c r="M1106">
        <v>91</v>
      </c>
      <c r="N1106">
        <v>4</v>
      </c>
      <c r="O1106">
        <v>1</v>
      </c>
      <c r="P1106" t="s">
        <v>33</v>
      </c>
      <c r="Q1106">
        <v>3</v>
      </c>
      <c r="R1106" t="s">
        <v>34</v>
      </c>
      <c r="S1106">
        <v>2451</v>
      </c>
      <c r="T1106">
        <v>22376</v>
      </c>
      <c r="U1106">
        <v>6</v>
      </c>
      <c r="V1106" t="s">
        <v>61</v>
      </c>
      <c r="W1106" t="s">
        <v>29</v>
      </c>
      <c r="X1106">
        <v>18</v>
      </c>
      <c r="Y1106">
        <v>3</v>
      </c>
      <c r="Z1106">
        <v>1</v>
      </c>
      <c r="AA1106">
        <v>80</v>
      </c>
      <c r="AB1106">
        <v>2</v>
      </c>
      <c r="AC1106">
        <v>5</v>
      </c>
      <c r="AD1106">
        <v>2</v>
      </c>
      <c r="AE1106">
        <v>2</v>
      </c>
      <c r="AF1106">
        <v>1</v>
      </c>
      <c r="AG1106">
        <v>0</v>
      </c>
      <c r="AH1106">
        <v>0</v>
      </c>
      <c r="AI1106">
        <v>0</v>
      </c>
    </row>
    <row r="1107" spans="1:35" x14ac:dyDescent="0.25">
      <c r="A1107">
        <v>33</v>
      </c>
      <c r="B1107" t="s">
        <v>29</v>
      </c>
      <c r="C1107" t="s">
        <v>23</v>
      </c>
      <c r="D1107">
        <v>1242</v>
      </c>
      <c r="E1107" t="s">
        <v>24</v>
      </c>
      <c r="F1107">
        <v>8</v>
      </c>
      <c r="G1107">
        <v>4</v>
      </c>
      <c r="H1107" t="s">
        <v>25</v>
      </c>
      <c r="I1107">
        <v>1</v>
      </c>
      <c r="J1107">
        <v>1560</v>
      </c>
      <c r="K1107">
        <v>1</v>
      </c>
      <c r="L1107" t="s">
        <v>32</v>
      </c>
      <c r="M1107">
        <v>46</v>
      </c>
      <c r="N1107">
        <v>3</v>
      </c>
      <c r="O1107">
        <v>2</v>
      </c>
      <c r="P1107" t="s">
        <v>27</v>
      </c>
      <c r="Q1107">
        <v>1</v>
      </c>
      <c r="R1107" t="s">
        <v>34</v>
      </c>
      <c r="S1107">
        <v>6392</v>
      </c>
      <c r="T1107">
        <v>10589</v>
      </c>
      <c r="U1107">
        <v>2</v>
      </c>
      <c r="V1107" t="s">
        <v>61</v>
      </c>
      <c r="W1107" t="s">
        <v>29</v>
      </c>
      <c r="X1107">
        <v>13</v>
      </c>
      <c r="Y1107">
        <v>3</v>
      </c>
      <c r="Z1107">
        <v>4</v>
      </c>
      <c r="AA1107">
        <v>80</v>
      </c>
      <c r="AB1107">
        <v>1</v>
      </c>
      <c r="AC1107">
        <v>8</v>
      </c>
      <c r="AD1107">
        <v>6</v>
      </c>
      <c r="AE1107">
        <v>1</v>
      </c>
      <c r="AF1107">
        <v>2</v>
      </c>
      <c r="AG1107">
        <v>2</v>
      </c>
      <c r="AH1107">
        <v>2</v>
      </c>
      <c r="AI1107">
        <v>2</v>
      </c>
    </row>
    <row r="1108" spans="1:35" x14ac:dyDescent="0.25">
      <c r="A1108">
        <v>30</v>
      </c>
      <c r="B1108" t="s">
        <v>22</v>
      </c>
      <c r="C1108" t="s">
        <v>23</v>
      </c>
      <c r="D1108">
        <v>740</v>
      </c>
      <c r="E1108" t="s">
        <v>24</v>
      </c>
      <c r="F1108">
        <v>1</v>
      </c>
      <c r="G1108">
        <v>3</v>
      </c>
      <c r="H1108" t="s">
        <v>25</v>
      </c>
      <c r="I1108">
        <v>1</v>
      </c>
      <c r="J1108">
        <v>1562</v>
      </c>
      <c r="K1108">
        <v>2</v>
      </c>
      <c r="L1108" t="s">
        <v>32</v>
      </c>
      <c r="M1108">
        <v>64</v>
      </c>
      <c r="N1108">
        <v>2</v>
      </c>
      <c r="O1108">
        <v>2</v>
      </c>
      <c r="P1108" t="s">
        <v>27</v>
      </c>
      <c r="Q1108">
        <v>1</v>
      </c>
      <c r="R1108" t="s">
        <v>34</v>
      </c>
      <c r="S1108">
        <v>9714</v>
      </c>
      <c r="T1108">
        <v>5323</v>
      </c>
      <c r="U1108">
        <v>1</v>
      </c>
      <c r="V1108" t="s">
        <v>61</v>
      </c>
      <c r="W1108" t="s">
        <v>29</v>
      </c>
      <c r="X1108">
        <v>11</v>
      </c>
      <c r="Y1108">
        <v>3</v>
      </c>
      <c r="Z1108">
        <v>4</v>
      </c>
      <c r="AA1108">
        <v>80</v>
      </c>
      <c r="AB1108">
        <v>1</v>
      </c>
      <c r="AC1108">
        <v>10</v>
      </c>
      <c r="AD1108">
        <v>4</v>
      </c>
      <c r="AE1108">
        <v>3</v>
      </c>
      <c r="AF1108">
        <v>10</v>
      </c>
      <c r="AG1108">
        <v>8</v>
      </c>
      <c r="AH1108">
        <v>6</v>
      </c>
      <c r="AI1108">
        <v>7</v>
      </c>
    </row>
    <row r="1109" spans="1:35" x14ac:dyDescent="0.25">
      <c r="A1109">
        <v>38</v>
      </c>
      <c r="B1109" t="s">
        <v>29</v>
      </c>
      <c r="C1109" t="s">
        <v>30</v>
      </c>
      <c r="D1109">
        <v>888</v>
      </c>
      <c r="E1109" t="s">
        <v>47</v>
      </c>
      <c r="F1109">
        <v>10</v>
      </c>
      <c r="G1109">
        <v>4</v>
      </c>
      <c r="H1109" t="s">
        <v>47</v>
      </c>
      <c r="I1109">
        <v>1</v>
      </c>
      <c r="J1109">
        <v>1563</v>
      </c>
      <c r="K1109">
        <v>3</v>
      </c>
      <c r="L1109" t="s">
        <v>32</v>
      </c>
      <c r="M1109">
        <v>71</v>
      </c>
      <c r="N1109">
        <v>3</v>
      </c>
      <c r="O1109">
        <v>2</v>
      </c>
      <c r="P1109" t="s">
        <v>47</v>
      </c>
      <c r="Q1109">
        <v>3</v>
      </c>
      <c r="R1109" t="s">
        <v>34</v>
      </c>
      <c r="S1109">
        <v>6077</v>
      </c>
      <c r="T1109">
        <v>14814</v>
      </c>
      <c r="U1109">
        <v>3</v>
      </c>
      <c r="V1109" t="s">
        <v>61</v>
      </c>
      <c r="W1109" t="s">
        <v>29</v>
      </c>
      <c r="X1109">
        <v>11</v>
      </c>
      <c r="Y1109">
        <v>3</v>
      </c>
      <c r="Z1109">
        <v>3</v>
      </c>
      <c r="AA1109">
        <v>80</v>
      </c>
      <c r="AB1109">
        <v>0</v>
      </c>
      <c r="AC1109">
        <v>10</v>
      </c>
      <c r="AD1109">
        <v>2</v>
      </c>
      <c r="AE1109">
        <v>3</v>
      </c>
      <c r="AF1109">
        <v>6</v>
      </c>
      <c r="AG1109">
        <v>3</v>
      </c>
      <c r="AH1109">
        <v>1</v>
      </c>
      <c r="AI1109">
        <v>2</v>
      </c>
    </row>
    <row r="1110" spans="1:35" x14ac:dyDescent="0.25">
      <c r="A1110">
        <v>35</v>
      </c>
      <c r="B1110" t="s">
        <v>29</v>
      </c>
      <c r="C1110" t="s">
        <v>23</v>
      </c>
      <c r="D1110">
        <v>992</v>
      </c>
      <c r="E1110" t="s">
        <v>31</v>
      </c>
      <c r="F1110">
        <v>1</v>
      </c>
      <c r="G1110">
        <v>3</v>
      </c>
      <c r="H1110" t="s">
        <v>37</v>
      </c>
      <c r="I1110">
        <v>1</v>
      </c>
      <c r="J1110">
        <v>1564</v>
      </c>
      <c r="K1110">
        <v>4</v>
      </c>
      <c r="L1110" t="s">
        <v>32</v>
      </c>
      <c r="M1110">
        <v>68</v>
      </c>
      <c r="N1110">
        <v>2</v>
      </c>
      <c r="O1110">
        <v>1</v>
      </c>
      <c r="P1110" t="s">
        <v>36</v>
      </c>
      <c r="Q1110">
        <v>1</v>
      </c>
      <c r="R1110" t="s">
        <v>28</v>
      </c>
      <c r="S1110">
        <v>2450</v>
      </c>
      <c r="T1110">
        <v>21731</v>
      </c>
      <c r="U1110">
        <v>1</v>
      </c>
      <c r="V1110" t="s">
        <v>61</v>
      </c>
      <c r="W1110" t="s">
        <v>29</v>
      </c>
      <c r="X1110">
        <v>19</v>
      </c>
      <c r="Y1110">
        <v>3</v>
      </c>
      <c r="Z1110">
        <v>2</v>
      </c>
      <c r="AA1110">
        <v>80</v>
      </c>
      <c r="AB1110">
        <v>0</v>
      </c>
      <c r="AC1110">
        <v>3</v>
      </c>
      <c r="AD1110">
        <v>3</v>
      </c>
      <c r="AE1110">
        <v>3</v>
      </c>
      <c r="AF1110">
        <v>3</v>
      </c>
      <c r="AG1110">
        <v>0</v>
      </c>
      <c r="AH1110">
        <v>1</v>
      </c>
      <c r="AI1110">
        <v>2</v>
      </c>
    </row>
    <row r="1111" spans="1:35" x14ac:dyDescent="0.25">
      <c r="A1111">
        <v>30</v>
      </c>
      <c r="B1111" t="s">
        <v>29</v>
      </c>
      <c r="C1111" t="s">
        <v>23</v>
      </c>
      <c r="D1111">
        <v>1288</v>
      </c>
      <c r="E1111" t="s">
        <v>24</v>
      </c>
      <c r="F1111">
        <v>29</v>
      </c>
      <c r="G1111">
        <v>4</v>
      </c>
      <c r="H1111" t="s">
        <v>46</v>
      </c>
      <c r="I1111">
        <v>1</v>
      </c>
      <c r="J1111">
        <v>1568</v>
      </c>
      <c r="K1111">
        <v>3</v>
      </c>
      <c r="L1111" t="s">
        <v>32</v>
      </c>
      <c r="M1111">
        <v>33</v>
      </c>
      <c r="N1111">
        <v>3</v>
      </c>
      <c r="O1111">
        <v>3</v>
      </c>
      <c r="P1111" t="s">
        <v>27</v>
      </c>
      <c r="Q1111">
        <v>2</v>
      </c>
      <c r="R1111" t="s">
        <v>34</v>
      </c>
      <c r="S1111">
        <v>9250</v>
      </c>
      <c r="T1111">
        <v>17799</v>
      </c>
      <c r="U1111">
        <v>3</v>
      </c>
      <c r="V1111" t="s">
        <v>61</v>
      </c>
      <c r="W1111" t="s">
        <v>29</v>
      </c>
      <c r="X1111">
        <v>12</v>
      </c>
      <c r="Y1111">
        <v>3</v>
      </c>
      <c r="Z1111">
        <v>2</v>
      </c>
      <c r="AA1111">
        <v>80</v>
      </c>
      <c r="AB1111">
        <v>1</v>
      </c>
      <c r="AC1111">
        <v>9</v>
      </c>
      <c r="AD1111">
        <v>3</v>
      </c>
      <c r="AE1111">
        <v>3</v>
      </c>
      <c r="AF1111">
        <v>4</v>
      </c>
      <c r="AG1111">
        <v>2</v>
      </c>
      <c r="AH1111">
        <v>1</v>
      </c>
      <c r="AI1111">
        <v>3</v>
      </c>
    </row>
    <row r="1112" spans="1:35" x14ac:dyDescent="0.25">
      <c r="A1112">
        <v>35</v>
      </c>
      <c r="B1112" t="s">
        <v>22</v>
      </c>
      <c r="C1112" t="s">
        <v>23</v>
      </c>
      <c r="D1112">
        <v>104</v>
      </c>
      <c r="E1112" t="s">
        <v>31</v>
      </c>
      <c r="F1112">
        <v>2</v>
      </c>
      <c r="G1112">
        <v>3</v>
      </c>
      <c r="H1112" t="s">
        <v>25</v>
      </c>
      <c r="I1112">
        <v>1</v>
      </c>
      <c r="J1112">
        <v>1569</v>
      </c>
      <c r="K1112">
        <v>1</v>
      </c>
      <c r="L1112" t="s">
        <v>26</v>
      </c>
      <c r="M1112">
        <v>69</v>
      </c>
      <c r="N1112">
        <v>3</v>
      </c>
      <c r="O1112">
        <v>1</v>
      </c>
      <c r="P1112" t="s">
        <v>36</v>
      </c>
      <c r="Q1112">
        <v>1</v>
      </c>
      <c r="R1112" t="s">
        <v>38</v>
      </c>
      <c r="S1112">
        <v>2074</v>
      </c>
      <c r="T1112">
        <v>26619</v>
      </c>
      <c r="U1112">
        <v>1</v>
      </c>
      <c r="V1112" t="s">
        <v>61</v>
      </c>
      <c r="W1112" t="s">
        <v>22</v>
      </c>
      <c r="X1112">
        <v>12</v>
      </c>
      <c r="Y1112">
        <v>3</v>
      </c>
      <c r="Z1112">
        <v>4</v>
      </c>
      <c r="AA1112">
        <v>80</v>
      </c>
      <c r="AB1112">
        <v>1</v>
      </c>
      <c r="AC1112">
        <v>1</v>
      </c>
      <c r="AD1112">
        <v>2</v>
      </c>
      <c r="AE1112">
        <v>3</v>
      </c>
      <c r="AF1112">
        <v>1</v>
      </c>
      <c r="AG1112">
        <v>0</v>
      </c>
      <c r="AH1112">
        <v>0</v>
      </c>
      <c r="AI1112">
        <v>0</v>
      </c>
    </row>
    <row r="1113" spans="1:35" x14ac:dyDescent="0.25">
      <c r="A1113">
        <v>53</v>
      </c>
      <c r="B1113" t="s">
        <v>22</v>
      </c>
      <c r="C1113" t="s">
        <v>23</v>
      </c>
      <c r="D1113">
        <v>607</v>
      </c>
      <c r="E1113" t="s">
        <v>31</v>
      </c>
      <c r="F1113">
        <v>2</v>
      </c>
      <c r="G1113">
        <v>5</v>
      </c>
      <c r="H1113" t="s">
        <v>46</v>
      </c>
      <c r="I1113">
        <v>1</v>
      </c>
      <c r="J1113">
        <v>1572</v>
      </c>
      <c r="K1113">
        <v>3</v>
      </c>
      <c r="L1113" t="s">
        <v>26</v>
      </c>
      <c r="M1113">
        <v>78</v>
      </c>
      <c r="N1113">
        <v>2</v>
      </c>
      <c r="O1113">
        <v>3</v>
      </c>
      <c r="P1113" t="s">
        <v>39</v>
      </c>
      <c r="Q1113">
        <v>4</v>
      </c>
      <c r="R1113" t="s">
        <v>34</v>
      </c>
      <c r="S1113">
        <v>10169</v>
      </c>
      <c r="T1113">
        <v>14618</v>
      </c>
      <c r="U1113">
        <v>0</v>
      </c>
      <c r="V1113" t="s">
        <v>61</v>
      </c>
      <c r="W1113" t="s">
        <v>29</v>
      </c>
      <c r="X1113">
        <v>16</v>
      </c>
      <c r="Y1113">
        <v>3</v>
      </c>
      <c r="Z1113">
        <v>2</v>
      </c>
      <c r="AA1113">
        <v>80</v>
      </c>
      <c r="AB1113">
        <v>1</v>
      </c>
      <c r="AC1113">
        <v>34</v>
      </c>
      <c r="AD1113">
        <v>4</v>
      </c>
      <c r="AE1113">
        <v>3</v>
      </c>
      <c r="AF1113">
        <v>33</v>
      </c>
      <c r="AG1113">
        <v>7</v>
      </c>
      <c r="AH1113">
        <v>1</v>
      </c>
      <c r="AI1113">
        <v>9</v>
      </c>
    </row>
    <row r="1114" spans="1:35" x14ac:dyDescent="0.25">
      <c r="A1114">
        <v>38</v>
      </c>
      <c r="B1114" t="s">
        <v>22</v>
      </c>
      <c r="C1114" t="s">
        <v>23</v>
      </c>
      <c r="D1114">
        <v>903</v>
      </c>
      <c r="E1114" t="s">
        <v>31</v>
      </c>
      <c r="F1114">
        <v>2</v>
      </c>
      <c r="G1114">
        <v>3</v>
      </c>
      <c r="H1114" t="s">
        <v>37</v>
      </c>
      <c r="I1114">
        <v>1</v>
      </c>
      <c r="J1114">
        <v>1573</v>
      </c>
      <c r="K1114">
        <v>3</v>
      </c>
      <c r="L1114" t="s">
        <v>32</v>
      </c>
      <c r="M1114">
        <v>81</v>
      </c>
      <c r="N1114">
        <v>3</v>
      </c>
      <c r="O1114">
        <v>2</v>
      </c>
      <c r="P1114" t="s">
        <v>39</v>
      </c>
      <c r="Q1114">
        <v>2</v>
      </c>
      <c r="R1114" t="s">
        <v>34</v>
      </c>
      <c r="S1114">
        <v>4855</v>
      </c>
      <c r="T1114">
        <v>7653</v>
      </c>
      <c r="U1114">
        <v>4</v>
      </c>
      <c r="V1114" t="s">
        <v>61</v>
      </c>
      <c r="W1114" t="s">
        <v>29</v>
      </c>
      <c r="X1114">
        <v>11</v>
      </c>
      <c r="Y1114">
        <v>3</v>
      </c>
      <c r="Z1114">
        <v>1</v>
      </c>
      <c r="AA1114">
        <v>80</v>
      </c>
      <c r="AB1114">
        <v>2</v>
      </c>
      <c r="AC1114">
        <v>7</v>
      </c>
      <c r="AD1114">
        <v>2</v>
      </c>
      <c r="AE1114">
        <v>3</v>
      </c>
      <c r="AF1114">
        <v>5</v>
      </c>
      <c r="AG1114">
        <v>2</v>
      </c>
      <c r="AH1114">
        <v>1</v>
      </c>
      <c r="AI1114">
        <v>4</v>
      </c>
    </row>
    <row r="1115" spans="1:35" x14ac:dyDescent="0.25">
      <c r="A1115">
        <v>32</v>
      </c>
      <c r="B1115" t="s">
        <v>29</v>
      </c>
      <c r="C1115" t="s">
        <v>41</v>
      </c>
      <c r="D1115">
        <v>1200</v>
      </c>
      <c r="E1115" t="s">
        <v>31</v>
      </c>
      <c r="F1115">
        <v>1</v>
      </c>
      <c r="G1115">
        <v>4</v>
      </c>
      <c r="H1115" t="s">
        <v>46</v>
      </c>
      <c r="I1115">
        <v>1</v>
      </c>
      <c r="J1115">
        <v>1574</v>
      </c>
      <c r="K1115">
        <v>4</v>
      </c>
      <c r="L1115" t="s">
        <v>32</v>
      </c>
      <c r="M1115">
        <v>62</v>
      </c>
      <c r="N1115">
        <v>3</v>
      </c>
      <c r="O1115">
        <v>2</v>
      </c>
      <c r="P1115" t="s">
        <v>33</v>
      </c>
      <c r="Q1115">
        <v>1</v>
      </c>
      <c r="R1115" t="s">
        <v>34</v>
      </c>
      <c r="S1115">
        <v>4087</v>
      </c>
      <c r="T1115">
        <v>25174</v>
      </c>
      <c r="U1115">
        <v>4</v>
      </c>
      <c r="V1115" t="s">
        <v>61</v>
      </c>
      <c r="W1115" t="s">
        <v>29</v>
      </c>
      <c r="X1115">
        <v>14</v>
      </c>
      <c r="Y1115">
        <v>3</v>
      </c>
      <c r="Z1115">
        <v>2</v>
      </c>
      <c r="AA1115">
        <v>80</v>
      </c>
      <c r="AB1115">
        <v>1</v>
      </c>
      <c r="AC1115">
        <v>9</v>
      </c>
      <c r="AD1115">
        <v>3</v>
      </c>
      <c r="AE1115">
        <v>2</v>
      </c>
      <c r="AF1115">
        <v>6</v>
      </c>
      <c r="AG1115">
        <v>5</v>
      </c>
      <c r="AH1115">
        <v>1</v>
      </c>
      <c r="AI1115">
        <v>2</v>
      </c>
    </row>
    <row r="1116" spans="1:35" x14ac:dyDescent="0.25">
      <c r="A1116">
        <v>48</v>
      </c>
      <c r="B1116" t="s">
        <v>29</v>
      </c>
      <c r="C1116" t="s">
        <v>23</v>
      </c>
      <c r="D1116">
        <v>1108</v>
      </c>
      <c r="E1116" t="s">
        <v>31</v>
      </c>
      <c r="F1116">
        <v>15</v>
      </c>
      <c r="G1116">
        <v>4</v>
      </c>
      <c r="H1116" t="s">
        <v>35</v>
      </c>
      <c r="I1116">
        <v>1</v>
      </c>
      <c r="J1116">
        <v>1576</v>
      </c>
      <c r="K1116">
        <v>3</v>
      </c>
      <c r="L1116" t="s">
        <v>26</v>
      </c>
      <c r="M1116">
        <v>65</v>
      </c>
      <c r="N1116">
        <v>3</v>
      </c>
      <c r="O1116">
        <v>1</v>
      </c>
      <c r="P1116" t="s">
        <v>33</v>
      </c>
      <c r="Q1116">
        <v>1</v>
      </c>
      <c r="R1116" t="s">
        <v>34</v>
      </c>
      <c r="S1116">
        <v>2367</v>
      </c>
      <c r="T1116">
        <v>16530</v>
      </c>
      <c r="U1116">
        <v>8</v>
      </c>
      <c r="V1116" t="s">
        <v>61</v>
      </c>
      <c r="W1116" t="s">
        <v>29</v>
      </c>
      <c r="X1116">
        <v>12</v>
      </c>
      <c r="Y1116">
        <v>3</v>
      </c>
      <c r="Z1116">
        <v>4</v>
      </c>
      <c r="AA1116">
        <v>80</v>
      </c>
      <c r="AB1116">
        <v>1</v>
      </c>
      <c r="AC1116">
        <v>10</v>
      </c>
      <c r="AD1116">
        <v>3</v>
      </c>
      <c r="AE1116">
        <v>2</v>
      </c>
      <c r="AF1116">
        <v>8</v>
      </c>
      <c r="AG1116">
        <v>2</v>
      </c>
      <c r="AH1116">
        <v>7</v>
      </c>
      <c r="AI1116">
        <v>6</v>
      </c>
    </row>
    <row r="1117" spans="1:35" x14ac:dyDescent="0.25">
      <c r="A1117">
        <v>34</v>
      </c>
      <c r="B1117" t="s">
        <v>29</v>
      </c>
      <c r="C1117" t="s">
        <v>23</v>
      </c>
      <c r="D1117">
        <v>479</v>
      </c>
      <c r="E1117" t="s">
        <v>31</v>
      </c>
      <c r="F1117">
        <v>7</v>
      </c>
      <c r="G1117">
        <v>4</v>
      </c>
      <c r="H1117" t="s">
        <v>37</v>
      </c>
      <c r="I1117">
        <v>1</v>
      </c>
      <c r="J1117">
        <v>1577</v>
      </c>
      <c r="K1117">
        <v>1</v>
      </c>
      <c r="L1117" t="s">
        <v>32</v>
      </c>
      <c r="M1117">
        <v>35</v>
      </c>
      <c r="N1117">
        <v>3</v>
      </c>
      <c r="O1117">
        <v>1</v>
      </c>
      <c r="P1117" t="s">
        <v>33</v>
      </c>
      <c r="Q1117">
        <v>4</v>
      </c>
      <c r="R1117" t="s">
        <v>28</v>
      </c>
      <c r="S1117">
        <v>2972</v>
      </c>
      <c r="T1117">
        <v>22061</v>
      </c>
      <c r="U1117">
        <v>1</v>
      </c>
      <c r="V1117" t="s">
        <v>61</v>
      </c>
      <c r="W1117" t="s">
        <v>29</v>
      </c>
      <c r="X1117">
        <v>13</v>
      </c>
      <c r="Y1117">
        <v>3</v>
      </c>
      <c r="Z1117">
        <v>3</v>
      </c>
      <c r="AA1117">
        <v>80</v>
      </c>
      <c r="AB1117">
        <v>0</v>
      </c>
      <c r="AC1117">
        <v>1</v>
      </c>
      <c r="AD1117">
        <v>4</v>
      </c>
      <c r="AE1117">
        <v>1</v>
      </c>
      <c r="AF1117">
        <v>1</v>
      </c>
      <c r="AG1117">
        <v>0</v>
      </c>
      <c r="AH1117">
        <v>0</v>
      </c>
      <c r="AI1117">
        <v>0</v>
      </c>
    </row>
    <row r="1118" spans="1:35" x14ac:dyDescent="0.25">
      <c r="A1118">
        <v>55</v>
      </c>
      <c r="B1118" t="s">
        <v>29</v>
      </c>
      <c r="C1118" t="s">
        <v>23</v>
      </c>
      <c r="D1118">
        <v>685</v>
      </c>
      <c r="E1118" t="s">
        <v>24</v>
      </c>
      <c r="F1118">
        <v>26</v>
      </c>
      <c r="G1118">
        <v>5</v>
      </c>
      <c r="H1118" t="s">
        <v>45</v>
      </c>
      <c r="I1118">
        <v>1</v>
      </c>
      <c r="J1118">
        <v>1578</v>
      </c>
      <c r="K1118">
        <v>3</v>
      </c>
      <c r="L1118" t="s">
        <v>32</v>
      </c>
      <c r="M1118">
        <v>60</v>
      </c>
      <c r="N1118">
        <v>2</v>
      </c>
      <c r="O1118">
        <v>5</v>
      </c>
      <c r="P1118" t="s">
        <v>42</v>
      </c>
      <c r="Q1118">
        <v>4</v>
      </c>
      <c r="R1118" t="s">
        <v>34</v>
      </c>
      <c r="S1118">
        <v>19586</v>
      </c>
      <c r="T1118">
        <v>23037</v>
      </c>
      <c r="U1118">
        <v>1</v>
      </c>
      <c r="V1118" t="s">
        <v>61</v>
      </c>
      <c r="W1118" t="s">
        <v>29</v>
      </c>
      <c r="X1118">
        <v>21</v>
      </c>
      <c r="Y1118">
        <v>4</v>
      </c>
      <c r="Z1118">
        <v>3</v>
      </c>
      <c r="AA1118">
        <v>80</v>
      </c>
      <c r="AB1118">
        <v>1</v>
      </c>
      <c r="AC1118">
        <v>36</v>
      </c>
      <c r="AD1118">
        <v>3</v>
      </c>
      <c r="AE1118">
        <v>3</v>
      </c>
      <c r="AF1118">
        <v>36</v>
      </c>
      <c r="AG1118">
        <v>6</v>
      </c>
      <c r="AH1118">
        <v>2</v>
      </c>
      <c r="AI1118">
        <v>13</v>
      </c>
    </row>
    <row r="1119" spans="1:35" x14ac:dyDescent="0.25">
      <c r="A1119">
        <v>34</v>
      </c>
      <c r="B1119" t="s">
        <v>29</v>
      </c>
      <c r="C1119" t="s">
        <v>23</v>
      </c>
      <c r="D1119">
        <v>1351</v>
      </c>
      <c r="E1119" t="s">
        <v>31</v>
      </c>
      <c r="F1119">
        <v>1</v>
      </c>
      <c r="G1119">
        <v>4</v>
      </c>
      <c r="H1119" t="s">
        <v>25</v>
      </c>
      <c r="I1119">
        <v>1</v>
      </c>
      <c r="J1119">
        <v>1580</v>
      </c>
      <c r="K1119">
        <v>2</v>
      </c>
      <c r="L1119" t="s">
        <v>32</v>
      </c>
      <c r="M1119">
        <v>45</v>
      </c>
      <c r="N1119">
        <v>3</v>
      </c>
      <c r="O1119">
        <v>2</v>
      </c>
      <c r="P1119" t="s">
        <v>33</v>
      </c>
      <c r="Q1119">
        <v>4</v>
      </c>
      <c r="R1119" t="s">
        <v>34</v>
      </c>
      <c r="S1119">
        <v>5484</v>
      </c>
      <c r="T1119">
        <v>13008</v>
      </c>
      <c r="U1119">
        <v>9</v>
      </c>
      <c r="V1119" t="s">
        <v>61</v>
      </c>
      <c r="W1119" t="s">
        <v>29</v>
      </c>
      <c r="X1119">
        <v>17</v>
      </c>
      <c r="Y1119">
        <v>3</v>
      </c>
      <c r="Z1119">
        <v>2</v>
      </c>
      <c r="AA1119">
        <v>80</v>
      </c>
      <c r="AB1119">
        <v>1</v>
      </c>
      <c r="AC1119">
        <v>9</v>
      </c>
      <c r="AD1119">
        <v>3</v>
      </c>
      <c r="AE1119">
        <v>2</v>
      </c>
      <c r="AF1119">
        <v>2</v>
      </c>
      <c r="AG1119">
        <v>2</v>
      </c>
      <c r="AH1119">
        <v>2</v>
      </c>
      <c r="AI1119">
        <v>1</v>
      </c>
    </row>
    <row r="1120" spans="1:35" x14ac:dyDescent="0.25">
      <c r="A1120">
        <v>26</v>
      </c>
      <c r="B1120" t="s">
        <v>29</v>
      </c>
      <c r="C1120" t="s">
        <v>23</v>
      </c>
      <c r="D1120">
        <v>474</v>
      </c>
      <c r="E1120" t="s">
        <v>31</v>
      </c>
      <c r="F1120">
        <v>3</v>
      </c>
      <c r="G1120">
        <v>3</v>
      </c>
      <c r="H1120" t="s">
        <v>25</v>
      </c>
      <c r="I1120">
        <v>1</v>
      </c>
      <c r="J1120">
        <v>1581</v>
      </c>
      <c r="K1120">
        <v>1</v>
      </c>
      <c r="L1120" t="s">
        <v>26</v>
      </c>
      <c r="M1120">
        <v>89</v>
      </c>
      <c r="N1120">
        <v>3</v>
      </c>
      <c r="O1120">
        <v>1</v>
      </c>
      <c r="P1120" t="s">
        <v>33</v>
      </c>
      <c r="Q1120">
        <v>4</v>
      </c>
      <c r="R1120" t="s">
        <v>34</v>
      </c>
      <c r="S1120">
        <v>2061</v>
      </c>
      <c r="T1120">
        <v>11133</v>
      </c>
      <c r="U1120">
        <v>1</v>
      </c>
      <c r="V1120" t="s">
        <v>61</v>
      </c>
      <c r="W1120" t="s">
        <v>29</v>
      </c>
      <c r="X1120">
        <v>21</v>
      </c>
      <c r="Y1120">
        <v>4</v>
      </c>
      <c r="Z1120">
        <v>1</v>
      </c>
      <c r="AA1120">
        <v>80</v>
      </c>
      <c r="AB1120">
        <v>0</v>
      </c>
      <c r="AC1120">
        <v>1</v>
      </c>
      <c r="AD1120">
        <v>5</v>
      </c>
      <c r="AE1120">
        <v>3</v>
      </c>
      <c r="AF1120">
        <v>1</v>
      </c>
      <c r="AG1120">
        <v>0</v>
      </c>
      <c r="AH1120">
        <v>0</v>
      </c>
      <c r="AI1120">
        <v>0</v>
      </c>
    </row>
    <row r="1121" spans="1:35" x14ac:dyDescent="0.25">
      <c r="A1121">
        <v>38</v>
      </c>
      <c r="B1121" t="s">
        <v>29</v>
      </c>
      <c r="C1121" t="s">
        <v>23</v>
      </c>
      <c r="D1121">
        <v>1245</v>
      </c>
      <c r="E1121" t="s">
        <v>24</v>
      </c>
      <c r="F1121">
        <v>14</v>
      </c>
      <c r="G1121">
        <v>3</v>
      </c>
      <c r="H1121" t="s">
        <v>25</v>
      </c>
      <c r="I1121">
        <v>1</v>
      </c>
      <c r="J1121">
        <v>1582</v>
      </c>
      <c r="K1121">
        <v>3</v>
      </c>
      <c r="L1121" t="s">
        <v>32</v>
      </c>
      <c r="M1121">
        <v>80</v>
      </c>
      <c r="N1121">
        <v>3</v>
      </c>
      <c r="O1121">
        <v>2</v>
      </c>
      <c r="P1121" t="s">
        <v>27</v>
      </c>
      <c r="Q1121">
        <v>2</v>
      </c>
      <c r="R1121" t="s">
        <v>34</v>
      </c>
      <c r="S1121">
        <v>9924</v>
      </c>
      <c r="T1121">
        <v>12355</v>
      </c>
      <c r="U1121">
        <v>0</v>
      </c>
      <c r="V1121" t="s">
        <v>61</v>
      </c>
      <c r="W1121" t="s">
        <v>29</v>
      </c>
      <c r="X1121">
        <v>11</v>
      </c>
      <c r="Y1121">
        <v>3</v>
      </c>
      <c r="Z1121">
        <v>4</v>
      </c>
      <c r="AA1121">
        <v>80</v>
      </c>
      <c r="AB1121">
        <v>1</v>
      </c>
      <c r="AC1121">
        <v>10</v>
      </c>
      <c r="AD1121">
        <v>3</v>
      </c>
      <c r="AE1121">
        <v>3</v>
      </c>
      <c r="AF1121">
        <v>9</v>
      </c>
      <c r="AG1121">
        <v>8</v>
      </c>
      <c r="AH1121">
        <v>7</v>
      </c>
      <c r="AI1121">
        <v>7</v>
      </c>
    </row>
    <row r="1122" spans="1:35" x14ac:dyDescent="0.25">
      <c r="A1122">
        <v>38</v>
      </c>
      <c r="B1122" t="s">
        <v>29</v>
      </c>
      <c r="C1122" t="s">
        <v>23</v>
      </c>
      <c r="D1122">
        <v>437</v>
      </c>
      <c r="E1122" t="s">
        <v>24</v>
      </c>
      <c r="F1122">
        <v>16</v>
      </c>
      <c r="G1122">
        <v>3</v>
      </c>
      <c r="H1122" t="s">
        <v>25</v>
      </c>
      <c r="I1122">
        <v>1</v>
      </c>
      <c r="J1122">
        <v>1583</v>
      </c>
      <c r="K1122">
        <v>2</v>
      </c>
      <c r="L1122" t="s">
        <v>26</v>
      </c>
      <c r="M1122">
        <v>90</v>
      </c>
      <c r="N1122">
        <v>3</v>
      </c>
      <c r="O1122">
        <v>2</v>
      </c>
      <c r="P1122" t="s">
        <v>27</v>
      </c>
      <c r="Q1122">
        <v>2</v>
      </c>
      <c r="R1122" t="s">
        <v>28</v>
      </c>
      <c r="S1122">
        <v>4198</v>
      </c>
      <c r="T1122">
        <v>16379</v>
      </c>
      <c r="U1122">
        <v>2</v>
      </c>
      <c r="V1122" t="s">
        <v>61</v>
      </c>
      <c r="W1122" t="s">
        <v>29</v>
      </c>
      <c r="X1122">
        <v>12</v>
      </c>
      <c r="Y1122">
        <v>3</v>
      </c>
      <c r="Z1122">
        <v>2</v>
      </c>
      <c r="AA1122">
        <v>80</v>
      </c>
      <c r="AB1122">
        <v>0</v>
      </c>
      <c r="AC1122">
        <v>8</v>
      </c>
      <c r="AD1122">
        <v>5</v>
      </c>
      <c r="AE1122">
        <v>4</v>
      </c>
      <c r="AF1122">
        <v>3</v>
      </c>
      <c r="AG1122">
        <v>2</v>
      </c>
      <c r="AH1122">
        <v>1</v>
      </c>
      <c r="AI1122">
        <v>2</v>
      </c>
    </row>
    <row r="1123" spans="1:35" x14ac:dyDescent="0.25">
      <c r="A1123">
        <v>36</v>
      </c>
      <c r="B1123" t="s">
        <v>29</v>
      </c>
      <c r="C1123" t="s">
        <v>23</v>
      </c>
      <c r="D1123">
        <v>884</v>
      </c>
      <c r="E1123" t="s">
        <v>24</v>
      </c>
      <c r="F1123">
        <v>1</v>
      </c>
      <c r="G1123">
        <v>4</v>
      </c>
      <c r="H1123" t="s">
        <v>25</v>
      </c>
      <c r="I1123">
        <v>1</v>
      </c>
      <c r="J1123">
        <v>1585</v>
      </c>
      <c r="K1123">
        <v>2</v>
      </c>
      <c r="L1123" t="s">
        <v>26</v>
      </c>
      <c r="M1123">
        <v>73</v>
      </c>
      <c r="N1123">
        <v>3</v>
      </c>
      <c r="O1123">
        <v>2</v>
      </c>
      <c r="P1123" t="s">
        <v>27</v>
      </c>
      <c r="Q1123">
        <v>3</v>
      </c>
      <c r="R1123" t="s">
        <v>28</v>
      </c>
      <c r="S1123">
        <v>6815</v>
      </c>
      <c r="T1123">
        <v>21447</v>
      </c>
      <c r="U1123">
        <v>6</v>
      </c>
      <c r="V1123" t="s">
        <v>61</v>
      </c>
      <c r="W1123" t="s">
        <v>29</v>
      </c>
      <c r="X1123">
        <v>13</v>
      </c>
      <c r="Y1123">
        <v>3</v>
      </c>
      <c r="Z1123">
        <v>1</v>
      </c>
      <c r="AA1123">
        <v>80</v>
      </c>
      <c r="AB1123">
        <v>0</v>
      </c>
      <c r="AC1123">
        <v>15</v>
      </c>
      <c r="AD1123">
        <v>5</v>
      </c>
      <c r="AE1123">
        <v>3</v>
      </c>
      <c r="AF1123">
        <v>1</v>
      </c>
      <c r="AG1123">
        <v>0</v>
      </c>
      <c r="AH1123">
        <v>0</v>
      </c>
      <c r="AI1123">
        <v>0</v>
      </c>
    </row>
    <row r="1124" spans="1:35" x14ac:dyDescent="0.25">
      <c r="A1124">
        <v>29</v>
      </c>
      <c r="B1124" t="s">
        <v>29</v>
      </c>
      <c r="C1124" t="s">
        <v>23</v>
      </c>
      <c r="D1124">
        <v>1370</v>
      </c>
      <c r="E1124" t="s">
        <v>31</v>
      </c>
      <c r="F1124">
        <v>3</v>
      </c>
      <c r="G1124">
        <v>1</v>
      </c>
      <c r="H1124" t="s">
        <v>37</v>
      </c>
      <c r="I1124">
        <v>1</v>
      </c>
      <c r="J1124">
        <v>1586</v>
      </c>
      <c r="K1124">
        <v>2</v>
      </c>
      <c r="L1124" t="s">
        <v>32</v>
      </c>
      <c r="M1124">
        <v>87</v>
      </c>
      <c r="N1124">
        <v>3</v>
      </c>
      <c r="O1124">
        <v>1</v>
      </c>
      <c r="P1124" t="s">
        <v>36</v>
      </c>
      <c r="Q1124">
        <v>1</v>
      </c>
      <c r="R1124" t="s">
        <v>28</v>
      </c>
      <c r="S1124">
        <v>4723</v>
      </c>
      <c r="T1124">
        <v>16213</v>
      </c>
      <c r="U1124">
        <v>1</v>
      </c>
      <c r="V1124" t="s">
        <v>61</v>
      </c>
      <c r="W1124" t="s">
        <v>22</v>
      </c>
      <c r="X1124">
        <v>18</v>
      </c>
      <c r="Y1124">
        <v>3</v>
      </c>
      <c r="Z1124">
        <v>4</v>
      </c>
      <c r="AA1124">
        <v>80</v>
      </c>
      <c r="AB1124">
        <v>0</v>
      </c>
      <c r="AC1124">
        <v>10</v>
      </c>
      <c r="AD1124">
        <v>3</v>
      </c>
      <c r="AE1124">
        <v>3</v>
      </c>
      <c r="AF1124">
        <v>10</v>
      </c>
      <c r="AG1124">
        <v>9</v>
      </c>
      <c r="AH1124">
        <v>1</v>
      </c>
      <c r="AI1124">
        <v>5</v>
      </c>
    </row>
    <row r="1125" spans="1:35" x14ac:dyDescent="0.25">
      <c r="A1125">
        <v>35</v>
      </c>
      <c r="B1125" t="s">
        <v>29</v>
      </c>
      <c r="C1125" t="s">
        <v>23</v>
      </c>
      <c r="D1125">
        <v>670</v>
      </c>
      <c r="E1125" t="s">
        <v>31</v>
      </c>
      <c r="F1125">
        <v>10</v>
      </c>
      <c r="G1125">
        <v>4</v>
      </c>
      <c r="H1125" t="s">
        <v>37</v>
      </c>
      <c r="I1125">
        <v>1</v>
      </c>
      <c r="J1125">
        <v>1587</v>
      </c>
      <c r="K1125">
        <v>1</v>
      </c>
      <c r="L1125" t="s">
        <v>26</v>
      </c>
      <c r="M1125">
        <v>51</v>
      </c>
      <c r="N1125">
        <v>3</v>
      </c>
      <c r="O1125">
        <v>2</v>
      </c>
      <c r="P1125" t="s">
        <v>40</v>
      </c>
      <c r="Q1125">
        <v>3</v>
      </c>
      <c r="R1125" t="s">
        <v>28</v>
      </c>
      <c r="S1125">
        <v>6142</v>
      </c>
      <c r="T1125">
        <v>4223</v>
      </c>
      <c r="U1125">
        <v>3</v>
      </c>
      <c r="V1125" t="s">
        <v>61</v>
      </c>
      <c r="W1125" t="s">
        <v>22</v>
      </c>
      <c r="X1125">
        <v>16</v>
      </c>
      <c r="Y1125">
        <v>3</v>
      </c>
      <c r="Z1125">
        <v>3</v>
      </c>
      <c r="AA1125">
        <v>80</v>
      </c>
      <c r="AB1125">
        <v>0</v>
      </c>
      <c r="AC1125">
        <v>10</v>
      </c>
      <c r="AD1125">
        <v>4</v>
      </c>
      <c r="AE1125">
        <v>3</v>
      </c>
      <c r="AF1125">
        <v>5</v>
      </c>
      <c r="AG1125">
        <v>2</v>
      </c>
      <c r="AH1125">
        <v>0</v>
      </c>
      <c r="AI1125">
        <v>4</v>
      </c>
    </row>
    <row r="1126" spans="1:35" x14ac:dyDescent="0.25">
      <c r="A1126">
        <v>39</v>
      </c>
      <c r="B1126" t="s">
        <v>29</v>
      </c>
      <c r="C1126" t="s">
        <v>23</v>
      </c>
      <c r="D1126">
        <v>1462</v>
      </c>
      <c r="E1126" t="s">
        <v>24</v>
      </c>
      <c r="F1126">
        <v>6</v>
      </c>
      <c r="G1126">
        <v>3</v>
      </c>
      <c r="H1126" t="s">
        <v>37</v>
      </c>
      <c r="I1126">
        <v>1</v>
      </c>
      <c r="J1126">
        <v>1588</v>
      </c>
      <c r="K1126">
        <v>4</v>
      </c>
      <c r="L1126" t="s">
        <v>32</v>
      </c>
      <c r="M1126">
        <v>38</v>
      </c>
      <c r="N1126">
        <v>4</v>
      </c>
      <c r="O1126">
        <v>3</v>
      </c>
      <c r="P1126" t="s">
        <v>27</v>
      </c>
      <c r="Q1126">
        <v>3</v>
      </c>
      <c r="R1126" t="s">
        <v>34</v>
      </c>
      <c r="S1126">
        <v>8237</v>
      </c>
      <c r="T1126">
        <v>4658</v>
      </c>
      <c r="U1126">
        <v>2</v>
      </c>
      <c r="V1126" t="s">
        <v>61</v>
      </c>
      <c r="W1126" t="s">
        <v>29</v>
      </c>
      <c r="X1126">
        <v>11</v>
      </c>
      <c r="Y1126">
        <v>3</v>
      </c>
      <c r="Z1126">
        <v>1</v>
      </c>
      <c r="AA1126">
        <v>80</v>
      </c>
      <c r="AB1126">
        <v>1</v>
      </c>
      <c r="AC1126">
        <v>11</v>
      </c>
      <c r="AD1126">
        <v>3</v>
      </c>
      <c r="AE1126">
        <v>3</v>
      </c>
      <c r="AF1126">
        <v>7</v>
      </c>
      <c r="AG1126">
        <v>6</v>
      </c>
      <c r="AH1126">
        <v>7</v>
      </c>
      <c r="AI1126">
        <v>6</v>
      </c>
    </row>
    <row r="1127" spans="1:35" x14ac:dyDescent="0.25">
      <c r="A1127">
        <v>29</v>
      </c>
      <c r="B1127" t="s">
        <v>29</v>
      </c>
      <c r="C1127" t="s">
        <v>30</v>
      </c>
      <c r="D1127">
        <v>995</v>
      </c>
      <c r="E1127" t="s">
        <v>31</v>
      </c>
      <c r="F1127">
        <v>2</v>
      </c>
      <c r="G1127">
        <v>1</v>
      </c>
      <c r="H1127" t="s">
        <v>25</v>
      </c>
      <c r="I1127">
        <v>1</v>
      </c>
      <c r="J1127">
        <v>1590</v>
      </c>
      <c r="K1127">
        <v>1</v>
      </c>
      <c r="L1127" t="s">
        <v>32</v>
      </c>
      <c r="M1127">
        <v>87</v>
      </c>
      <c r="N1127">
        <v>3</v>
      </c>
      <c r="O1127">
        <v>2</v>
      </c>
      <c r="P1127" t="s">
        <v>40</v>
      </c>
      <c r="Q1127">
        <v>4</v>
      </c>
      <c r="R1127" t="s">
        <v>38</v>
      </c>
      <c r="S1127">
        <v>8853</v>
      </c>
      <c r="T1127">
        <v>24483</v>
      </c>
      <c r="U1127">
        <v>1</v>
      </c>
      <c r="V1127" t="s">
        <v>61</v>
      </c>
      <c r="W1127" t="s">
        <v>29</v>
      </c>
      <c r="X1127">
        <v>19</v>
      </c>
      <c r="Y1127">
        <v>3</v>
      </c>
      <c r="Z1127">
        <v>4</v>
      </c>
      <c r="AA1127">
        <v>80</v>
      </c>
      <c r="AB1127">
        <v>1</v>
      </c>
      <c r="AC1127">
        <v>6</v>
      </c>
      <c r="AD1127">
        <v>0</v>
      </c>
      <c r="AE1127">
        <v>4</v>
      </c>
      <c r="AF1127">
        <v>6</v>
      </c>
      <c r="AG1127">
        <v>4</v>
      </c>
      <c r="AH1127">
        <v>1</v>
      </c>
      <c r="AI1127">
        <v>3</v>
      </c>
    </row>
    <row r="1128" spans="1:35" x14ac:dyDescent="0.25">
      <c r="A1128">
        <v>50</v>
      </c>
      <c r="B1128" t="s">
        <v>29</v>
      </c>
      <c r="C1128" t="s">
        <v>23</v>
      </c>
      <c r="D1128">
        <v>264</v>
      </c>
      <c r="E1128" t="s">
        <v>24</v>
      </c>
      <c r="F1128">
        <v>9</v>
      </c>
      <c r="G1128">
        <v>3</v>
      </c>
      <c r="H1128" t="s">
        <v>45</v>
      </c>
      <c r="I1128">
        <v>1</v>
      </c>
      <c r="J1128">
        <v>1591</v>
      </c>
      <c r="K1128">
        <v>3</v>
      </c>
      <c r="L1128" t="s">
        <v>32</v>
      </c>
      <c r="M1128">
        <v>59</v>
      </c>
      <c r="N1128">
        <v>3</v>
      </c>
      <c r="O1128">
        <v>5</v>
      </c>
      <c r="P1128" t="s">
        <v>42</v>
      </c>
      <c r="Q1128">
        <v>3</v>
      </c>
      <c r="R1128" t="s">
        <v>34</v>
      </c>
      <c r="S1128">
        <v>19331</v>
      </c>
      <c r="T1128">
        <v>19519</v>
      </c>
      <c r="U1128">
        <v>4</v>
      </c>
      <c r="V1128" t="s">
        <v>61</v>
      </c>
      <c r="W1128" t="s">
        <v>22</v>
      </c>
      <c r="X1128">
        <v>16</v>
      </c>
      <c r="Y1128">
        <v>3</v>
      </c>
      <c r="Z1128">
        <v>3</v>
      </c>
      <c r="AA1128">
        <v>80</v>
      </c>
      <c r="AB1128">
        <v>1</v>
      </c>
      <c r="AC1128">
        <v>27</v>
      </c>
      <c r="AD1128">
        <v>2</v>
      </c>
      <c r="AE1128">
        <v>3</v>
      </c>
      <c r="AF1128">
        <v>1</v>
      </c>
      <c r="AG1128">
        <v>0</v>
      </c>
      <c r="AH1128">
        <v>0</v>
      </c>
      <c r="AI1128">
        <v>0</v>
      </c>
    </row>
    <row r="1129" spans="1:35" x14ac:dyDescent="0.25">
      <c r="A1129">
        <v>23</v>
      </c>
      <c r="B1129" t="s">
        <v>29</v>
      </c>
      <c r="C1129" t="s">
        <v>23</v>
      </c>
      <c r="D1129">
        <v>977</v>
      </c>
      <c r="E1129" t="s">
        <v>31</v>
      </c>
      <c r="F1129">
        <v>10</v>
      </c>
      <c r="G1129">
        <v>3</v>
      </c>
      <c r="H1129" t="s">
        <v>46</v>
      </c>
      <c r="I1129">
        <v>1</v>
      </c>
      <c r="J1129">
        <v>1592</v>
      </c>
      <c r="K1129">
        <v>4</v>
      </c>
      <c r="L1129" t="s">
        <v>32</v>
      </c>
      <c r="M1129">
        <v>45</v>
      </c>
      <c r="N1129">
        <v>4</v>
      </c>
      <c r="O1129">
        <v>1</v>
      </c>
      <c r="P1129" t="s">
        <v>33</v>
      </c>
      <c r="Q1129">
        <v>3</v>
      </c>
      <c r="R1129" t="s">
        <v>34</v>
      </c>
      <c r="S1129">
        <v>2073</v>
      </c>
      <c r="T1129">
        <v>12826</v>
      </c>
      <c r="U1129">
        <v>2</v>
      </c>
      <c r="V1129" t="s">
        <v>61</v>
      </c>
      <c r="W1129" t="s">
        <v>29</v>
      </c>
      <c r="X1129">
        <v>16</v>
      </c>
      <c r="Y1129">
        <v>3</v>
      </c>
      <c r="Z1129">
        <v>4</v>
      </c>
      <c r="AA1129">
        <v>80</v>
      </c>
      <c r="AB1129">
        <v>1</v>
      </c>
      <c r="AC1129">
        <v>4</v>
      </c>
      <c r="AD1129">
        <v>2</v>
      </c>
      <c r="AE1129">
        <v>3</v>
      </c>
      <c r="AF1129">
        <v>2</v>
      </c>
      <c r="AG1129">
        <v>2</v>
      </c>
      <c r="AH1129">
        <v>2</v>
      </c>
      <c r="AI1129">
        <v>2</v>
      </c>
    </row>
    <row r="1130" spans="1:35" x14ac:dyDescent="0.25">
      <c r="A1130">
        <v>36</v>
      </c>
      <c r="B1130" t="s">
        <v>29</v>
      </c>
      <c r="C1130" t="s">
        <v>30</v>
      </c>
      <c r="D1130">
        <v>1302</v>
      </c>
      <c r="E1130" t="s">
        <v>31</v>
      </c>
      <c r="F1130">
        <v>6</v>
      </c>
      <c r="G1130">
        <v>4</v>
      </c>
      <c r="H1130" t="s">
        <v>25</v>
      </c>
      <c r="I1130">
        <v>1</v>
      </c>
      <c r="J1130">
        <v>1594</v>
      </c>
      <c r="K1130">
        <v>1</v>
      </c>
      <c r="L1130" t="s">
        <v>32</v>
      </c>
      <c r="M1130">
        <v>80</v>
      </c>
      <c r="N1130">
        <v>4</v>
      </c>
      <c r="O1130">
        <v>2</v>
      </c>
      <c r="P1130" t="s">
        <v>36</v>
      </c>
      <c r="Q1130">
        <v>1</v>
      </c>
      <c r="R1130" t="s">
        <v>34</v>
      </c>
      <c r="S1130">
        <v>5562</v>
      </c>
      <c r="T1130">
        <v>19711</v>
      </c>
      <c r="U1130">
        <v>3</v>
      </c>
      <c r="V1130" t="s">
        <v>61</v>
      </c>
      <c r="W1130" t="s">
        <v>22</v>
      </c>
      <c r="X1130">
        <v>13</v>
      </c>
      <c r="Y1130">
        <v>3</v>
      </c>
      <c r="Z1130">
        <v>4</v>
      </c>
      <c r="AA1130">
        <v>80</v>
      </c>
      <c r="AB1130">
        <v>1</v>
      </c>
      <c r="AC1130">
        <v>9</v>
      </c>
      <c r="AD1130">
        <v>3</v>
      </c>
      <c r="AE1130">
        <v>3</v>
      </c>
      <c r="AF1130">
        <v>3</v>
      </c>
      <c r="AG1130">
        <v>2</v>
      </c>
      <c r="AH1130">
        <v>0</v>
      </c>
      <c r="AI1130">
        <v>2</v>
      </c>
    </row>
    <row r="1131" spans="1:35" x14ac:dyDescent="0.25">
      <c r="A1131">
        <v>42</v>
      </c>
      <c r="B1131" t="s">
        <v>29</v>
      </c>
      <c r="C1131" t="s">
        <v>23</v>
      </c>
      <c r="D1131">
        <v>1059</v>
      </c>
      <c r="E1131" t="s">
        <v>31</v>
      </c>
      <c r="F1131">
        <v>9</v>
      </c>
      <c r="G1131">
        <v>2</v>
      </c>
      <c r="H1131" t="s">
        <v>35</v>
      </c>
      <c r="I1131">
        <v>1</v>
      </c>
      <c r="J1131">
        <v>1595</v>
      </c>
      <c r="K1131">
        <v>4</v>
      </c>
      <c r="L1131" t="s">
        <v>32</v>
      </c>
      <c r="M1131">
        <v>93</v>
      </c>
      <c r="N1131">
        <v>2</v>
      </c>
      <c r="O1131">
        <v>5</v>
      </c>
      <c r="P1131" t="s">
        <v>42</v>
      </c>
      <c r="Q1131">
        <v>4</v>
      </c>
      <c r="R1131" t="s">
        <v>28</v>
      </c>
      <c r="S1131">
        <v>19613</v>
      </c>
      <c r="T1131">
        <v>26362</v>
      </c>
      <c r="U1131">
        <v>8</v>
      </c>
      <c r="V1131" t="s">
        <v>61</v>
      </c>
      <c r="W1131" t="s">
        <v>29</v>
      </c>
      <c r="X1131">
        <v>22</v>
      </c>
      <c r="Y1131">
        <v>4</v>
      </c>
      <c r="Z1131">
        <v>4</v>
      </c>
      <c r="AA1131">
        <v>80</v>
      </c>
      <c r="AB1131">
        <v>0</v>
      </c>
      <c r="AC1131">
        <v>24</v>
      </c>
      <c r="AD1131">
        <v>2</v>
      </c>
      <c r="AE1131">
        <v>3</v>
      </c>
      <c r="AF1131">
        <v>1</v>
      </c>
      <c r="AG1131">
        <v>0</v>
      </c>
      <c r="AH1131">
        <v>0</v>
      </c>
      <c r="AI1131">
        <v>1</v>
      </c>
    </row>
    <row r="1132" spans="1:35" x14ac:dyDescent="0.25">
      <c r="A1132">
        <v>35</v>
      </c>
      <c r="B1132" t="s">
        <v>29</v>
      </c>
      <c r="C1132" t="s">
        <v>23</v>
      </c>
      <c r="D1132">
        <v>750</v>
      </c>
      <c r="E1132" t="s">
        <v>31</v>
      </c>
      <c r="F1132">
        <v>28</v>
      </c>
      <c r="G1132">
        <v>3</v>
      </c>
      <c r="H1132" t="s">
        <v>25</v>
      </c>
      <c r="I1132">
        <v>1</v>
      </c>
      <c r="J1132">
        <v>1596</v>
      </c>
      <c r="K1132">
        <v>2</v>
      </c>
      <c r="L1132" t="s">
        <v>32</v>
      </c>
      <c r="M1132">
        <v>46</v>
      </c>
      <c r="N1132">
        <v>4</v>
      </c>
      <c r="O1132">
        <v>2</v>
      </c>
      <c r="P1132" t="s">
        <v>36</v>
      </c>
      <c r="Q1132">
        <v>3</v>
      </c>
      <c r="R1132" t="s">
        <v>34</v>
      </c>
      <c r="S1132">
        <v>3407</v>
      </c>
      <c r="T1132">
        <v>25348</v>
      </c>
      <c r="U1132">
        <v>1</v>
      </c>
      <c r="V1132" t="s">
        <v>61</v>
      </c>
      <c r="W1132" t="s">
        <v>29</v>
      </c>
      <c r="X1132">
        <v>17</v>
      </c>
      <c r="Y1132">
        <v>3</v>
      </c>
      <c r="Z1132">
        <v>4</v>
      </c>
      <c r="AA1132">
        <v>80</v>
      </c>
      <c r="AB1132">
        <v>2</v>
      </c>
      <c r="AC1132">
        <v>10</v>
      </c>
      <c r="AD1132">
        <v>3</v>
      </c>
      <c r="AE1132">
        <v>2</v>
      </c>
      <c r="AF1132">
        <v>10</v>
      </c>
      <c r="AG1132">
        <v>9</v>
      </c>
      <c r="AH1132">
        <v>6</v>
      </c>
      <c r="AI1132">
        <v>8</v>
      </c>
    </row>
    <row r="1133" spans="1:35" x14ac:dyDescent="0.25">
      <c r="A1133">
        <v>34</v>
      </c>
      <c r="B1133" t="s">
        <v>29</v>
      </c>
      <c r="C1133" t="s">
        <v>30</v>
      </c>
      <c r="D1133">
        <v>653</v>
      </c>
      <c r="E1133" t="s">
        <v>31</v>
      </c>
      <c r="F1133">
        <v>10</v>
      </c>
      <c r="G1133">
        <v>4</v>
      </c>
      <c r="H1133" t="s">
        <v>46</v>
      </c>
      <c r="I1133">
        <v>1</v>
      </c>
      <c r="J1133">
        <v>1597</v>
      </c>
      <c r="K1133">
        <v>4</v>
      </c>
      <c r="L1133" t="s">
        <v>32</v>
      </c>
      <c r="M1133">
        <v>92</v>
      </c>
      <c r="N1133">
        <v>2</v>
      </c>
      <c r="O1133">
        <v>2</v>
      </c>
      <c r="P1133" t="s">
        <v>40</v>
      </c>
      <c r="Q1133">
        <v>3</v>
      </c>
      <c r="R1133" t="s">
        <v>34</v>
      </c>
      <c r="S1133">
        <v>5063</v>
      </c>
      <c r="T1133">
        <v>15332</v>
      </c>
      <c r="U1133">
        <v>1</v>
      </c>
      <c r="V1133" t="s">
        <v>61</v>
      </c>
      <c r="W1133" t="s">
        <v>29</v>
      </c>
      <c r="X1133">
        <v>14</v>
      </c>
      <c r="Y1133">
        <v>3</v>
      </c>
      <c r="Z1133">
        <v>2</v>
      </c>
      <c r="AA1133">
        <v>80</v>
      </c>
      <c r="AB1133">
        <v>1</v>
      </c>
      <c r="AC1133">
        <v>8</v>
      </c>
      <c r="AD1133">
        <v>3</v>
      </c>
      <c r="AE1133">
        <v>2</v>
      </c>
      <c r="AF1133">
        <v>8</v>
      </c>
      <c r="AG1133">
        <v>2</v>
      </c>
      <c r="AH1133">
        <v>7</v>
      </c>
      <c r="AI1133">
        <v>7</v>
      </c>
    </row>
    <row r="1134" spans="1:35" x14ac:dyDescent="0.25">
      <c r="A1134">
        <v>40</v>
      </c>
      <c r="B1134" t="s">
        <v>29</v>
      </c>
      <c r="C1134" t="s">
        <v>23</v>
      </c>
      <c r="D1134">
        <v>118</v>
      </c>
      <c r="E1134" t="s">
        <v>24</v>
      </c>
      <c r="F1134">
        <v>14</v>
      </c>
      <c r="G1134">
        <v>2</v>
      </c>
      <c r="H1134" t="s">
        <v>25</v>
      </c>
      <c r="I1134">
        <v>1</v>
      </c>
      <c r="J1134">
        <v>1598</v>
      </c>
      <c r="K1134">
        <v>4</v>
      </c>
      <c r="L1134" t="s">
        <v>26</v>
      </c>
      <c r="M1134">
        <v>84</v>
      </c>
      <c r="N1134">
        <v>3</v>
      </c>
      <c r="O1134">
        <v>2</v>
      </c>
      <c r="P1134" t="s">
        <v>27</v>
      </c>
      <c r="Q1134">
        <v>1</v>
      </c>
      <c r="R1134" t="s">
        <v>34</v>
      </c>
      <c r="S1134">
        <v>4639</v>
      </c>
      <c r="T1134">
        <v>11262</v>
      </c>
      <c r="U1134">
        <v>1</v>
      </c>
      <c r="V1134" t="s">
        <v>61</v>
      </c>
      <c r="W1134" t="s">
        <v>29</v>
      </c>
      <c r="X1134">
        <v>15</v>
      </c>
      <c r="Y1134">
        <v>3</v>
      </c>
      <c r="Z1134">
        <v>3</v>
      </c>
      <c r="AA1134">
        <v>80</v>
      </c>
      <c r="AB1134">
        <v>1</v>
      </c>
      <c r="AC1134">
        <v>5</v>
      </c>
      <c r="AD1134">
        <v>2</v>
      </c>
      <c r="AE1134">
        <v>3</v>
      </c>
      <c r="AF1134">
        <v>5</v>
      </c>
      <c r="AG1134">
        <v>4</v>
      </c>
      <c r="AH1134">
        <v>1</v>
      </c>
      <c r="AI1134">
        <v>2</v>
      </c>
    </row>
    <row r="1135" spans="1:35" x14ac:dyDescent="0.25">
      <c r="A1135">
        <v>43</v>
      </c>
      <c r="B1135" t="s">
        <v>29</v>
      </c>
      <c r="C1135" t="s">
        <v>23</v>
      </c>
      <c r="D1135">
        <v>990</v>
      </c>
      <c r="E1135" t="s">
        <v>31</v>
      </c>
      <c r="F1135">
        <v>27</v>
      </c>
      <c r="G1135">
        <v>3</v>
      </c>
      <c r="H1135" t="s">
        <v>46</v>
      </c>
      <c r="I1135">
        <v>1</v>
      </c>
      <c r="J1135">
        <v>1599</v>
      </c>
      <c r="K1135">
        <v>4</v>
      </c>
      <c r="L1135" t="s">
        <v>32</v>
      </c>
      <c r="M1135">
        <v>87</v>
      </c>
      <c r="N1135">
        <v>4</v>
      </c>
      <c r="O1135">
        <v>1</v>
      </c>
      <c r="P1135" t="s">
        <v>36</v>
      </c>
      <c r="Q1135">
        <v>2</v>
      </c>
      <c r="R1135" t="s">
        <v>38</v>
      </c>
      <c r="S1135">
        <v>4876</v>
      </c>
      <c r="T1135">
        <v>5855</v>
      </c>
      <c r="U1135">
        <v>5</v>
      </c>
      <c r="V1135" t="s">
        <v>61</v>
      </c>
      <c r="W1135" t="s">
        <v>29</v>
      </c>
      <c r="X1135">
        <v>12</v>
      </c>
      <c r="Y1135">
        <v>3</v>
      </c>
      <c r="Z1135">
        <v>3</v>
      </c>
      <c r="AA1135">
        <v>80</v>
      </c>
      <c r="AB1135">
        <v>1</v>
      </c>
      <c r="AC1135">
        <v>8</v>
      </c>
      <c r="AD1135">
        <v>0</v>
      </c>
      <c r="AE1135">
        <v>3</v>
      </c>
      <c r="AF1135">
        <v>6</v>
      </c>
      <c r="AG1135">
        <v>4</v>
      </c>
      <c r="AH1135">
        <v>0</v>
      </c>
      <c r="AI1135">
        <v>2</v>
      </c>
    </row>
    <row r="1136" spans="1:35" x14ac:dyDescent="0.25">
      <c r="A1136">
        <v>35</v>
      </c>
      <c r="B1136" t="s">
        <v>29</v>
      </c>
      <c r="C1136" t="s">
        <v>23</v>
      </c>
      <c r="D1136">
        <v>1349</v>
      </c>
      <c r="E1136" t="s">
        <v>31</v>
      </c>
      <c r="F1136">
        <v>7</v>
      </c>
      <c r="G1136">
        <v>2</v>
      </c>
      <c r="H1136" t="s">
        <v>25</v>
      </c>
      <c r="I1136">
        <v>1</v>
      </c>
      <c r="J1136">
        <v>1601</v>
      </c>
      <c r="K1136">
        <v>3</v>
      </c>
      <c r="L1136" t="s">
        <v>32</v>
      </c>
      <c r="M1136">
        <v>63</v>
      </c>
      <c r="N1136">
        <v>2</v>
      </c>
      <c r="O1136">
        <v>1</v>
      </c>
      <c r="P1136" t="s">
        <v>36</v>
      </c>
      <c r="Q1136">
        <v>4</v>
      </c>
      <c r="R1136" t="s">
        <v>34</v>
      </c>
      <c r="S1136">
        <v>2690</v>
      </c>
      <c r="T1136">
        <v>7713</v>
      </c>
      <c r="U1136">
        <v>1</v>
      </c>
      <c r="V1136" t="s">
        <v>61</v>
      </c>
      <c r="W1136" t="s">
        <v>29</v>
      </c>
      <c r="X1136">
        <v>18</v>
      </c>
      <c r="Y1136">
        <v>3</v>
      </c>
      <c r="Z1136">
        <v>4</v>
      </c>
      <c r="AA1136">
        <v>80</v>
      </c>
      <c r="AB1136">
        <v>1</v>
      </c>
      <c r="AC1136">
        <v>1</v>
      </c>
      <c r="AD1136">
        <v>5</v>
      </c>
      <c r="AE1136">
        <v>2</v>
      </c>
      <c r="AF1136">
        <v>1</v>
      </c>
      <c r="AG1136">
        <v>0</v>
      </c>
      <c r="AH1136">
        <v>0</v>
      </c>
      <c r="AI1136">
        <v>1</v>
      </c>
    </row>
    <row r="1137" spans="1:35" x14ac:dyDescent="0.25">
      <c r="A1137">
        <v>46</v>
      </c>
      <c r="B1137" t="s">
        <v>29</v>
      </c>
      <c r="C1137" t="s">
        <v>23</v>
      </c>
      <c r="D1137">
        <v>563</v>
      </c>
      <c r="E1137" t="s">
        <v>24</v>
      </c>
      <c r="F1137">
        <v>1</v>
      </c>
      <c r="G1137">
        <v>4</v>
      </c>
      <c r="H1137" t="s">
        <v>25</v>
      </c>
      <c r="I1137">
        <v>1</v>
      </c>
      <c r="J1137">
        <v>1602</v>
      </c>
      <c r="K1137">
        <v>4</v>
      </c>
      <c r="L1137" t="s">
        <v>32</v>
      </c>
      <c r="M1137">
        <v>56</v>
      </c>
      <c r="N1137">
        <v>4</v>
      </c>
      <c r="O1137">
        <v>4</v>
      </c>
      <c r="P1137" t="s">
        <v>42</v>
      </c>
      <c r="Q1137">
        <v>1</v>
      </c>
      <c r="R1137" t="s">
        <v>28</v>
      </c>
      <c r="S1137">
        <v>17567</v>
      </c>
      <c r="T1137">
        <v>3156</v>
      </c>
      <c r="U1137">
        <v>1</v>
      </c>
      <c r="V1137" t="s">
        <v>61</v>
      </c>
      <c r="W1137" t="s">
        <v>29</v>
      </c>
      <c r="X1137">
        <v>15</v>
      </c>
      <c r="Y1137">
        <v>3</v>
      </c>
      <c r="Z1137">
        <v>2</v>
      </c>
      <c r="AA1137">
        <v>80</v>
      </c>
      <c r="AB1137">
        <v>0</v>
      </c>
      <c r="AC1137">
        <v>27</v>
      </c>
      <c r="AD1137">
        <v>5</v>
      </c>
      <c r="AE1137">
        <v>1</v>
      </c>
      <c r="AF1137">
        <v>26</v>
      </c>
      <c r="AG1137">
        <v>0</v>
      </c>
      <c r="AH1137">
        <v>0</v>
      </c>
      <c r="AI1137">
        <v>12</v>
      </c>
    </row>
    <row r="1138" spans="1:35" x14ac:dyDescent="0.25">
      <c r="A1138">
        <v>28</v>
      </c>
      <c r="B1138" t="s">
        <v>22</v>
      </c>
      <c r="C1138" t="s">
        <v>23</v>
      </c>
      <c r="D1138">
        <v>329</v>
      </c>
      <c r="E1138" t="s">
        <v>31</v>
      </c>
      <c r="F1138">
        <v>24</v>
      </c>
      <c r="G1138">
        <v>3</v>
      </c>
      <c r="H1138" t="s">
        <v>37</v>
      </c>
      <c r="I1138">
        <v>1</v>
      </c>
      <c r="J1138">
        <v>1604</v>
      </c>
      <c r="K1138">
        <v>3</v>
      </c>
      <c r="L1138" t="s">
        <v>32</v>
      </c>
      <c r="M1138">
        <v>51</v>
      </c>
      <c r="N1138">
        <v>3</v>
      </c>
      <c r="O1138">
        <v>1</v>
      </c>
      <c r="P1138" t="s">
        <v>36</v>
      </c>
      <c r="Q1138">
        <v>2</v>
      </c>
      <c r="R1138" t="s">
        <v>34</v>
      </c>
      <c r="S1138">
        <v>2408</v>
      </c>
      <c r="T1138">
        <v>7324</v>
      </c>
      <c r="U1138">
        <v>1</v>
      </c>
      <c r="V1138" t="s">
        <v>61</v>
      </c>
      <c r="W1138" t="s">
        <v>22</v>
      </c>
      <c r="X1138">
        <v>17</v>
      </c>
      <c r="Y1138">
        <v>3</v>
      </c>
      <c r="Z1138">
        <v>3</v>
      </c>
      <c r="AA1138">
        <v>80</v>
      </c>
      <c r="AB1138">
        <v>3</v>
      </c>
      <c r="AC1138">
        <v>1</v>
      </c>
      <c r="AD1138">
        <v>3</v>
      </c>
      <c r="AE1138">
        <v>3</v>
      </c>
      <c r="AF1138">
        <v>1</v>
      </c>
      <c r="AG1138">
        <v>1</v>
      </c>
      <c r="AH1138">
        <v>0</v>
      </c>
      <c r="AI1138">
        <v>0</v>
      </c>
    </row>
    <row r="1139" spans="1:35" x14ac:dyDescent="0.25">
      <c r="A1139">
        <v>22</v>
      </c>
      <c r="B1139" t="s">
        <v>29</v>
      </c>
      <c r="C1139" t="s">
        <v>41</v>
      </c>
      <c r="D1139">
        <v>457</v>
      </c>
      <c r="E1139" t="s">
        <v>31</v>
      </c>
      <c r="F1139">
        <v>26</v>
      </c>
      <c r="G1139">
        <v>2</v>
      </c>
      <c r="H1139" t="s">
        <v>35</v>
      </c>
      <c r="I1139">
        <v>1</v>
      </c>
      <c r="J1139">
        <v>1605</v>
      </c>
      <c r="K1139">
        <v>2</v>
      </c>
      <c r="L1139" t="s">
        <v>26</v>
      </c>
      <c r="M1139">
        <v>85</v>
      </c>
      <c r="N1139">
        <v>2</v>
      </c>
      <c r="O1139">
        <v>1</v>
      </c>
      <c r="P1139" t="s">
        <v>33</v>
      </c>
      <c r="Q1139">
        <v>3</v>
      </c>
      <c r="R1139" t="s">
        <v>34</v>
      </c>
      <c r="S1139">
        <v>2814</v>
      </c>
      <c r="T1139">
        <v>10293</v>
      </c>
      <c r="U1139">
        <v>1</v>
      </c>
      <c r="V1139" t="s">
        <v>61</v>
      </c>
      <c r="W1139" t="s">
        <v>22</v>
      </c>
      <c r="X1139">
        <v>14</v>
      </c>
      <c r="Y1139">
        <v>3</v>
      </c>
      <c r="Z1139">
        <v>2</v>
      </c>
      <c r="AA1139">
        <v>80</v>
      </c>
      <c r="AB1139">
        <v>0</v>
      </c>
      <c r="AC1139">
        <v>4</v>
      </c>
      <c r="AD1139">
        <v>2</v>
      </c>
      <c r="AE1139">
        <v>2</v>
      </c>
      <c r="AF1139">
        <v>4</v>
      </c>
      <c r="AG1139">
        <v>2</v>
      </c>
      <c r="AH1139">
        <v>1</v>
      </c>
      <c r="AI1139">
        <v>3</v>
      </c>
    </row>
    <row r="1140" spans="1:35" x14ac:dyDescent="0.25">
      <c r="A1140">
        <v>50</v>
      </c>
      <c r="B1140" t="s">
        <v>29</v>
      </c>
      <c r="C1140" t="s">
        <v>30</v>
      </c>
      <c r="D1140">
        <v>1234</v>
      </c>
      <c r="E1140" t="s">
        <v>31</v>
      </c>
      <c r="F1140">
        <v>20</v>
      </c>
      <c r="G1140">
        <v>5</v>
      </c>
      <c r="H1140" t="s">
        <v>37</v>
      </c>
      <c r="I1140">
        <v>1</v>
      </c>
      <c r="J1140">
        <v>1606</v>
      </c>
      <c r="K1140">
        <v>2</v>
      </c>
      <c r="L1140" t="s">
        <v>32</v>
      </c>
      <c r="M1140">
        <v>41</v>
      </c>
      <c r="N1140">
        <v>3</v>
      </c>
      <c r="O1140">
        <v>4</v>
      </c>
      <c r="P1140" t="s">
        <v>40</v>
      </c>
      <c r="Q1140">
        <v>3</v>
      </c>
      <c r="R1140" t="s">
        <v>34</v>
      </c>
      <c r="S1140">
        <v>11245</v>
      </c>
      <c r="T1140">
        <v>20689</v>
      </c>
      <c r="U1140">
        <v>2</v>
      </c>
      <c r="V1140" t="s">
        <v>61</v>
      </c>
      <c r="W1140" t="s">
        <v>22</v>
      </c>
      <c r="X1140">
        <v>15</v>
      </c>
      <c r="Y1140">
        <v>3</v>
      </c>
      <c r="Z1140">
        <v>3</v>
      </c>
      <c r="AA1140">
        <v>80</v>
      </c>
      <c r="AB1140">
        <v>1</v>
      </c>
      <c r="AC1140">
        <v>32</v>
      </c>
      <c r="AD1140">
        <v>3</v>
      </c>
      <c r="AE1140">
        <v>3</v>
      </c>
      <c r="AF1140">
        <v>30</v>
      </c>
      <c r="AG1140">
        <v>8</v>
      </c>
      <c r="AH1140">
        <v>12</v>
      </c>
      <c r="AI1140">
        <v>13</v>
      </c>
    </row>
    <row r="1141" spans="1:35" x14ac:dyDescent="0.25">
      <c r="A1141">
        <v>32</v>
      </c>
      <c r="B1141" t="s">
        <v>29</v>
      </c>
      <c r="C1141" t="s">
        <v>23</v>
      </c>
      <c r="D1141">
        <v>634</v>
      </c>
      <c r="E1141" t="s">
        <v>31</v>
      </c>
      <c r="F1141">
        <v>5</v>
      </c>
      <c r="G1141">
        <v>4</v>
      </c>
      <c r="H1141" t="s">
        <v>35</v>
      </c>
      <c r="I1141">
        <v>1</v>
      </c>
      <c r="J1141">
        <v>1607</v>
      </c>
      <c r="K1141">
        <v>2</v>
      </c>
      <c r="L1141" t="s">
        <v>26</v>
      </c>
      <c r="M1141">
        <v>35</v>
      </c>
      <c r="N1141">
        <v>4</v>
      </c>
      <c r="O1141">
        <v>1</v>
      </c>
      <c r="P1141" t="s">
        <v>33</v>
      </c>
      <c r="Q1141">
        <v>4</v>
      </c>
      <c r="R1141" t="s">
        <v>34</v>
      </c>
      <c r="S1141">
        <v>3312</v>
      </c>
      <c r="T1141">
        <v>18783</v>
      </c>
      <c r="U1141">
        <v>3</v>
      </c>
      <c r="V1141" t="s">
        <v>61</v>
      </c>
      <c r="W1141" t="s">
        <v>29</v>
      </c>
      <c r="X1141">
        <v>17</v>
      </c>
      <c r="Y1141">
        <v>3</v>
      </c>
      <c r="Z1141">
        <v>4</v>
      </c>
      <c r="AA1141">
        <v>80</v>
      </c>
      <c r="AB1141">
        <v>2</v>
      </c>
      <c r="AC1141">
        <v>6</v>
      </c>
      <c r="AD1141">
        <v>3</v>
      </c>
      <c r="AE1141">
        <v>3</v>
      </c>
      <c r="AF1141">
        <v>3</v>
      </c>
      <c r="AG1141">
        <v>2</v>
      </c>
      <c r="AH1141">
        <v>0</v>
      </c>
      <c r="AI1141">
        <v>2</v>
      </c>
    </row>
    <row r="1142" spans="1:35" x14ac:dyDescent="0.25">
      <c r="A1142">
        <v>44</v>
      </c>
      <c r="B1142" t="s">
        <v>29</v>
      </c>
      <c r="C1142" t="s">
        <v>23</v>
      </c>
      <c r="D1142">
        <v>1313</v>
      </c>
      <c r="E1142" t="s">
        <v>31</v>
      </c>
      <c r="F1142">
        <v>7</v>
      </c>
      <c r="G1142">
        <v>3</v>
      </c>
      <c r="H1142" t="s">
        <v>37</v>
      </c>
      <c r="I1142">
        <v>1</v>
      </c>
      <c r="J1142">
        <v>1608</v>
      </c>
      <c r="K1142">
        <v>2</v>
      </c>
      <c r="L1142" t="s">
        <v>26</v>
      </c>
      <c r="M1142">
        <v>31</v>
      </c>
      <c r="N1142">
        <v>3</v>
      </c>
      <c r="O1142">
        <v>5</v>
      </c>
      <c r="P1142" t="s">
        <v>44</v>
      </c>
      <c r="Q1142">
        <v>4</v>
      </c>
      <c r="R1142" t="s">
        <v>38</v>
      </c>
      <c r="S1142">
        <v>19049</v>
      </c>
      <c r="T1142">
        <v>3549</v>
      </c>
      <c r="U1142">
        <v>0</v>
      </c>
      <c r="V1142" t="s">
        <v>61</v>
      </c>
      <c r="W1142" t="s">
        <v>22</v>
      </c>
      <c r="X1142">
        <v>14</v>
      </c>
      <c r="Y1142">
        <v>3</v>
      </c>
      <c r="Z1142">
        <v>4</v>
      </c>
      <c r="AA1142">
        <v>80</v>
      </c>
      <c r="AB1142">
        <v>1</v>
      </c>
      <c r="AC1142">
        <v>23</v>
      </c>
      <c r="AD1142">
        <v>4</v>
      </c>
      <c r="AE1142">
        <v>2</v>
      </c>
      <c r="AF1142">
        <v>22</v>
      </c>
      <c r="AG1142">
        <v>7</v>
      </c>
      <c r="AH1142">
        <v>1</v>
      </c>
      <c r="AI1142">
        <v>10</v>
      </c>
    </row>
    <row r="1143" spans="1:35" x14ac:dyDescent="0.25">
      <c r="A1143">
        <v>30</v>
      </c>
      <c r="B1143" t="s">
        <v>29</v>
      </c>
      <c r="C1143" t="s">
        <v>23</v>
      </c>
      <c r="D1143">
        <v>241</v>
      </c>
      <c r="E1143" t="s">
        <v>31</v>
      </c>
      <c r="F1143">
        <v>7</v>
      </c>
      <c r="G1143">
        <v>3</v>
      </c>
      <c r="H1143" t="s">
        <v>37</v>
      </c>
      <c r="I1143">
        <v>1</v>
      </c>
      <c r="J1143">
        <v>1609</v>
      </c>
      <c r="K1143">
        <v>2</v>
      </c>
      <c r="L1143" t="s">
        <v>32</v>
      </c>
      <c r="M1143">
        <v>48</v>
      </c>
      <c r="N1143">
        <v>2</v>
      </c>
      <c r="O1143">
        <v>1</v>
      </c>
      <c r="P1143" t="s">
        <v>33</v>
      </c>
      <c r="Q1143">
        <v>2</v>
      </c>
      <c r="R1143" t="s">
        <v>34</v>
      </c>
      <c r="S1143">
        <v>2141</v>
      </c>
      <c r="T1143">
        <v>5348</v>
      </c>
      <c r="U1143">
        <v>1</v>
      </c>
      <c r="V1143" t="s">
        <v>61</v>
      </c>
      <c r="W1143" t="s">
        <v>29</v>
      </c>
      <c r="X1143">
        <v>12</v>
      </c>
      <c r="Y1143">
        <v>3</v>
      </c>
      <c r="Z1143">
        <v>2</v>
      </c>
      <c r="AA1143">
        <v>80</v>
      </c>
      <c r="AB1143">
        <v>1</v>
      </c>
      <c r="AC1143">
        <v>6</v>
      </c>
      <c r="AD1143">
        <v>3</v>
      </c>
      <c r="AE1143">
        <v>2</v>
      </c>
      <c r="AF1143">
        <v>6</v>
      </c>
      <c r="AG1143">
        <v>4</v>
      </c>
      <c r="AH1143">
        <v>1</v>
      </c>
      <c r="AI1143">
        <v>1</v>
      </c>
    </row>
    <row r="1144" spans="1:35" x14ac:dyDescent="0.25">
      <c r="A1144">
        <v>45</v>
      </c>
      <c r="B1144" t="s">
        <v>29</v>
      </c>
      <c r="C1144" t="s">
        <v>23</v>
      </c>
      <c r="D1144">
        <v>1015</v>
      </c>
      <c r="E1144" t="s">
        <v>31</v>
      </c>
      <c r="F1144">
        <v>5</v>
      </c>
      <c r="G1144">
        <v>5</v>
      </c>
      <c r="H1144" t="s">
        <v>37</v>
      </c>
      <c r="I1144">
        <v>1</v>
      </c>
      <c r="J1144">
        <v>1611</v>
      </c>
      <c r="K1144">
        <v>3</v>
      </c>
      <c r="L1144" t="s">
        <v>26</v>
      </c>
      <c r="M1144">
        <v>50</v>
      </c>
      <c r="N1144">
        <v>1</v>
      </c>
      <c r="O1144">
        <v>2</v>
      </c>
      <c r="P1144" t="s">
        <v>36</v>
      </c>
      <c r="Q1144">
        <v>1</v>
      </c>
      <c r="R1144" t="s">
        <v>28</v>
      </c>
      <c r="S1144">
        <v>5769</v>
      </c>
      <c r="T1144">
        <v>23447</v>
      </c>
      <c r="U1144">
        <v>1</v>
      </c>
      <c r="V1144" t="s">
        <v>61</v>
      </c>
      <c r="W1144" t="s">
        <v>22</v>
      </c>
      <c r="X1144">
        <v>14</v>
      </c>
      <c r="Y1144">
        <v>3</v>
      </c>
      <c r="Z1144">
        <v>1</v>
      </c>
      <c r="AA1144">
        <v>80</v>
      </c>
      <c r="AB1144">
        <v>0</v>
      </c>
      <c r="AC1144">
        <v>10</v>
      </c>
      <c r="AD1144">
        <v>3</v>
      </c>
      <c r="AE1144">
        <v>3</v>
      </c>
      <c r="AF1144">
        <v>10</v>
      </c>
      <c r="AG1144">
        <v>7</v>
      </c>
      <c r="AH1144">
        <v>1</v>
      </c>
      <c r="AI1144">
        <v>4</v>
      </c>
    </row>
    <row r="1145" spans="1:35" x14ac:dyDescent="0.25">
      <c r="A1145">
        <v>45</v>
      </c>
      <c r="B1145" t="s">
        <v>29</v>
      </c>
      <c r="C1145" t="s">
        <v>41</v>
      </c>
      <c r="D1145">
        <v>336</v>
      </c>
      <c r="E1145" t="s">
        <v>24</v>
      </c>
      <c r="F1145">
        <v>26</v>
      </c>
      <c r="G1145">
        <v>3</v>
      </c>
      <c r="H1145" t="s">
        <v>45</v>
      </c>
      <c r="I1145">
        <v>1</v>
      </c>
      <c r="J1145">
        <v>1612</v>
      </c>
      <c r="K1145">
        <v>1</v>
      </c>
      <c r="L1145" t="s">
        <v>32</v>
      </c>
      <c r="M1145">
        <v>52</v>
      </c>
      <c r="N1145">
        <v>2</v>
      </c>
      <c r="O1145">
        <v>2</v>
      </c>
      <c r="P1145" t="s">
        <v>27</v>
      </c>
      <c r="Q1145">
        <v>1</v>
      </c>
      <c r="R1145" t="s">
        <v>34</v>
      </c>
      <c r="S1145">
        <v>4385</v>
      </c>
      <c r="T1145">
        <v>24162</v>
      </c>
      <c r="U1145">
        <v>1</v>
      </c>
      <c r="V1145" t="s">
        <v>61</v>
      </c>
      <c r="W1145" t="s">
        <v>29</v>
      </c>
      <c r="X1145">
        <v>15</v>
      </c>
      <c r="Y1145">
        <v>3</v>
      </c>
      <c r="Z1145">
        <v>1</v>
      </c>
      <c r="AA1145">
        <v>80</v>
      </c>
      <c r="AB1145">
        <v>1</v>
      </c>
      <c r="AC1145">
        <v>10</v>
      </c>
      <c r="AD1145">
        <v>2</v>
      </c>
      <c r="AE1145">
        <v>3</v>
      </c>
      <c r="AF1145">
        <v>10</v>
      </c>
      <c r="AG1145">
        <v>7</v>
      </c>
      <c r="AH1145">
        <v>4</v>
      </c>
      <c r="AI1145">
        <v>5</v>
      </c>
    </row>
    <row r="1146" spans="1:35" x14ac:dyDescent="0.25">
      <c r="A1146">
        <v>31</v>
      </c>
      <c r="B1146" t="s">
        <v>29</v>
      </c>
      <c r="C1146" t="s">
        <v>30</v>
      </c>
      <c r="D1146">
        <v>715</v>
      </c>
      <c r="E1146" t="s">
        <v>24</v>
      </c>
      <c r="F1146">
        <v>2</v>
      </c>
      <c r="G1146">
        <v>4</v>
      </c>
      <c r="H1146" t="s">
        <v>35</v>
      </c>
      <c r="I1146">
        <v>1</v>
      </c>
      <c r="J1146">
        <v>1613</v>
      </c>
      <c r="K1146">
        <v>4</v>
      </c>
      <c r="L1146" t="s">
        <v>32</v>
      </c>
      <c r="M1146">
        <v>54</v>
      </c>
      <c r="N1146">
        <v>3</v>
      </c>
      <c r="O1146">
        <v>2</v>
      </c>
      <c r="P1146" t="s">
        <v>27</v>
      </c>
      <c r="Q1146">
        <v>1</v>
      </c>
      <c r="R1146" t="s">
        <v>28</v>
      </c>
      <c r="S1146">
        <v>5332</v>
      </c>
      <c r="T1146">
        <v>21602</v>
      </c>
      <c r="U1146">
        <v>7</v>
      </c>
      <c r="V1146" t="s">
        <v>61</v>
      </c>
      <c r="W1146" t="s">
        <v>29</v>
      </c>
      <c r="X1146">
        <v>13</v>
      </c>
      <c r="Y1146">
        <v>3</v>
      </c>
      <c r="Z1146">
        <v>4</v>
      </c>
      <c r="AA1146">
        <v>80</v>
      </c>
      <c r="AB1146">
        <v>0</v>
      </c>
      <c r="AC1146">
        <v>10</v>
      </c>
      <c r="AD1146">
        <v>3</v>
      </c>
      <c r="AE1146">
        <v>3</v>
      </c>
      <c r="AF1146">
        <v>5</v>
      </c>
      <c r="AG1146">
        <v>2</v>
      </c>
      <c r="AH1146">
        <v>0</v>
      </c>
      <c r="AI1146">
        <v>3</v>
      </c>
    </row>
    <row r="1147" spans="1:35" x14ac:dyDescent="0.25">
      <c r="A1147">
        <v>36</v>
      </c>
      <c r="B1147" t="s">
        <v>29</v>
      </c>
      <c r="C1147" t="s">
        <v>23</v>
      </c>
      <c r="D1147">
        <v>559</v>
      </c>
      <c r="E1147" t="s">
        <v>31</v>
      </c>
      <c r="F1147">
        <v>12</v>
      </c>
      <c r="G1147">
        <v>4</v>
      </c>
      <c r="H1147" t="s">
        <v>25</v>
      </c>
      <c r="I1147">
        <v>1</v>
      </c>
      <c r="J1147">
        <v>1614</v>
      </c>
      <c r="K1147">
        <v>3</v>
      </c>
      <c r="L1147" t="s">
        <v>26</v>
      </c>
      <c r="M1147">
        <v>76</v>
      </c>
      <c r="N1147">
        <v>3</v>
      </c>
      <c r="O1147">
        <v>2</v>
      </c>
      <c r="P1147" t="s">
        <v>39</v>
      </c>
      <c r="Q1147">
        <v>3</v>
      </c>
      <c r="R1147" t="s">
        <v>34</v>
      </c>
      <c r="S1147">
        <v>4663</v>
      </c>
      <c r="T1147">
        <v>12421</v>
      </c>
      <c r="U1147">
        <v>9</v>
      </c>
      <c r="V1147" t="s">
        <v>61</v>
      </c>
      <c r="W1147" t="s">
        <v>22</v>
      </c>
      <c r="X1147">
        <v>12</v>
      </c>
      <c r="Y1147">
        <v>3</v>
      </c>
      <c r="Z1147">
        <v>2</v>
      </c>
      <c r="AA1147">
        <v>80</v>
      </c>
      <c r="AB1147">
        <v>2</v>
      </c>
      <c r="AC1147">
        <v>7</v>
      </c>
      <c r="AD1147">
        <v>2</v>
      </c>
      <c r="AE1147">
        <v>3</v>
      </c>
      <c r="AF1147">
        <v>3</v>
      </c>
      <c r="AG1147">
        <v>2</v>
      </c>
      <c r="AH1147">
        <v>1</v>
      </c>
      <c r="AI1147">
        <v>1</v>
      </c>
    </row>
    <row r="1148" spans="1:35" x14ac:dyDescent="0.25">
      <c r="A1148">
        <v>34</v>
      </c>
      <c r="B1148" t="s">
        <v>29</v>
      </c>
      <c r="C1148" t="s">
        <v>30</v>
      </c>
      <c r="D1148">
        <v>426</v>
      </c>
      <c r="E1148" t="s">
        <v>31</v>
      </c>
      <c r="F1148">
        <v>10</v>
      </c>
      <c r="G1148">
        <v>4</v>
      </c>
      <c r="H1148" t="s">
        <v>25</v>
      </c>
      <c r="I1148">
        <v>1</v>
      </c>
      <c r="J1148">
        <v>1615</v>
      </c>
      <c r="K1148">
        <v>3</v>
      </c>
      <c r="L1148" t="s">
        <v>32</v>
      </c>
      <c r="M1148">
        <v>42</v>
      </c>
      <c r="N1148">
        <v>4</v>
      </c>
      <c r="O1148">
        <v>2</v>
      </c>
      <c r="P1148" t="s">
        <v>39</v>
      </c>
      <c r="Q1148">
        <v>4</v>
      </c>
      <c r="R1148" t="s">
        <v>38</v>
      </c>
      <c r="S1148">
        <v>4724</v>
      </c>
      <c r="T1148">
        <v>17000</v>
      </c>
      <c r="U1148">
        <v>1</v>
      </c>
      <c r="V1148" t="s">
        <v>61</v>
      </c>
      <c r="W1148" t="s">
        <v>29</v>
      </c>
      <c r="X1148">
        <v>13</v>
      </c>
      <c r="Y1148">
        <v>3</v>
      </c>
      <c r="Z1148">
        <v>1</v>
      </c>
      <c r="AA1148">
        <v>80</v>
      </c>
      <c r="AB1148">
        <v>1</v>
      </c>
      <c r="AC1148">
        <v>9</v>
      </c>
      <c r="AD1148">
        <v>3</v>
      </c>
      <c r="AE1148">
        <v>3</v>
      </c>
      <c r="AF1148">
        <v>9</v>
      </c>
      <c r="AG1148">
        <v>7</v>
      </c>
      <c r="AH1148">
        <v>7</v>
      </c>
      <c r="AI1148">
        <v>2</v>
      </c>
    </row>
    <row r="1149" spans="1:35" x14ac:dyDescent="0.25">
      <c r="A1149">
        <v>49</v>
      </c>
      <c r="B1149" t="s">
        <v>29</v>
      </c>
      <c r="C1149" t="s">
        <v>23</v>
      </c>
      <c r="D1149">
        <v>722</v>
      </c>
      <c r="E1149" t="s">
        <v>31</v>
      </c>
      <c r="F1149">
        <v>25</v>
      </c>
      <c r="G1149">
        <v>4</v>
      </c>
      <c r="H1149" t="s">
        <v>25</v>
      </c>
      <c r="I1149">
        <v>1</v>
      </c>
      <c r="J1149">
        <v>1617</v>
      </c>
      <c r="K1149">
        <v>3</v>
      </c>
      <c r="L1149" t="s">
        <v>26</v>
      </c>
      <c r="M1149">
        <v>84</v>
      </c>
      <c r="N1149">
        <v>3</v>
      </c>
      <c r="O1149">
        <v>1</v>
      </c>
      <c r="P1149" t="s">
        <v>36</v>
      </c>
      <c r="Q1149">
        <v>1</v>
      </c>
      <c r="R1149" t="s">
        <v>34</v>
      </c>
      <c r="S1149">
        <v>3211</v>
      </c>
      <c r="T1149">
        <v>22102</v>
      </c>
      <c r="U1149">
        <v>1</v>
      </c>
      <c r="V1149" t="s">
        <v>61</v>
      </c>
      <c r="W1149" t="s">
        <v>29</v>
      </c>
      <c r="X1149">
        <v>14</v>
      </c>
      <c r="Y1149">
        <v>3</v>
      </c>
      <c r="Z1149">
        <v>4</v>
      </c>
      <c r="AA1149">
        <v>80</v>
      </c>
      <c r="AB1149">
        <v>1</v>
      </c>
      <c r="AC1149">
        <v>10</v>
      </c>
      <c r="AD1149">
        <v>3</v>
      </c>
      <c r="AE1149">
        <v>2</v>
      </c>
      <c r="AF1149">
        <v>9</v>
      </c>
      <c r="AG1149">
        <v>6</v>
      </c>
      <c r="AH1149">
        <v>1</v>
      </c>
      <c r="AI1149">
        <v>4</v>
      </c>
    </row>
    <row r="1150" spans="1:35" x14ac:dyDescent="0.25">
      <c r="A1150">
        <v>39</v>
      </c>
      <c r="B1150" t="s">
        <v>29</v>
      </c>
      <c r="C1150" t="s">
        <v>23</v>
      </c>
      <c r="D1150">
        <v>1387</v>
      </c>
      <c r="E1150" t="s">
        <v>31</v>
      </c>
      <c r="F1150">
        <v>10</v>
      </c>
      <c r="G1150">
        <v>5</v>
      </c>
      <c r="H1150" t="s">
        <v>37</v>
      </c>
      <c r="I1150">
        <v>1</v>
      </c>
      <c r="J1150">
        <v>1618</v>
      </c>
      <c r="K1150">
        <v>2</v>
      </c>
      <c r="L1150" t="s">
        <v>32</v>
      </c>
      <c r="M1150">
        <v>76</v>
      </c>
      <c r="N1150">
        <v>3</v>
      </c>
      <c r="O1150">
        <v>2</v>
      </c>
      <c r="P1150" t="s">
        <v>39</v>
      </c>
      <c r="Q1150">
        <v>1</v>
      </c>
      <c r="R1150" t="s">
        <v>34</v>
      </c>
      <c r="S1150">
        <v>5377</v>
      </c>
      <c r="T1150">
        <v>3835</v>
      </c>
      <c r="U1150">
        <v>2</v>
      </c>
      <c r="V1150" t="s">
        <v>61</v>
      </c>
      <c r="W1150" t="s">
        <v>29</v>
      </c>
      <c r="X1150">
        <v>13</v>
      </c>
      <c r="Y1150">
        <v>3</v>
      </c>
      <c r="Z1150">
        <v>4</v>
      </c>
      <c r="AA1150">
        <v>80</v>
      </c>
      <c r="AB1150">
        <v>3</v>
      </c>
      <c r="AC1150">
        <v>10</v>
      </c>
      <c r="AD1150">
        <v>3</v>
      </c>
      <c r="AE1150">
        <v>3</v>
      </c>
      <c r="AF1150">
        <v>7</v>
      </c>
      <c r="AG1150">
        <v>7</v>
      </c>
      <c r="AH1150">
        <v>7</v>
      </c>
      <c r="AI1150">
        <v>7</v>
      </c>
    </row>
    <row r="1151" spans="1:35" x14ac:dyDescent="0.25">
      <c r="A1151">
        <v>27</v>
      </c>
      <c r="B1151" t="s">
        <v>29</v>
      </c>
      <c r="C1151" t="s">
        <v>23</v>
      </c>
      <c r="D1151">
        <v>1302</v>
      </c>
      <c r="E1151" t="s">
        <v>31</v>
      </c>
      <c r="F1151">
        <v>19</v>
      </c>
      <c r="G1151">
        <v>3</v>
      </c>
      <c r="H1151" t="s">
        <v>35</v>
      </c>
      <c r="I1151">
        <v>1</v>
      </c>
      <c r="J1151">
        <v>1619</v>
      </c>
      <c r="K1151">
        <v>4</v>
      </c>
      <c r="L1151" t="s">
        <v>32</v>
      </c>
      <c r="M1151">
        <v>67</v>
      </c>
      <c r="N1151">
        <v>2</v>
      </c>
      <c r="O1151">
        <v>1</v>
      </c>
      <c r="P1151" t="s">
        <v>36</v>
      </c>
      <c r="Q1151">
        <v>1</v>
      </c>
      <c r="R1151" t="s">
        <v>38</v>
      </c>
      <c r="S1151">
        <v>4066</v>
      </c>
      <c r="T1151">
        <v>16290</v>
      </c>
      <c r="U1151">
        <v>1</v>
      </c>
      <c r="V1151" t="s">
        <v>61</v>
      </c>
      <c r="W1151" t="s">
        <v>29</v>
      </c>
      <c r="X1151">
        <v>11</v>
      </c>
      <c r="Y1151">
        <v>3</v>
      </c>
      <c r="Z1151">
        <v>1</v>
      </c>
      <c r="AA1151">
        <v>80</v>
      </c>
      <c r="AB1151">
        <v>2</v>
      </c>
      <c r="AC1151">
        <v>7</v>
      </c>
      <c r="AD1151">
        <v>3</v>
      </c>
      <c r="AE1151">
        <v>3</v>
      </c>
      <c r="AF1151">
        <v>7</v>
      </c>
      <c r="AG1151">
        <v>7</v>
      </c>
      <c r="AH1151">
        <v>0</v>
      </c>
      <c r="AI1151">
        <v>7</v>
      </c>
    </row>
    <row r="1152" spans="1:35" x14ac:dyDescent="0.25">
      <c r="A1152">
        <v>35</v>
      </c>
      <c r="B1152" t="s">
        <v>29</v>
      </c>
      <c r="C1152" t="s">
        <v>23</v>
      </c>
      <c r="D1152">
        <v>819</v>
      </c>
      <c r="E1152" t="s">
        <v>31</v>
      </c>
      <c r="F1152">
        <v>18</v>
      </c>
      <c r="G1152">
        <v>5</v>
      </c>
      <c r="H1152" t="s">
        <v>25</v>
      </c>
      <c r="I1152">
        <v>1</v>
      </c>
      <c r="J1152">
        <v>1621</v>
      </c>
      <c r="K1152">
        <v>2</v>
      </c>
      <c r="L1152" t="s">
        <v>32</v>
      </c>
      <c r="M1152">
        <v>48</v>
      </c>
      <c r="N1152">
        <v>4</v>
      </c>
      <c r="O1152">
        <v>2</v>
      </c>
      <c r="P1152" t="s">
        <v>33</v>
      </c>
      <c r="Q1152">
        <v>1</v>
      </c>
      <c r="R1152" t="s">
        <v>34</v>
      </c>
      <c r="S1152">
        <v>5208</v>
      </c>
      <c r="T1152">
        <v>26312</v>
      </c>
      <c r="U1152">
        <v>1</v>
      </c>
      <c r="V1152" t="s">
        <v>61</v>
      </c>
      <c r="W1152" t="s">
        <v>29</v>
      </c>
      <c r="X1152">
        <v>11</v>
      </c>
      <c r="Y1152">
        <v>3</v>
      </c>
      <c r="Z1152">
        <v>4</v>
      </c>
      <c r="AA1152">
        <v>80</v>
      </c>
      <c r="AB1152">
        <v>0</v>
      </c>
      <c r="AC1152">
        <v>16</v>
      </c>
      <c r="AD1152">
        <v>2</v>
      </c>
      <c r="AE1152">
        <v>3</v>
      </c>
      <c r="AF1152">
        <v>16</v>
      </c>
      <c r="AG1152">
        <v>15</v>
      </c>
      <c r="AH1152">
        <v>1</v>
      </c>
      <c r="AI1152">
        <v>10</v>
      </c>
    </row>
    <row r="1153" spans="1:35" x14ac:dyDescent="0.25">
      <c r="A1153">
        <v>28</v>
      </c>
      <c r="B1153" t="s">
        <v>29</v>
      </c>
      <c r="C1153" t="s">
        <v>23</v>
      </c>
      <c r="D1153">
        <v>580</v>
      </c>
      <c r="E1153" t="s">
        <v>31</v>
      </c>
      <c r="F1153">
        <v>27</v>
      </c>
      <c r="G1153">
        <v>3</v>
      </c>
      <c r="H1153" t="s">
        <v>37</v>
      </c>
      <c r="I1153">
        <v>1</v>
      </c>
      <c r="J1153">
        <v>1622</v>
      </c>
      <c r="K1153">
        <v>2</v>
      </c>
      <c r="L1153" t="s">
        <v>26</v>
      </c>
      <c r="M1153">
        <v>39</v>
      </c>
      <c r="N1153">
        <v>1</v>
      </c>
      <c r="O1153">
        <v>2</v>
      </c>
      <c r="P1153" t="s">
        <v>39</v>
      </c>
      <c r="Q1153">
        <v>1</v>
      </c>
      <c r="R1153" t="s">
        <v>38</v>
      </c>
      <c r="S1153">
        <v>4877</v>
      </c>
      <c r="T1153">
        <v>20460</v>
      </c>
      <c r="U1153">
        <v>0</v>
      </c>
      <c r="V1153" t="s">
        <v>61</v>
      </c>
      <c r="W1153" t="s">
        <v>29</v>
      </c>
      <c r="X1153">
        <v>21</v>
      </c>
      <c r="Y1153">
        <v>4</v>
      </c>
      <c r="Z1153">
        <v>2</v>
      </c>
      <c r="AA1153">
        <v>80</v>
      </c>
      <c r="AB1153">
        <v>1</v>
      </c>
      <c r="AC1153">
        <v>6</v>
      </c>
      <c r="AD1153">
        <v>5</v>
      </c>
      <c r="AE1153">
        <v>2</v>
      </c>
      <c r="AF1153">
        <v>5</v>
      </c>
      <c r="AG1153">
        <v>3</v>
      </c>
      <c r="AH1153">
        <v>0</v>
      </c>
      <c r="AI1153">
        <v>0</v>
      </c>
    </row>
    <row r="1154" spans="1:35" x14ac:dyDescent="0.25">
      <c r="A1154">
        <v>21</v>
      </c>
      <c r="B1154" t="s">
        <v>29</v>
      </c>
      <c r="C1154" t="s">
        <v>23</v>
      </c>
      <c r="D1154">
        <v>546</v>
      </c>
      <c r="E1154" t="s">
        <v>31</v>
      </c>
      <c r="F1154">
        <v>5</v>
      </c>
      <c r="G1154">
        <v>1</v>
      </c>
      <c r="H1154" t="s">
        <v>37</v>
      </c>
      <c r="I1154">
        <v>1</v>
      </c>
      <c r="J1154">
        <v>1623</v>
      </c>
      <c r="K1154">
        <v>3</v>
      </c>
      <c r="L1154" t="s">
        <v>32</v>
      </c>
      <c r="M1154">
        <v>97</v>
      </c>
      <c r="N1154">
        <v>3</v>
      </c>
      <c r="O1154">
        <v>1</v>
      </c>
      <c r="P1154" t="s">
        <v>33</v>
      </c>
      <c r="Q1154">
        <v>4</v>
      </c>
      <c r="R1154" t="s">
        <v>28</v>
      </c>
      <c r="S1154">
        <v>3117</v>
      </c>
      <c r="T1154">
        <v>26009</v>
      </c>
      <c r="U1154">
        <v>1</v>
      </c>
      <c r="V1154" t="s">
        <v>61</v>
      </c>
      <c r="W1154" t="s">
        <v>29</v>
      </c>
      <c r="X1154">
        <v>18</v>
      </c>
      <c r="Y1154">
        <v>3</v>
      </c>
      <c r="Z1154">
        <v>3</v>
      </c>
      <c r="AA1154">
        <v>80</v>
      </c>
      <c r="AB1154">
        <v>0</v>
      </c>
      <c r="AC1154">
        <v>3</v>
      </c>
      <c r="AD1154">
        <v>2</v>
      </c>
      <c r="AE1154">
        <v>3</v>
      </c>
      <c r="AF1154">
        <v>2</v>
      </c>
      <c r="AG1154">
        <v>2</v>
      </c>
      <c r="AH1154">
        <v>2</v>
      </c>
      <c r="AI1154">
        <v>2</v>
      </c>
    </row>
    <row r="1155" spans="1:35" x14ac:dyDescent="0.25">
      <c r="A1155">
        <v>18</v>
      </c>
      <c r="B1155" t="s">
        <v>22</v>
      </c>
      <c r="C1155" t="s">
        <v>30</v>
      </c>
      <c r="D1155">
        <v>544</v>
      </c>
      <c r="E1155" t="s">
        <v>24</v>
      </c>
      <c r="F1155">
        <v>3</v>
      </c>
      <c r="G1155">
        <v>2</v>
      </c>
      <c r="H1155" t="s">
        <v>37</v>
      </c>
      <c r="I1155">
        <v>1</v>
      </c>
      <c r="J1155">
        <v>1624</v>
      </c>
      <c r="K1155">
        <v>2</v>
      </c>
      <c r="L1155" t="s">
        <v>26</v>
      </c>
      <c r="M1155">
        <v>70</v>
      </c>
      <c r="N1155">
        <v>3</v>
      </c>
      <c r="O1155">
        <v>1</v>
      </c>
      <c r="P1155" t="s">
        <v>43</v>
      </c>
      <c r="Q1155">
        <v>4</v>
      </c>
      <c r="R1155" t="s">
        <v>28</v>
      </c>
      <c r="S1155">
        <v>1569</v>
      </c>
      <c r="T1155">
        <v>18420</v>
      </c>
      <c r="U1155">
        <v>1</v>
      </c>
      <c r="V1155" t="s">
        <v>61</v>
      </c>
      <c r="W1155" t="s">
        <v>22</v>
      </c>
      <c r="X1155">
        <v>12</v>
      </c>
      <c r="Y1155">
        <v>3</v>
      </c>
      <c r="Z1155">
        <v>3</v>
      </c>
      <c r="AA1155">
        <v>80</v>
      </c>
      <c r="AB1155">
        <v>0</v>
      </c>
      <c r="AC1155">
        <v>0</v>
      </c>
      <c r="AD1155">
        <v>2</v>
      </c>
      <c r="AE1155">
        <v>4</v>
      </c>
      <c r="AF1155">
        <v>0</v>
      </c>
      <c r="AG1155">
        <v>0</v>
      </c>
      <c r="AH1155">
        <v>0</v>
      </c>
      <c r="AI1155">
        <v>0</v>
      </c>
    </row>
    <row r="1156" spans="1:35" x14ac:dyDescent="0.25">
      <c r="A1156">
        <v>47</v>
      </c>
      <c r="B1156" t="s">
        <v>29</v>
      </c>
      <c r="C1156" t="s">
        <v>23</v>
      </c>
      <c r="D1156">
        <v>1176</v>
      </c>
      <c r="E1156" t="s">
        <v>47</v>
      </c>
      <c r="F1156">
        <v>26</v>
      </c>
      <c r="G1156">
        <v>4</v>
      </c>
      <c r="H1156" t="s">
        <v>25</v>
      </c>
      <c r="I1156">
        <v>1</v>
      </c>
      <c r="J1156">
        <v>1625</v>
      </c>
      <c r="K1156">
        <v>4</v>
      </c>
      <c r="L1156" t="s">
        <v>26</v>
      </c>
      <c r="M1156">
        <v>98</v>
      </c>
      <c r="N1156">
        <v>3</v>
      </c>
      <c r="O1156">
        <v>5</v>
      </c>
      <c r="P1156" t="s">
        <v>42</v>
      </c>
      <c r="Q1156">
        <v>3</v>
      </c>
      <c r="R1156" t="s">
        <v>34</v>
      </c>
      <c r="S1156">
        <v>19658</v>
      </c>
      <c r="T1156">
        <v>5220</v>
      </c>
      <c r="U1156">
        <v>3</v>
      </c>
      <c r="V1156" t="s">
        <v>61</v>
      </c>
      <c r="W1156" t="s">
        <v>29</v>
      </c>
      <c r="X1156">
        <v>11</v>
      </c>
      <c r="Y1156">
        <v>3</v>
      </c>
      <c r="Z1156">
        <v>3</v>
      </c>
      <c r="AA1156">
        <v>80</v>
      </c>
      <c r="AB1156">
        <v>1</v>
      </c>
      <c r="AC1156">
        <v>27</v>
      </c>
      <c r="AD1156">
        <v>2</v>
      </c>
      <c r="AE1156">
        <v>3</v>
      </c>
      <c r="AF1156">
        <v>5</v>
      </c>
      <c r="AG1156">
        <v>2</v>
      </c>
      <c r="AH1156">
        <v>1</v>
      </c>
      <c r="AI1156">
        <v>0</v>
      </c>
    </row>
    <row r="1157" spans="1:35" x14ac:dyDescent="0.25">
      <c r="A1157">
        <v>39</v>
      </c>
      <c r="B1157" t="s">
        <v>29</v>
      </c>
      <c r="C1157" t="s">
        <v>23</v>
      </c>
      <c r="D1157">
        <v>170</v>
      </c>
      <c r="E1157" t="s">
        <v>31</v>
      </c>
      <c r="F1157">
        <v>3</v>
      </c>
      <c r="G1157">
        <v>2</v>
      </c>
      <c r="H1157" t="s">
        <v>37</v>
      </c>
      <c r="I1157">
        <v>1</v>
      </c>
      <c r="J1157">
        <v>1627</v>
      </c>
      <c r="K1157">
        <v>3</v>
      </c>
      <c r="L1157" t="s">
        <v>32</v>
      </c>
      <c r="M1157">
        <v>76</v>
      </c>
      <c r="N1157">
        <v>2</v>
      </c>
      <c r="O1157">
        <v>2</v>
      </c>
      <c r="P1157" t="s">
        <v>36</v>
      </c>
      <c r="Q1157">
        <v>3</v>
      </c>
      <c r="R1157" t="s">
        <v>38</v>
      </c>
      <c r="S1157">
        <v>3069</v>
      </c>
      <c r="T1157">
        <v>10302</v>
      </c>
      <c r="U1157">
        <v>0</v>
      </c>
      <c r="V1157" t="s">
        <v>61</v>
      </c>
      <c r="W1157" t="s">
        <v>29</v>
      </c>
      <c r="X1157">
        <v>15</v>
      </c>
      <c r="Y1157">
        <v>3</v>
      </c>
      <c r="Z1157">
        <v>4</v>
      </c>
      <c r="AA1157">
        <v>80</v>
      </c>
      <c r="AB1157">
        <v>1</v>
      </c>
      <c r="AC1157">
        <v>11</v>
      </c>
      <c r="AD1157">
        <v>3</v>
      </c>
      <c r="AE1157">
        <v>3</v>
      </c>
      <c r="AF1157">
        <v>10</v>
      </c>
      <c r="AG1157">
        <v>8</v>
      </c>
      <c r="AH1157">
        <v>0</v>
      </c>
      <c r="AI1157">
        <v>7</v>
      </c>
    </row>
    <row r="1158" spans="1:35" x14ac:dyDescent="0.25">
      <c r="A1158">
        <v>40</v>
      </c>
      <c r="B1158" t="s">
        <v>29</v>
      </c>
      <c r="C1158" t="s">
        <v>23</v>
      </c>
      <c r="D1158">
        <v>884</v>
      </c>
      <c r="E1158" t="s">
        <v>31</v>
      </c>
      <c r="F1158">
        <v>15</v>
      </c>
      <c r="G1158">
        <v>3</v>
      </c>
      <c r="H1158" t="s">
        <v>25</v>
      </c>
      <c r="I1158">
        <v>1</v>
      </c>
      <c r="J1158">
        <v>1628</v>
      </c>
      <c r="K1158">
        <v>1</v>
      </c>
      <c r="L1158" t="s">
        <v>26</v>
      </c>
      <c r="M1158">
        <v>80</v>
      </c>
      <c r="N1158">
        <v>2</v>
      </c>
      <c r="O1158">
        <v>3</v>
      </c>
      <c r="P1158" t="s">
        <v>39</v>
      </c>
      <c r="Q1158">
        <v>3</v>
      </c>
      <c r="R1158" t="s">
        <v>34</v>
      </c>
      <c r="S1158">
        <v>10435</v>
      </c>
      <c r="T1158">
        <v>25800</v>
      </c>
      <c r="U1158">
        <v>1</v>
      </c>
      <c r="V1158" t="s">
        <v>61</v>
      </c>
      <c r="W1158" t="s">
        <v>29</v>
      </c>
      <c r="X1158">
        <v>13</v>
      </c>
      <c r="Y1158">
        <v>3</v>
      </c>
      <c r="Z1158">
        <v>4</v>
      </c>
      <c r="AA1158">
        <v>80</v>
      </c>
      <c r="AB1158">
        <v>2</v>
      </c>
      <c r="AC1158">
        <v>18</v>
      </c>
      <c r="AD1158">
        <v>2</v>
      </c>
      <c r="AE1158">
        <v>3</v>
      </c>
      <c r="AF1158">
        <v>18</v>
      </c>
      <c r="AG1158">
        <v>15</v>
      </c>
      <c r="AH1158">
        <v>14</v>
      </c>
      <c r="AI1158">
        <v>12</v>
      </c>
    </row>
    <row r="1159" spans="1:35" x14ac:dyDescent="0.25">
      <c r="A1159">
        <v>35</v>
      </c>
      <c r="B1159" t="s">
        <v>29</v>
      </c>
      <c r="C1159" t="s">
        <v>41</v>
      </c>
      <c r="D1159">
        <v>208</v>
      </c>
      <c r="E1159" t="s">
        <v>31</v>
      </c>
      <c r="F1159">
        <v>8</v>
      </c>
      <c r="G1159">
        <v>4</v>
      </c>
      <c r="H1159" t="s">
        <v>25</v>
      </c>
      <c r="I1159">
        <v>1</v>
      </c>
      <c r="J1159">
        <v>1630</v>
      </c>
      <c r="K1159">
        <v>3</v>
      </c>
      <c r="L1159" t="s">
        <v>26</v>
      </c>
      <c r="M1159">
        <v>52</v>
      </c>
      <c r="N1159">
        <v>3</v>
      </c>
      <c r="O1159">
        <v>2</v>
      </c>
      <c r="P1159" t="s">
        <v>40</v>
      </c>
      <c r="Q1159">
        <v>3</v>
      </c>
      <c r="R1159" t="s">
        <v>34</v>
      </c>
      <c r="S1159">
        <v>4148</v>
      </c>
      <c r="T1159">
        <v>12250</v>
      </c>
      <c r="U1159">
        <v>1</v>
      </c>
      <c r="V1159" t="s">
        <v>61</v>
      </c>
      <c r="W1159" t="s">
        <v>29</v>
      </c>
      <c r="X1159">
        <v>12</v>
      </c>
      <c r="Y1159">
        <v>3</v>
      </c>
      <c r="Z1159">
        <v>4</v>
      </c>
      <c r="AA1159">
        <v>80</v>
      </c>
      <c r="AB1159">
        <v>1</v>
      </c>
      <c r="AC1159">
        <v>15</v>
      </c>
      <c r="AD1159">
        <v>5</v>
      </c>
      <c r="AE1159">
        <v>3</v>
      </c>
      <c r="AF1159">
        <v>14</v>
      </c>
      <c r="AG1159">
        <v>11</v>
      </c>
      <c r="AH1159">
        <v>2</v>
      </c>
      <c r="AI1159">
        <v>9</v>
      </c>
    </row>
    <row r="1160" spans="1:35" x14ac:dyDescent="0.25">
      <c r="A1160">
        <v>37</v>
      </c>
      <c r="B1160" t="s">
        <v>29</v>
      </c>
      <c r="C1160" t="s">
        <v>23</v>
      </c>
      <c r="D1160">
        <v>671</v>
      </c>
      <c r="E1160" t="s">
        <v>31</v>
      </c>
      <c r="F1160">
        <v>19</v>
      </c>
      <c r="G1160">
        <v>3</v>
      </c>
      <c r="H1160" t="s">
        <v>25</v>
      </c>
      <c r="I1160">
        <v>1</v>
      </c>
      <c r="J1160">
        <v>1631</v>
      </c>
      <c r="K1160">
        <v>3</v>
      </c>
      <c r="L1160" t="s">
        <v>32</v>
      </c>
      <c r="M1160">
        <v>85</v>
      </c>
      <c r="N1160">
        <v>3</v>
      </c>
      <c r="O1160">
        <v>2</v>
      </c>
      <c r="P1160" t="s">
        <v>39</v>
      </c>
      <c r="Q1160">
        <v>3</v>
      </c>
      <c r="R1160" t="s">
        <v>34</v>
      </c>
      <c r="S1160">
        <v>5768</v>
      </c>
      <c r="T1160">
        <v>26493</v>
      </c>
      <c r="U1160">
        <v>3</v>
      </c>
      <c r="V1160" t="s">
        <v>61</v>
      </c>
      <c r="W1160" t="s">
        <v>29</v>
      </c>
      <c r="X1160">
        <v>17</v>
      </c>
      <c r="Y1160">
        <v>3</v>
      </c>
      <c r="Z1160">
        <v>1</v>
      </c>
      <c r="AA1160">
        <v>80</v>
      </c>
      <c r="AB1160">
        <v>3</v>
      </c>
      <c r="AC1160">
        <v>9</v>
      </c>
      <c r="AD1160">
        <v>2</v>
      </c>
      <c r="AE1160">
        <v>2</v>
      </c>
      <c r="AF1160">
        <v>4</v>
      </c>
      <c r="AG1160">
        <v>3</v>
      </c>
      <c r="AH1160">
        <v>0</v>
      </c>
      <c r="AI1160">
        <v>2</v>
      </c>
    </row>
    <row r="1161" spans="1:35" x14ac:dyDescent="0.25">
      <c r="A1161">
        <v>39</v>
      </c>
      <c r="B1161" t="s">
        <v>29</v>
      </c>
      <c r="C1161" t="s">
        <v>30</v>
      </c>
      <c r="D1161">
        <v>711</v>
      </c>
      <c r="E1161" t="s">
        <v>31</v>
      </c>
      <c r="F1161">
        <v>4</v>
      </c>
      <c r="G1161">
        <v>3</v>
      </c>
      <c r="H1161" t="s">
        <v>37</v>
      </c>
      <c r="I1161">
        <v>1</v>
      </c>
      <c r="J1161">
        <v>1633</v>
      </c>
      <c r="K1161">
        <v>1</v>
      </c>
      <c r="L1161" t="s">
        <v>26</v>
      </c>
      <c r="M1161">
        <v>81</v>
      </c>
      <c r="N1161">
        <v>3</v>
      </c>
      <c r="O1161">
        <v>2</v>
      </c>
      <c r="P1161" t="s">
        <v>39</v>
      </c>
      <c r="Q1161">
        <v>3</v>
      </c>
      <c r="R1161" t="s">
        <v>28</v>
      </c>
      <c r="S1161">
        <v>5042</v>
      </c>
      <c r="T1161">
        <v>3140</v>
      </c>
      <c r="U1161">
        <v>0</v>
      </c>
      <c r="V1161" t="s">
        <v>61</v>
      </c>
      <c r="W1161" t="s">
        <v>29</v>
      </c>
      <c r="X1161">
        <v>13</v>
      </c>
      <c r="Y1161">
        <v>3</v>
      </c>
      <c r="Z1161">
        <v>4</v>
      </c>
      <c r="AA1161">
        <v>80</v>
      </c>
      <c r="AB1161">
        <v>0</v>
      </c>
      <c r="AC1161">
        <v>10</v>
      </c>
      <c r="AD1161">
        <v>2</v>
      </c>
      <c r="AE1161">
        <v>1</v>
      </c>
      <c r="AF1161">
        <v>9</v>
      </c>
      <c r="AG1161">
        <v>2</v>
      </c>
      <c r="AH1161">
        <v>3</v>
      </c>
      <c r="AI1161">
        <v>8</v>
      </c>
    </row>
    <row r="1162" spans="1:35" x14ac:dyDescent="0.25">
      <c r="A1162">
        <v>45</v>
      </c>
      <c r="B1162" t="s">
        <v>29</v>
      </c>
      <c r="C1162" t="s">
        <v>23</v>
      </c>
      <c r="D1162">
        <v>1329</v>
      </c>
      <c r="E1162" t="s">
        <v>31</v>
      </c>
      <c r="F1162">
        <v>2</v>
      </c>
      <c r="G1162">
        <v>2</v>
      </c>
      <c r="H1162" t="s">
        <v>35</v>
      </c>
      <c r="I1162">
        <v>1</v>
      </c>
      <c r="J1162">
        <v>1635</v>
      </c>
      <c r="K1162">
        <v>4</v>
      </c>
      <c r="L1162" t="s">
        <v>26</v>
      </c>
      <c r="M1162">
        <v>59</v>
      </c>
      <c r="N1162">
        <v>2</v>
      </c>
      <c r="O1162">
        <v>2</v>
      </c>
      <c r="P1162" t="s">
        <v>39</v>
      </c>
      <c r="Q1162">
        <v>4</v>
      </c>
      <c r="R1162" t="s">
        <v>38</v>
      </c>
      <c r="S1162">
        <v>5770</v>
      </c>
      <c r="T1162">
        <v>5388</v>
      </c>
      <c r="U1162">
        <v>1</v>
      </c>
      <c r="V1162" t="s">
        <v>61</v>
      </c>
      <c r="W1162" t="s">
        <v>29</v>
      </c>
      <c r="X1162">
        <v>19</v>
      </c>
      <c r="Y1162">
        <v>3</v>
      </c>
      <c r="Z1162">
        <v>1</v>
      </c>
      <c r="AA1162">
        <v>80</v>
      </c>
      <c r="AB1162">
        <v>2</v>
      </c>
      <c r="AC1162">
        <v>10</v>
      </c>
      <c r="AD1162">
        <v>3</v>
      </c>
      <c r="AE1162">
        <v>3</v>
      </c>
      <c r="AF1162">
        <v>10</v>
      </c>
      <c r="AG1162">
        <v>7</v>
      </c>
      <c r="AH1162">
        <v>3</v>
      </c>
      <c r="AI1162">
        <v>9</v>
      </c>
    </row>
    <row r="1163" spans="1:35" x14ac:dyDescent="0.25">
      <c r="A1163">
        <v>38</v>
      </c>
      <c r="B1163" t="s">
        <v>29</v>
      </c>
      <c r="C1163" t="s">
        <v>23</v>
      </c>
      <c r="D1163">
        <v>397</v>
      </c>
      <c r="E1163" t="s">
        <v>31</v>
      </c>
      <c r="F1163">
        <v>2</v>
      </c>
      <c r="G1163">
        <v>2</v>
      </c>
      <c r="H1163" t="s">
        <v>37</v>
      </c>
      <c r="I1163">
        <v>1</v>
      </c>
      <c r="J1163">
        <v>1638</v>
      </c>
      <c r="K1163">
        <v>4</v>
      </c>
      <c r="L1163" t="s">
        <v>26</v>
      </c>
      <c r="M1163">
        <v>54</v>
      </c>
      <c r="N1163">
        <v>2</v>
      </c>
      <c r="O1163">
        <v>3</v>
      </c>
      <c r="P1163" t="s">
        <v>39</v>
      </c>
      <c r="Q1163">
        <v>3</v>
      </c>
      <c r="R1163" t="s">
        <v>34</v>
      </c>
      <c r="S1163">
        <v>7756</v>
      </c>
      <c r="T1163">
        <v>14199</v>
      </c>
      <c r="U1163">
        <v>3</v>
      </c>
      <c r="V1163" t="s">
        <v>61</v>
      </c>
      <c r="W1163" t="s">
        <v>22</v>
      </c>
      <c r="X1163">
        <v>19</v>
      </c>
      <c r="Y1163">
        <v>3</v>
      </c>
      <c r="Z1163">
        <v>4</v>
      </c>
      <c r="AA1163">
        <v>80</v>
      </c>
      <c r="AB1163">
        <v>1</v>
      </c>
      <c r="AC1163">
        <v>10</v>
      </c>
      <c r="AD1163">
        <v>6</v>
      </c>
      <c r="AE1163">
        <v>4</v>
      </c>
      <c r="AF1163">
        <v>5</v>
      </c>
      <c r="AG1163">
        <v>4</v>
      </c>
      <c r="AH1163">
        <v>0</v>
      </c>
      <c r="AI1163">
        <v>2</v>
      </c>
    </row>
    <row r="1164" spans="1:35" x14ac:dyDescent="0.25">
      <c r="A1164">
        <v>35</v>
      </c>
      <c r="B1164" t="s">
        <v>22</v>
      </c>
      <c r="C1164" t="s">
        <v>23</v>
      </c>
      <c r="D1164">
        <v>737</v>
      </c>
      <c r="E1164" t="s">
        <v>24</v>
      </c>
      <c r="F1164">
        <v>10</v>
      </c>
      <c r="G1164">
        <v>3</v>
      </c>
      <c r="H1164" t="s">
        <v>37</v>
      </c>
      <c r="I1164">
        <v>1</v>
      </c>
      <c r="J1164">
        <v>1639</v>
      </c>
      <c r="K1164">
        <v>4</v>
      </c>
      <c r="L1164" t="s">
        <v>32</v>
      </c>
      <c r="M1164">
        <v>55</v>
      </c>
      <c r="N1164">
        <v>2</v>
      </c>
      <c r="O1164">
        <v>3</v>
      </c>
      <c r="P1164" t="s">
        <v>27</v>
      </c>
      <c r="Q1164">
        <v>1</v>
      </c>
      <c r="R1164" t="s">
        <v>34</v>
      </c>
      <c r="S1164">
        <v>10306</v>
      </c>
      <c r="T1164">
        <v>21530</v>
      </c>
      <c r="U1164">
        <v>9</v>
      </c>
      <c r="V1164" t="s">
        <v>61</v>
      </c>
      <c r="W1164" t="s">
        <v>29</v>
      </c>
      <c r="X1164">
        <v>17</v>
      </c>
      <c r="Y1164">
        <v>3</v>
      </c>
      <c r="Z1164">
        <v>3</v>
      </c>
      <c r="AA1164">
        <v>80</v>
      </c>
      <c r="AB1164">
        <v>0</v>
      </c>
      <c r="AC1164">
        <v>15</v>
      </c>
      <c r="AD1164">
        <v>3</v>
      </c>
      <c r="AE1164">
        <v>3</v>
      </c>
      <c r="AF1164">
        <v>13</v>
      </c>
      <c r="AG1164">
        <v>12</v>
      </c>
      <c r="AH1164">
        <v>6</v>
      </c>
      <c r="AI1164">
        <v>0</v>
      </c>
    </row>
    <row r="1165" spans="1:35" x14ac:dyDescent="0.25">
      <c r="A1165">
        <v>37</v>
      </c>
      <c r="B1165" t="s">
        <v>29</v>
      </c>
      <c r="C1165" t="s">
        <v>23</v>
      </c>
      <c r="D1165">
        <v>1470</v>
      </c>
      <c r="E1165" t="s">
        <v>31</v>
      </c>
      <c r="F1165">
        <v>10</v>
      </c>
      <c r="G1165">
        <v>3</v>
      </c>
      <c r="H1165" t="s">
        <v>37</v>
      </c>
      <c r="I1165">
        <v>1</v>
      </c>
      <c r="J1165">
        <v>1640</v>
      </c>
      <c r="K1165">
        <v>2</v>
      </c>
      <c r="L1165" t="s">
        <v>26</v>
      </c>
      <c r="M1165">
        <v>71</v>
      </c>
      <c r="N1165">
        <v>3</v>
      </c>
      <c r="O1165">
        <v>1</v>
      </c>
      <c r="P1165" t="s">
        <v>33</v>
      </c>
      <c r="Q1165">
        <v>2</v>
      </c>
      <c r="R1165" t="s">
        <v>34</v>
      </c>
      <c r="S1165">
        <v>3936</v>
      </c>
      <c r="T1165">
        <v>9953</v>
      </c>
      <c r="U1165">
        <v>1</v>
      </c>
      <c r="V1165" t="s">
        <v>61</v>
      </c>
      <c r="W1165" t="s">
        <v>29</v>
      </c>
      <c r="X1165">
        <v>11</v>
      </c>
      <c r="Y1165">
        <v>3</v>
      </c>
      <c r="Z1165">
        <v>1</v>
      </c>
      <c r="AA1165">
        <v>80</v>
      </c>
      <c r="AB1165">
        <v>1</v>
      </c>
      <c r="AC1165">
        <v>8</v>
      </c>
      <c r="AD1165">
        <v>2</v>
      </c>
      <c r="AE1165">
        <v>1</v>
      </c>
      <c r="AF1165">
        <v>8</v>
      </c>
      <c r="AG1165">
        <v>4</v>
      </c>
      <c r="AH1165">
        <v>7</v>
      </c>
      <c r="AI1165">
        <v>7</v>
      </c>
    </row>
    <row r="1166" spans="1:35" x14ac:dyDescent="0.25">
      <c r="A1166">
        <v>40</v>
      </c>
      <c r="B1166" t="s">
        <v>29</v>
      </c>
      <c r="C1166" t="s">
        <v>23</v>
      </c>
      <c r="D1166">
        <v>448</v>
      </c>
      <c r="E1166" t="s">
        <v>31</v>
      </c>
      <c r="F1166">
        <v>16</v>
      </c>
      <c r="G1166">
        <v>3</v>
      </c>
      <c r="H1166" t="s">
        <v>25</v>
      </c>
      <c r="I1166">
        <v>1</v>
      </c>
      <c r="J1166">
        <v>1641</v>
      </c>
      <c r="K1166">
        <v>3</v>
      </c>
      <c r="L1166" t="s">
        <v>26</v>
      </c>
      <c r="M1166">
        <v>84</v>
      </c>
      <c r="N1166">
        <v>3</v>
      </c>
      <c r="O1166">
        <v>3</v>
      </c>
      <c r="P1166" t="s">
        <v>39</v>
      </c>
      <c r="Q1166">
        <v>4</v>
      </c>
      <c r="R1166" t="s">
        <v>28</v>
      </c>
      <c r="S1166">
        <v>7945</v>
      </c>
      <c r="T1166">
        <v>19948</v>
      </c>
      <c r="U1166">
        <v>6</v>
      </c>
      <c r="V1166" t="s">
        <v>61</v>
      </c>
      <c r="W1166" t="s">
        <v>22</v>
      </c>
      <c r="X1166">
        <v>15</v>
      </c>
      <c r="Y1166">
        <v>3</v>
      </c>
      <c r="Z1166">
        <v>4</v>
      </c>
      <c r="AA1166">
        <v>80</v>
      </c>
      <c r="AB1166">
        <v>0</v>
      </c>
      <c r="AC1166">
        <v>18</v>
      </c>
      <c r="AD1166">
        <v>2</v>
      </c>
      <c r="AE1166">
        <v>2</v>
      </c>
      <c r="AF1166">
        <v>4</v>
      </c>
      <c r="AG1166">
        <v>2</v>
      </c>
      <c r="AH1166">
        <v>3</v>
      </c>
      <c r="AI1166">
        <v>3</v>
      </c>
    </row>
    <row r="1167" spans="1:35" x14ac:dyDescent="0.25">
      <c r="A1167">
        <v>44</v>
      </c>
      <c r="B1167" t="s">
        <v>29</v>
      </c>
      <c r="C1167" t="s">
        <v>30</v>
      </c>
      <c r="D1167">
        <v>602</v>
      </c>
      <c r="E1167" t="s">
        <v>47</v>
      </c>
      <c r="F1167">
        <v>1</v>
      </c>
      <c r="G1167">
        <v>5</v>
      </c>
      <c r="H1167" t="s">
        <v>47</v>
      </c>
      <c r="I1167">
        <v>1</v>
      </c>
      <c r="J1167">
        <v>1642</v>
      </c>
      <c r="K1167">
        <v>1</v>
      </c>
      <c r="L1167" t="s">
        <v>32</v>
      </c>
      <c r="M1167">
        <v>37</v>
      </c>
      <c r="N1167">
        <v>3</v>
      </c>
      <c r="O1167">
        <v>2</v>
      </c>
      <c r="P1167" t="s">
        <v>47</v>
      </c>
      <c r="Q1167">
        <v>4</v>
      </c>
      <c r="R1167" t="s">
        <v>34</v>
      </c>
      <c r="S1167">
        <v>5743</v>
      </c>
      <c r="T1167">
        <v>10503</v>
      </c>
      <c r="U1167">
        <v>4</v>
      </c>
      <c r="V1167" t="s">
        <v>61</v>
      </c>
      <c r="W1167" t="s">
        <v>22</v>
      </c>
      <c r="X1167">
        <v>11</v>
      </c>
      <c r="Y1167">
        <v>3</v>
      </c>
      <c r="Z1167">
        <v>3</v>
      </c>
      <c r="AA1167">
        <v>80</v>
      </c>
      <c r="AB1167">
        <v>0</v>
      </c>
      <c r="AC1167">
        <v>14</v>
      </c>
      <c r="AD1167">
        <v>3</v>
      </c>
      <c r="AE1167">
        <v>3</v>
      </c>
      <c r="AF1167">
        <v>10</v>
      </c>
      <c r="AG1167">
        <v>7</v>
      </c>
      <c r="AH1167">
        <v>0</v>
      </c>
      <c r="AI1167">
        <v>2</v>
      </c>
    </row>
    <row r="1168" spans="1:35" x14ac:dyDescent="0.25">
      <c r="A1168">
        <v>48</v>
      </c>
      <c r="B1168" t="s">
        <v>29</v>
      </c>
      <c r="C1168" t="s">
        <v>30</v>
      </c>
      <c r="D1168">
        <v>365</v>
      </c>
      <c r="E1168" t="s">
        <v>31</v>
      </c>
      <c r="F1168">
        <v>4</v>
      </c>
      <c r="G1168">
        <v>5</v>
      </c>
      <c r="H1168" t="s">
        <v>37</v>
      </c>
      <c r="I1168">
        <v>1</v>
      </c>
      <c r="J1168">
        <v>1644</v>
      </c>
      <c r="K1168">
        <v>3</v>
      </c>
      <c r="L1168" t="s">
        <v>32</v>
      </c>
      <c r="M1168">
        <v>89</v>
      </c>
      <c r="N1168">
        <v>2</v>
      </c>
      <c r="O1168">
        <v>4</v>
      </c>
      <c r="P1168" t="s">
        <v>42</v>
      </c>
      <c r="Q1168">
        <v>4</v>
      </c>
      <c r="R1168" t="s">
        <v>34</v>
      </c>
      <c r="S1168">
        <v>15202</v>
      </c>
      <c r="T1168">
        <v>5602</v>
      </c>
      <c r="U1168">
        <v>2</v>
      </c>
      <c r="V1168" t="s">
        <v>61</v>
      </c>
      <c r="W1168" t="s">
        <v>29</v>
      </c>
      <c r="X1168">
        <v>25</v>
      </c>
      <c r="Y1168">
        <v>4</v>
      </c>
      <c r="Z1168">
        <v>2</v>
      </c>
      <c r="AA1168">
        <v>80</v>
      </c>
      <c r="AB1168">
        <v>1</v>
      </c>
      <c r="AC1168">
        <v>23</v>
      </c>
      <c r="AD1168">
        <v>3</v>
      </c>
      <c r="AE1168">
        <v>3</v>
      </c>
      <c r="AF1168">
        <v>2</v>
      </c>
      <c r="AG1168">
        <v>2</v>
      </c>
      <c r="AH1168">
        <v>2</v>
      </c>
      <c r="AI1168">
        <v>2</v>
      </c>
    </row>
    <row r="1169" spans="1:35" x14ac:dyDescent="0.25">
      <c r="A1169">
        <v>35</v>
      </c>
      <c r="B1169" t="s">
        <v>22</v>
      </c>
      <c r="C1169" t="s">
        <v>23</v>
      </c>
      <c r="D1169">
        <v>763</v>
      </c>
      <c r="E1169" t="s">
        <v>24</v>
      </c>
      <c r="F1169">
        <v>15</v>
      </c>
      <c r="G1169">
        <v>2</v>
      </c>
      <c r="H1169" t="s">
        <v>37</v>
      </c>
      <c r="I1169">
        <v>1</v>
      </c>
      <c r="J1169">
        <v>1645</v>
      </c>
      <c r="K1169">
        <v>1</v>
      </c>
      <c r="L1169" t="s">
        <v>32</v>
      </c>
      <c r="M1169">
        <v>59</v>
      </c>
      <c r="N1169">
        <v>1</v>
      </c>
      <c r="O1169">
        <v>2</v>
      </c>
      <c r="P1169" t="s">
        <v>27</v>
      </c>
      <c r="Q1169">
        <v>4</v>
      </c>
      <c r="R1169" t="s">
        <v>38</v>
      </c>
      <c r="S1169">
        <v>5440</v>
      </c>
      <c r="T1169">
        <v>22098</v>
      </c>
      <c r="U1169">
        <v>6</v>
      </c>
      <c r="V1169" t="s">
        <v>61</v>
      </c>
      <c r="W1169" t="s">
        <v>22</v>
      </c>
      <c r="X1169">
        <v>14</v>
      </c>
      <c r="Y1169">
        <v>3</v>
      </c>
      <c r="Z1169">
        <v>4</v>
      </c>
      <c r="AA1169">
        <v>80</v>
      </c>
      <c r="AB1169">
        <v>2</v>
      </c>
      <c r="AC1169">
        <v>7</v>
      </c>
      <c r="AD1169">
        <v>2</v>
      </c>
      <c r="AE1169">
        <v>2</v>
      </c>
      <c r="AF1169">
        <v>2</v>
      </c>
      <c r="AG1169">
        <v>2</v>
      </c>
      <c r="AH1169">
        <v>2</v>
      </c>
      <c r="AI1169">
        <v>2</v>
      </c>
    </row>
    <row r="1170" spans="1:35" x14ac:dyDescent="0.25">
      <c r="A1170">
        <v>24</v>
      </c>
      <c r="B1170" t="s">
        <v>29</v>
      </c>
      <c r="C1170" t="s">
        <v>30</v>
      </c>
      <c r="D1170">
        <v>567</v>
      </c>
      <c r="E1170" t="s">
        <v>31</v>
      </c>
      <c r="F1170">
        <v>2</v>
      </c>
      <c r="G1170">
        <v>1</v>
      </c>
      <c r="H1170" t="s">
        <v>46</v>
      </c>
      <c r="I1170">
        <v>1</v>
      </c>
      <c r="J1170">
        <v>1646</v>
      </c>
      <c r="K1170">
        <v>1</v>
      </c>
      <c r="L1170" t="s">
        <v>26</v>
      </c>
      <c r="M1170">
        <v>32</v>
      </c>
      <c r="N1170">
        <v>3</v>
      </c>
      <c r="O1170">
        <v>1</v>
      </c>
      <c r="P1170" t="s">
        <v>33</v>
      </c>
      <c r="Q1170">
        <v>4</v>
      </c>
      <c r="R1170" t="s">
        <v>28</v>
      </c>
      <c r="S1170">
        <v>3760</v>
      </c>
      <c r="T1170">
        <v>17218</v>
      </c>
      <c r="U1170">
        <v>1</v>
      </c>
      <c r="V1170" t="s">
        <v>61</v>
      </c>
      <c r="W1170" t="s">
        <v>22</v>
      </c>
      <c r="X1170">
        <v>13</v>
      </c>
      <c r="Y1170">
        <v>3</v>
      </c>
      <c r="Z1170">
        <v>3</v>
      </c>
      <c r="AA1170">
        <v>80</v>
      </c>
      <c r="AB1170">
        <v>0</v>
      </c>
      <c r="AC1170">
        <v>6</v>
      </c>
      <c r="AD1170">
        <v>2</v>
      </c>
      <c r="AE1170">
        <v>3</v>
      </c>
      <c r="AF1170">
        <v>6</v>
      </c>
      <c r="AG1170">
        <v>3</v>
      </c>
      <c r="AH1170">
        <v>1</v>
      </c>
      <c r="AI1170">
        <v>3</v>
      </c>
    </row>
    <row r="1171" spans="1:35" x14ac:dyDescent="0.25">
      <c r="A1171">
        <v>27</v>
      </c>
      <c r="B1171" t="s">
        <v>29</v>
      </c>
      <c r="C1171" t="s">
        <v>23</v>
      </c>
      <c r="D1171">
        <v>486</v>
      </c>
      <c r="E1171" t="s">
        <v>31</v>
      </c>
      <c r="F1171">
        <v>8</v>
      </c>
      <c r="G1171">
        <v>3</v>
      </c>
      <c r="H1171" t="s">
        <v>37</v>
      </c>
      <c r="I1171">
        <v>1</v>
      </c>
      <c r="J1171">
        <v>1647</v>
      </c>
      <c r="K1171">
        <v>2</v>
      </c>
      <c r="L1171" t="s">
        <v>26</v>
      </c>
      <c r="M1171">
        <v>86</v>
      </c>
      <c r="N1171">
        <v>4</v>
      </c>
      <c r="O1171">
        <v>1</v>
      </c>
      <c r="P1171" t="s">
        <v>33</v>
      </c>
      <c r="Q1171">
        <v>3</v>
      </c>
      <c r="R1171" t="s">
        <v>34</v>
      </c>
      <c r="S1171">
        <v>3517</v>
      </c>
      <c r="T1171">
        <v>22490</v>
      </c>
      <c r="U1171">
        <v>7</v>
      </c>
      <c r="V1171" t="s">
        <v>61</v>
      </c>
      <c r="W1171" t="s">
        <v>29</v>
      </c>
      <c r="X1171">
        <v>17</v>
      </c>
      <c r="Y1171">
        <v>3</v>
      </c>
      <c r="Z1171">
        <v>1</v>
      </c>
      <c r="AA1171">
        <v>80</v>
      </c>
      <c r="AB1171">
        <v>0</v>
      </c>
      <c r="AC1171">
        <v>5</v>
      </c>
      <c r="AD1171">
        <v>0</v>
      </c>
      <c r="AE1171">
        <v>3</v>
      </c>
      <c r="AF1171">
        <v>3</v>
      </c>
      <c r="AG1171">
        <v>2</v>
      </c>
      <c r="AH1171">
        <v>0</v>
      </c>
      <c r="AI1171">
        <v>2</v>
      </c>
    </row>
    <row r="1172" spans="1:35" x14ac:dyDescent="0.25">
      <c r="A1172">
        <v>27</v>
      </c>
      <c r="B1172" t="s">
        <v>29</v>
      </c>
      <c r="C1172" t="s">
        <v>30</v>
      </c>
      <c r="D1172">
        <v>591</v>
      </c>
      <c r="E1172" t="s">
        <v>31</v>
      </c>
      <c r="F1172">
        <v>2</v>
      </c>
      <c r="G1172">
        <v>3</v>
      </c>
      <c r="H1172" t="s">
        <v>37</v>
      </c>
      <c r="I1172">
        <v>1</v>
      </c>
      <c r="J1172">
        <v>1648</v>
      </c>
      <c r="K1172">
        <v>4</v>
      </c>
      <c r="L1172" t="s">
        <v>32</v>
      </c>
      <c r="M1172">
        <v>87</v>
      </c>
      <c r="N1172">
        <v>3</v>
      </c>
      <c r="O1172">
        <v>1</v>
      </c>
      <c r="P1172" t="s">
        <v>33</v>
      </c>
      <c r="Q1172">
        <v>4</v>
      </c>
      <c r="R1172" t="s">
        <v>28</v>
      </c>
      <c r="S1172">
        <v>2580</v>
      </c>
      <c r="T1172">
        <v>6297</v>
      </c>
      <c r="U1172">
        <v>2</v>
      </c>
      <c r="V1172" t="s">
        <v>61</v>
      </c>
      <c r="W1172" t="s">
        <v>29</v>
      </c>
      <c r="X1172">
        <v>13</v>
      </c>
      <c r="Y1172">
        <v>3</v>
      </c>
      <c r="Z1172">
        <v>3</v>
      </c>
      <c r="AA1172">
        <v>80</v>
      </c>
      <c r="AB1172">
        <v>0</v>
      </c>
      <c r="AC1172">
        <v>6</v>
      </c>
      <c r="AD1172">
        <v>0</v>
      </c>
      <c r="AE1172">
        <v>2</v>
      </c>
      <c r="AF1172">
        <v>4</v>
      </c>
      <c r="AG1172">
        <v>2</v>
      </c>
      <c r="AH1172">
        <v>1</v>
      </c>
      <c r="AI1172">
        <v>2</v>
      </c>
    </row>
    <row r="1173" spans="1:35" x14ac:dyDescent="0.25">
      <c r="A1173">
        <v>40</v>
      </c>
      <c r="B1173" t="s">
        <v>22</v>
      </c>
      <c r="C1173" t="s">
        <v>23</v>
      </c>
      <c r="D1173">
        <v>1329</v>
      </c>
      <c r="E1173" t="s">
        <v>31</v>
      </c>
      <c r="F1173">
        <v>7</v>
      </c>
      <c r="G1173">
        <v>3</v>
      </c>
      <c r="H1173" t="s">
        <v>25</v>
      </c>
      <c r="I1173">
        <v>1</v>
      </c>
      <c r="J1173">
        <v>1649</v>
      </c>
      <c r="K1173">
        <v>1</v>
      </c>
      <c r="L1173" t="s">
        <v>32</v>
      </c>
      <c r="M1173">
        <v>73</v>
      </c>
      <c r="N1173">
        <v>3</v>
      </c>
      <c r="O1173">
        <v>1</v>
      </c>
      <c r="P1173" t="s">
        <v>36</v>
      </c>
      <c r="Q1173">
        <v>1</v>
      </c>
      <c r="R1173" t="s">
        <v>28</v>
      </c>
      <c r="S1173">
        <v>2166</v>
      </c>
      <c r="T1173">
        <v>3339</v>
      </c>
      <c r="U1173">
        <v>3</v>
      </c>
      <c r="V1173" t="s">
        <v>61</v>
      </c>
      <c r="W1173" t="s">
        <v>22</v>
      </c>
      <c r="X1173">
        <v>14</v>
      </c>
      <c r="Y1173">
        <v>3</v>
      </c>
      <c r="Z1173">
        <v>2</v>
      </c>
      <c r="AA1173">
        <v>80</v>
      </c>
      <c r="AB1173">
        <v>0</v>
      </c>
      <c r="AC1173">
        <v>10</v>
      </c>
      <c r="AD1173">
        <v>3</v>
      </c>
      <c r="AE1173">
        <v>1</v>
      </c>
      <c r="AF1173">
        <v>4</v>
      </c>
      <c r="AG1173">
        <v>2</v>
      </c>
      <c r="AH1173">
        <v>0</v>
      </c>
      <c r="AI1173">
        <v>3</v>
      </c>
    </row>
    <row r="1174" spans="1:35" x14ac:dyDescent="0.25">
      <c r="A1174">
        <v>29</v>
      </c>
      <c r="B1174" t="s">
        <v>29</v>
      </c>
      <c r="C1174" t="s">
        <v>23</v>
      </c>
      <c r="D1174">
        <v>469</v>
      </c>
      <c r="E1174" t="s">
        <v>24</v>
      </c>
      <c r="F1174">
        <v>10</v>
      </c>
      <c r="G1174">
        <v>3</v>
      </c>
      <c r="H1174" t="s">
        <v>37</v>
      </c>
      <c r="I1174">
        <v>1</v>
      </c>
      <c r="J1174">
        <v>1650</v>
      </c>
      <c r="K1174">
        <v>3</v>
      </c>
      <c r="L1174" t="s">
        <v>32</v>
      </c>
      <c r="M1174">
        <v>42</v>
      </c>
      <c r="N1174">
        <v>2</v>
      </c>
      <c r="O1174">
        <v>2</v>
      </c>
      <c r="P1174" t="s">
        <v>27</v>
      </c>
      <c r="Q1174">
        <v>3</v>
      </c>
      <c r="R1174" t="s">
        <v>28</v>
      </c>
      <c r="S1174">
        <v>5869</v>
      </c>
      <c r="T1174">
        <v>23413</v>
      </c>
      <c r="U1174">
        <v>9</v>
      </c>
      <c r="V1174" t="s">
        <v>61</v>
      </c>
      <c r="W1174" t="s">
        <v>29</v>
      </c>
      <c r="X1174">
        <v>11</v>
      </c>
      <c r="Y1174">
        <v>3</v>
      </c>
      <c r="Z1174">
        <v>3</v>
      </c>
      <c r="AA1174">
        <v>80</v>
      </c>
      <c r="AB1174">
        <v>0</v>
      </c>
      <c r="AC1174">
        <v>8</v>
      </c>
      <c r="AD1174">
        <v>2</v>
      </c>
      <c r="AE1174">
        <v>3</v>
      </c>
      <c r="AF1174">
        <v>5</v>
      </c>
      <c r="AG1174">
        <v>2</v>
      </c>
      <c r="AH1174">
        <v>1</v>
      </c>
      <c r="AI1174">
        <v>4</v>
      </c>
    </row>
    <row r="1175" spans="1:35" x14ac:dyDescent="0.25">
      <c r="A1175">
        <v>36</v>
      </c>
      <c r="B1175" t="s">
        <v>29</v>
      </c>
      <c r="C1175" t="s">
        <v>23</v>
      </c>
      <c r="D1175">
        <v>711</v>
      </c>
      <c r="E1175" t="s">
        <v>31</v>
      </c>
      <c r="F1175">
        <v>5</v>
      </c>
      <c r="G1175">
        <v>4</v>
      </c>
      <c r="H1175" t="s">
        <v>25</v>
      </c>
      <c r="I1175">
        <v>1</v>
      </c>
      <c r="J1175">
        <v>1651</v>
      </c>
      <c r="K1175">
        <v>2</v>
      </c>
      <c r="L1175" t="s">
        <v>26</v>
      </c>
      <c r="M1175">
        <v>42</v>
      </c>
      <c r="N1175">
        <v>3</v>
      </c>
      <c r="O1175">
        <v>3</v>
      </c>
      <c r="P1175" t="s">
        <v>40</v>
      </c>
      <c r="Q1175">
        <v>1</v>
      </c>
      <c r="R1175" t="s">
        <v>34</v>
      </c>
      <c r="S1175">
        <v>8008</v>
      </c>
      <c r="T1175">
        <v>22792</v>
      </c>
      <c r="U1175">
        <v>4</v>
      </c>
      <c r="V1175" t="s">
        <v>61</v>
      </c>
      <c r="W1175" t="s">
        <v>29</v>
      </c>
      <c r="X1175">
        <v>12</v>
      </c>
      <c r="Y1175">
        <v>3</v>
      </c>
      <c r="Z1175">
        <v>3</v>
      </c>
      <c r="AA1175">
        <v>80</v>
      </c>
      <c r="AB1175">
        <v>2</v>
      </c>
      <c r="AC1175">
        <v>9</v>
      </c>
      <c r="AD1175">
        <v>6</v>
      </c>
      <c r="AE1175">
        <v>3</v>
      </c>
      <c r="AF1175">
        <v>3</v>
      </c>
      <c r="AG1175">
        <v>2</v>
      </c>
      <c r="AH1175">
        <v>0</v>
      </c>
      <c r="AI1175">
        <v>2</v>
      </c>
    </row>
    <row r="1176" spans="1:35" x14ac:dyDescent="0.25">
      <c r="A1176">
        <v>25</v>
      </c>
      <c r="B1176" t="s">
        <v>29</v>
      </c>
      <c r="C1176" t="s">
        <v>30</v>
      </c>
      <c r="D1176">
        <v>772</v>
      </c>
      <c r="E1176" t="s">
        <v>31</v>
      </c>
      <c r="F1176">
        <v>2</v>
      </c>
      <c r="G1176">
        <v>1</v>
      </c>
      <c r="H1176" t="s">
        <v>25</v>
      </c>
      <c r="I1176">
        <v>1</v>
      </c>
      <c r="J1176">
        <v>1653</v>
      </c>
      <c r="K1176">
        <v>4</v>
      </c>
      <c r="L1176" t="s">
        <v>32</v>
      </c>
      <c r="M1176">
        <v>77</v>
      </c>
      <c r="N1176">
        <v>4</v>
      </c>
      <c r="O1176">
        <v>2</v>
      </c>
      <c r="P1176" t="s">
        <v>39</v>
      </c>
      <c r="Q1176">
        <v>3</v>
      </c>
      <c r="R1176" t="s">
        <v>38</v>
      </c>
      <c r="S1176">
        <v>5206</v>
      </c>
      <c r="T1176">
        <v>4973</v>
      </c>
      <c r="U1176">
        <v>1</v>
      </c>
      <c r="V1176" t="s">
        <v>61</v>
      </c>
      <c r="W1176" t="s">
        <v>29</v>
      </c>
      <c r="X1176">
        <v>17</v>
      </c>
      <c r="Y1176">
        <v>3</v>
      </c>
      <c r="Z1176">
        <v>3</v>
      </c>
      <c r="AA1176">
        <v>80</v>
      </c>
      <c r="AB1176">
        <v>2</v>
      </c>
      <c r="AC1176">
        <v>7</v>
      </c>
      <c r="AD1176">
        <v>6</v>
      </c>
      <c r="AE1176">
        <v>3</v>
      </c>
      <c r="AF1176">
        <v>7</v>
      </c>
      <c r="AG1176">
        <v>7</v>
      </c>
      <c r="AH1176">
        <v>0</v>
      </c>
      <c r="AI1176">
        <v>7</v>
      </c>
    </row>
    <row r="1177" spans="1:35" x14ac:dyDescent="0.25">
      <c r="A1177">
        <v>39</v>
      </c>
      <c r="B1177" t="s">
        <v>29</v>
      </c>
      <c r="C1177" t="s">
        <v>23</v>
      </c>
      <c r="D1177">
        <v>492</v>
      </c>
      <c r="E1177" t="s">
        <v>31</v>
      </c>
      <c r="F1177">
        <v>12</v>
      </c>
      <c r="G1177">
        <v>3</v>
      </c>
      <c r="H1177" t="s">
        <v>37</v>
      </c>
      <c r="I1177">
        <v>1</v>
      </c>
      <c r="J1177">
        <v>1654</v>
      </c>
      <c r="K1177">
        <v>4</v>
      </c>
      <c r="L1177" t="s">
        <v>32</v>
      </c>
      <c r="M1177">
        <v>66</v>
      </c>
      <c r="N1177">
        <v>3</v>
      </c>
      <c r="O1177">
        <v>2</v>
      </c>
      <c r="P1177" t="s">
        <v>39</v>
      </c>
      <c r="Q1177">
        <v>2</v>
      </c>
      <c r="R1177" t="s">
        <v>34</v>
      </c>
      <c r="S1177">
        <v>5295</v>
      </c>
      <c r="T1177">
        <v>7693</v>
      </c>
      <c r="U1177">
        <v>4</v>
      </c>
      <c r="V1177" t="s">
        <v>61</v>
      </c>
      <c r="W1177" t="s">
        <v>29</v>
      </c>
      <c r="X1177">
        <v>21</v>
      </c>
      <c r="Y1177">
        <v>4</v>
      </c>
      <c r="Z1177">
        <v>3</v>
      </c>
      <c r="AA1177">
        <v>80</v>
      </c>
      <c r="AB1177">
        <v>0</v>
      </c>
      <c r="AC1177">
        <v>7</v>
      </c>
      <c r="AD1177">
        <v>3</v>
      </c>
      <c r="AE1177">
        <v>3</v>
      </c>
      <c r="AF1177">
        <v>5</v>
      </c>
      <c r="AG1177">
        <v>4</v>
      </c>
      <c r="AH1177">
        <v>1</v>
      </c>
      <c r="AI1177">
        <v>0</v>
      </c>
    </row>
    <row r="1178" spans="1:35" x14ac:dyDescent="0.25">
      <c r="A1178">
        <v>49</v>
      </c>
      <c r="B1178" t="s">
        <v>29</v>
      </c>
      <c r="C1178" t="s">
        <v>23</v>
      </c>
      <c r="D1178">
        <v>301</v>
      </c>
      <c r="E1178" t="s">
        <v>31</v>
      </c>
      <c r="F1178">
        <v>22</v>
      </c>
      <c r="G1178">
        <v>4</v>
      </c>
      <c r="H1178" t="s">
        <v>35</v>
      </c>
      <c r="I1178">
        <v>1</v>
      </c>
      <c r="J1178">
        <v>1655</v>
      </c>
      <c r="K1178">
        <v>1</v>
      </c>
      <c r="L1178" t="s">
        <v>26</v>
      </c>
      <c r="M1178">
        <v>72</v>
      </c>
      <c r="N1178">
        <v>3</v>
      </c>
      <c r="O1178">
        <v>4</v>
      </c>
      <c r="P1178" t="s">
        <v>44</v>
      </c>
      <c r="Q1178">
        <v>2</v>
      </c>
      <c r="R1178" t="s">
        <v>34</v>
      </c>
      <c r="S1178">
        <v>16413</v>
      </c>
      <c r="T1178">
        <v>3498</v>
      </c>
      <c r="U1178">
        <v>3</v>
      </c>
      <c r="V1178" t="s">
        <v>61</v>
      </c>
      <c r="W1178" t="s">
        <v>29</v>
      </c>
      <c r="X1178">
        <v>16</v>
      </c>
      <c r="Y1178">
        <v>3</v>
      </c>
      <c r="Z1178">
        <v>2</v>
      </c>
      <c r="AA1178">
        <v>80</v>
      </c>
      <c r="AB1178">
        <v>2</v>
      </c>
      <c r="AC1178">
        <v>27</v>
      </c>
      <c r="AD1178">
        <v>2</v>
      </c>
      <c r="AE1178">
        <v>3</v>
      </c>
      <c r="AF1178">
        <v>4</v>
      </c>
      <c r="AG1178">
        <v>2</v>
      </c>
      <c r="AH1178">
        <v>1</v>
      </c>
      <c r="AI1178">
        <v>2</v>
      </c>
    </row>
    <row r="1179" spans="1:35" x14ac:dyDescent="0.25">
      <c r="A1179">
        <v>50</v>
      </c>
      <c r="B1179" t="s">
        <v>29</v>
      </c>
      <c r="C1179" t="s">
        <v>23</v>
      </c>
      <c r="D1179">
        <v>813</v>
      </c>
      <c r="E1179" t="s">
        <v>31</v>
      </c>
      <c r="F1179">
        <v>17</v>
      </c>
      <c r="G1179">
        <v>5</v>
      </c>
      <c r="H1179" t="s">
        <v>25</v>
      </c>
      <c r="I1179">
        <v>1</v>
      </c>
      <c r="J1179">
        <v>1656</v>
      </c>
      <c r="K1179">
        <v>4</v>
      </c>
      <c r="L1179" t="s">
        <v>26</v>
      </c>
      <c r="M1179">
        <v>50</v>
      </c>
      <c r="N1179">
        <v>2</v>
      </c>
      <c r="O1179">
        <v>3</v>
      </c>
      <c r="P1179" t="s">
        <v>44</v>
      </c>
      <c r="Q1179">
        <v>1</v>
      </c>
      <c r="R1179" t="s">
        <v>38</v>
      </c>
      <c r="S1179">
        <v>13269</v>
      </c>
      <c r="T1179">
        <v>21981</v>
      </c>
      <c r="U1179">
        <v>5</v>
      </c>
      <c r="V1179" t="s">
        <v>61</v>
      </c>
      <c r="W1179" t="s">
        <v>29</v>
      </c>
      <c r="X1179">
        <v>15</v>
      </c>
      <c r="Y1179">
        <v>3</v>
      </c>
      <c r="Z1179">
        <v>3</v>
      </c>
      <c r="AA1179">
        <v>80</v>
      </c>
      <c r="AB1179">
        <v>3</v>
      </c>
      <c r="AC1179">
        <v>19</v>
      </c>
      <c r="AD1179">
        <v>3</v>
      </c>
      <c r="AE1179">
        <v>3</v>
      </c>
      <c r="AF1179">
        <v>14</v>
      </c>
      <c r="AG1179">
        <v>11</v>
      </c>
      <c r="AH1179">
        <v>1</v>
      </c>
      <c r="AI1179">
        <v>11</v>
      </c>
    </row>
    <row r="1180" spans="1:35" x14ac:dyDescent="0.25">
      <c r="A1180">
        <v>20</v>
      </c>
      <c r="B1180" t="s">
        <v>29</v>
      </c>
      <c r="C1180" t="s">
        <v>23</v>
      </c>
      <c r="D1180">
        <v>1141</v>
      </c>
      <c r="E1180" t="s">
        <v>24</v>
      </c>
      <c r="F1180">
        <v>2</v>
      </c>
      <c r="G1180">
        <v>3</v>
      </c>
      <c r="H1180" t="s">
        <v>37</v>
      </c>
      <c r="I1180">
        <v>1</v>
      </c>
      <c r="J1180">
        <v>1657</v>
      </c>
      <c r="K1180">
        <v>3</v>
      </c>
      <c r="L1180" t="s">
        <v>26</v>
      </c>
      <c r="M1180">
        <v>31</v>
      </c>
      <c r="N1180">
        <v>3</v>
      </c>
      <c r="O1180">
        <v>1</v>
      </c>
      <c r="P1180" t="s">
        <v>43</v>
      </c>
      <c r="Q1180">
        <v>3</v>
      </c>
      <c r="R1180" t="s">
        <v>28</v>
      </c>
      <c r="S1180">
        <v>2783</v>
      </c>
      <c r="T1180">
        <v>13251</v>
      </c>
      <c r="U1180">
        <v>1</v>
      </c>
      <c r="V1180" t="s">
        <v>61</v>
      </c>
      <c r="W1180" t="s">
        <v>29</v>
      </c>
      <c r="X1180">
        <v>19</v>
      </c>
      <c r="Y1180">
        <v>3</v>
      </c>
      <c r="Z1180">
        <v>1</v>
      </c>
      <c r="AA1180">
        <v>80</v>
      </c>
      <c r="AB1180">
        <v>0</v>
      </c>
      <c r="AC1180">
        <v>2</v>
      </c>
      <c r="AD1180">
        <v>3</v>
      </c>
      <c r="AE1180">
        <v>3</v>
      </c>
      <c r="AF1180">
        <v>2</v>
      </c>
      <c r="AG1180">
        <v>2</v>
      </c>
      <c r="AH1180">
        <v>2</v>
      </c>
      <c r="AI1180">
        <v>2</v>
      </c>
    </row>
    <row r="1181" spans="1:35" x14ac:dyDescent="0.25">
      <c r="A1181">
        <v>34</v>
      </c>
      <c r="B1181" t="s">
        <v>29</v>
      </c>
      <c r="C1181" t="s">
        <v>23</v>
      </c>
      <c r="D1181">
        <v>1130</v>
      </c>
      <c r="E1181" t="s">
        <v>31</v>
      </c>
      <c r="F1181">
        <v>3</v>
      </c>
      <c r="G1181">
        <v>3</v>
      </c>
      <c r="H1181" t="s">
        <v>25</v>
      </c>
      <c r="I1181">
        <v>1</v>
      </c>
      <c r="J1181">
        <v>1658</v>
      </c>
      <c r="K1181">
        <v>4</v>
      </c>
      <c r="L1181" t="s">
        <v>26</v>
      </c>
      <c r="M1181">
        <v>66</v>
      </c>
      <c r="N1181">
        <v>3</v>
      </c>
      <c r="O1181">
        <v>2</v>
      </c>
      <c r="P1181" t="s">
        <v>33</v>
      </c>
      <c r="Q1181">
        <v>2</v>
      </c>
      <c r="R1181" t="s">
        <v>38</v>
      </c>
      <c r="S1181">
        <v>5433</v>
      </c>
      <c r="T1181">
        <v>19332</v>
      </c>
      <c r="U1181">
        <v>1</v>
      </c>
      <c r="V1181" t="s">
        <v>61</v>
      </c>
      <c r="W1181" t="s">
        <v>29</v>
      </c>
      <c r="X1181">
        <v>12</v>
      </c>
      <c r="Y1181">
        <v>3</v>
      </c>
      <c r="Z1181">
        <v>3</v>
      </c>
      <c r="AA1181">
        <v>80</v>
      </c>
      <c r="AB1181">
        <v>1</v>
      </c>
      <c r="AC1181">
        <v>11</v>
      </c>
      <c r="AD1181">
        <v>2</v>
      </c>
      <c r="AE1181">
        <v>3</v>
      </c>
      <c r="AF1181">
        <v>11</v>
      </c>
      <c r="AG1181">
        <v>8</v>
      </c>
      <c r="AH1181">
        <v>7</v>
      </c>
      <c r="AI1181">
        <v>9</v>
      </c>
    </row>
    <row r="1182" spans="1:35" x14ac:dyDescent="0.25">
      <c r="A1182">
        <v>36</v>
      </c>
      <c r="B1182" t="s">
        <v>29</v>
      </c>
      <c r="C1182" t="s">
        <v>23</v>
      </c>
      <c r="D1182">
        <v>311</v>
      </c>
      <c r="E1182" t="s">
        <v>31</v>
      </c>
      <c r="F1182">
        <v>7</v>
      </c>
      <c r="G1182">
        <v>3</v>
      </c>
      <c r="H1182" t="s">
        <v>25</v>
      </c>
      <c r="I1182">
        <v>1</v>
      </c>
      <c r="J1182">
        <v>1659</v>
      </c>
      <c r="K1182">
        <v>1</v>
      </c>
      <c r="L1182" t="s">
        <v>32</v>
      </c>
      <c r="M1182">
        <v>77</v>
      </c>
      <c r="N1182">
        <v>3</v>
      </c>
      <c r="O1182">
        <v>1</v>
      </c>
      <c r="P1182" t="s">
        <v>36</v>
      </c>
      <c r="Q1182">
        <v>2</v>
      </c>
      <c r="R1182" t="s">
        <v>28</v>
      </c>
      <c r="S1182">
        <v>2013</v>
      </c>
      <c r="T1182">
        <v>10950</v>
      </c>
      <c r="U1182">
        <v>2</v>
      </c>
      <c r="V1182" t="s">
        <v>61</v>
      </c>
      <c r="W1182" t="s">
        <v>29</v>
      </c>
      <c r="X1182">
        <v>11</v>
      </c>
      <c r="Y1182">
        <v>3</v>
      </c>
      <c r="Z1182">
        <v>3</v>
      </c>
      <c r="AA1182">
        <v>80</v>
      </c>
      <c r="AB1182">
        <v>0</v>
      </c>
      <c r="AC1182">
        <v>15</v>
      </c>
      <c r="AD1182">
        <v>4</v>
      </c>
      <c r="AE1182">
        <v>3</v>
      </c>
      <c r="AF1182">
        <v>4</v>
      </c>
      <c r="AG1182">
        <v>3</v>
      </c>
      <c r="AH1182">
        <v>1</v>
      </c>
      <c r="AI1182">
        <v>3</v>
      </c>
    </row>
    <row r="1183" spans="1:35" x14ac:dyDescent="0.25">
      <c r="A1183">
        <v>49</v>
      </c>
      <c r="B1183" t="s">
        <v>29</v>
      </c>
      <c r="C1183" t="s">
        <v>23</v>
      </c>
      <c r="D1183">
        <v>465</v>
      </c>
      <c r="E1183" t="s">
        <v>31</v>
      </c>
      <c r="F1183">
        <v>6</v>
      </c>
      <c r="G1183">
        <v>1</v>
      </c>
      <c r="H1183" t="s">
        <v>25</v>
      </c>
      <c r="I1183">
        <v>1</v>
      </c>
      <c r="J1183">
        <v>1661</v>
      </c>
      <c r="K1183">
        <v>3</v>
      </c>
      <c r="L1183" t="s">
        <v>26</v>
      </c>
      <c r="M1183">
        <v>41</v>
      </c>
      <c r="N1183">
        <v>2</v>
      </c>
      <c r="O1183">
        <v>4</v>
      </c>
      <c r="P1183" t="s">
        <v>40</v>
      </c>
      <c r="Q1183">
        <v>3</v>
      </c>
      <c r="R1183" t="s">
        <v>34</v>
      </c>
      <c r="S1183">
        <v>13966</v>
      </c>
      <c r="T1183">
        <v>11652</v>
      </c>
      <c r="U1183">
        <v>2</v>
      </c>
      <c r="V1183" t="s">
        <v>61</v>
      </c>
      <c r="W1183" t="s">
        <v>22</v>
      </c>
      <c r="X1183">
        <v>19</v>
      </c>
      <c r="Y1183">
        <v>3</v>
      </c>
      <c r="Z1183">
        <v>2</v>
      </c>
      <c r="AA1183">
        <v>80</v>
      </c>
      <c r="AB1183">
        <v>1</v>
      </c>
      <c r="AC1183">
        <v>30</v>
      </c>
      <c r="AD1183">
        <v>3</v>
      </c>
      <c r="AE1183">
        <v>3</v>
      </c>
      <c r="AF1183">
        <v>15</v>
      </c>
      <c r="AG1183">
        <v>11</v>
      </c>
      <c r="AH1183">
        <v>2</v>
      </c>
      <c r="AI1183">
        <v>12</v>
      </c>
    </row>
    <row r="1184" spans="1:35" x14ac:dyDescent="0.25">
      <c r="A1184">
        <v>36</v>
      </c>
      <c r="B1184" t="s">
        <v>29</v>
      </c>
      <c r="C1184" t="s">
        <v>41</v>
      </c>
      <c r="D1184">
        <v>894</v>
      </c>
      <c r="E1184" t="s">
        <v>31</v>
      </c>
      <c r="F1184">
        <v>1</v>
      </c>
      <c r="G1184">
        <v>4</v>
      </c>
      <c r="H1184" t="s">
        <v>37</v>
      </c>
      <c r="I1184">
        <v>1</v>
      </c>
      <c r="J1184">
        <v>1662</v>
      </c>
      <c r="K1184">
        <v>4</v>
      </c>
      <c r="L1184" t="s">
        <v>26</v>
      </c>
      <c r="M1184">
        <v>33</v>
      </c>
      <c r="N1184">
        <v>2</v>
      </c>
      <c r="O1184">
        <v>2</v>
      </c>
      <c r="P1184" t="s">
        <v>39</v>
      </c>
      <c r="Q1184">
        <v>3</v>
      </c>
      <c r="R1184" t="s">
        <v>34</v>
      </c>
      <c r="S1184">
        <v>4374</v>
      </c>
      <c r="T1184">
        <v>15411</v>
      </c>
      <c r="U1184">
        <v>0</v>
      </c>
      <c r="V1184" t="s">
        <v>61</v>
      </c>
      <c r="W1184" t="s">
        <v>29</v>
      </c>
      <c r="X1184">
        <v>15</v>
      </c>
      <c r="Y1184">
        <v>3</v>
      </c>
      <c r="Z1184">
        <v>3</v>
      </c>
      <c r="AA1184">
        <v>80</v>
      </c>
      <c r="AB1184">
        <v>0</v>
      </c>
      <c r="AC1184">
        <v>4</v>
      </c>
      <c r="AD1184">
        <v>6</v>
      </c>
      <c r="AE1184">
        <v>3</v>
      </c>
      <c r="AF1184">
        <v>3</v>
      </c>
      <c r="AG1184">
        <v>2</v>
      </c>
      <c r="AH1184">
        <v>1</v>
      </c>
      <c r="AI1184">
        <v>2</v>
      </c>
    </row>
    <row r="1185" spans="1:35" x14ac:dyDescent="0.25">
      <c r="A1185">
        <v>36</v>
      </c>
      <c r="B1185" t="s">
        <v>29</v>
      </c>
      <c r="C1185" t="s">
        <v>23</v>
      </c>
      <c r="D1185">
        <v>1040</v>
      </c>
      <c r="E1185" t="s">
        <v>31</v>
      </c>
      <c r="F1185">
        <v>3</v>
      </c>
      <c r="G1185">
        <v>2</v>
      </c>
      <c r="H1185" t="s">
        <v>25</v>
      </c>
      <c r="I1185">
        <v>1</v>
      </c>
      <c r="J1185">
        <v>1664</v>
      </c>
      <c r="K1185">
        <v>4</v>
      </c>
      <c r="L1185" t="s">
        <v>32</v>
      </c>
      <c r="M1185">
        <v>79</v>
      </c>
      <c r="N1185">
        <v>4</v>
      </c>
      <c r="O1185">
        <v>2</v>
      </c>
      <c r="P1185" t="s">
        <v>40</v>
      </c>
      <c r="Q1185">
        <v>1</v>
      </c>
      <c r="R1185" t="s">
        <v>38</v>
      </c>
      <c r="S1185">
        <v>6842</v>
      </c>
      <c r="T1185">
        <v>26308</v>
      </c>
      <c r="U1185">
        <v>6</v>
      </c>
      <c r="V1185" t="s">
        <v>61</v>
      </c>
      <c r="W1185" t="s">
        <v>29</v>
      </c>
      <c r="X1185">
        <v>20</v>
      </c>
      <c r="Y1185">
        <v>4</v>
      </c>
      <c r="Z1185">
        <v>1</v>
      </c>
      <c r="AA1185">
        <v>80</v>
      </c>
      <c r="AB1185">
        <v>1</v>
      </c>
      <c r="AC1185">
        <v>13</v>
      </c>
      <c r="AD1185">
        <v>3</v>
      </c>
      <c r="AE1185">
        <v>3</v>
      </c>
      <c r="AF1185">
        <v>5</v>
      </c>
      <c r="AG1185">
        <v>4</v>
      </c>
      <c r="AH1185">
        <v>0</v>
      </c>
      <c r="AI1185">
        <v>4</v>
      </c>
    </row>
    <row r="1186" spans="1:35" x14ac:dyDescent="0.25">
      <c r="A1186">
        <v>54</v>
      </c>
      <c r="B1186" t="s">
        <v>29</v>
      </c>
      <c r="C1186" t="s">
        <v>23</v>
      </c>
      <c r="D1186">
        <v>584</v>
      </c>
      <c r="E1186" t="s">
        <v>31</v>
      </c>
      <c r="F1186">
        <v>22</v>
      </c>
      <c r="G1186">
        <v>5</v>
      </c>
      <c r="H1186" t="s">
        <v>37</v>
      </c>
      <c r="I1186">
        <v>1</v>
      </c>
      <c r="J1186">
        <v>1665</v>
      </c>
      <c r="K1186">
        <v>2</v>
      </c>
      <c r="L1186" t="s">
        <v>26</v>
      </c>
      <c r="M1186">
        <v>91</v>
      </c>
      <c r="N1186">
        <v>3</v>
      </c>
      <c r="O1186">
        <v>4</v>
      </c>
      <c r="P1186" t="s">
        <v>42</v>
      </c>
      <c r="Q1186">
        <v>3</v>
      </c>
      <c r="R1186" t="s">
        <v>34</v>
      </c>
      <c r="S1186">
        <v>17426</v>
      </c>
      <c r="T1186">
        <v>18685</v>
      </c>
      <c r="U1186">
        <v>3</v>
      </c>
      <c r="V1186" t="s">
        <v>61</v>
      </c>
      <c r="W1186" t="s">
        <v>29</v>
      </c>
      <c r="X1186">
        <v>25</v>
      </c>
      <c r="Y1186">
        <v>4</v>
      </c>
      <c r="Z1186">
        <v>3</v>
      </c>
      <c r="AA1186">
        <v>80</v>
      </c>
      <c r="AB1186">
        <v>1</v>
      </c>
      <c r="AC1186">
        <v>36</v>
      </c>
      <c r="AD1186">
        <v>6</v>
      </c>
      <c r="AE1186">
        <v>3</v>
      </c>
      <c r="AF1186">
        <v>10</v>
      </c>
      <c r="AG1186">
        <v>8</v>
      </c>
      <c r="AH1186">
        <v>4</v>
      </c>
      <c r="AI1186">
        <v>7</v>
      </c>
    </row>
    <row r="1187" spans="1:35" x14ac:dyDescent="0.25">
      <c r="A1187">
        <v>43</v>
      </c>
      <c r="B1187" t="s">
        <v>29</v>
      </c>
      <c r="C1187" t="s">
        <v>23</v>
      </c>
      <c r="D1187">
        <v>1291</v>
      </c>
      <c r="E1187" t="s">
        <v>31</v>
      </c>
      <c r="F1187">
        <v>15</v>
      </c>
      <c r="G1187">
        <v>2</v>
      </c>
      <c r="H1187" t="s">
        <v>25</v>
      </c>
      <c r="I1187">
        <v>1</v>
      </c>
      <c r="J1187">
        <v>1666</v>
      </c>
      <c r="K1187">
        <v>3</v>
      </c>
      <c r="L1187" t="s">
        <v>32</v>
      </c>
      <c r="M1187">
        <v>65</v>
      </c>
      <c r="N1187">
        <v>2</v>
      </c>
      <c r="O1187">
        <v>4</v>
      </c>
      <c r="P1187" t="s">
        <v>44</v>
      </c>
      <c r="Q1187">
        <v>3</v>
      </c>
      <c r="R1187" t="s">
        <v>34</v>
      </c>
      <c r="S1187">
        <v>17603</v>
      </c>
      <c r="T1187">
        <v>3525</v>
      </c>
      <c r="U1187">
        <v>1</v>
      </c>
      <c r="V1187" t="s">
        <v>61</v>
      </c>
      <c r="W1187" t="s">
        <v>29</v>
      </c>
      <c r="X1187">
        <v>24</v>
      </c>
      <c r="Y1187">
        <v>4</v>
      </c>
      <c r="Z1187">
        <v>1</v>
      </c>
      <c r="AA1187">
        <v>80</v>
      </c>
      <c r="AB1187">
        <v>1</v>
      </c>
      <c r="AC1187">
        <v>14</v>
      </c>
      <c r="AD1187">
        <v>3</v>
      </c>
      <c r="AE1187">
        <v>3</v>
      </c>
      <c r="AF1187">
        <v>14</v>
      </c>
      <c r="AG1187">
        <v>10</v>
      </c>
      <c r="AH1187">
        <v>6</v>
      </c>
      <c r="AI1187">
        <v>11</v>
      </c>
    </row>
    <row r="1188" spans="1:35" x14ac:dyDescent="0.25">
      <c r="A1188">
        <v>35</v>
      </c>
      <c r="B1188" t="s">
        <v>22</v>
      </c>
      <c r="C1188" t="s">
        <v>30</v>
      </c>
      <c r="D1188">
        <v>880</v>
      </c>
      <c r="E1188" t="s">
        <v>24</v>
      </c>
      <c r="F1188">
        <v>12</v>
      </c>
      <c r="G1188">
        <v>4</v>
      </c>
      <c r="H1188" t="s">
        <v>35</v>
      </c>
      <c r="I1188">
        <v>1</v>
      </c>
      <c r="J1188">
        <v>1667</v>
      </c>
      <c r="K1188">
        <v>4</v>
      </c>
      <c r="L1188" t="s">
        <v>32</v>
      </c>
      <c r="M1188">
        <v>36</v>
      </c>
      <c r="N1188">
        <v>3</v>
      </c>
      <c r="O1188">
        <v>2</v>
      </c>
      <c r="P1188" t="s">
        <v>27</v>
      </c>
      <c r="Q1188">
        <v>4</v>
      </c>
      <c r="R1188" t="s">
        <v>28</v>
      </c>
      <c r="S1188">
        <v>4581</v>
      </c>
      <c r="T1188">
        <v>10414</v>
      </c>
      <c r="U1188">
        <v>3</v>
      </c>
      <c r="V1188" t="s">
        <v>61</v>
      </c>
      <c r="W1188" t="s">
        <v>22</v>
      </c>
      <c r="X1188">
        <v>24</v>
      </c>
      <c r="Y1188">
        <v>4</v>
      </c>
      <c r="Z1188">
        <v>1</v>
      </c>
      <c r="AA1188">
        <v>80</v>
      </c>
      <c r="AB1188">
        <v>0</v>
      </c>
      <c r="AC1188">
        <v>13</v>
      </c>
      <c r="AD1188">
        <v>2</v>
      </c>
      <c r="AE1188">
        <v>4</v>
      </c>
      <c r="AF1188">
        <v>11</v>
      </c>
      <c r="AG1188">
        <v>9</v>
      </c>
      <c r="AH1188">
        <v>6</v>
      </c>
      <c r="AI1188">
        <v>7</v>
      </c>
    </row>
    <row r="1189" spans="1:35" x14ac:dyDescent="0.25">
      <c r="A1189">
        <v>38</v>
      </c>
      <c r="B1189" t="s">
        <v>29</v>
      </c>
      <c r="C1189" t="s">
        <v>30</v>
      </c>
      <c r="D1189">
        <v>1189</v>
      </c>
      <c r="E1189" t="s">
        <v>31</v>
      </c>
      <c r="F1189">
        <v>1</v>
      </c>
      <c r="G1189">
        <v>3</v>
      </c>
      <c r="H1189" t="s">
        <v>25</v>
      </c>
      <c r="I1189">
        <v>1</v>
      </c>
      <c r="J1189">
        <v>1668</v>
      </c>
      <c r="K1189">
        <v>4</v>
      </c>
      <c r="L1189" t="s">
        <v>32</v>
      </c>
      <c r="M1189">
        <v>90</v>
      </c>
      <c r="N1189">
        <v>3</v>
      </c>
      <c r="O1189">
        <v>2</v>
      </c>
      <c r="P1189" t="s">
        <v>33</v>
      </c>
      <c r="Q1189">
        <v>4</v>
      </c>
      <c r="R1189" t="s">
        <v>34</v>
      </c>
      <c r="S1189">
        <v>4735</v>
      </c>
      <c r="T1189">
        <v>9867</v>
      </c>
      <c r="U1189">
        <v>7</v>
      </c>
      <c r="V1189" t="s">
        <v>61</v>
      </c>
      <c r="W1189" t="s">
        <v>29</v>
      </c>
      <c r="X1189">
        <v>15</v>
      </c>
      <c r="Y1189">
        <v>3</v>
      </c>
      <c r="Z1189">
        <v>4</v>
      </c>
      <c r="AA1189">
        <v>80</v>
      </c>
      <c r="AB1189">
        <v>2</v>
      </c>
      <c r="AC1189">
        <v>19</v>
      </c>
      <c r="AD1189">
        <v>4</v>
      </c>
      <c r="AE1189">
        <v>4</v>
      </c>
      <c r="AF1189">
        <v>13</v>
      </c>
      <c r="AG1189">
        <v>11</v>
      </c>
      <c r="AH1189">
        <v>2</v>
      </c>
      <c r="AI1189">
        <v>9</v>
      </c>
    </row>
    <row r="1190" spans="1:35" x14ac:dyDescent="0.25">
      <c r="A1190">
        <v>29</v>
      </c>
      <c r="B1190" t="s">
        <v>29</v>
      </c>
      <c r="C1190" t="s">
        <v>23</v>
      </c>
      <c r="D1190">
        <v>991</v>
      </c>
      <c r="E1190" t="s">
        <v>24</v>
      </c>
      <c r="F1190">
        <v>5</v>
      </c>
      <c r="G1190">
        <v>3</v>
      </c>
      <c r="H1190" t="s">
        <v>37</v>
      </c>
      <c r="I1190">
        <v>1</v>
      </c>
      <c r="J1190">
        <v>1669</v>
      </c>
      <c r="K1190">
        <v>1</v>
      </c>
      <c r="L1190" t="s">
        <v>32</v>
      </c>
      <c r="M1190">
        <v>43</v>
      </c>
      <c r="N1190">
        <v>2</v>
      </c>
      <c r="O1190">
        <v>2</v>
      </c>
      <c r="P1190" t="s">
        <v>27</v>
      </c>
      <c r="Q1190">
        <v>2</v>
      </c>
      <c r="R1190" t="s">
        <v>38</v>
      </c>
      <c r="S1190">
        <v>4187</v>
      </c>
      <c r="T1190">
        <v>3356</v>
      </c>
      <c r="U1190">
        <v>1</v>
      </c>
      <c r="V1190" t="s">
        <v>61</v>
      </c>
      <c r="W1190" t="s">
        <v>22</v>
      </c>
      <c r="X1190">
        <v>13</v>
      </c>
      <c r="Y1190">
        <v>3</v>
      </c>
      <c r="Z1190">
        <v>2</v>
      </c>
      <c r="AA1190">
        <v>80</v>
      </c>
      <c r="AB1190">
        <v>1</v>
      </c>
      <c r="AC1190">
        <v>10</v>
      </c>
      <c r="AD1190">
        <v>3</v>
      </c>
      <c r="AE1190">
        <v>2</v>
      </c>
      <c r="AF1190">
        <v>10</v>
      </c>
      <c r="AG1190">
        <v>0</v>
      </c>
      <c r="AH1190">
        <v>0</v>
      </c>
      <c r="AI1190">
        <v>9</v>
      </c>
    </row>
    <row r="1191" spans="1:35" x14ac:dyDescent="0.25">
      <c r="A1191">
        <v>33</v>
      </c>
      <c r="B1191" t="s">
        <v>29</v>
      </c>
      <c r="C1191" t="s">
        <v>23</v>
      </c>
      <c r="D1191">
        <v>392</v>
      </c>
      <c r="E1191" t="s">
        <v>24</v>
      </c>
      <c r="F1191">
        <v>2</v>
      </c>
      <c r="G1191">
        <v>4</v>
      </c>
      <c r="H1191" t="s">
        <v>37</v>
      </c>
      <c r="I1191">
        <v>1</v>
      </c>
      <c r="J1191">
        <v>1670</v>
      </c>
      <c r="K1191">
        <v>4</v>
      </c>
      <c r="L1191" t="s">
        <v>32</v>
      </c>
      <c r="M1191">
        <v>93</v>
      </c>
      <c r="N1191">
        <v>3</v>
      </c>
      <c r="O1191">
        <v>2</v>
      </c>
      <c r="P1191" t="s">
        <v>27</v>
      </c>
      <c r="Q1191">
        <v>4</v>
      </c>
      <c r="R1191" t="s">
        <v>38</v>
      </c>
      <c r="S1191">
        <v>5505</v>
      </c>
      <c r="T1191">
        <v>3921</v>
      </c>
      <c r="U1191">
        <v>1</v>
      </c>
      <c r="V1191" t="s">
        <v>61</v>
      </c>
      <c r="W1191" t="s">
        <v>29</v>
      </c>
      <c r="X1191">
        <v>14</v>
      </c>
      <c r="Y1191">
        <v>3</v>
      </c>
      <c r="Z1191">
        <v>3</v>
      </c>
      <c r="AA1191">
        <v>80</v>
      </c>
      <c r="AB1191">
        <v>2</v>
      </c>
      <c r="AC1191">
        <v>6</v>
      </c>
      <c r="AD1191">
        <v>5</v>
      </c>
      <c r="AE1191">
        <v>3</v>
      </c>
      <c r="AF1191">
        <v>6</v>
      </c>
      <c r="AG1191">
        <v>2</v>
      </c>
      <c r="AH1191">
        <v>0</v>
      </c>
      <c r="AI1191">
        <v>4</v>
      </c>
    </row>
    <row r="1192" spans="1:35" x14ac:dyDescent="0.25">
      <c r="A1192">
        <v>32</v>
      </c>
      <c r="B1192" t="s">
        <v>29</v>
      </c>
      <c r="C1192" t="s">
        <v>23</v>
      </c>
      <c r="D1192">
        <v>977</v>
      </c>
      <c r="E1192" t="s">
        <v>31</v>
      </c>
      <c r="F1192">
        <v>2</v>
      </c>
      <c r="G1192">
        <v>3</v>
      </c>
      <c r="H1192" t="s">
        <v>37</v>
      </c>
      <c r="I1192">
        <v>1</v>
      </c>
      <c r="J1192">
        <v>1671</v>
      </c>
      <c r="K1192">
        <v>4</v>
      </c>
      <c r="L1192" t="s">
        <v>32</v>
      </c>
      <c r="M1192">
        <v>45</v>
      </c>
      <c r="N1192">
        <v>3</v>
      </c>
      <c r="O1192">
        <v>2</v>
      </c>
      <c r="P1192" t="s">
        <v>33</v>
      </c>
      <c r="Q1192">
        <v>2</v>
      </c>
      <c r="R1192" t="s">
        <v>38</v>
      </c>
      <c r="S1192">
        <v>5470</v>
      </c>
      <c r="T1192">
        <v>25518</v>
      </c>
      <c r="U1192">
        <v>0</v>
      </c>
      <c r="V1192" t="s">
        <v>61</v>
      </c>
      <c r="W1192" t="s">
        <v>29</v>
      </c>
      <c r="X1192">
        <v>13</v>
      </c>
      <c r="Y1192">
        <v>3</v>
      </c>
      <c r="Z1192">
        <v>3</v>
      </c>
      <c r="AA1192">
        <v>80</v>
      </c>
      <c r="AB1192">
        <v>2</v>
      </c>
      <c r="AC1192">
        <v>10</v>
      </c>
      <c r="AD1192">
        <v>4</v>
      </c>
      <c r="AE1192">
        <v>2</v>
      </c>
      <c r="AF1192">
        <v>9</v>
      </c>
      <c r="AG1192">
        <v>5</v>
      </c>
      <c r="AH1192">
        <v>1</v>
      </c>
      <c r="AI1192">
        <v>6</v>
      </c>
    </row>
    <row r="1193" spans="1:35" x14ac:dyDescent="0.25">
      <c r="A1193">
        <v>31</v>
      </c>
      <c r="B1193" t="s">
        <v>29</v>
      </c>
      <c r="C1193" t="s">
        <v>23</v>
      </c>
      <c r="D1193">
        <v>1112</v>
      </c>
      <c r="E1193" t="s">
        <v>24</v>
      </c>
      <c r="F1193">
        <v>5</v>
      </c>
      <c r="G1193">
        <v>4</v>
      </c>
      <c r="H1193" t="s">
        <v>25</v>
      </c>
      <c r="I1193">
        <v>1</v>
      </c>
      <c r="J1193">
        <v>1673</v>
      </c>
      <c r="K1193">
        <v>1</v>
      </c>
      <c r="L1193" t="s">
        <v>26</v>
      </c>
      <c r="M1193">
        <v>67</v>
      </c>
      <c r="N1193">
        <v>3</v>
      </c>
      <c r="O1193">
        <v>2</v>
      </c>
      <c r="P1193" t="s">
        <v>27</v>
      </c>
      <c r="Q1193">
        <v>4</v>
      </c>
      <c r="R1193" t="s">
        <v>34</v>
      </c>
      <c r="S1193">
        <v>5476</v>
      </c>
      <c r="T1193">
        <v>22589</v>
      </c>
      <c r="U1193">
        <v>1</v>
      </c>
      <c r="V1193" t="s">
        <v>61</v>
      </c>
      <c r="W1193" t="s">
        <v>29</v>
      </c>
      <c r="X1193">
        <v>11</v>
      </c>
      <c r="Y1193">
        <v>3</v>
      </c>
      <c r="Z1193">
        <v>1</v>
      </c>
      <c r="AA1193">
        <v>80</v>
      </c>
      <c r="AB1193">
        <v>2</v>
      </c>
      <c r="AC1193">
        <v>10</v>
      </c>
      <c r="AD1193">
        <v>2</v>
      </c>
      <c r="AE1193">
        <v>3</v>
      </c>
      <c r="AF1193">
        <v>10</v>
      </c>
      <c r="AG1193">
        <v>0</v>
      </c>
      <c r="AH1193">
        <v>0</v>
      </c>
      <c r="AI1193">
        <v>2</v>
      </c>
    </row>
    <row r="1194" spans="1:35" x14ac:dyDescent="0.25">
      <c r="A1194">
        <v>49</v>
      </c>
      <c r="B1194" t="s">
        <v>29</v>
      </c>
      <c r="C1194" t="s">
        <v>23</v>
      </c>
      <c r="D1194">
        <v>464</v>
      </c>
      <c r="E1194" t="s">
        <v>31</v>
      </c>
      <c r="F1194">
        <v>16</v>
      </c>
      <c r="G1194">
        <v>3</v>
      </c>
      <c r="H1194" t="s">
        <v>37</v>
      </c>
      <c r="I1194">
        <v>1</v>
      </c>
      <c r="J1194">
        <v>1674</v>
      </c>
      <c r="K1194">
        <v>4</v>
      </c>
      <c r="L1194" t="s">
        <v>26</v>
      </c>
      <c r="M1194">
        <v>74</v>
      </c>
      <c r="N1194">
        <v>3</v>
      </c>
      <c r="O1194">
        <v>1</v>
      </c>
      <c r="P1194" t="s">
        <v>36</v>
      </c>
      <c r="Q1194">
        <v>1</v>
      </c>
      <c r="R1194" t="s">
        <v>38</v>
      </c>
      <c r="S1194">
        <v>2587</v>
      </c>
      <c r="T1194">
        <v>24941</v>
      </c>
      <c r="U1194">
        <v>4</v>
      </c>
      <c r="V1194" t="s">
        <v>61</v>
      </c>
      <c r="W1194" t="s">
        <v>22</v>
      </c>
      <c r="X1194">
        <v>16</v>
      </c>
      <c r="Y1194">
        <v>3</v>
      </c>
      <c r="Z1194">
        <v>2</v>
      </c>
      <c r="AA1194">
        <v>80</v>
      </c>
      <c r="AB1194">
        <v>1</v>
      </c>
      <c r="AC1194">
        <v>17</v>
      </c>
      <c r="AD1194">
        <v>2</v>
      </c>
      <c r="AE1194">
        <v>2</v>
      </c>
      <c r="AF1194">
        <v>2</v>
      </c>
      <c r="AG1194">
        <v>2</v>
      </c>
      <c r="AH1194">
        <v>2</v>
      </c>
      <c r="AI1194">
        <v>2</v>
      </c>
    </row>
    <row r="1195" spans="1:35" x14ac:dyDescent="0.25">
      <c r="A1195">
        <v>38</v>
      </c>
      <c r="B1195" t="s">
        <v>29</v>
      </c>
      <c r="C1195" t="s">
        <v>30</v>
      </c>
      <c r="D1195">
        <v>148</v>
      </c>
      <c r="E1195" t="s">
        <v>31</v>
      </c>
      <c r="F1195">
        <v>2</v>
      </c>
      <c r="G1195">
        <v>3</v>
      </c>
      <c r="H1195" t="s">
        <v>37</v>
      </c>
      <c r="I1195">
        <v>1</v>
      </c>
      <c r="J1195">
        <v>1675</v>
      </c>
      <c r="K1195">
        <v>4</v>
      </c>
      <c r="L1195" t="s">
        <v>26</v>
      </c>
      <c r="M1195">
        <v>42</v>
      </c>
      <c r="N1195">
        <v>2</v>
      </c>
      <c r="O1195">
        <v>1</v>
      </c>
      <c r="P1195" t="s">
        <v>36</v>
      </c>
      <c r="Q1195">
        <v>2</v>
      </c>
      <c r="R1195" t="s">
        <v>28</v>
      </c>
      <c r="S1195">
        <v>2440</v>
      </c>
      <c r="T1195">
        <v>23826</v>
      </c>
      <c r="U1195">
        <v>1</v>
      </c>
      <c r="V1195" t="s">
        <v>61</v>
      </c>
      <c r="W1195" t="s">
        <v>29</v>
      </c>
      <c r="X1195">
        <v>22</v>
      </c>
      <c r="Y1195">
        <v>4</v>
      </c>
      <c r="Z1195">
        <v>2</v>
      </c>
      <c r="AA1195">
        <v>80</v>
      </c>
      <c r="AB1195">
        <v>0</v>
      </c>
      <c r="AC1195">
        <v>4</v>
      </c>
      <c r="AD1195">
        <v>3</v>
      </c>
      <c r="AE1195">
        <v>3</v>
      </c>
      <c r="AF1195">
        <v>4</v>
      </c>
      <c r="AG1195">
        <v>3</v>
      </c>
      <c r="AH1195">
        <v>3</v>
      </c>
      <c r="AI1195">
        <v>3</v>
      </c>
    </row>
    <row r="1196" spans="1:35" x14ac:dyDescent="0.25">
      <c r="A1196">
        <v>47</v>
      </c>
      <c r="B1196" t="s">
        <v>29</v>
      </c>
      <c r="C1196" t="s">
        <v>23</v>
      </c>
      <c r="D1196">
        <v>1225</v>
      </c>
      <c r="E1196" t="s">
        <v>24</v>
      </c>
      <c r="F1196">
        <v>2</v>
      </c>
      <c r="G1196">
        <v>4</v>
      </c>
      <c r="H1196" t="s">
        <v>25</v>
      </c>
      <c r="I1196">
        <v>1</v>
      </c>
      <c r="J1196">
        <v>1676</v>
      </c>
      <c r="K1196">
        <v>2</v>
      </c>
      <c r="L1196" t="s">
        <v>26</v>
      </c>
      <c r="M1196">
        <v>47</v>
      </c>
      <c r="N1196">
        <v>4</v>
      </c>
      <c r="O1196">
        <v>4</v>
      </c>
      <c r="P1196" t="s">
        <v>42</v>
      </c>
      <c r="Q1196">
        <v>2</v>
      </c>
      <c r="R1196" t="s">
        <v>38</v>
      </c>
      <c r="S1196">
        <v>15972</v>
      </c>
      <c r="T1196">
        <v>21086</v>
      </c>
      <c r="U1196">
        <v>6</v>
      </c>
      <c r="V1196" t="s">
        <v>61</v>
      </c>
      <c r="W1196" t="s">
        <v>29</v>
      </c>
      <c r="X1196">
        <v>14</v>
      </c>
      <c r="Y1196">
        <v>3</v>
      </c>
      <c r="Z1196">
        <v>3</v>
      </c>
      <c r="AA1196">
        <v>80</v>
      </c>
      <c r="AB1196">
        <v>3</v>
      </c>
      <c r="AC1196">
        <v>29</v>
      </c>
      <c r="AD1196">
        <v>2</v>
      </c>
      <c r="AE1196">
        <v>3</v>
      </c>
      <c r="AF1196">
        <v>3</v>
      </c>
      <c r="AG1196">
        <v>2</v>
      </c>
      <c r="AH1196">
        <v>1</v>
      </c>
      <c r="AI1196">
        <v>2</v>
      </c>
    </row>
    <row r="1197" spans="1:35" x14ac:dyDescent="0.25">
      <c r="A1197">
        <v>49</v>
      </c>
      <c r="B1197" t="s">
        <v>29</v>
      </c>
      <c r="C1197" t="s">
        <v>23</v>
      </c>
      <c r="D1197">
        <v>809</v>
      </c>
      <c r="E1197" t="s">
        <v>31</v>
      </c>
      <c r="F1197">
        <v>1</v>
      </c>
      <c r="G1197">
        <v>3</v>
      </c>
      <c r="H1197" t="s">
        <v>25</v>
      </c>
      <c r="I1197">
        <v>1</v>
      </c>
      <c r="J1197">
        <v>1677</v>
      </c>
      <c r="K1197">
        <v>3</v>
      </c>
      <c r="L1197" t="s">
        <v>32</v>
      </c>
      <c r="M1197">
        <v>36</v>
      </c>
      <c r="N1197">
        <v>3</v>
      </c>
      <c r="O1197">
        <v>4</v>
      </c>
      <c r="P1197" t="s">
        <v>42</v>
      </c>
      <c r="Q1197">
        <v>3</v>
      </c>
      <c r="R1197" t="s">
        <v>28</v>
      </c>
      <c r="S1197">
        <v>15379</v>
      </c>
      <c r="T1197">
        <v>22384</v>
      </c>
      <c r="U1197">
        <v>4</v>
      </c>
      <c r="V1197" t="s">
        <v>61</v>
      </c>
      <c r="W1197" t="s">
        <v>29</v>
      </c>
      <c r="X1197">
        <v>14</v>
      </c>
      <c r="Y1197">
        <v>3</v>
      </c>
      <c r="Z1197">
        <v>1</v>
      </c>
      <c r="AA1197">
        <v>80</v>
      </c>
      <c r="AB1197">
        <v>0</v>
      </c>
      <c r="AC1197">
        <v>23</v>
      </c>
      <c r="AD1197">
        <v>2</v>
      </c>
      <c r="AE1197">
        <v>3</v>
      </c>
      <c r="AF1197">
        <v>8</v>
      </c>
      <c r="AG1197">
        <v>7</v>
      </c>
      <c r="AH1197">
        <v>0</v>
      </c>
      <c r="AI1197">
        <v>0</v>
      </c>
    </row>
    <row r="1198" spans="1:35" x14ac:dyDescent="0.25">
      <c r="A1198">
        <v>41</v>
      </c>
      <c r="B1198" t="s">
        <v>29</v>
      </c>
      <c r="C1198" t="s">
        <v>23</v>
      </c>
      <c r="D1198">
        <v>1206</v>
      </c>
      <c r="E1198" t="s">
        <v>24</v>
      </c>
      <c r="F1198">
        <v>23</v>
      </c>
      <c r="G1198">
        <v>2</v>
      </c>
      <c r="H1198" t="s">
        <v>25</v>
      </c>
      <c r="I1198">
        <v>1</v>
      </c>
      <c r="J1198">
        <v>1678</v>
      </c>
      <c r="K1198">
        <v>4</v>
      </c>
      <c r="L1198" t="s">
        <v>32</v>
      </c>
      <c r="M1198">
        <v>80</v>
      </c>
      <c r="N1198">
        <v>3</v>
      </c>
      <c r="O1198">
        <v>3</v>
      </c>
      <c r="P1198" t="s">
        <v>27</v>
      </c>
      <c r="Q1198">
        <v>3</v>
      </c>
      <c r="R1198" t="s">
        <v>28</v>
      </c>
      <c r="S1198">
        <v>7082</v>
      </c>
      <c r="T1198">
        <v>11591</v>
      </c>
      <c r="U1198">
        <v>3</v>
      </c>
      <c r="V1198" t="s">
        <v>61</v>
      </c>
      <c r="W1198" t="s">
        <v>22</v>
      </c>
      <c r="X1198">
        <v>16</v>
      </c>
      <c r="Y1198">
        <v>3</v>
      </c>
      <c r="Z1198">
        <v>4</v>
      </c>
      <c r="AA1198">
        <v>80</v>
      </c>
      <c r="AB1198">
        <v>0</v>
      </c>
      <c r="AC1198">
        <v>21</v>
      </c>
      <c r="AD1198">
        <v>2</v>
      </c>
      <c r="AE1198">
        <v>3</v>
      </c>
      <c r="AF1198">
        <v>2</v>
      </c>
      <c r="AG1198">
        <v>0</v>
      </c>
      <c r="AH1198">
        <v>0</v>
      </c>
      <c r="AI1198">
        <v>2</v>
      </c>
    </row>
    <row r="1199" spans="1:35" x14ac:dyDescent="0.25">
      <c r="A1199">
        <v>20</v>
      </c>
      <c r="B1199" t="s">
        <v>29</v>
      </c>
      <c r="C1199" t="s">
        <v>23</v>
      </c>
      <c r="D1199">
        <v>727</v>
      </c>
      <c r="E1199" t="s">
        <v>24</v>
      </c>
      <c r="F1199">
        <v>9</v>
      </c>
      <c r="G1199">
        <v>1</v>
      </c>
      <c r="H1199" t="s">
        <v>25</v>
      </c>
      <c r="I1199">
        <v>1</v>
      </c>
      <c r="J1199">
        <v>1680</v>
      </c>
      <c r="K1199">
        <v>4</v>
      </c>
      <c r="L1199" t="s">
        <v>32</v>
      </c>
      <c r="M1199">
        <v>54</v>
      </c>
      <c r="N1199">
        <v>3</v>
      </c>
      <c r="O1199">
        <v>1</v>
      </c>
      <c r="P1199" t="s">
        <v>43</v>
      </c>
      <c r="Q1199">
        <v>1</v>
      </c>
      <c r="R1199" t="s">
        <v>28</v>
      </c>
      <c r="S1199">
        <v>2728</v>
      </c>
      <c r="T1199">
        <v>21082</v>
      </c>
      <c r="U1199">
        <v>1</v>
      </c>
      <c r="V1199" t="s">
        <v>61</v>
      </c>
      <c r="W1199" t="s">
        <v>29</v>
      </c>
      <c r="X1199">
        <v>11</v>
      </c>
      <c r="Y1199">
        <v>3</v>
      </c>
      <c r="Z1199">
        <v>1</v>
      </c>
      <c r="AA1199">
        <v>80</v>
      </c>
      <c r="AB1199">
        <v>0</v>
      </c>
      <c r="AC1199">
        <v>2</v>
      </c>
      <c r="AD1199">
        <v>3</v>
      </c>
      <c r="AE1199">
        <v>3</v>
      </c>
      <c r="AF1199">
        <v>2</v>
      </c>
      <c r="AG1199">
        <v>2</v>
      </c>
      <c r="AH1199">
        <v>0</v>
      </c>
      <c r="AI1199">
        <v>2</v>
      </c>
    </row>
    <row r="1200" spans="1:35" x14ac:dyDescent="0.25">
      <c r="A1200">
        <v>33</v>
      </c>
      <c r="B1200" t="s">
        <v>29</v>
      </c>
      <c r="C1200" t="s">
        <v>41</v>
      </c>
      <c r="D1200">
        <v>530</v>
      </c>
      <c r="E1200" t="s">
        <v>24</v>
      </c>
      <c r="F1200">
        <v>16</v>
      </c>
      <c r="G1200">
        <v>3</v>
      </c>
      <c r="H1200" t="s">
        <v>25</v>
      </c>
      <c r="I1200">
        <v>1</v>
      </c>
      <c r="J1200">
        <v>1681</v>
      </c>
      <c r="K1200">
        <v>3</v>
      </c>
      <c r="L1200" t="s">
        <v>26</v>
      </c>
      <c r="M1200">
        <v>36</v>
      </c>
      <c r="N1200">
        <v>3</v>
      </c>
      <c r="O1200">
        <v>2</v>
      </c>
      <c r="P1200" t="s">
        <v>27</v>
      </c>
      <c r="Q1200">
        <v>4</v>
      </c>
      <c r="R1200" t="s">
        <v>38</v>
      </c>
      <c r="S1200">
        <v>5368</v>
      </c>
      <c r="T1200">
        <v>16130</v>
      </c>
      <c r="U1200">
        <v>1</v>
      </c>
      <c r="V1200" t="s">
        <v>61</v>
      </c>
      <c r="W1200" t="s">
        <v>22</v>
      </c>
      <c r="X1200">
        <v>25</v>
      </c>
      <c r="Y1200">
        <v>4</v>
      </c>
      <c r="Z1200">
        <v>3</v>
      </c>
      <c r="AA1200">
        <v>80</v>
      </c>
      <c r="AB1200">
        <v>1</v>
      </c>
      <c r="AC1200">
        <v>7</v>
      </c>
      <c r="AD1200">
        <v>2</v>
      </c>
      <c r="AE1200">
        <v>3</v>
      </c>
      <c r="AF1200">
        <v>6</v>
      </c>
      <c r="AG1200">
        <v>5</v>
      </c>
      <c r="AH1200">
        <v>1</v>
      </c>
      <c r="AI1200">
        <v>2</v>
      </c>
    </row>
    <row r="1201" spans="1:35" x14ac:dyDescent="0.25">
      <c r="A1201">
        <v>36</v>
      </c>
      <c r="B1201" t="s">
        <v>29</v>
      </c>
      <c r="C1201" t="s">
        <v>23</v>
      </c>
      <c r="D1201">
        <v>1351</v>
      </c>
      <c r="E1201" t="s">
        <v>31</v>
      </c>
      <c r="F1201">
        <v>26</v>
      </c>
      <c r="G1201">
        <v>4</v>
      </c>
      <c r="H1201" t="s">
        <v>25</v>
      </c>
      <c r="I1201">
        <v>1</v>
      </c>
      <c r="J1201">
        <v>1682</v>
      </c>
      <c r="K1201">
        <v>1</v>
      </c>
      <c r="L1201" t="s">
        <v>32</v>
      </c>
      <c r="M1201">
        <v>80</v>
      </c>
      <c r="N1201">
        <v>3</v>
      </c>
      <c r="O1201">
        <v>2</v>
      </c>
      <c r="P1201" t="s">
        <v>40</v>
      </c>
      <c r="Q1201">
        <v>3</v>
      </c>
      <c r="R1201" t="s">
        <v>34</v>
      </c>
      <c r="S1201">
        <v>5347</v>
      </c>
      <c r="T1201">
        <v>7419</v>
      </c>
      <c r="U1201">
        <v>6</v>
      </c>
      <c r="V1201" t="s">
        <v>61</v>
      </c>
      <c r="W1201" t="s">
        <v>29</v>
      </c>
      <c r="X1201">
        <v>14</v>
      </c>
      <c r="Y1201">
        <v>3</v>
      </c>
      <c r="Z1201">
        <v>2</v>
      </c>
      <c r="AA1201">
        <v>80</v>
      </c>
      <c r="AB1201">
        <v>2</v>
      </c>
      <c r="AC1201">
        <v>10</v>
      </c>
      <c r="AD1201">
        <v>2</v>
      </c>
      <c r="AE1201">
        <v>2</v>
      </c>
      <c r="AF1201">
        <v>3</v>
      </c>
      <c r="AG1201">
        <v>2</v>
      </c>
      <c r="AH1201">
        <v>0</v>
      </c>
      <c r="AI1201">
        <v>2</v>
      </c>
    </row>
    <row r="1202" spans="1:35" x14ac:dyDescent="0.25">
      <c r="A1202">
        <v>44</v>
      </c>
      <c r="B1202" t="s">
        <v>29</v>
      </c>
      <c r="C1202" t="s">
        <v>23</v>
      </c>
      <c r="D1202">
        <v>528</v>
      </c>
      <c r="E1202" t="s">
        <v>47</v>
      </c>
      <c r="F1202">
        <v>1</v>
      </c>
      <c r="G1202">
        <v>3</v>
      </c>
      <c r="H1202" t="s">
        <v>25</v>
      </c>
      <c r="I1202">
        <v>1</v>
      </c>
      <c r="J1202">
        <v>1683</v>
      </c>
      <c r="K1202">
        <v>3</v>
      </c>
      <c r="L1202" t="s">
        <v>26</v>
      </c>
      <c r="M1202">
        <v>44</v>
      </c>
      <c r="N1202">
        <v>3</v>
      </c>
      <c r="O1202">
        <v>1</v>
      </c>
      <c r="P1202" t="s">
        <v>47</v>
      </c>
      <c r="Q1202">
        <v>4</v>
      </c>
      <c r="R1202" t="s">
        <v>38</v>
      </c>
      <c r="S1202">
        <v>3195</v>
      </c>
      <c r="T1202">
        <v>4167</v>
      </c>
      <c r="U1202">
        <v>4</v>
      </c>
      <c r="V1202" t="s">
        <v>61</v>
      </c>
      <c r="W1202" t="s">
        <v>22</v>
      </c>
      <c r="X1202">
        <v>18</v>
      </c>
      <c r="Y1202">
        <v>3</v>
      </c>
      <c r="Z1202">
        <v>1</v>
      </c>
      <c r="AA1202">
        <v>80</v>
      </c>
      <c r="AB1202">
        <v>3</v>
      </c>
      <c r="AC1202">
        <v>8</v>
      </c>
      <c r="AD1202">
        <v>2</v>
      </c>
      <c r="AE1202">
        <v>3</v>
      </c>
      <c r="AF1202">
        <v>2</v>
      </c>
      <c r="AG1202">
        <v>2</v>
      </c>
      <c r="AH1202">
        <v>2</v>
      </c>
      <c r="AI1202">
        <v>2</v>
      </c>
    </row>
    <row r="1203" spans="1:35" x14ac:dyDescent="0.25">
      <c r="A1203">
        <v>23</v>
      </c>
      <c r="B1203" t="s">
        <v>22</v>
      </c>
      <c r="C1203" t="s">
        <v>23</v>
      </c>
      <c r="D1203">
        <v>1320</v>
      </c>
      <c r="E1203" t="s">
        <v>31</v>
      </c>
      <c r="F1203">
        <v>8</v>
      </c>
      <c r="G1203">
        <v>1</v>
      </c>
      <c r="H1203" t="s">
        <v>37</v>
      </c>
      <c r="I1203">
        <v>1</v>
      </c>
      <c r="J1203">
        <v>1684</v>
      </c>
      <c r="K1203">
        <v>4</v>
      </c>
      <c r="L1203" t="s">
        <v>32</v>
      </c>
      <c r="M1203">
        <v>93</v>
      </c>
      <c r="N1203">
        <v>2</v>
      </c>
      <c r="O1203">
        <v>1</v>
      </c>
      <c r="P1203" t="s">
        <v>36</v>
      </c>
      <c r="Q1203">
        <v>3</v>
      </c>
      <c r="R1203" t="s">
        <v>28</v>
      </c>
      <c r="S1203">
        <v>3989</v>
      </c>
      <c r="T1203">
        <v>20586</v>
      </c>
      <c r="U1203">
        <v>1</v>
      </c>
      <c r="V1203" t="s">
        <v>61</v>
      </c>
      <c r="W1203" t="s">
        <v>22</v>
      </c>
      <c r="X1203">
        <v>11</v>
      </c>
      <c r="Y1203">
        <v>3</v>
      </c>
      <c r="Z1203">
        <v>1</v>
      </c>
      <c r="AA1203">
        <v>80</v>
      </c>
      <c r="AB1203">
        <v>0</v>
      </c>
      <c r="AC1203">
        <v>5</v>
      </c>
      <c r="AD1203">
        <v>2</v>
      </c>
      <c r="AE1203">
        <v>3</v>
      </c>
      <c r="AF1203">
        <v>5</v>
      </c>
      <c r="AG1203">
        <v>4</v>
      </c>
      <c r="AH1203">
        <v>1</v>
      </c>
      <c r="AI1203">
        <v>2</v>
      </c>
    </row>
    <row r="1204" spans="1:35" x14ac:dyDescent="0.25">
      <c r="A1204">
        <v>38</v>
      </c>
      <c r="B1204" t="s">
        <v>29</v>
      </c>
      <c r="C1204" t="s">
        <v>23</v>
      </c>
      <c r="D1204">
        <v>1495</v>
      </c>
      <c r="E1204" t="s">
        <v>31</v>
      </c>
      <c r="F1204">
        <v>4</v>
      </c>
      <c r="G1204">
        <v>2</v>
      </c>
      <c r="H1204" t="s">
        <v>37</v>
      </c>
      <c r="I1204">
        <v>1</v>
      </c>
      <c r="J1204">
        <v>1687</v>
      </c>
      <c r="K1204">
        <v>4</v>
      </c>
      <c r="L1204" t="s">
        <v>26</v>
      </c>
      <c r="M1204">
        <v>87</v>
      </c>
      <c r="N1204">
        <v>3</v>
      </c>
      <c r="O1204">
        <v>1</v>
      </c>
      <c r="P1204" t="s">
        <v>36</v>
      </c>
      <c r="Q1204">
        <v>3</v>
      </c>
      <c r="R1204" t="s">
        <v>34</v>
      </c>
      <c r="S1204">
        <v>3306</v>
      </c>
      <c r="T1204">
        <v>26176</v>
      </c>
      <c r="U1204">
        <v>7</v>
      </c>
      <c r="V1204" t="s">
        <v>61</v>
      </c>
      <c r="W1204" t="s">
        <v>29</v>
      </c>
      <c r="X1204">
        <v>19</v>
      </c>
      <c r="Y1204">
        <v>3</v>
      </c>
      <c r="Z1204">
        <v>4</v>
      </c>
      <c r="AA1204">
        <v>80</v>
      </c>
      <c r="AB1204">
        <v>1</v>
      </c>
      <c r="AC1204">
        <v>7</v>
      </c>
      <c r="AD1204">
        <v>5</v>
      </c>
      <c r="AE1204">
        <v>2</v>
      </c>
      <c r="AF1204">
        <v>0</v>
      </c>
      <c r="AG1204">
        <v>0</v>
      </c>
      <c r="AH1204">
        <v>0</v>
      </c>
      <c r="AI1204">
        <v>0</v>
      </c>
    </row>
    <row r="1205" spans="1:35" x14ac:dyDescent="0.25">
      <c r="A1205">
        <v>53</v>
      </c>
      <c r="B1205" t="s">
        <v>29</v>
      </c>
      <c r="C1205" t="s">
        <v>23</v>
      </c>
      <c r="D1205">
        <v>1395</v>
      </c>
      <c r="E1205" t="s">
        <v>31</v>
      </c>
      <c r="F1205">
        <v>24</v>
      </c>
      <c r="G1205">
        <v>4</v>
      </c>
      <c r="H1205" t="s">
        <v>37</v>
      </c>
      <c r="I1205">
        <v>1</v>
      </c>
      <c r="J1205">
        <v>1689</v>
      </c>
      <c r="K1205">
        <v>2</v>
      </c>
      <c r="L1205" t="s">
        <v>32</v>
      </c>
      <c r="M1205">
        <v>48</v>
      </c>
      <c r="N1205">
        <v>4</v>
      </c>
      <c r="O1205">
        <v>3</v>
      </c>
      <c r="P1205" t="s">
        <v>40</v>
      </c>
      <c r="Q1205">
        <v>4</v>
      </c>
      <c r="R1205" t="s">
        <v>34</v>
      </c>
      <c r="S1205">
        <v>7005</v>
      </c>
      <c r="T1205">
        <v>3458</v>
      </c>
      <c r="U1205">
        <v>3</v>
      </c>
      <c r="V1205" t="s">
        <v>61</v>
      </c>
      <c r="W1205" t="s">
        <v>29</v>
      </c>
      <c r="X1205">
        <v>15</v>
      </c>
      <c r="Y1205">
        <v>3</v>
      </c>
      <c r="Z1205">
        <v>3</v>
      </c>
      <c r="AA1205">
        <v>80</v>
      </c>
      <c r="AB1205">
        <v>0</v>
      </c>
      <c r="AC1205">
        <v>11</v>
      </c>
      <c r="AD1205">
        <v>2</v>
      </c>
      <c r="AE1205">
        <v>3</v>
      </c>
      <c r="AF1205">
        <v>4</v>
      </c>
      <c r="AG1205">
        <v>3</v>
      </c>
      <c r="AH1205">
        <v>1</v>
      </c>
      <c r="AI1205">
        <v>2</v>
      </c>
    </row>
    <row r="1206" spans="1:35" x14ac:dyDescent="0.25">
      <c r="A1206">
        <v>48</v>
      </c>
      <c r="B1206" t="s">
        <v>22</v>
      </c>
      <c r="C1206" t="s">
        <v>30</v>
      </c>
      <c r="D1206">
        <v>708</v>
      </c>
      <c r="E1206" t="s">
        <v>24</v>
      </c>
      <c r="F1206">
        <v>7</v>
      </c>
      <c r="G1206">
        <v>2</v>
      </c>
      <c r="H1206" t="s">
        <v>37</v>
      </c>
      <c r="I1206">
        <v>1</v>
      </c>
      <c r="J1206">
        <v>1691</v>
      </c>
      <c r="K1206">
        <v>4</v>
      </c>
      <c r="L1206" t="s">
        <v>26</v>
      </c>
      <c r="M1206">
        <v>95</v>
      </c>
      <c r="N1206">
        <v>3</v>
      </c>
      <c r="O1206">
        <v>1</v>
      </c>
      <c r="P1206" t="s">
        <v>43</v>
      </c>
      <c r="Q1206">
        <v>3</v>
      </c>
      <c r="R1206" t="s">
        <v>34</v>
      </c>
      <c r="S1206">
        <v>2655</v>
      </c>
      <c r="T1206">
        <v>11740</v>
      </c>
      <c r="U1206">
        <v>2</v>
      </c>
      <c r="V1206" t="s">
        <v>61</v>
      </c>
      <c r="W1206" t="s">
        <v>22</v>
      </c>
      <c r="X1206">
        <v>11</v>
      </c>
      <c r="Y1206">
        <v>3</v>
      </c>
      <c r="Z1206">
        <v>3</v>
      </c>
      <c r="AA1206">
        <v>80</v>
      </c>
      <c r="AB1206">
        <v>2</v>
      </c>
      <c r="AC1206">
        <v>19</v>
      </c>
      <c r="AD1206">
        <v>3</v>
      </c>
      <c r="AE1206">
        <v>3</v>
      </c>
      <c r="AF1206">
        <v>9</v>
      </c>
      <c r="AG1206">
        <v>7</v>
      </c>
      <c r="AH1206">
        <v>7</v>
      </c>
      <c r="AI1206">
        <v>7</v>
      </c>
    </row>
    <row r="1207" spans="1:35" x14ac:dyDescent="0.25">
      <c r="A1207">
        <v>32</v>
      </c>
      <c r="B1207" t="s">
        <v>22</v>
      </c>
      <c r="C1207" t="s">
        <v>23</v>
      </c>
      <c r="D1207">
        <v>1259</v>
      </c>
      <c r="E1207" t="s">
        <v>31</v>
      </c>
      <c r="F1207">
        <v>2</v>
      </c>
      <c r="G1207">
        <v>4</v>
      </c>
      <c r="H1207" t="s">
        <v>25</v>
      </c>
      <c r="I1207">
        <v>1</v>
      </c>
      <c r="J1207">
        <v>1692</v>
      </c>
      <c r="K1207">
        <v>4</v>
      </c>
      <c r="L1207" t="s">
        <v>32</v>
      </c>
      <c r="M1207">
        <v>95</v>
      </c>
      <c r="N1207">
        <v>3</v>
      </c>
      <c r="O1207">
        <v>1</v>
      </c>
      <c r="P1207" t="s">
        <v>36</v>
      </c>
      <c r="Q1207">
        <v>2</v>
      </c>
      <c r="R1207" t="s">
        <v>28</v>
      </c>
      <c r="S1207">
        <v>1393</v>
      </c>
      <c r="T1207">
        <v>24852</v>
      </c>
      <c r="U1207">
        <v>1</v>
      </c>
      <c r="V1207" t="s">
        <v>61</v>
      </c>
      <c r="W1207" t="s">
        <v>29</v>
      </c>
      <c r="X1207">
        <v>12</v>
      </c>
      <c r="Y1207">
        <v>3</v>
      </c>
      <c r="Z1207">
        <v>1</v>
      </c>
      <c r="AA1207">
        <v>80</v>
      </c>
      <c r="AB1207">
        <v>0</v>
      </c>
      <c r="AC1207">
        <v>1</v>
      </c>
      <c r="AD1207">
        <v>2</v>
      </c>
      <c r="AE1207">
        <v>3</v>
      </c>
      <c r="AF1207">
        <v>1</v>
      </c>
      <c r="AG1207">
        <v>0</v>
      </c>
      <c r="AH1207">
        <v>0</v>
      </c>
      <c r="AI1207">
        <v>0</v>
      </c>
    </row>
    <row r="1208" spans="1:35" x14ac:dyDescent="0.25">
      <c r="A1208">
        <v>26</v>
      </c>
      <c r="B1208" t="s">
        <v>29</v>
      </c>
      <c r="C1208" t="s">
        <v>41</v>
      </c>
      <c r="D1208">
        <v>786</v>
      </c>
      <c r="E1208" t="s">
        <v>31</v>
      </c>
      <c r="F1208">
        <v>7</v>
      </c>
      <c r="G1208">
        <v>3</v>
      </c>
      <c r="H1208" t="s">
        <v>37</v>
      </c>
      <c r="I1208">
        <v>1</v>
      </c>
      <c r="J1208">
        <v>1693</v>
      </c>
      <c r="K1208">
        <v>4</v>
      </c>
      <c r="L1208" t="s">
        <v>32</v>
      </c>
      <c r="M1208">
        <v>76</v>
      </c>
      <c r="N1208">
        <v>3</v>
      </c>
      <c r="O1208">
        <v>1</v>
      </c>
      <c r="P1208" t="s">
        <v>36</v>
      </c>
      <c r="Q1208">
        <v>4</v>
      </c>
      <c r="R1208" t="s">
        <v>28</v>
      </c>
      <c r="S1208">
        <v>2570</v>
      </c>
      <c r="T1208">
        <v>11925</v>
      </c>
      <c r="U1208">
        <v>1</v>
      </c>
      <c r="V1208" t="s">
        <v>61</v>
      </c>
      <c r="W1208" t="s">
        <v>29</v>
      </c>
      <c r="X1208">
        <v>20</v>
      </c>
      <c r="Y1208">
        <v>4</v>
      </c>
      <c r="Z1208">
        <v>3</v>
      </c>
      <c r="AA1208">
        <v>80</v>
      </c>
      <c r="AB1208">
        <v>0</v>
      </c>
      <c r="AC1208">
        <v>7</v>
      </c>
      <c r="AD1208">
        <v>5</v>
      </c>
      <c r="AE1208">
        <v>3</v>
      </c>
      <c r="AF1208">
        <v>7</v>
      </c>
      <c r="AG1208">
        <v>7</v>
      </c>
      <c r="AH1208">
        <v>5</v>
      </c>
      <c r="AI1208">
        <v>7</v>
      </c>
    </row>
    <row r="1209" spans="1:35" x14ac:dyDescent="0.25">
      <c r="A1209">
        <v>55</v>
      </c>
      <c r="B1209" t="s">
        <v>29</v>
      </c>
      <c r="C1209" t="s">
        <v>23</v>
      </c>
      <c r="D1209">
        <v>1441</v>
      </c>
      <c r="E1209" t="s">
        <v>31</v>
      </c>
      <c r="F1209">
        <v>22</v>
      </c>
      <c r="G1209">
        <v>3</v>
      </c>
      <c r="H1209" t="s">
        <v>46</v>
      </c>
      <c r="I1209">
        <v>1</v>
      </c>
      <c r="J1209">
        <v>1694</v>
      </c>
      <c r="K1209">
        <v>1</v>
      </c>
      <c r="L1209" t="s">
        <v>32</v>
      </c>
      <c r="M1209">
        <v>94</v>
      </c>
      <c r="N1209">
        <v>2</v>
      </c>
      <c r="O1209">
        <v>1</v>
      </c>
      <c r="P1209" t="s">
        <v>33</v>
      </c>
      <c r="Q1209">
        <v>2</v>
      </c>
      <c r="R1209" t="s">
        <v>38</v>
      </c>
      <c r="S1209">
        <v>3537</v>
      </c>
      <c r="T1209">
        <v>23737</v>
      </c>
      <c r="U1209">
        <v>5</v>
      </c>
      <c r="V1209" t="s">
        <v>61</v>
      </c>
      <c r="W1209" t="s">
        <v>29</v>
      </c>
      <c r="X1209">
        <v>12</v>
      </c>
      <c r="Y1209">
        <v>3</v>
      </c>
      <c r="Z1209">
        <v>4</v>
      </c>
      <c r="AA1209">
        <v>80</v>
      </c>
      <c r="AB1209">
        <v>1</v>
      </c>
      <c r="AC1209">
        <v>8</v>
      </c>
      <c r="AD1209">
        <v>1</v>
      </c>
      <c r="AE1209">
        <v>3</v>
      </c>
      <c r="AF1209">
        <v>4</v>
      </c>
      <c r="AG1209">
        <v>2</v>
      </c>
      <c r="AH1209">
        <v>1</v>
      </c>
      <c r="AI1209">
        <v>2</v>
      </c>
    </row>
    <row r="1210" spans="1:35" x14ac:dyDescent="0.25">
      <c r="A1210">
        <v>34</v>
      </c>
      <c r="B1210" t="s">
        <v>29</v>
      </c>
      <c r="C1210" t="s">
        <v>23</v>
      </c>
      <c r="D1210">
        <v>1157</v>
      </c>
      <c r="E1210" t="s">
        <v>31</v>
      </c>
      <c r="F1210">
        <v>5</v>
      </c>
      <c r="G1210">
        <v>2</v>
      </c>
      <c r="H1210" t="s">
        <v>37</v>
      </c>
      <c r="I1210">
        <v>1</v>
      </c>
      <c r="J1210">
        <v>1696</v>
      </c>
      <c r="K1210">
        <v>2</v>
      </c>
      <c r="L1210" t="s">
        <v>32</v>
      </c>
      <c r="M1210">
        <v>57</v>
      </c>
      <c r="N1210">
        <v>2</v>
      </c>
      <c r="O1210">
        <v>2</v>
      </c>
      <c r="P1210" t="s">
        <v>36</v>
      </c>
      <c r="Q1210">
        <v>4</v>
      </c>
      <c r="R1210" t="s">
        <v>34</v>
      </c>
      <c r="S1210">
        <v>3986</v>
      </c>
      <c r="T1210">
        <v>11912</v>
      </c>
      <c r="U1210">
        <v>1</v>
      </c>
      <c r="V1210" t="s">
        <v>61</v>
      </c>
      <c r="W1210" t="s">
        <v>29</v>
      </c>
      <c r="X1210">
        <v>14</v>
      </c>
      <c r="Y1210">
        <v>3</v>
      </c>
      <c r="Z1210">
        <v>3</v>
      </c>
      <c r="AA1210">
        <v>80</v>
      </c>
      <c r="AB1210">
        <v>1</v>
      </c>
      <c r="AC1210">
        <v>15</v>
      </c>
      <c r="AD1210">
        <v>3</v>
      </c>
      <c r="AE1210">
        <v>4</v>
      </c>
      <c r="AF1210">
        <v>15</v>
      </c>
      <c r="AG1210">
        <v>10</v>
      </c>
      <c r="AH1210">
        <v>4</v>
      </c>
      <c r="AI1210">
        <v>13</v>
      </c>
    </row>
    <row r="1211" spans="1:35" x14ac:dyDescent="0.25">
      <c r="A1211">
        <v>60</v>
      </c>
      <c r="B1211" t="s">
        <v>29</v>
      </c>
      <c r="C1211" t="s">
        <v>23</v>
      </c>
      <c r="D1211">
        <v>370</v>
      </c>
      <c r="E1211" t="s">
        <v>31</v>
      </c>
      <c r="F1211">
        <v>1</v>
      </c>
      <c r="G1211">
        <v>4</v>
      </c>
      <c r="H1211" t="s">
        <v>37</v>
      </c>
      <c r="I1211">
        <v>1</v>
      </c>
      <c r="J1211">
        <v>1697</v>
      </c>
      <c r="K1211">
        <v>3</v>
      </c>
      <c r="L1211" t="s">
        <v>32</v>
      </c>
      <c r="M1211">
        <v>92</v>
      </c>
      <c r="N1211">
        <v>1</v>
      </c>
      <c r="O1211">
        <v>3</v>
      </c>
      <c r="P1211" t="s">
        <v>40</v>
      </c>
      <c r="Q1211">
        <v>4</v>
      </c>
      <c r="R1211" t="s">
        <v>38</v>
      </c>
      <c r="S1211">
        <v>10883</v>
      </c>
      <c r="T1211">
        <v>20467</v>
      </c>
      <c r="U1211">
        <v>3</v>
      </c>
      <c r="V1211" t="s">
        <v>61</v>
      </c>
      <c r="W1211" t="s">
        <v>29</v>
      </c>
      <c r="X1211">
        <v>20</v>
      </c>
      <c r="Y1211">
        <v>4</v>
      </c>
      <c r="Z1211">
        <v>3</v>
      </c>
      <c r="AA1211">
        <v>80</v>
      </c>
      <c r="AB1211">
        <v>1</v>
      </c>
      <c r="AC1211">
        <v>19</v>
      </c>
      <c r="AD1211">
        <v>2</v>
      </c>
      <c r="AE1211">
        <v>4</v>
      </c>
      <c r="AF1211">
        <v>1</v>
      </c>
      <c r="AG1211">
        <v>0</v>
      </c>
      <c r="AH1211">
        <v>0</v>
      </c>
      <c r="AI1211">
        <v>0</v>
      </c>
    </row>
    <row r="1212" spans="1:35" x14ac:dyDescent="0.25">
      <c r="A1212">
        <v>33</v>
      </c>
      <c r="B1212" t="s">
        <v>29</v>
      </c>
      <c r="C1212" t="s">
        <v>23</v>
      </c>
      <c r="D1212">
        <v>267</v>
      </c>
      <c r="E1212" t="s">
        <v>31</v>
      </c>
      <c r="F1212">
        <v>21</v>
      </c>
      <c r="G1212">
        <v>3</v>
      </c>
      <c r="H1212" t="s">
        <v>37</v>
      </c>
      <c r="I1212">
        <v>1</v>
      </c>
      <c r="J1212">
        <v>1698</v>
      </c>
      <c r="K1212">
        <v>2</v>
      </c>
      <c r="L1212" t="s">
        <v>32</v>
      </c>
      <c r="M1212">
        <v>79</v>
      </c>
      <c r="N1212">
        <v>4</v>
      </c>
      <c r="O1212">
        <v>1</v>
      </c>
      <c r="P1212" t="s">
        <v>36</v>
      </c>
      <c r="Q1212">
        <v>2</v>
      </c>
      <c r="R1212" t="s">
        <v>34</v>
      </c>
      <c r="S1212">
        <v>2028</v>
      </c>
      <c r="T1212">
        <v>13637</v>
      </c>
      <c r="U1212">
        <v>1</v>
      </c>
      <c r="V1212" t="s">
        <v>61</v>
      </c>
      <c r="W1212" t="s">
        <v>29</v>
      </c>
      <c r="X1212">
        <v>18</v>
      </c>
      <c r="Y1212">
        <v>3</v>
      </c>
      <c r="Z1212">
        <v>4</v>
      </c>
      <c r="AA1212">
        <v>80</v>
      </c>
      <c r="AB1212">
        <v>3</v>
      </c>
      <c r="AC1212">
        <v>14</v>
      </c>
      <c r="AD1212">
        <v>6</v>
      </c>
      <c r="AE1212">
        <v>3</v>
      </c>
      <c r="AF1212">
        <v>14</v>
      </c>
      <c r="AG1212">
        <v>11</v>
      </c>
      <c r="AH1212">
        <v>2</v>
      </c>
      <c r="AI1212">
        <v>13</v>
      </c>
    </row>
    <row r="1213" spans="1:35" x14ac:dyDescent="0.25">
      <c r="A1213">
        <v>37</v>
      </c>
      <c r="B1213" t="s">
        <v>29</v>
      </c>
      <c r="C1213" t="s">
        <v>30</v>
      </c>
      <c r="D1213">
        <v>1278</v>
      </c>
      <c r="E1213" t="s">
        <v>24</v>
      </c>
      <c r="F1213">
        <v>1</v>
      </c>
      <c r="G1213">
        <v>4</v>
      </c>
      <c r="H1213" t="s">
        <v>37</v>
      </c>
      <c r="I1213">
        <v>1</v>
      </c>
      <c r="J1213">
        <v>1700</v>
      </c>
      <c r="K1213">
        <v>3</v>
      </c>
      <c r="L1213" t="s">
        <v>32</v>
      </c>
      <c r="M1213">
        <v>31</v>
      </c>
      <c r="N1213">
        <v>1</v>
      </c>
      <c r="O1213">
        <v>2</v>
      </c>
      <c r="P1213" t="s">
        <v>27</v>
      </c>
      <c r="Q1213">
        <v>4</v>
      </c>
      <c r="R1213" t="s">
        <v>38</v>
      </c>
      <c r="S1213">
        <v>9525</v>
      </c>
      <c r="T1213">
        <v>7677</v>
      </c>
      <c r="U1213">
        <v>1</v>
      </c>
      <c r="V1213" t="s">
        <v>61</v>
      </c>
      <c r="W1213" t="s">
        <v>29</v>
      </c>
      <c r="X1213">
        <v>14</v>
      </c>
      <c r="Y1213">
        <v>3</v>
      </c>
      <c r="Z1213">
        <v>3</v>
      </c>
      <c r="AA1213">
        <v>80</v>
      </c>
      <c r="AB1213">
        <v>2</v>
      </c>
      <c r="AC1213">
        <v>6</v>
      </c>
      <c r="AD1213">
        <v>2</v>
      </c>
      <c r="AE1213">
        <v>2</v>
      </c>
      <c r="AF1213">
        <v>6</v>
      </c>
      <c r="AG1213">
        <v>3</v>
      </c>
      <c r="AH1213">
        <v>1</v>
      </c>
      <c r="AI1213">
        <v>3</v>
      </c>
    </row>
    <row r="1214" spans="1:35" x14ac:dyDescent="0.25">
      <c r="A1214">
        <v>34</v>
      </c>
      <c r="B1214" t="s">
        <v>29</v>
      </c>
      <c r="C1214" t="s">
        <v>23</v>
      </c>
      <c r="D1214">
        <v>678</v>
      </c>
      <c r="E1214" t="s">
        <v>31</v>
      </c>
      <c r="F1214">
        <v>19</v>
      </c>
      <c r="G1214">
        <v>3</v>
      </c>
      <c r="H1214" t="s">
        <v>25</v>
      </c>
      <c r="I1214">
        <v>1</v>
      </c>
      <c r="J1214">
        <v>1701</v>
      </c>
      <c r="K1214">
        <v>2</v>
      </c>
      <c r="L1214" t="s">
        <v>26</v>
      </c>
      <c r="M1214">
        <v>35</v>
      </c>
      <c r="N1214">
        <v>2</v>
      </c>
      <c r="O1214">
        <v>1</v>
      </c>
      <c r="P1214" t="s">
        <v>33</v>
      </c>
      <c r="Q1214">
        <v>4</v>
      </c>
      <c r="R1214" t="s">
        <v>34</v>
      </c>
      <c r="S1214">
        <v>2929</v>
      </c>
      <c r="T1214">
        <v>20338</v>
      </c>
      <c r="U1214">
        <v>1</v>
      </c>
      <c r="V1214" t="s">
        <v>61</v>
      </c>
      <c r="W1214" t="s">
        <v>29</v>
      </c>
      <c r="X1214">
        <v>12</v>
      </c>
      <c r="Y1214">
        <v>3</v>
      </c>
      <c r="Z1214">
        <v>2</v>
      </c>
      <c r="AA1214">
        <v>80</v>
      </c>
      <c r="AB1214">
        <v>0</v>
      </c>
      <c r="AC1214">
        <v>10</v>
      </c>
      <c r="AD1214">
        <v>3</v>
      </c>
      <c r="AE1214">
        <v>3</v>
      </c>
      <c r="AF1214">
        <v>10</v>
      </c>
      <c r="AG1214">
        <v>9</v>
      </c>
      <c r="AH1214">
        <v>8</v>
      </c>
      <c r="AI1214">
        <v>7</v>
      </c>
    </row>
    <row r="1215" spans="1:35" x14ac:dyDescent="0.25">
      <c r="A1215">
        <v>23</v>
      </c>
      <c r="B1215" t="s">
        <v>22</v>
      </c>
      <c r="C1215" t="s">
        <v>23</v>
      </c>
      <c r="D1215">
        <v>427</v>
      </c>
      <c r="E1215" t="s">
        <v>24</v>
      </c>
      <c r="F1215">
        <v>7</v>
      </c>
      <c r="G1215">
        <v>3</v>
      </c>
      <c r="H1215" t="s">
        <v>25</v>
      </c>
      <c r="I1215">
        <v>1</v>
      </c>
      <c r="J1215">
        <v>1702</v>
      </c>
      <c r="K1215">
        <v>3</v>
      </c>
      <c r="L1215" t="s">
        <v>32</v>
      </c>
      <c r="M1215">
        <v>99</v>
      </c>
      <c r="N1215">
        <v>3</v>
      </c>
      <c r="O1215">
        <v>1</v>
      </c>
      <c r="P1215" t="s">
        <v>43</v>
      </c>
      <c r="Q1215">
        <v>4</v>
      </c>
      <c r="R1215" t="s">
        <v>38</v>
      </c>
      <c r="S1215">
        <v>2275</v>
      </c>
      <c r="T1215">
        <v>25103</v>
      </c>
      <c r="U1215">
        <v>1</v>
      </c>
      <c r="V1215" t="s">
        <v>61</v>
      </c>
      <c r="W1215" t="s">
        <v>22</v>
      </c>
      <c r="X1215">
        <v>21</v>
      </c>
      <c r="Y1215">
        <v>4</v>
      </c>
      <c r="Z1215">
        <v>2</v>
      </c>
      <c r="AA1215">
        <v>80</v>
      </c>
      <c r="AB1215">
        <v>1</v>
      </c>
      <c r="AC1215">
        <v>3</v>
      </c>
      <c r="AD1215">
        <v>2</v>
      </c>
      <c r="AE1215">
        <v>3</v>
      </c>
      <c r="AF1215">
        <v>3</v>
      </c>
      <c r="AG1215">
        <v>2</v>
      </c>
      <c r="AH1215">
        <v>0</v>
      </c>
      <c r="AI1215">
        <v>2</v>
      </c>
    </row>
    <row r="1216" spans="1:35" x14ac:dyDescent="0.25">
      <c r="A1216">
        <v>44</v>
      </c>
      <c r="B1216" t="s">
        <v>29</v>
      </c>
      <c r="C1216" t="s">
        <v>23</v>
      </c>
      <c r="D1216">
        <v>921</v>
      </c>
      <c r="E1216" t="s">
        <v>31</v>
      </c>
      <c r="F1216">
        <v>2</v>
      </c>
      <c r="G1216">
        <v>3</v>
      </c>
      <c r="H1216" t="s">
        <v>25</v>
      </c>
      <c r="I1216">
        <v>1</v>
      </c>
      <c r="J1216">
        <v>1703</v>
      </c>
      <c r="K1216">
        <v>3</v>
      </c>
      <c r="L1216" t="s">
        <v>26</v>
      </c>
      <c r="M1216">
        <v>96</v>
      </c>
      <c r="N1216">
        <v>4</v>
      </c>
      <c r="O1216">
        <v>3</v>
      </c>
      <c r="P1216" t="s">
        <v>40</v>
      </c>
      <c r="Q1216">
        <v>4</v>
      </c>
      <c r="R1216" t="s">
        <v>34</v>
      </c>
      <c r="S1216">
        <v>7879</v>
      </c>
      <c r="T1216">
        <v>14810</v>
      </c>
      <c r="U1216">
        <v>1</v>
      </c>
      <c r="V1216" t="s">
        <v>61</v>
      </c>
      <c r="W1216" t="s">
        <v>22</v>
      </c>
      <c r="X1216">
        <v>19</v>
      </c>
      <c r="Y1216">
        <v>3</v>
      </c>
      <c r="Z1216">
        <v>2</v>
      </c>
      <c r="AA1216">
        <v>80</v>
      </c>
      <c r="AB1216">
        <v>1</v>
      </c>
      <c r="AC1216">
        <v>9</v>
      </c>
      <c r="AD1216">
        <v>2</v>
      </c>
      <c r="AE1216">
        <v>3</v>
      </c>
      <c r="AF1216">
        <v>8</v>
      </c>
      <c r="AG1216">
        <v>7</v>
      </c>
      <c r="AH1216">
        <v>6</v>
      </c>
      <c r="AI1216">
        <v>7</v>
      </c>
    </row>
    <row r="1217" spans="1:35" x14ac:dyDescent="0.25">
      <c r="A1217">
        <v>35</v>
      </c>
      <c r="B1217" t="s">
        <v>29</v>
      </c>
      <c r="C1217" t="s">
        <v>30</v>
      </c>
      <c r="D1217">
        <v>146</v>
      </c>
      <c r="E1217" t="s">
        <v>31</v>
      </c>
      <c r="F1217">
        <v>2</v>
      </c>
      <c r="G1217">
        <v>4</v>
      </c>
      <c r="H1217" t="s">
        <v>37</v>
      </c>
      <c r="I1217">
        <v>1</v>
      </c>
      <c r="J1217">
        <v>1704</v>
      </c>
      <c r="K1217">
        <v>1</v>
      </c>
      <c r="L1217" t="s">
        <v>32</v>
      </c>
      <c r="M1217">
        <v>79</v>
      </c>
      <c r="N1217">
        <v>2</v>
      </c>
      <c r="O1217">
        <v>1</v>
      </c>
      <c r="P1217" t="s">
        <v>33</v>
      </c>
      <c r="Q1217">
        <v>4</v>
      </c>
      <c r="R1217" t="s">
        <v>28</v>
      </c>
      <c r="S1217">
        <v>4930</v>
      </c>
      <c r="T1217">
        <v>13970</v>
      </c>
      <c r="U1217">
        <v>0</v>
      </c>
      <c r="V1217" t="s">
        <v>61</v>
      </c>
      <c r="W1217" t="s">
        <v>22</v>
      </c>
      <c r="X1217">
        <v>14</v>
      </c>
      <c r="Y1217">
        <v>3</v>
      </c>
      <c r="Z1217">
        <v>3</v>
      </c>
      <c r="AA1217">
        <v>80</v>
      </c>
      <c r="AB1217">
        <v>0</v>
      </c>
      <c r="AC1217">
        <v>6</v>
      </c>
      <c r="AD1217">
        <v>2</v>
      </c>
      <c r="AE1217">
        <v>4</v>
      </c>
      <c r="AF1217">
        <v>5</v>
      </c>
      <c r="AG1217">
        <v>4</v>
      </c>
      <c r="AH1217">
        <v>1</v>
      </c>
      <c r="AI1217">
        <v>4</v>
      </c>
    </row>
    <row r="1218" spans="1:35" x14ac:dyDescent="0.25">
      <c r="A1218">
        <v>43</v>
      </c>
      <c r="B1218" t="s">
        <v>29</v>
      </c>
      <c r="C1218" t="s">
        <v>23</v>
      </c>
      <c r="D1218">
        <v>1179</v>
      </c>
      <c r="E1218" t="s">
        <v>24</v>
      </c>
      <c r="F1218">
        <v>2</v>
      </c>
      <c r="G1218">
        <v>3</v>
      </c>
      <c r="H1218" t="s">
        <v>37</v>
      </c>
      <c r="I1218">
        <v>1</v>
      </c>
      <c r="J1218">
        <v>1706</v>
      </c>
      <c r="K1218">
        <v>4</v>
      </c>
      <c r="L1218" t="s">
        <v>32</v>
      </c>
      <c r="M1218">
        <v>73</v>
      </c>
      <c r="N1218">
        <v>3</v>
      </c>
      <c r="O1218">
        <v>2</v>
      </c>
      <c r="P1218" t="s">
        <v>27</v>
      </c>
      <c r="Q1218">
        <v>4</v>
      </c>
      <c r="R1218" t="s">
        <v>34</v>
      </c>
      <c r="S1218">
        <v>7847</v>
      </c>
      <c r="T1218">
        <v>6069</v>
      </c>
      <c r="U1218">
        <v>1</v>
      </c>
      <c r="V1218" t="s">
        <v>61</v>
      </c>
      <c r="W1218" t="s">
        <v>22</v>
      </c>
      <c r="X1218">
        <v>17</v>
      </c>
      <c r="Y1218">
        <v>3</v>
      </c>
      <c r="Z1218">
        <v>1</v>
      </c>
      <c r="AA1218">
        <v>80</v>
      </c>
      <c r="AB1218">
        <v>1</v>
      </c>
      <c r="AC1218">
        <v>10</v>
      </c>
      <c r="AD1218">
        <v>3</v>
      </c>
      <c r="AE1218">
        <v>3</v>
      </c>
      <c r="AF1218">
        <v>10</v>
      </c>
      <c r="AG1218">
        <v>9</v>
      </c>
      <c r="AH1218">
        <v>8</v>
      </c>
      <c r="AI1218">
        <v>8</v>
      </c>
    </row>
    <row r="1219" spans="1:35" x14ac:dyDescent="0.25">
      <c r="A1219">
        <v>24</v>
      </c>
      <c r="B1219" t="s">
        <v>29</v>
      </c>
      <c r="C1219" t="s">
        <v>23</v>
      </c>
      <c r="D1219">
        <v>581</v>
      </c>
      <c r="E1219" t="s">
        <v>31</v>
      </c>
      <c r="F1219">
        <v>9</v>
      </c>
      <c r="G1219">
        <v>3</v>
      </c>
      <c r="H1219" t="s">
        <v>37</v>
      </c>
      <c r="I1219">
        <v>1</v>
      </c>
      <c r="J1219">
        <v>1707</v>
      </c>
      <c r="K1219">
        <v>3</v>
      </c>
      <c r="L1219" t="s">
        <v>32</v>
      </c>
      <c r="M1219">
        <v>62</v>
      </c>
      <c r="N1219">
        <v>4</v>
      </c>
      <c r="O1219">
        <v>1</v>
      </c>
      <c r="P1219" t="s">
        <v>33</v>
      </c>
      <c r="Q1219">
        <v>3</v>
      </c>
      <c r="R1219" t="s">
        <v>34</v>
      </c>
      <c r="S1219">
        <v>4401</v>
      </c>
      <c r="T1219">
        <v>17616</v>
      </c>
      <c r="U1219">
        <v>1</v>
      </c>
      <c r="V1219" t="s">
        <v>61</v>
      </c>
      <c r="W1219" t="s">
        <v>29</v>
      </c>
      <c r="X1219">
        <v>16</v>
      </c>
      <c r="Y1219">
        <v>3</v>
      </c>
      <c r="Z1219">
        <v>4</v>
      </c>
      <c r="AA1219">
        <v>80</v>
      </c>
      <c r="AB1219">
        <v>1</v>
      </c>
      <c r="AC1219">
        <v>5</v>
      </c>
      <c r="AD1219">
        <v>1</v>
      </c>
      <c r="AE1219">
        <v>3</v>
      </c>
      <c r="AF1219">
        <v>5</v>
      </c>
      <c r="AG1219">
        <v>3</v>
      </c>
      <c r="AH1219">
        <v>0</v>
      </c>
      <c r="AI1219">
        <v>4</v>
      </c>
    </row>
    <row r="1220" spans="1:35" x14ac:dyDescent="0.25">
      <c r="A1220">
        <v>41</v>
      </c>
      <c r="B1220" t="s">
        <v>29</v>
      </c>
      <c r="C1220" t="s">
        <v>23</v>
      </c>
      <c r="D1220">
        <v>918</v>
      </c>
      <c r="E1220" t="s">
        <v>24</v>
      </c>
      <c r="F1220">
        <v>6</v>
      </c>
      <c r="G1220">
        <v>3</v>
      </c>
      <c r="H1220" t="s">
        <v>45</v>
      </c>
      <c r="I1220">
        <v>1</v>
      </c>
      <c r="J1220">
        <v>1708</v>
      </c>
      <c r="K1220">
        <v>4</v>
      </c>
      <c r="L1220" t="s">
        <v>32</v>
      </c>
      <c r="M1220">
        <v>35</v>
      </c>
      <c r="N1220">
        <v>3</v>
      </c>
      <c r="O1220">
        <v>3</v>
      </c>
      <c r="P1220" t="s">
        <v>27</v>
      </c>
      <c r="Q1220">
        <v>3</v>
      </c>
      <c r="R1220" t="s">
        <v>28</v>
      </c>
      <c r="S1220">
        <v>9241</v>
      </c>
      <c r="T1220">
        <v>15869</v>
      </c>
      <c r="U1220">
        <v>1</v>
      </c>
      <c r="V1220" t="s">
        <v>61</v>
      </c>
      <c r="W1220" t="s">
        <v>29</v>
      </c>
      <c r="X1220">
        <v>12</v>
      </c>
      <c r="Y1220">
        <v>3</v>
      </c>
      <c r="Z1220">
        <v>2</v>
      </c>
      <c r="AA1220">
        <v>80</v>
      </c>
      <c r="AB1220">
        <v>0</v>
      </c>
      <c r="AC1220">
        <v>10</v>
      </c>
      <c r="AD1220">
        <v>3</v>
      </c>
      <c r="AE1220">
        <v>3</v>
      </c>
      <c r="AF1220">
        <v>10</v>
      </c>
      <c r="AG1220">
        <v>8</v>
      </c>
      <c r="AH1220">
        <v>8</v>
      </c>
      <c r="AI1220">
        <v>7</v>
      </c>
    </row>
    <row r="1221" spans="1:35" x14ac:dyDescent="0.25">
      <c r="A1221">
        <v>29</v>
      </c>
      <c r="B1221" t="s">
        <v>29</v>
      </c>
      <c r="C1221" t="s">
        <v>23</v>
      </c>
      <c r="D1221">
        <v>1082</v>
      </c>
      <c r="E1221" t="s">
        <v>31</v>
      </c>
      <c r="F1221">
        <v>9</v>
      </c>
      <c r="G1221">
        <v>4</v>
      </c>
      <c r="H1221" t="s">
        <v>37</v>
      </c>
      <c r="I1221">
        <v>1</v>
      </c>
      <c r="J1221">
        <v>1709</v>
      </c>
      <c r="K1221">
        <v>4</v>
      </c>
      <c r="L1221" t="s">
        <v>26</v>
      </c>
      <c r="M1221">
        <v>43</v>
      </c>
      <c r="N1221">
        <v>3</v>
      </c>
      <c r="O1221">
        <v>1</v>
      </c>
      <c r="P1221" t="s">
        <v>36</v>
      </c>
      <c r="Q1221">
        <v>3</v>
      </c>
      <c r="R1221" t="s">
        <v>34</v>
      </c>
      <c r="S1221">
        <v>2974</v>
      </c>
      <c r="T1221">
        <v>25412</v>
      </c>
      <c r="U1221">
        <v>9</v>
      </c>
      <c r="V1221" t="s">
        <v>61</v>
      </c>
      <c r="W1221" t="s">
        <v>29</v>
      </c>
      <c r="X1221">
        <v>17</v>
      </c>
      <c r="Y1221">
        <v>3</v>
      </c>
      <c r="Z1221">
        <v>3</v>
      </c>
      <c r="AA1221">
        <v>80</v>
      </c>
      <c r="AB1221">
        <v>1</v>
      </c>
      <c r="AC1221">
        <v>9</v>
      </c>
      <c r="AD1221">
        <v>2</v>
      </c>
      <c r="AE1221">
        <v>3</v>
      </c>
      <c r="AF1221">
        <v>5</v>
      </c>
      <c r="AG1221">
        <v>3</v>
      </c>
      <c r="AH1221">
        <v>1</v>
      </c>
      <c r="AI1221">
        <v>2</v>
      </c>
    </row>
    <row r="1222" spans="1:35" x14ac:dyDescent="0.25">
      <c r="A1222">
        <v>36</v>
      </c>
      <c r="B1222" t="s">
        <v>29</v>
      </c>
      <c r="C1222" t="s">
        <v>23</v>
      </c>
      <c r="D1222">
        <v>530</v>
      </c>
      <c r="E1222" t="s">
        <v>24</v>
      </c>
      <c r="F1222">
        <v>2</v>
      </c>
      <c r="G1222">
        <v>4</v>
      </c>
      <c r="H1222" t="s">
        <v>25</v>
      </c>
      <c r="I1222">
        <v>1</v>
      </c>
      <c r="J1222">
        <v>1710</v>
      </c>
      <c r="K1222">
        <v>3</v>
      </c>
      <c r="L1222" t="s">
        <v>26</v>
      </c>
      <c r="M1222">
        <v>51</v>
      </c>
      <c r="N1222">
        <v>3</v>
      </c>
      <c r="O1222">
        <v>2</v>
      </c>
      <c r="P1222" t="s">
        <v>43</v>
      </c>
      <c r="Q1222">
        <v>4</v>
      </c>
      <c r="R1222" t="s">
        <v>28</v>
      </c>
      <c r="S1222">
        <v>4502</v>
      </c>
      <c r="T1222">
        <v>7439</v>
      </c>
      <c r="U1222">
        <v>3</v>
      </c>
      <c r="V1222" t="s">
        <v>61</v>
      </c>
      <c r="W1222" t="s">
        <v>29</v>
      </c>
      <c r="X1222">
        <v>15</v>
      </c>
      <c r="Y1222">
        <v>3</v>
      </c>
      <c r="Z1222">
        <v>3</v>
      </c>
      <c r="AA1222">
        <v>80</v>
      </c>
      <c r="AB1222">
        <v>0</v>
      </c>
      <c r="AC1222">
        <v>17</v>
      </c>
      <c r="AD1222">
        <v>2</v>
      </c>
      <c r="AE1222">
        <v>2</v>
      </c>
      <c r="AF1222">
        <v>13</v>
      </c>
      <c r="AG1222">
        <v>7</v>
      </c>
      <c r="AH1222">
        <v>6</v>
      </c>
      <c r="AI1222">
        <v>7</v>
      </c>
    </row>
    <row r="1223" spans="1:35" x14ac:dyDescent="0.25">
      <c r="A1223">
        <v>45</v>
      </c>
      <c r="B1223" t="s">
        <v>29</v>
      </c>
      <c r="C1223" t="s">
        <v>41</v>
      </c>
      <c r="D1223">
        <v>1238</v>
      </c>
      <c r="E1223" t="s">
        <v>31</v>
      </c>
      <c r="F1223">
        <v>1</v>
      </c>
      <c r="G1223">
        <v>1</v>
      </c>
      <c r="H1223" t="s">
        <v>25</v>
      </c>
      <c r="I1223">
        <v>1</v>
      </c>
      <c r="J1223">
        <v>1712</v>
      </c>
      <c r="K1223">
        <v>3</v>
      </c>
      <c r="L1223" t="s">
        <v>32</v>
      </c>
      <c r="M1223">
        <v>74</v>
      </c>
      <c r="N1223">
        <v>2</v>
      </c>
      <c r="O1223">
        <v>3</v>
      </c>
      <c r="P1223" t="s">
        <v>40</v>
      </c>
      <c r="Q1223">
        <v>3</v>
      </c>
      <c r="R1223" t="s">
        <v>34</v>
      </c>
      <c r="S1223">
        <v>10748</v>
      </c>
      <c r="T1223">
        <v>3395</v>
      </c>
      <c r="U1223">
        <v>3</v>
      </c>
      <c r="V1223" t="s">
        <v>61</v>
      </c>
      <c r="W1223" t="s">
        <v>29</v>
      </c>
      <c r="X1223">
        <v>23</v>
      </c>
      <c r="Y1223">
        <v>4</v>
      </c>
      <c r="Z1223">
        <v>4</v>
      </c>
      <c r="AA1223">
        <v>80</v>
      </c>
      <c r="AB1223">
        <v>1</v>
      </c>
      <c r="AC1223">
        <v>25</v>
      </c>
      <c r="AD1223">
        <v>3</v>
      </c>
      <c r="AE1223">
        <v>2</v>
      </c>
      <c r="AF1223">
        <v>23</v>
      </c>
      <c r="AG1223">
        <v>15</v>
      </c>
      <c r="AH1223">
        <v>14</v>
      </c>
      <c r="AI1223">
        <v>4</v>
      </c>
    </row>
    <row r="1224" spans="1:35" x14ac:dyDescent="0.25">
      <c r="A1224">
        <v>24</v>
      </c>
      <c r="B1224" t="s">
        <v>22</v>
      </c>
      <c r="C1224" t="s">
        <v>23</v>
      </c>
      <c r="D1224">
        <v>240</v>
      </c>
      <c r="E1224" t="s">
        <v>47</v>
      </c>
      <c r="F1224">
        <v>22</v>
      </c>
      <c r="G1224">
        <v>1</v>
      </c>
      <c r="H1224" t="s">
        <v>47</v>
      </c>
      <c r="I1224">
        <v>1</v>
      </c>
      <c r="J1224">
        <v>1714</v>
      </c>
      <c r="K1224">
        <v>4</v>
      </c>
      <c r="L1224" t="s">
        <v>32</v>
      </c>
      <c r="M1224">
        <v>58</v>
      </c>
      <c r="N1224">
        <v>1</v>
      </c>
      <c r="O1224">
        <v>1</v>
      </c>
      <c r="P1224" t="s">
        <v>47</v>
      </c>
      <c r="Q1224">
        <v>3</v>
      </c>
      <c r="R1224" t="s">
        <v>34</v>
      </c>
      <c r="S1224">
        <v>1555</v>
      </c>
      <c r="T1224">
        <v>11585</v>
      </c>
      <c r="U1224">
        <v>1</v>
      </c>
      <c r="V1224" t="s">
        <v>61</v>
      </c>
      <c r="W1224" t="s">
        <v>29</v>
      </c>
      <c r="X1224">
        <v>11</v>
      </c>
      <c r="Y1224">
        <v>3</v>
      </c>
      <c r="Z1224">
        <v>3</v>
      </c>
      <c r="AA1224">
        <v>80</v>
      </c>
      <c r="AB1224">
        <v>1</v>
      </c>
      <c r="AC1224">
        <v>1</v>
      </c>
      <c r="AD1224">
        <v>2</v>
      </c>
      <c r="AE1224">
        <v>3</v>
      </c>
      <c r="AF1224">
        <v>1</v>
      </c>
      <c r="AG1224">
        <v>0</v>
      </c>
      <c r="AH1224">
        <v>0</v>
      </c>
      <c r="AI1224">
        <v>0</v>
      </c>
    </row>
    <row r="1225" spans="1:35" x14ac:dyDescent="0.25">
      <c r="A1225">
        <v>47</v>
      </c>
      <c r="B1225" t="s">
        <v>22</v>
      </c>
      <c r="C1225" t="s">
        <v>30</v>
      </c>
      <c r="D1225">
        <v>1093</v>
      </c>
      <c r="E1225" t="s">
        <v>24</v>
      </c>
      <c r="F1225">
        <v>9</v>
      </c>
      <c r="G1225">
        <v>3</v>
      </c>
      <c r="H1225" t="s">
        <v>25</v>
      </c>
      <c r="I1225">
        <v>1</v>
      </c>
      <c r="J1225">
        <v>1716</v>
      </c>
      <c r="K1225">
        <v>3</v>
      </c>
      <c r="L1225" t="s">
        <v>32</v>
      </c>
      <c r="M1225">
        <v>82</v>
      </c>
      <c r="N1225">
        <v>1</v>
      </c>
      <c r="O1225">
        <v>4</v>
      </c>
      <c r="P1225" t="s">
        <v>27</v>
      </c>
      <c r="Q1225">
        <v>3</v>
      </c>
      <c r="R1225" t="s">
        <v>34</v>
      </c>
      <c r="S1225">
        <v>12936</v>
      </c>
      <c r="T1225">
        <v>24164</v>
      </c>
      <c r="U1225">
        <v>7</v>
      </c>
      <c r="V1225" t="s">
        <v>61</v>
      </c>
      <c r="W1225" t="s">
        <v>29</v>
      </c>
      <c r="X1225">
        <v>11</v>
      </c>
      <c r="Y1225">
        <v>3</v>
      </c>
      <c r="Z1225">
        <v>3</v>
      </c>
      <c r="AA1225">
        <v>80</v>
      </c>
      <c r="AB1225">
        <v>0</v>
      </c>
      <c r="AC1225">
        <v>25</v>
      </c>
      <c r="AD1225">
        <v>3</v>
      </c>
      <c r="AE1225">
        <v>1</v>
      </c>
      <c r="AF1225">
        <v>23</v>
      </c>
      <c r="AG1225">
        <v>5</v>
      </c>
      <c r="AH1225">
        <v>14</v>
      </c>
      <c r="AI1225">
        <v>10</v>
      </c>
    </row>
    <row r="1226" spans="1:35" x14ac:dyDescent="0.25">
      <c r="A1226">
        <v>26</v>
      </c>
      <c r="B1226" t="s">
        <v>29</v>
      </c>
      <c r="C1226" t="s">
        <v>23</v>
      </c>
      <c r="D1226">
        <v>390</v>
      </c>
      <c r="E1226" t="s">
        <v>31</v>
      </c>
      <c r="F1226">
        <v>17</v>
      </c>
      <c r="G1226">
        <v>4</v>
      </c>
      <c r="H1226" t="s">
        <v>37</v>
      </c>
      <c r="I1226">
        <v>1</v>
      </c>
      <c r="J1226">
        <v>1718</v>
      </c>
      <c r="K1226">
        <v>4</v>
      </c>
      <c r="L1226" t="s">
        <v>32</v>
      </c>
      <c r="M1226">
        <v>62</v>
      </c>
      <c r="N1226">
        <v>1</v>
      </c>
      <c r="O1226">
        <v>1</v>
      </c>
      <c r="P1226" t="s">
        <v>36</v>
      </c>
      <c r="Q1226">
        <v>3</v>
      </c>
      <c r="R1226" t="s">
        <v>34</v>
      </c>
      <c r="S1226">
        <v>2305</v>
      </c>
      <c r="T1226">
        <v>6217</v>
      </c>
      <c r="U1226">
        <v>1</v>
      </c>
      <c r="V1226" t="s">
        <v>61</v>
      </c>
      <c r="W1226" t="s">
        <v>29</v>
      </c>
      <c r="X1226">
        <v>15</v>
      </c>
      <c r="Y1226">
        <v>3</v>
      </c>
      <c r="Z1226">
        <v>3</v>
      </c>
      <c r="AA1226">
        <v>80</v>
      </c>
      <c r="AB1226">
        <v>3</v>
      </c>
      <c r="AC1226">
        <v>3</v>
      </c>
      <c r="AD1226">
        <v>3</v>
      </c>
      <c r="AE1226">
        <v>4</v>
      </c>
      <c r="AF1226">
        <v>3</v>
      </c>
      <c r="AG1226">
        <v>2</v>
      </c>
      <c r="AH1226">
        <v>0</v>
      </c>
      <c r="AI1226">
        <v>2</v>
      </c>
    </row>
    <row r="1227" spans="1:35" x14ac:dyDescent="0.25">
      <c r="A1227">
        <v>45</v>
      </c>
      <c r="B1227" t="s">
        <v>29</v>
      </c>
      <c r="C1227" t="s">
        <v>23</v>
      </c>
      <c r="D1227">
        <v>1005</v>
      </c>
      <c r="E1227" t="s">
        <v>31</v>
      </c>
      <c r="F1227">
        <v>28</v>
      </c>
      <c r="G1227">
        <v>2</v>
      </c>
      <c r="H1227" t="s">
        <v>46</v>
      </c>
      <c r="I1227">
        <v>1</v>
      </c>
      <c r="J1227">
        <v>1719</v>
      </c>
      <c r="K1227">
        <v>4</v>
      </c>
      <c r="L1227" t="s">
        <v>26</v>
      </c>
      <c r="M1227">
        <v>48</v>
      </c>
      <c r="N1227">
        <v>2</v>
      </c>
      <c r="O1227">
        <v>4</v>
      </c>
      <c r="P1227" t="s">
        <v>44</v>
      </c>
      <c r="Q1227">
        <v>2</v>
      </c>
      <c r="R1227" t="s">
        <v>28</v>
      </c>
      <c r="S1227">
        <v>16704</v>
      </c>
      <c r="T1227">
        <v>17119</v>
      </c>
      <c r="U1227">
        <v>1</v>
      </c>
      <c r="V1227" t="s">
        <v>61</v>
      </c>
      <c r="W1227" t="s">
        <v>29</v>
      </c>
      <c r="X1227">
        <v>11</v>
      </c>
      <c r="Y1227">
        <v>3</v>
      </c>
      <c r="Z1227">
        <v>3</v>
      </c>
      <c r="AA1227">
        <v>80</v>
      </c>
      <c r="AB1227">
        <v>0</v>
      </c>
      <c r="AC1227">
        <v>21</v>
      </c>
      <c r="AD1227">
        <v>2</v>
      </c>
      <c r="AE1227">
        <v>3</v>
      </c>
      <c r="AF1227">
        <v>21</v>
      </c>
      <c r="AG1227">
        <v>6</v>
      </c>
      <c r="AH1227">
        <v>8</v>
      </c>
      <c r="AI1227">
        <v>6</v>
      </c>
    </row>
    <row r="1228" spans="1:35" x14ac:dyDescent="0.25">
      <c r="A1228">
        <v>32</v>
      </c>
      <c r="B1228" t="s">
        <v>29</v>
      </c>
      <c r="C1228" t="s">
        <v>30</v>
      </c>
      <c r="D1228">
        <v>585</v>
      </c>
      <c r="E1228" t="s">
        <v>31</v>
      </c>
      <c r="F1228">
        <v>10</v>
      </c>
      <c r="G1228">
        <v>3</v>
      </c>
      <c r="H1228" t="s">
        <v>25</v>
      </c>
      <c r="I1228">
        <v>1</v>
      </c>
      <c r="J1228">
        <v>1720</v>
      </c>
      <c r="K1228">
        <v>1</v>
      </c>
      <c r="L1228" t="s">
        <v>32</v>
      </c>
      <c r="M1228">
        <v>56</v>
      </c>
      <c r="N1228">
        <v>3</v>
      </c>
      <c r="O1228">
        <v>1</v>
      </c>
      <c r="P1228" t="s">
        <v>33</v>
      </c>
      <c r="Q1228">
        <v>3</v>
      </c>
      <c r="R1228" t="s">
        <v>34</v>
      </c>
      <c r="S1228">
        <v>3433</v>
      </c>
      <c r="T1228">
        <v>17360</v>
      </c>
      <c r="U1228">
        <v>6</v>
      </c>
      <c r="V1228" t="s">
        <v>61</v>
      </c>
      <c r="W1228" t="s">
        <v>29</v>
      </c>
      <c r="X1228">
        <v>13</v>
      </c>
      <c r="Y1228">
        <v>3</v>
      </c>
      <c r="Z1228">
        <v>1</v>
      </c>
      <c r="AA1228">
        <v>80</v>
      </c>
      <c r="AB1228">
        <v>1</v>
      </c>
      <c r="AC1228">
        <v>10</v>
      </c>
      <c r="AD1228">
        <v>3</v>
      </c>
      <c r="AE1228">
        <v>2</v>
      </c>
      <c r="AF1228">
        <v>5</v>
      </c>
      <c r="AG1228">
        <v>2</v>
      </c>
      <c r="AH1228">
        <v>1</v>
      </c>
      <c r="AI1228">
        <v>3</v>
      </c>
    </row>
    <row r="1229" spans="1:35" x14ac:dyDescent="0.25">
      <c r="A1229">
        <v>31</v>
      </c>
      <c r="B1229" t="s">
        <v>29</v>
      </c>
      <c r="C1229" t="s">
        <v>23</v>
      </c>
      <c r="D1229">
        <v>741</v>
      </c>
      <c r="E1229" t="s">
        <v>31</v>
      </c>
      <c r="F1229">
        <v>2</v>
      </c>
      <c r="G1229">
        <v>4</v>
      </c>
      <c r="H1229" t="s">
        <v>25</v>
      </c>
      <c r="I1229">
        <v>1</v>
      </c>
      <c r="J1229">
        <v>1721</v>
      </c>
      <c r="K1229">
        <v>2</v>
      </c>
      <c r="L1229" t="s">
        <v>32</v>
      </c>
      <c r="M1229">
        <v>69</v>
      </c>
      <c r="N1229">
        <v>3</v>
      </c>
      <c r="O1229">
        <v>1</v>
      </c>
      <c r="P1229" t="s">
        <v>36</v>
      </c>
      <c r="Q1229">
        <v>3</v>
      </c>
      <c r="R1229" t="s">
        <v>34</v>
      </c>
      <c r="S1229">
        <v>3477</v>
      </c>
      <c r="T1229">
        <v>18103</v>
      </c>
      <c r="U1229">
        <v>1</v>
      </c>
      <c r="V1229" t="s">
        <v>61</v>
      </c>
      <c r="W1229" t="s">
        <v>29</v>
      </c>
      <c r="X1229">
        <v>14</v>
      </c>
      <c r="Y1229">
        <v>3</v>
      </c>
      <c r="Z1229">
        <v>4</v>
      </c>
      <c r="AA1229">
        <v>80</v>
      </c>
      <c r="AB1229">
        <v>1</v>
      </c>
      <c r="AC1229">
        <v>6</v>
      </c>
      <c r="AD1229">
        <v>2</v>
      </c>
      <c r="AE1229">
        <v>4</v>
      </c>
      <c r="AF1229">
        <v>5</v>
      </c>
      <c r="AG1229">
        <v>2</v>
      </c>
      <c r="AH1229">
        <v>0</v>
      </c>
      <c r="AI1229">
        <v>3</v>
      </c>
    </row>
    <row r="1230" spans="1:35" x14ac:dyDescent="0.25">
      <c r="A1230">
        <v>41</v>
      </c>
      <c r="B1230" t="s">
        <v>29</v>
      </c>
      <c r="C1230" t="s">
        <v>41</v>
      </c>
      <c r="D1230">
        <v>552</v>
      </c>
      <c r="E1230" t="s">
        <v>47</v>
      </c>
      <c r="F1230">
        <v>4</v>
      </c>
      <c r="G1230">
        <v>3</v>
      </c>
      <c r="H1230" t="s">
        <v>47</v>
      </c>
      <c r="I1230">
        <v>1</v>
      </c>
      <c r="J1230">
        <v>1722</v>
      </c>
      <c r="K1230">
        <v>3</v>
      </c>
      <c r="L1230" t="s">
        <v>32</v>
      </c>
      <c r="M1230">
        <v>60</v>
      </c>
      <c r="N1230">
        <v>1</v>
      </c>
      <c r="O1230">
        <v>2</v>
      </c>
      <c r="P1230" t="s">
        <v>47</v>
      </c>
      <c r="Q1230">
        <v>2</v>
      </c>
      <c r="R1230" t="s">
        <v>34</v>
      </c>
      <c r="S1230">
        <v>6430</v>
      </c>
      <c r="T1230">
        <v>20794</v>
      </c>
      <c r="U1230">
        <v>6</v>
      </c>
      <c r="V1230" t="s">
        <v>61</v>
      </c>
      <c r="W1230" t="s">
        <v>29</v>
      </c>
      <c r="X1230">
        <v>19</v>
      </c>
      <c r="Y1230">
        <v>3</v>
      </c>
      <c r="Z1230">
        <v>2</v>
      </c>
      <c r="AA1230">
        <v>80</v>
      </c>
      <c r="AB1230">
        <v>1</v>
      </c>
      <c r="AC1230">
        <v>10</v>
      </c>
      <c r="AD1230">
        <v>4</v>
      </c>
      <c r="AE1230">
        <v>3</v>
      </c>
      <c r="AF1230">
        <v>3</v>
      </c>
      <c r="AG1230">
        <v>2</v>
      </c>
      <c r="AH1230">
        <v>1</v>
      </c>
      <c r="AI1230">
        <v>2</v>
      </c>
    </row>
    <row r="1231" spans="1:35" x14ac:dyDescent="0.25">
      <c r="A1231">
        <v>40</v>
      </c>
      <c r="B1231" t="s">
        <v>29</v>
      </c>
      <c r="C1231" t="s">
        <v>23</v>
      </c>
      <c r="D1231">
        <v>369</v>
      </c>
      <c r="E1231" t="s">
        <v>31</v>
      </c>
      <c r="F1231">
        <v>8</v>
      </c>
      <c r="G1231">
        <v>2</v>
      </c>
      <c r="H1231" t="s">
        <v>25</v>
      </c>
      <c r="I1231">
        <v>1</v>
      </c>
      <c r="J1231">
        <v>1724</v>
      </c>
      <c r="K1231">
        <v>2</v>
      </c>
      <c r="L1231" t="s">
        <v>26</v>
      </c>
      <c r="M1231">
        <v>92</v>
      </c>
      <c r="N1231">
        <v>3</v>
      </c>
      <c r="O1231">
        <v>2</v>
      </c>
      <c r="P1231" t="s">
        <v>39</v>
      </c>
      <c r="Q1231">
        <v>1</v>
      </c>
      <c r="R1231" t="s">
        <v>34</v>
      </c>
      <c r="S1231">
        <v>6516</v>
      </c>
      <c r="T1231">
        <v>5041</v>
      </c>
      <c r="U1231">
        <v>2</v>
      </c>
      <c r="V1231" t="s">
        <v>61</v>
      </c>
      <c r="W1231" t="s">
        <v>22</v>
      </c>
      <c r="X1231">
        <v>16</v>
      </c>
      <c r="Y1231">
        <v>3</v>
      </c>
      <c r="Z1231">
        <v>2</v>
      </c>
      <c r="AA1231">
        <v>80</v>
      </c>
      <c r="AB1231">
        <v>1</v>
      </c>
      <c r="AC1231">
        <v>18</v>
      </c>
      <c r="AD1231">
        <v>3</v>
      </c>
      <c r="AE1231">
        <v>3</v>
      </c>
      <c r="AF1231">
        <v>1</v>
      </c>
      <c r="AG1231">
        <v>0</v>
      </c>
      <c r="AH1231">
        <v>0</v>
      </c>
      <c r="AI1231">
        <v>0</v>
      </c>
    </row>
    <row r="1232" spans="1:35" x14ac:dyDescent="0.25">
      <c r="A1232">
        <v>24</v>
      </c>
      <c r="B1232" t="s">
        <v>29</v>
      </c>
      <c r="C1232" t="s">
        <v>23</v>
      </c>
      <c r="D1232">
        <v>506</v>
      </c>
      <c r="E1232" t="s">
        <v>31</v>
      </c>
      <c r="F1232">
        <v>29</v>
      </c>
      <c r="G1232">
        <v>1</v>
      </c>
      <c r="H1232" t="s">
        <v>37</v>
      </c>
      <c r="I1232">
        <v>1</v>
      </c>
      <c r="J1232">
        <v>1725</v>
      </c>
      <c r="K1232">
        <v>2</v>
      </c>
      <c r="L1232" t="s">
        <v>32</v>
      </c>
      <c r="M1232">
        <v>91</v>
      </c>
      <c r="N1232">
        <v>3</v>
      </c>
      <c r="O1232">
        <v>1</v>
      </c>
      <c r="P1232" t="s">
        <v>36</v>
      </c>
      <c r="Q1232">
        <v>1</v>
      </c>
      <c r="R1232" t="s">
        <v>38</v>
      </c>
      <c r="S1232">
        <v>3907</v>
      </c>
      <c r="T1232">
        <v>3622</v>
      </c>
      <c r="U1232">
        <v>1</v>
      </c>
      <c r="V1232" t="s">
        <v>61</v>
      </c>
      <c r="W1232" t="s">
        <v>29</v>
      </c>
      <c r="X1232">
        <v>13</v>
      </c>
      <c r="Y1232">
        <v>3</v>
      </c>
      <c r="Z1232">
        <v>2</v>
      </c>
      <c r="AA1232">
        <v>80</v>
      </c>
      <c r="AB1232">
        <v>3</v>
      </c>
      <c r="AC1232">
        <v>6</v>
      </c>
      <c r="AD1232">
        <v>2</v>
      </c>
      <c r="AE1232">
        <v>4</v>
      </c>
      <c r="AF1232">
        <v>6</v>
      </c>
      <c r="AG1232">
        <v>2</v>
      </c>
      <c r="AH1232">
        <v>1</v>
      </c>
      <c r="AI1232">
        <v>2</v>
      </c>
    </row>
    <row r="1233" spans="1:35" x14ac:dyDescent="0.25">
      <c r="A1233">
        <v>46</v>
      </c>
      <c r="B1233" t="s">
        <v>29</v>
      </c>
      <c r="C1233" t="s">
        <v>23</v>
      </c>
      <c r="D1233">
        <v>717</v>
      </c>
      <c r="E1233" t="s">
        <v>31</v>
      </c>
      <c r="F1233">
        <v>13</v>
      </c>
      <c r="G1233">
        <v>4</v>
      </c>
      <c r="H1233" t="s">
        <v>25</v>
      </c>
      <c r="I1233">
        <v>1</v>
      </c>
      <c r="J1233">
        <v>1727</v>
      </c>
      <c r="K1233">
        <v>3</v>
      </c>
      <c r="L1233" t="s">
        <v>32</v>
      </c>
      <c r="M1233">
        <v>34</v>
      </c>
      <c r="N1233">
        <v>3</v>
      </c>
      <c r="O1233">
        <v>2</v>
      </c>
      <c r="P1233" t="s">
        <v>40</v>
      </c>
      <c r="Q1233">
        <v>2</v>
      </c>
      <c r="R1233" t="s">
        <v>28</v>
      </c>
      <c r="S1233">
        <v>5562</v>
      </c>
      <c r="T1233">
        <v>9697</v>
      </c>
      <c r="U1233">
        <v>6</v>
      </c>
      <c r="V1233" t="s">
        <v>61</v>
      </c>
      <c r="W1233" t="s">
        <v>29</v>
      </c>
      <c r="X1233">
        <v>14</v>
      </c>
      <c r="Y1233">
        <v>3</v>
      </c>
      <c r="Z1233">
        <v>4</v>
      </c>
      <c r="AA1233">
        <v>80</v>
      </c>
      <c r="AB1233">
        <v>0</v>
      </c>
      <c r="AC1233">
        <v>19</v>
      </c>
      <c r="AD1233">
        <v>3</v>
      </c>
      <c r="AE1233">
        <v>3</v>
      </c>
      <c r="AF1233">
        <v>10</v>
      </c>
      <c r="AG1233">
        <v>7</v>
      </c>
      <c r="AH1233">
        <v>0</v>
      </c>
      <c r="AI1233">
        <v>9</v>
      </c>
    </row>
    <row r="1234" spans="1:35" x14ac:dyDescent="0.25">
      <c r="A1234">
        <v>35</v>
      </c>
      <c r="B1234" t="s">
        <v>29</v>
      </c>
      <c r="C1234" t="s">
        <v>23</v>
      </c>
      <c r="D1234">
        <v>1370</v>
      </c>
      <c r="E1234" t="s">
        <v>31</v>
      </c>
      <c r="F1234">
        <v>27</v>
      </c>
      <c r="G1234">
        <v>4</v>
      </c>
      <c r="H1234" t="s">
        <v>25</v>
      </c>
      <c r="I1234">
        <v>1</v>
      </c>
      <c r="J1234">
        <v>1728</v>
      </c>
      <c r="K1234">
        <v>4</v>
      </c>
      <c r="L1234" t="s">
        <v>32</v>
      </c>
      <c r="M1234">
        <v>49</v>
      </c>
      <c r="N1234">
        <v>3</v>
      </c>
      <c r="O1234">
        <v>2</v>
      </c>
      <c r="P1234" t="s">
        <v>39</v>
      </c>
      <c r="Q1234">
        <v>3</v>
      </c>
      <c r="R1234" t="s">
        <v>34</v>
      </c>
      <c r="S1234">
        <v>6883</v>
      </c>
      <c r="T1234">
        <v>5151</v>
      </c>
      <c r="U1234">
        <v>2</v>
      </c>
      <c r="V1234" t="s">
        <v>61</v>
      </c>
      <c r="W1234" t="s">
        <v>29</v>
      </c>
      <c r="X1234">
        <v>16</v>
      </c>
      <c r="Y1234">
        <v>3</v>
      </c>
      <c r="Z1234">
        <v>2</v>
      </c>
      <c r="AA1234">
        <v>80</v>
      </c>
      <c r="AB1234">
        <v>1</v>
      </c>
      <c r="AC1234">
        <v>17</v>
      </c>
      <c r="AD1234">
        <v>3</v>
      </c>
      <c r="AE1234">
        <v>3</v>
      </c>
      <c r="AF1234">
        <v>7</v>
      </c>
      <c r="AG1234">
        <v>7</v>
      </c>
      <c r="AH1234">
        <v>0</v>
      </c>
      <c r="AI1234">
        <v>7</v>
      </c>
    </row>
    <row r="1235" spans="1:35" x14ac:dyDescent="0.25">
      <c r="A1235">
        <v>30</v>
      </c>
      <c r="B1235" t="s">
        <v>29</v>
      </c>
      <c r="C1235" t="s">
        <v>23</v>
      </c>
      <c r="D1235">
        <v>793</v>
      </c>
      <c r="E1235" t="s">
        <v>31</v>
      </c>
      <c r="F1235">
        <v>16</v>
      </c>
      <c r="G1235">
        <v>1</v>
      </c>
      <c r="H1235" t="s">
        <v>25</v>
      </c>
      <c r="I1235">
        <v>1</v>
      </c>
      <c r="J1235">
        <v>1729</v>
      </c>
      <c r="K1235">
        <v>2</v>
      </c>
      <c r="L1235" t="s">
        <v>32</v>
      </c>
      <c r="M1235">
        <v>33</v>
      </c>
      <c r="N1235">
        <v>3</v>
      </c>
      <c r="O1235">
        <v>1</v>
      </c>
      <c r="P1235" t="s">
        <v>33</v>
      </c>
      <c r="Q1235">
        <v>4</v>
      </c>
      <c r="R1235" t="s">
        <v>34</v>
      </c>
      <c r="S1235">
        <v>2862</v>
      </c>
      <c r="T1235">
        <v>3811</v>
      </c>
      <c r="U1235">
        <v>1</v>
      </c>
      <c r="V1235" t="s">
        <v>61</v>
      </c>
      <c r="W1235" t="s">
        <v>29</v>
      </c>
      <c r="X1235">
        <v>12</v>
      </c>
      <c r="Y1235">
        <v>3</v>
      </c>
      <c r="Z1235">
        <v>2</v>
      </c>
      <c r="AA1235">
        <v>80</v>
      </c>
      <c r="AB1235">
        <v>1</v>
      </c>
      <c r="AC1235">
        <v>10</v>
      </c>
      <c r="AD1235">
        <v>2</v>
      </c>
      <c r="AE1235">
        <v>2</v>
      </c>
      <c r="AF1235">
        <v>10</v>
      </c>
      <c r="AG1235">
        <v>0</v>
      </c>
      <c r="AH1235">
        <v>0</v>
      </c>
      <c r="AI1235">
        <v>8</v>
      </c>
    </row>
    <row r="1236" spans="1:35" x14ac:dyDescent="0.25">
      <c r="A1236">
        <v>47</v>
      </c>
      <c r="B1236" t="s">
        <v>29</v>
      </c>
      <c r="C1236" t="s">
        <v>41</v>
      </c>
      <c r="D1236">
        <v>543</v>
      </c>
      <c r="E1236" t="s">
        <v>24</v>
      </c>
      <c r="F1236">
        <v>2</v>
      </c>
      <c r="G1236">
        <v>4</v>
      </c>
      <c r="H1236" t="s">
        <v>45</v>
      </c>
      <c r="I1236">
        <v>1</v>
      </c>
      <c r="J1236">
        <v>1731</v>
      </c>
      <c r="K1236">
        <v>3</v>
      </c>
      <c r="L1236" t="s">
        <v>32</v>
      </c>
      <c r="M1236">
        <v>87</v>
      </c>
      <c r="N1236">
        <v>3</v>
      </c>
      <c r="O1236">
        <v>2</v>
      </c>
      <c r="P1236" t="s">
        <v>27</v>
      </c>
      <c r="Q1236">
        <v>2</v>
      </c>
      <c r="R1236" t="s">
        <v>34</v>
      </c>
      <c r="S1236">
        <v>4978</v>
      </c>
      <c r="T1236">
        <v>3536</v>
      </c>
      <c r="U1236">
        <v>7</v>
      </c>
      <c r="V1236" t="s">
        <v>61</v>
      </c>
      <c r="W1236" t="s">
        <v>29</v>
      </c>
      <c r="X1236">
        <v>11</v>
      </c>
      <c r="Y1236">
        <v>3</v>
      </c>
      <c r="Z1236">
        <v>4</v>
      </c>
      <c r="AA1236">
        <v>80</v>
      </c>
      <c r="AB1236">
        <v>1</v>
      </c>
      <c r="AC1236">
        <v>4</v>
      </c>
      <c r="AD1236">
        <v>3</v>
      </c>
      <c r="AE1236">
        <v>1</v>
      </c>
      <c r="AF1236">
        <v>1</v>
      </c>
      <c r="AG1236">
        <v>0</v>
      </c>
      <c r="AH1236">
        <v>0</v>
      </c>
      <c r="AI1236">
        <v>0</v>
      </c>
    </row>
    <row r="1237" spans="1:35" x14ac:dyDescent="0.25">
      <c r="A1237">
        <v>46</v>
      </c>
      <c r="B1237" t="s">
        <v>29</v>
      </c>
      <c r="C1237" t="s">
        <v>23</v>
      </c>
      <c r="D1237">
        <v>1277</v>
      </c>
      <c r="E1237" t="s">
        <v>24</v>
      </c>
      <c r="F1237">
        <v>2</v>
      </c>
      <c r="G1237">
        <v>3</v>
      </c>
      <c r="H1237" t="s">
        <v>25</v>
      </c>
      <c r="I1237">
        <v>1</v>
      </c>
      <c r="J1237">
        <v>1732</v>
      </c>
      <c r="K1237">
        <v>3</v>
      </c>
      <c r="L1237" t="s">
        <v>32</v>
      </c>
      <c r="M1237">
        <v>74</v>
      </c>
      <c r="N1237">
        <v>3</v>
      </c>
      <c r="O1237">
        <v>3</v>
      </c>
      <c r="P1237" t="s">
        <v>27</v>
      </c>
      <c r="Q1237">
        <v>4</v>
      </c>
      <c r="R1237" t="s">
        <v>38</v>
      </c>
      <c r="S1237">
        <v>10368</v>
      </c>
      <c r="T1237">
        <v>5596</v>
      </c>
      <c r="U1237">
        <v>4</v>
      </c>
      <c r="V1237" t="s">
        <v>61</v>
      </c>
      <c r="W1237" t="s">
        <v>22</v>
      </c>
      <c r="X1237">
        <v>12</v>
      </c>
      <c r="Y1237">
        <v>3</v>
      </c>
      <c r="Z1237">
        <v>2</v>
      </c>
      <c r="AA1237">
        <v>80</v>
      </c>
      <c r="AB1237">
        <v>1</v>
      </c>
      <c r="AC1237">
        <v>13</v>
      </c>
      <c r="AD1237">
        <v>5</v>
      </c>
      <c r="AE1237">
        <v>2</v>
      </c>
      <c r="AF1237">
        <v>10</v>
      </c>
      <c r="AG1237">
        <v>6</v>
      </c>
      <c r="AH1237">
        <v>0</v>
      </c>
      <c r="AI1237">
        <v>3</v>
      </c>
    </row>
    <row r="1238" spans="1:35" x14ac:dyDescent="0.25">
      <c r="A1238">
        <v>36</v>
      </c>
      <c r="B1238" t="s">
        <v>22</v>
      </c>
      <c r="C1238" t="s">
        <v>23</v>
      </c>
      <c r="D1238">
        <v>1456</v>
      </c>
      <c r="E1238" t="s">
        <v>24</v>
      </c>
      <c r="F1238">
        <v>13</v>
      </c>
      <c r="G1238">
        <v>5</v>
      </c>
      <c r="H1238" t="s">
        <v>45</v>
      </c>
      <c r="I1238">
        <v>1</v>
      </c>
      <c r="J1238">
        <v>1733</v>
      </c>
      <c r="K1238">
        <v>2</v>
      </c>
      <c r="L1238" t="s">
        <v>32</v>
      </c>
      <c r="M1238">
        <v>96</v>
      </c>
      <c r="N1238">
        <v>2</v>
      </c>
      <c r="O1238">
        <v>2</v>
      </c>
      <c r="P1238" t="s">
        <v>27</v>
      </c>
      <c r="Q1238">
        <v>1</v>
      </c>
      <c r="R1238" t="s">
        <v>38</v>
      </c>
      <c r="S1238">
        <v>6134</v>
      </c>
      <c r="T1238">
        <v>8658</v>
      </c>
      <c r="U1238">
        <v>5</v>
      </c>
      <c r="V1238" t="s">
        <v>61</v>
      </c>
      <c r="W1238" t="s">
        <v>22</v>
      </c>
      <c r="X1238">
        <v>13</v>
      </c>
      <c r="Y1238">
        <v>3</v>
      </c>
      <c r="Z1238">
        <v>2</v>
      </c>
      <c r="AA1238">
        <v>80</v>
      </c>
      <c r="AB1238">
        <v>3</v>
      </c>
      <c r="AC1238">
        <v>16</v>
      </c>
      <c r="AD1238">
        <v>3</v>
      </c>
      <c r="AE1238">
        <v>3</v>
      </c>
      <c r="AF1238">
        <v>2</v>
      </c>
      <c r="AG1238">
        <v>2</v>
      </c>
      <c r="AH1238">
        <v>2</v>
      </c>
      <c r="AI1238">
        <v>2</v>
      </c>
    </row>
    <row r="1239" spans="1:35" x14ac:dyDescent="0.25">
      <c r="A1239">
        <v>32</v>
      </c>
      <c r="B1239" t="s">
        <v>22</v>
      </c>
      <c r="C1239" t="s">
        <v>23</v>
      </c>
      <c r="D1239">
        <v>964</v>
      </c>
      <c r="E1239" t="s">
        <v>24</v>
      </c>
      <c r="F1239">
        <v>1</v>
      </c>
      <c r="G1239">
        <v>2</v>
      </c>
      <c r="H1239" t="s">
        <v>25</v>
      </c>
      <c r="I1239">
        <v>1</v>
      </c>
      <c r="J1239">
        <v>1734</v>
      </c>
      <c r="K1239">
        <v>1</v>
      </c>
      <c r="L1239" t="s">
        <v>32</v>
      </c>
      <c r="M1239">
        <v>34</v>
      </c>
      <c r="N1239">
        <v>1</v>
      </c>
      <c r="O1239">
        <v>2</v>
      </c>
      <c r="P1239" t="s">
        <v>27</v>
      </c>
      <c r="Q1239">
        <v>2</v>
      </c>
      <c r="R1239" t="s">
        <v>28</v>
      </c>
      <c r="S1239">
        <v>6735</v>
      </c>
      <c r="T1239">
        <v>12147</v>
      </c>
      <c r="U1239">
        <v>6</v>
      </c>
      <c r="V1239" t="s">
        <v>61</v>
      </c>
      <c r="W1239" t="s">
        <v>29</v>
      </c>
      <c r="X1239">
        <v>15</v>
      </c>
      <c r="Y1239">
        <v>3</v>
      </c>
      <c r="Z1239">
        <v>2</v>
      </c>
      <c r="AA1239">
        <v>80</v>
      </c>
      <c r="AB1239">
        <v>0</v>
      </c>
      <c r="AC1239">
        <v>10</v>
      </c>
      <c r="AD1239">
        <v>2</v>
      </c>
      <c r="AE1239">
        <v>3</v>
      </c>
      <c r="AF1239">
        <v>0</v>
      </c>
      <c r="AG1239">
        <v>0</v>
      </c>
      <c r="AH1239">
        <v>0</v>
      </c>
      <c r="AI1239">
        <v>0</v>
      </c>
    </row>
    <row r="1240" spans="1:35" x14ac:dyDescent="0.25">
      <c r="A1240">
        <v>23</v>
      </c>
      <c r="B1240" t="s">
        <v>29</v>
      </c>
      <c r="C1240" t="s">
        <v>23</v>
      </c>
      <c r="D1240">
        <v>160</v>
      </c>
      <c r="E1240" t="s">
        <v>31</v>
      </c>
      <c r="F1240">
        <v>4</v>
      </c>
      <c r="G1240">
        <v>1</v>
      </c>
      <c r="H1240" t="s">
        <v>37</v>
      </c>
      <c r="I1240">
        <v>1</v>
      </c>
      <c r="J1240">
        <v>1735</v>
      </c>
      <c r="K1240">
        <v>3</v>
      </c>
      <c r="L1240" t="s">
        <v>26</v>
      </c>
      <c r="M1240">
        <v>51</v>
      </c>
      <c r="N1240">
        <v>3</v>
      </c>
      <c r="O1240">
        <v>1</v>
      </c>
      <c r="P1240" t="s">
        <v>36</v>
      </c>
      <c r="Q1240">
        <v>2</v>
      </c>
      <c r="R1240" t="s">
        <v>28</v>
      </c>
      <c r="S1240">
        <v>3295</v>
      </c>
      <c r="T1240">
        <v>12862</v>
      </c>
      <c r="U1240">
        <v>1</v>
      </c>
      <c r="V1240" t="s">
        <v>61</v>
      </c>
      <c r="W1240" t="s">
        <v>29</v>
      </c>
      <c r="X1240">
        <v>13</v>
      </c>
      <c r="Y1240">
        <v>3</v>
      </c>
      <c r="Z1240">
        <v>3</v>
      </c>
      <c r="AA1240">
        <v>80</v>
      </c>
      <c r="AB1240">
        <v>0</v>
      </c>
      <c r="AC1240">
        <v>3</v>
      </c>
      <c r="AD1240">
        <v>3</v>
      </c>
      <c r="AE1240">
        <v>1</v>
      </c>
      <c r="AF1240">
        <v>3</v>
      </c>
      <c r="AG1240">
        <v>2</v>
      </c>
      <c r="AH1240">
        <v>1</v>
      </c>
      <c r="AI1240">
        <v>2</v>
      </c>
    </row>
    <row r="1241" spans="1:35" x14ac:dyDescent="0.25">
      <c r="A1241">
        <v>31</v>
      </c>
      <c r="B1241" t="s">
        <v>29</v>
      </c>
      <c r="C1241" t="s">
        <v>30</v>
      </c>
      <c r="D1241">
        <v>163</v>
      </c>
      <c r="E1241" t="s">
        <v>31</v>
      </c>
      <c r="F1241">
        <v>24</v>
      </c>
      <c r="G1241">
        <v>1</v>
      </c>
      <c r="H1241" t="s">
        <v>46</v>
      </c>
      <c r="I1241">
        <v>1</v>
      </c>
      <c r="J1241">
        <v>1736</v>
      </c>
      <c r="K1241">
        <v>4</v>
      </c>
      <c r="L1241" t="s">
        <v>26</v>
      </c>
      <c r="M1241">
        <v>30</v>
      </c>
      <c r="N1241">
        <v>3</v>
      </c>
      <c r="O1241">
        <v>2</v>
      </c>
      <c r="P1241" t="s">
        <v>39</v>
      </c>
      <c r="Q1241">
        <v>4</v>
      </c>
      <c r="R1241" t="s">
        <v>28</v>
      </c>
      <c r="S1241">
        <v>5238</v>
      </c>
      <c r="T1241">
        <v>6670</v>
      </c>
      <c r="U1241">
        <v>2</v>
      </c>
      <c r="V1241" t="s">
        <v>61</v>
      </c>
      <c r="W1241" t="s">
        <v>29</v>
      </c>
      <c r="X1241">
        <v>20</v>
      </c>
      <c r="Y1241">
        <v>4</v>
      </c>
      <c r="Z1241">
        <v>4</v>
      </c>
      <c r="AA1241">
        <v>80</v>
      </c>
      <c r="AB1241">
        <v>0</v>
      </c>
      <c r="AC1241">
        <v>9</v>
      </c>
      <c r="AD1241">
        <v>3</v>
      </c>
      <c r="AE1241">
        <v>2</v>
      </c>
      <c r="AF1241">
        <v>5</v>
      </c>
      <c r="AG1241">
        <v>4</v>
      </c>
      <c r="AH1241">
        <v>1</v>
      </c>
      <c r="AI1241">
        <v>4</v>
      </c>
    </row>
    <row r="1242" spans="1:35" x14ac:dyDescent="0.25">
      <c r="A1242">
        <v>39</v>
      </c>
      <c r="B1242" t="s">
        <v>29</v>
      </c>
      <c r="C1242" t="s">
        <v>41</v>
      </c>
      <c r="D1242">
        <v>792</v>
      </c>
      <c r="E1242" t="s">
        <v>31</v>
      </c>
      <c r="F1242">
        <v>1</v>
      </c>
      <c r="G1242">
        <v>3</v>
      </c>
      <c r="H1242" t="s">
        <v>25</v>
      </c>
      <c r="I1242">
        <v>1</v>
      </c>
      <c r="J1242">
        <v>1737</v>
      </c>
      <c r="K1242">
        <v>4</v>
      </c>
      <c r="L1242" t="s">
        <v>32</v>
      </c>
      <c r="M1242">
        <v>77</v>
      </c>
      <c r="N1242">
        <v>3</v>
      </c>
      <c r="O1242">
        <v>2</v>
      </c>
      <c r="P1242" t="s">
        <v>36</v>
      </c>
      <c r="Q1242">
        <v>4</v>
      </c>
      <c r="R1242" t="s">
        <v>34</v>
      </c>
      <c r="S1242">
        <v>6472</v>
      </c>
      <c r="T1242">
        <v>8989</v>
      </c>
      <c r="U1242">
        <v>1</v>
      </c>
      <c r="V1242" t="s">
        <v>61</v>
      </c>
      <c r="W1242" t="s">
        <v>22</v>
      </c>
      <c r="X1242">
        <v>15</v>
      </c>
      <c r="Y1242">
        <v>3</v>
      </c>
      <c r="Z1242">
        <v>4</v>
      </c>
      <c r="AA1242">
        <v>80</v>
      </c>
      <c r="AB1242">
        <v>1</v>
      </c>
      <c r="AC1242">
        <v>9</v>
      </c>
      <c r="AD1242">
        <v>2</v>
      </c>
      <c r="AE1242">
        <v>3</v>
      </c>
      <c r="AF1242">
        <v>9</v>
      </c>
      <c r="AG1242">
        <v>8</v>
      </c>
      <c r="AH1242">
        <v>5</v>
      </c>
      <c r="AI1242">
        <v>8</v>
      </c>
    </row>
    <row r="1243" spans="1:35" x14ac:dyDescent="0.25">
      <c r="A1243">
        <v>32</v>
      </c>
      <c r="B1243" t="s">
        <v>29</v>
      </c>
      <c r="C1243" t="s">
        <v>23</v>
      </c>
      <c r="D1243">
        <v>371</v>
      </c>
      <c r="E1243" t="s">
        <v>24</v>
      </c>
      <c r="F1243">
        <v>19</v>
      </c>
      <c r="G1243">
        <v>3</v>
      </c>
      <c r="H1243" t="s">
        <v>25</v>
      </c>
      <c r="I1243">
        <v>1</v>
      </c>
      <c r="J1243">
        <v>1739</v>
      </c>
      <c r="K1243">
        <v>4</v>
      </c>
      <c r="L1243" t="s">
        <v>32</v>
      </c>
      <c r="M1243">
        <v>80</v>
      </c>
      <c r="N1243">
        <v>1</v>
      </c>
      <c r="O1243">
        <v>3</v>
      </c>
      <c r="P1243" t="s">
        <v>27</v>
      </c>
      <c r="Q1243">
        <v>3</v>
      </c>
      <c r="R1243" t="s">
        <v>34</v>
      </c>
      <c r="S1243">
        <v>9610</v>
      </c>
      <c r="T1243">
        <v>3840</v>
      </c>
      <c r="U1243">
        <v>3</v>
      </c>
      <c r="V1243" t="s">
        <v>61</v>
      </c>
      <c r="W1243" t="s">
        <v>29</v>
      </c>
      <c r="X1243">
        <v>13</v>
      </c>
      <c r="Y1243">
        <v>3</v>
      </c>
      <c r="Z1243">
        <v>3</v>
      </c>
      <c r="AA1243">
        <v>80</v>
      </c>
      <c r="AB1243">
        <v>1</v>
      </c>
      <c r="AC1243">
        <v>10</v>
      </c>
      <c r="AD1243">
        <v>2</v>
      </c>
      <c r="AE1243">
        <v>1</v>
      </c>
      <c r="AF1243">
        <v>4</v>
      </c>
      <c r="AG1243">
        <v>3</v>
      </c>
      <c r="AH1243">
        <v>0</v>
      </c>
      <c r="AI1243">
        <v>2</v>
      </c>
    </row>
    <row r="1244" spans="1:35" x14ac:dyDescent="0.25">
      <c r="A1244">
        <v>40</v>
      </c>
      <c r="B1244" t="s">
        <v>29</v>
      </c>
      <c r="C1244" t="s">
        <v>23</v>
      </c>
      <c r="D1244">
        <v>611</v>
      </c>
      <c r="E1244" t="s">
        <v>24</v>
      </c>
      <c r="F1244">
        <v>7</v>
      </c>
      <c r="G1244">
        <v>4</v>
      </c>
      <c r="H1244" t="s">
        <v>37</v>
      </c>
      <c r="I1244">
        <v>1</v>
      </c>
      <c r="J1244">
        <v>1740</v>
      </c>
      <c r="K1244">
        <v>2</v>
      </c>
      <c r="L1244" t="s">
        <v>32</v>
      </c>
      <c r="M1244">
        <v>88</v>
      </c>
      <c r="N1244">
        <v>3</v>
      </c>
      <c r="O1244">
        <v>5</v>
      </c>
      <c r="P1244" t="s">
        <v>42</v>
      </c>
      <c r="Q1244">
        <v>2</v>
      </c>
      <c r="R1244" t="s">
        <v>28</v>
      </c>
      <c r="S1244">
        <v>19833</v>
      </c>
      <c r="T1244">
        <v>4349</v>
      </c>
      <c r="U1244">
        <v>1</v>
      </c>
      <c r="V1244" t="s">
        <v>61</v>
      </c>
      <c r="W1244" t="s">
        <v>29</v>
      </c>
      <c r="X1244">
        <v>14</v>
      </c>
      <c r="Y1244">
        <v>3</v>
      </c>
      <c r="Z1244">
        <v>2</v>
      </c>
      <c r="AA1244">
        <v>80</v>
      </c>
      <c r="AB1244">
        <v>0</v>
      </c>
      <c r="AC1244">
        <v>21</v>
      </c>
      <c r="AD1244">
        <v>3</v>
      </c>
      <c r="AE1244">
        <v>2</v>
      </c>
      <c r="AF1244">
        <v>21</v>
      </c>
      <c r="AG1244">
        <v>8</v>
      </c>
      <c r="AH1244">
        <v>12</v>
      </c>
      <c r="AI1244">
        <v>8</v>
      </c>
    </row>
    <row r="1245" spans="1:35" x14ac:dyDescent="0.25">
      <c r="A1245">
        <v>45</v>
      </c>
      <c r="B1245" t="s">
        <v>29</v>
      </c>
      <c r="C1245" t="s">
        <v>23</v>
      </c>
      <c r="D1245">
        <v>176</v>
      </c>
      <c r="E1245" t="s">
        <v>47</v>
      </c>
      <c r="F1245">
        <v>4</v>
      </c>
      <c r="G1245">
        <v>3</v>
      </c>
      <c r="H1245" t="s">
        <v>25</v>
      </c>
      <c r="I1245">
        <v>1</v>
      </c>
      <c r="J1245">
        <v>1744</v>
      </c>
      <c r="K1245">
        <v>3</v>
      </c>
      <c r="L1245" t="s">
        <v>26</v>
      </c>
      <c r="M1245">
        <v>56</v>
      </c>
      <c r="N1245">
        <v>1</v>
      </c>
      <c r="O1245">
        <v>3</v>
      </c>
      <c r="P1245" t="s">
        <v>47</v>
      </c>
      <c r="Q1245">
        <v>3</v>
      </c>
      <c r="R1245" t="s">
        <v>34</v>
      </c>
      <c r="S1245">
        <v>9756</v>
      </c>
      <c r="T1245">
        <v>6595</v>
      </c>
      <c r="U1245">
        <v>4</v>
      </c>
      <c r="V1245" t="s">
        <v>61</v>
      </c>
      <c r="W1245" t="s">
        <v>29</v>
      </c>
      <c r="X1245">
        <v>21</v>
      </c>
      <c r="Y1245">
        <v>4</v>
      </c>
      <c r="Z1245">
        <v>3</v>
      </c>
      <c r="AA1245">
        <v>80</v>
      </c>
      <c r="AB1245">
        <v>2</v>
      </c>
      <c r="AC1245">
        <v>9</v>
      </c>
      <c r="AD1245">
        <v>2</v>
      </c>
      <c r="AE1245">
        <v>4</v>
      </c>
      <c r="AF1245">
        <v>5</v>
      </c>
      <c r="AG1245">
        <v>0</v>
      </c>
      <c r="AH1245">
        <v>0</v>
      </c>
      <c r="AI1245">
        <v>3</v>
      </c>
    </row>
    <row r="1246" spans="1:35" x14ac:dyDescent="0.25">
      <c r="A1246">
        <v>30</v>
      </c>
      <c r="B1246" t="s">
        <v>29</v>
      </c>
      <c r="C1246" t="s">
        <v>30</v>
      </c>
      <c r="D1246">
        <v>1312</v>
      </c>
      <c r="E1246" t="s">
        <v>31</v>
      </c>
      <c r="F1246">
        <v>2</v>
      </c>
      <c r="G1246">
        <v>4</v>
      </c>
      <c r="H1246" t="s">
        <v>46</v>
      </c>
      <c r="I1246">
        <v>1</v>
      </c>
      <c r="J1246">
        <v>1745</v>
      </c>
      <c r="K1246">
        <v>4</v>
      </c>
      <c r="L1246" t="s">
        <v>26</v>
      </c>
      <c r="M1246">
        <v>78</v>
      </c>
      <c r="N1246">
        <v>2</v>
      </c>
      <c r="O1246">
        <v>1</v>
      </c>
      <c r="P1246" t="s">
        <v>33</v>
      </c>
      <c r="Q1246">
        <v>1</v>
      </c>
      <c r="R1246" t="s">
        <v>28</v>
      </c>
      <c r="S1246">
        <v>4968</v>
      </c>
      <c r="T1246">
        <v>26427</v>
      </c>
      <c r="U1246">
        <v>0</v>
      </c>
      <c r="V1246" t="s">
        <v>61</v>
      </c>
      <c r="W1246" t="s">
        <v>29</v>
      </c>
      <c r="X1246">
        <v>16</v>
      </c>
      <c r="Y1246">
        <v>3</v>
      </c>
      <c r="Z1246">
        <v>4</v>
      </c>
      <c r="AA1246">
        <v>80</v>
      </c>
      <c r="AB1246">
        <v>0</v>
      </c>
      <c r="AC1246">
        <v>10</v>
      </c>
      <c r="AD1246">
        <v>2</v>
      </c>
      <c r="AE1246">
        <v>3</v>
      </c>
      <c r="AF1246">
        <v>9</v>
      </c>
      <c r="AG1246">
        <v>7</v>
      </c>
      <c r="AH1246">
        <v>0</v>
      </c>
      <c r="AI1246">
        <v>7</v>
      </c>
    </row>
    <row r="1247" spans="1:35" x14ac:dyDescent="0.25">
      <c r="A1247">
        <v>24</v>
      </c>
      <c r="B1247" t="s">
        <v>29</v>
      </c>
      <c r="C1247" t="s">
        <v>30</v>
      </c>
      <c r="D1247">
        <v>897</v>
      </c>
      <c r="E1247" t="s">
        <v>47</v>
      </c>
      <c r="F1247">
        <v>10</v>
      </c>
      <c r="G1247">
        <v>3</v>
      </c>
      <c r="H1247" t="s">
        <v>37</v>
      </c>
      <c r="I1247">
        <v>1</v>
      </c>
      <c r="J1247">
        <v>1746</v>
      </c>
      <c r="K1247">
        <v>1</v>
      </c>
      <c r="L1247" t="s">
        <v>32</v>
      </c>
      <c r="M1247">
        <v>59</v>
      </c>
      <c r="N1247">
        <v>3</v>
      </c>
      <c r="O1247">
        <v>1</v>
      </c>
      <c r="P1247" t="s">
        <v>47</v>
      </c>
      <c r="Q1247">
        <v>4</v>
      </c>
      <c r="R1247" t="s">
        <v>34</v>
      </c>
      <c r="S1247">
        <v>2145</v>
      </c>
      <c r="T1247">
        <v>2097</v>
      </c>
      <c r="U1247">
        <v>0</v>
      </c>
      <c r="V1247" t="s">
        <v>61</v>
      </c>
      <c r="W1247" t="s">
        <v>29</v>
      </c>
      <c r="X1247">
        <v>14</v>
      </c>
      <c r="Y1247">
        <v>3</v>
      </c>
      <c r="Z1247">
        <v>4</v>
      </c>
      <c r="AA1247">
        <v>80</v>
      </c>
      <c r="AB1247">
        <v>1</v>
      </c>
      <c r="AC1247">
        <v>3</v>
      </c>
      <c r="AD1247">
        <v>2</v>
      </c>
      <c r="AE1247">
        <v>3</v>
      </c>
      <c r="AF1247">
        <v>2</v>
      </c>
      <c r="AG1247">
        <v>2</v>
      </c>
      <c r="AH1247">
        <v>2</v>
      </c>
      <c r="AI1247">
        <v>1</v>
      </c>
    </row>
    <row r="1248" spans="1:35" x14ac:dyDescent="0.25">
      <c r="A1248">
        <v>30</v>
      </c>
      <c r="B1248" t="s">
        <v>22</v>
      </c>
      <c r="C1248" t="s">
        <v>30</v>
      </c>
      <c r="D1248">
        <v>600</v>
      </c>
      <c r="E1248" t="s">
        <v>47</v>
      </c>
      <c r="F1248">
        <v>8</v>
      </c>
      <c r="G1248">
        <v>3</v>
      </c>
      <c r="H1248" t="s">
        <v>47</v>
      </c>
      <c r="I1248">
        <v>1</v>
      </c>
      <c r="J1248">
        <v>1747</v>
      </c>
      <c r="K1248">
        <v>3</v>
      </c>
      <c r="L1248" t="s">
        <v>26</v>
      </c>
      <c r="M1248">
        <v>66</v>
      </c>
      <c r="N1248">
        <v>2</v>
      </c>
      <c r="O1248">
        <v>1</v>
      </c>
      <c r="P1248" t="s">
        <v>47</v>
      </c>
      <c r="Q1248">
        <v>4</v>
      </c>
      <c r="R1248" t="s">
        <v>38</v>
      </c>
      <c r="S1248">
        <v>2180</v>
      </c>
      <c r="T1248">
        <v>9732</v>
      </c>
      <c r="U1248">
        <v>6</v>
      </c>
      <c r="V1248" t="s">
        <v>61</v>
      </c>
      <c r="W1248" t="s">
        <v>29</v>
      </c>
      <c r="X1248">
        <v>11</v>
      </c>
      <c r="Y1248">
        <v>3</v>
      </c>
      <c r="Z1248">
        <v>3</v>
      </c>
      <c r="AA1248">
        <v>80</v>
      </c>
      <c r="AB1248">
        <v>1</v>
      </c>
      <c r="AC1248">
        <v>6</v>
      </c>
      <c r="AD1248">
        <v>0</v>
      </c>
      <c r="AE1248">
        <v>2</v>
      </c>
      <c r="AF1248">
        <v>4</v>
      </c>
      <c r="AG1248">
        <v>2</v>
      </c>
      <c r="AH1248">
        <v>1</v>
      </c>
      <c r="AI1248">
        <v>2</v>
      </c>
    </row>
    <row r="1249" spans="1:35" x14ac:dyDescent="0.25">
      <c r="A1249">
        <v>31</v>
      </c>
      <c r="B1249" t="s">
        <v>29</v>
      </c>
      <c r="C1249" t="s">
        <v>23</v>
      </c>
      <c r="D1249">
        <v>1003</v>
      </c>
      <c r="E1249" t="s">
        <v>24</v>
      </c>
      <c r="F1249">
        <v>5</v>
      </c>
      <c r="G1249">
        <v>3</v>
      </c>
      <c r="H1249" t="s">
        <v>46</v>
      </c>
      <c r="I1249">
        <v>1</v>
      </c>
      <c r="J1249">
        <v>1749</v>
      </c>
      <c r="K1249">
        <v>1</v>
      </c>
      <c r="L1249" t="s">
        <v>32</v>
      </c>
      <c r="M1249">
        <v>51</v>
      </c>
      <c r="N1249">
        <v>3</v>
      </c>
      <c r="O1249">
        <v>2</v>
      </c>
      <c r="P1249" t="s">
        <v>27</v>
      </c>
      <c r="Q1249">
        <v>3</v>
      </c>
      <c r="R1249" t="s">
        <v>34</v>
      </c>
      <c r="S1249">
        <v>8346</v>
      </c>
      <c r="T1249">
        <v>20943</v>
      </c>
      <c r="U1249">
        <v>1</v>
      </c>
      <c r="V1249" t="s">
        <v>61</v>
      </c>
      <c r="W1249" t="s">
        <v>29</v>
      </c>
      <c r="X1249">
        <v>19</v>
      </c>
      <c r="Y1249">
        <v>3</v>
      </c>
      <c r="Z1249">
        <v>3</v>
      </c>
      <c r="AA1249">
        <v>80</v>
      </c>
      <c r="AB1249">
        <v>1</v>
      </c>
      <c r="AC1249">
        <v>6</v>
      </c>
      <c r="AD1249">
        <v>3</v>
      </c>
      <c r="AE1249">
        <v>3</v>
      </c>
      <c r="AF1249">
        <v>5</v>
      </c>
      <c r="AG1249">
        <v>2</v>
      </c>
      <c r="AH1249">
        <v>0</v>
      </c>
      <c r="AI1249">
        <v>2</v>
      </c>
    </row>
    <row r="1250" spans="1:35" x14ac:dyDescent="0.25">
      <c r="A1250">
        <v>27</v>
      </c>
      <c r="B1250" t="s">
        <v>29</v>
      </c>
      <c r="C1250" t="s">
        <v>23</v>
      </c>
      <c r="D1250">
        <v>1054</v>
      </c>
      <c r="E1250" t="s">
        <v>31</v>
      </c>
      <c r="F1250">
        <v>8</v>
      </c>
      <c r="G1250">
        <v>3</v>
      </c>
      <c r="H1250" t="s">
        <v>37</v>
      </c>
      <c r="I1250">
        <v>1</v>
      </c>
      <c r="J1250">
        <v>1751</v>
      </c>
      <c r="K1250">
        <v>3</v>
      </c>
      <c r="L1250" t="s">
        <v>26</v>
      </c>
      <c r="M1250">
        <v>67</v>
      </c>
      <c r="N1250">
        <v>3</v>
      </c>
      <c r="O1250">
        <v>1</v>
      </c>
      <c r="P1250" t="s">
        <v>33</v>
      </c>
      <c r="Q1250">
        <v>4</v>
      </c>
      <c r="R1250" t="s">
        <v>28</v>
      </c>
      <c r="S1250">
        <v>3445</v>
      </c>
      <c r="T1250">
        <v>6152</v>
      </c>
      <c r="U1250">
        <v>1</v>
      </c>
      <c r="V1250" t="s">
        <v>61</v>
      </c>
      <c r="W1250" t="s">
        <v>29</v>
      </c>
      <c r="X1250">
        <v>11</v>
      </c>
      <c r="Y1250">
        <v>3</v>
      </c>
      <c r="Z1250">
        <v>3</v>
      </c>
      <c r="AA1250">
        <v>80</v>
      </c>
      <c r="AB1250">
        <v>0</v>
      </c>
      <c r="AC1250">
        <v>6</v>
      </c>
      <c r="AD1250">
        <v>5</v>
      </c>
      <c r="AE1250">
        <v>2</v>
      </c>
      <c r="AF1250">
        <v>6</v>
      </c>
      <c r="AG1250">
        <v>2</v>
      </c>
      <c r="AH1250">
        <v>1</v>
      </c>
      <c r="AI1250">
        <v>4</v>
      </c>
    </row>
    <row r="1251" spans="1:35" x14ac:dyDescent="0.25">
      <c r="A1251">
        <v>29</v>
      </c>
      <c r="B1251" t="s">
        <v>22</v>
      </c>
      <c r="C1251" t="s">
        <v>23</v>
      </c>
      <c r="D1251">
        <v>428</v>
      </c>
      <c r="E1251" t="s">
        <v>24</v>
      </c>
      <c r="F1251">
        <v>9</v>
      </c>
      <c r="G1251">
        <v>3</v>
      </c>
      <c r="H1251" t="s">
        <v>45</v>
      </c>
      <c r="I1251">
        <v>1</v>
      </c>
      <c r="J1251">
        <v>1752</v>
      </c>
      <c r="K1251">
        <v>2</v>
      </c>
      <c r="L1251" t="s">
        <v>26</v>
      </c>
      <c r="M1251">
        <v>52</v>
      </c>
      <c r="N1251">
        <v>1</v>
      </c>
      <c r="O1251">
        <v>1</v>
      </c>
      <c r="P1251" t="s">
        <v>43</v>
      </c>
      <c r="Q1251">
        <v>2</v>
      </c>
      <c r="R1251" t="s">
        <v>28</v>
      </c>
      <c r="S1251">
        <v>2760</v>
      </c>
      <c r="T1251">
        <v>14630</v>
      </c>
      <c r="U1251">
        <v>1</v>
      </c>
      <c r="V1251" t="s">
        <v>61</v>
      </c>
      <c r="W1251" t="s">
        <v>29</v>
      </c>
      <c r="X1251">
        <v>13</v>
      </c>
      <c r="Y1251">
        <v>3</v>
      </c>
      <c r="Z1251">
        <v>3</v>
      </c>
      <c r="AA1251">
        <v>80</v>
      </c>
      <c r="AB1251">
        <v>0</v>
      </c>
      <c r="AC1251">
        <v>2</v>
      </c>
      <c r="AD1251">
        <v>3</v>
      </c>
      <c r="AE1251">
        <v>3</v>
      </c>
      <c r="AF1251">
        <v>2</v>
      </c>
      <c r="AG1251">
        <v>2</v>
      </c>
      <c r="AH1251">
        <v>2</v>
      </c>
      <c r="AI1251">
        <v>2</v>
      </c>
    </row>
    <row r="1252" spans="1:35" x14ac:dyDescent="0.25">
      <c r="A1252">
        <v>29</v>
      </c>
      <c r="B1252" t="s">
        <v>29</v>
      </c>
      <c r="C1252" t="s">
        <v>30</v>
      </c>
      <c r="D1252">
        <v>461</v>
      </c>
      <c r="E1252" t="s">
        <v>31</v>
      </c>
      <c r="F1252">
        <v>1</v>
      </c>
      <c r="G1252">
        <v>3</v>
      </c>
      <c r="H1252" t="s">
        <v>25</v>
      </c>
      <c r="I1252">
        <v>1</v>
      </c>
      <c r="J1252">
        <v>1753</v>
      </c>
      <c r="K1252">
        <v>4</v>
      </c>
      <c r="L1252" t="s">
        <v>32</v>
      </c>
      <c r="M1252">
        <v>70</v>
      </c>
      <c r="N1252">
        <v>4</v>
      </c>
      <c r="O1252">
        <v>2</v>
      </c>
      <c r="P1252" t="s">
        <v>40</v>
      </c>
      <c r="Q1252">
        <v>3</v>
      </c>
      <c r="R1252" t="s">
        <v>28</v>
      </c>
      <c r="S1252">
        <v>6294</v>
      </c>
      <c r="T1252">
        <v>23060</v>
      </c>
      <c r="U1252">
        <v>8</v>
      </c>
      <c r="V1252" t="s">
        <v>61</v>
      </c>
      <c r="W1252" t="s">
        <v>22</v>
      </c>
      <c r="X1252">
        <v>12</v>
      </c>
      <c r="Y1252">
        <v>3</v>
      </c>
      <c r="Z1252">
        <v>4</v>
      </c>
      <c r="AA1252">
        <v>80</v>
      </c>
      <c r="AB1252">
        <v>0</v>
      </c>
      <c r="AC1252">
        <v>10</v>
      </c>
      <c r="AD1252">
        <v>5</v>
      </c>
      <c r="AE1252">
        <v>4</v>
      </c>
      <c r="AF1252">
        <v>3</v>
      </c>
      <c r="AG1252">
        <v>2</v>
      </c>
      <c r="AH1252">
        <v>0</v>
      </c>
      <c r="AI1252">
        <v>2</v>
      </c>
    </row>
    <row r="1253" spans="1:35" x14ac:dyDescent="0.25">
      <c r="A1253">
        <v>30</v>
      </c>
      <c r="B1253" t="s">
        <v>29</v>
      </c>
      <c r="C1253" t="s">
        <v>23</v>
      </c>
      <c r="D1253">
        <v>979</v>
      </c>
      <c r="E1253" t="s">
        <v>24</v>
      </c>
      <c r="F1253">
        <v>15</v>
      </c>
      <c r="G1253">
        <v>2</v>
      </c>
      <c r="H1253" t="s">
        <v>45</v>
      </c>
      <c r="I1253">
        <v>1</v>
      </c>
      <c r="J1253">
        <v>1754</v>
      </c>
      <c r="K1253">
        <v>3</v>
      </c>
      <c r="L1253" t="s">
        <v>32</v>
      </c>
      <c r="M1253">
        <v>94</v>
      </c>
      <c r="N1253">
        <v>2</v>
      </c>
      <c r="O1253">
        <v>3</v>
      </c>
      <c r="P1253" t="s">
        <v>27</v>
      </c>
      <c r="Q1253">
        <v>1</v>
      </c>
      <c r="R1253" t="s">
        <v>38</v>
      </c>
      <c r="S1253">
        <v>7140</v>
      </c>
      <c r="T1253">
        <v>3088</v>
      </c>
      <c r="U1253">
        <v>2</v>
      </c>
      <c r="V1253" t="s">
        <v>61</v>
      </c>
      <c r="W1253" t="s">
        <v>29</v>
      </c>
      <c r="X1253">
        <v>11</v>
      </c>
      <c r="Y1253">
        <v>3</v>
      </c>
      <c r="Z1253">
        <v>1</v>
      </c>
      <c r="AA1253">
        <v>80</v>
      </c>
      <c r="AB1253">
        <v>1</v>
      </c>
      <c r="AC1253">
        <v>12</v>
      </c>
      <c r="AD1253">
        <v>2</v>
      </c>
      <c r="AE1253">
        <v>3</v>
      </c>
      <c r="AF1253">
        <v>7</v>
      </c>
      <c r="AG1253">
        <v>7</v>
      </c>
      <c r="AH1253">
        <v>1</v>
      </c>
      <c r="AI1253">
        <v>7</v>
      </c>
    </row>
    <row r="1254" spans="1:35" x14ac:dyDescent="0.25">
      <c r="A1254">
        <v>34</v>
      </c>
      <c r="B1254" t="s">
        <v>29</v>
      </c>
      <c r="C1254" t="s">
        <v>23</v>
      </c>
      <c r="D1254">
        <v>181</v>
      </c>
      <c r="E1254" t="s">
        <v>31</v>
      </c>
      <c r="F1254">
        <v>2</v>
      </c>
      <c r="G1254">
        <v>4</v>
      </c>
      <c r="H1254" t="s">
        <v>37</v>
      </c>
      <c r="I1254">
        <v>1</v>
      </c>
      <c r="J1254">
        <v>1755</v>
      </c>
      <c r="K1254">
        <v>4</v>
      </c>
      <c r="L1254" t="s">
        <v>32</v>
      </c>
      <c r="M1254">
        <v>97</v>
      </c>
      <c r="N1254">
        <v>4</v>
      </c>
      <c r="O1254">
        <v>1</v>
      </c>
      <c r="P1254" t="s">
        <v>33</v>
      </c>
      <c r="Q1254">
        <v>4</v>
      </c>
      <c r="R1254" t="s">
        <v>34</v>
      </c>
      <c r="S1254">
        <v>2932</v>
      </c>
      <c r="T1254">
        <v>5586</v>
      </c>
      <c r="U1254">
        <v>0</v>
      </c>
      <c r="V1254" t="s">
        <v>61</v>
      </c>
      <c r="W1254" t="s">
        <v>22</v>
      </c>
      <c r="X1254">
        <v>14</v>
      </c>
      <c r="Y1254">
        <v>3</v>
      </c>
      <c r="Z1254">
        <v>1</v>
      </c>
      <c r="AA1254">
        <v>80</v>
      </c>
      <c r="AB1254">
        <v>3</v>
      </c>
      <c r="AC1254">
        <v>6</v>
      </c>
      <c r="AD1254">
        <v>3</v>
      </c>
      <c r="AE1254">
        <v>3</v>
      </c>
      <c r="AF1254">
        <v>5</v>
      </c>
      <c r="AG1254">
        <v>0</v>
      </c>
      <c r="AH1254">
        <v>1</v>
      </c>
      <c r="AI1254">
        <v>2</v>
      </c>
    </row>
    <row r="1255" spans="1:35" x14ac:dyDescent="0.25">
      <c r="A1255">
        <v>33</v>
      </c>
      <c r="B1255" t="s">
        <v>29</v>
      </c>
      <c r="C1255" t="s">
        <v>41</v>
      </c>
      <c r="D1255">
        <v>1283</v>
      </c>
      <c r="E1255" t="s">
        <v>24</v>
      </c>
      <c r="F1255">
        <v>2</v>
      </c>
      <c r="G1255">
        <v>3</v>
      </c>
      <c r="H1255" t="s">
        <v>45</v>
      </c>
      <c r="I1255">
        <v>1</v>
      </c>
      <c r="J1255">
        <v>1756</v>
      </c>
      <c r="K1255">
        <v>4</v>
      </c>
      <c r="L1255" t="s">
        <v>26</v>
      </c>
      <c r="M1255">
        <v>62</v>
      </c>
      <c r="N1255">
        <v>3</v>
      </c>
      <c r="O1255">
        <v>2</v>
      </c>
      <c r="P1255" t="s">
        <v>27</v>
      </c>
      <c r="Q1255">
        <v>2</v>
      </c>
      <c r="R1255" t="s">
        <v>28</v>
      </c>
      <c r="S1255">
        <v>5147</v>
      </c>
      <c r="T1255">
        <v>10697</v>
      </c>
      <c r="U1255">
        <v>8</v>
      </c>
      <c r="V1255" t="s">
        <v>61</v>
      </c>
      <c r="W1255" t="s">
        <v>29</v>
      </c>
      <c r="X1255">
        <v>15</v>
      </c>
      <c r="Y1255">
        <v>3</v>
      </c>
      <c r="Z1255">
        <v>4</v>
      </c>
      <c r="AA1255">
        <v>80</v>
      </c>
      <c r="AB1255">
        <v>0</v>
      </c>
      <c r="AC1255">
        <v>13</v>
      </c>
      <c r="AD1255">
        <v>2</v>
      </c>
      <c r="AE1255">
        <v>2</v>
      </c>
      <c r="AF1255">
        <v>11</v>
      </c>
      <c r="AG1255">
        <v>7</v>
      </c>
      <c r="AH1255">
        <v>1</v>
      </c>
      <c r="AI1255">
        <v>7</v>
      </c>
    </row>
    <row r="1256" spans="1:35" x14ac:dyDescent="0.25">
      <c r="A1256">
        <v>49</v>
      </c>
      <c r="B1256" t="s">
        <v>29</v>
      </c>
      <c r="C1256" t="s">
        <v>23</v>
      </c>
      <c r="D1256">
        <v>1313</v>
      </c>
      <c r="E1256" t="s">
        <v>24</v>
      </c>
      <c r="F1256">
        <v>11</v>
      </c>
      <c r="G1256">
        <v>4</v>
      </c>
      <c r="H1256" t="s">
        <v>45</v>
      </c>
      <c r="I1256">
        <v>1</v>
      </c>
      <c r="J1256">
        <v>1757</v>
      </c>
      <c r="K1256">
        <v>4</v>
      </c>
      <c r="L1256" t="s">
        <v>26</v>
      </c>
      <c r="M1256">
        <v>80</v>
      </c>
      <c r="N1256">
        <v>3</v>
      </c>
      <c r="O1256">
        <v>2</v>
      </c>
      <c r="P1256" t="s">
        <v>27</v>
      </c>
      <c r="Q1256">
        <v>4</v>
      </c>
      <c r="R1256" t="s">
        <v>28</v>
      </c>
      <c r="S1256">
        <v>4507</v>
      </c>
      <c r="T1256">
        <v>8191</v>
      </c>
      <c r="U1256">
        <v>3</v>
      </c>
      <c r="V1256" t="s">
        <v>61</v>
      </c>
      <c r="W1256" t="s">
        <v>29</v>
      </c>
      <c r="X1256">
        <v>12</v>
      </c>
      <c r="Y1256">
        <v>3</v>
      </c>
      <c r="Z1256">
        <v>3</v>
      </c>
      <c r="AA1256">
        <v>80</v>
      </c>
      <c r="AB1256">
        <v>0</v>
      </c>
      <c r="AC1256">
        <v>8</v>
      </c>
      <c r="AD1256">
        <v>1</v>
      </c>
      <c r="AE1256">
        <v>4</v>
      </c>
      <c r="AF1256">
        <v>5</v>
      </c>
      <c r="AG1256">
        <v>1</v>
      </c>
      <c r="AH1256">
        <v>0</v>
      </c>
      <c r="AI1256">
        <v>4</v>
      </c>
    </row>
    <row r="1257" spans="1:35" x14ac:dyDescent="0.25">
      <c r="A1257">
        <v>33</v>
      </c>
      <c r="B1257" t="s">
        <v>22</v>
      </c>
      <c r="C1257" t="s">
        <v>23</v>
      </c>
      <c r="D1257">
        <v>211</v>
      </c>
      <c r="E1257" t="s">
        <v>24</v>
      </c>
      <c r="F1257">
        <v>16</v>
      </c>
      <c r="G1257">
        <v>3</v>
      </c>
      <c r="H1257" t="s">
        <v>25</v>
      </c>
      <c r="I1257">
        <v>1</v>
      </c>
      <c r="J1257">
        <v>1758</v>
      </c>
      <c r="K1257">
        <v>1</v>
      </c>
      <c r="L1257" t="s">
        <v>26</v>
      </c>
      <c r="M1257">
        <v>74</v>
      </c>
      <c r="N1257">
        <v>3</v>
      </c>
      <c r="O1257">
        <v>3</v>
      </c>
      <c r="P1257" t="s">
        <v>27</v>
      </c>
      <c r="Q1257">
        <v>1</v>
      </c>
      <c r="R1257" t="s">
        <v>28</v>
      </c>
      <c r="S1257">
        <v>8564</v>
      </c>
      <c r="T1257">
        <v>10092</v>
      </c>
      <c r="U1257">
        <v>2</v>
      </c>
      <c r="V1257" t="s">
        <v>61</v>
      </c>
      <c r="W1257" t="s">
        <v>22</v>
      </c>
      <c r="X1257">
        <v>20</v>
      </c>
      <c r="Y1257">
        <v>4</v>
      </c>
      <c r="Z1257">
        <v>3</v>
      </c>
      <c r="AA1257">
        <v>80</v>
      </c>
      <c r="AB1257">
        <v>0</v>
      </c>
      <c r="AC1257">
        <v>11</v>
      </c>
      <c r="AD1257">
        <v>2</v>
      </c>
      <c r="AE1257">
        <v>2</v>
      </c>
      <c r="AF1257">
        <v>0</v>
      </c>
      <c r="AG1257">
        <v>0</v>
      </c>
      <c r="AH1257">
        <v>0</v>
      </c>
      <c r="AI1257">
        <v>0</v>
      </c>
    </row>
    <row r="1258" spans="1:35" x14ac:dyDescent="0.25">
      <c r="A1258">
        <v>38</v>
      </c>
      <c r="B1258" t="s">
        <v>29</v>
      </c>
      <c r="C1258" t="s">
        <v>30</v>
      </c>
      <c r="D1258">
        <v>594</v>
      </c>
      <c r="E1258" t="s">
        <v>31</v>
      </c>
      <c r="F1258">
        <v>2</v>
      </c>
      <c r="G1258">
        <v>2</v>
      </c>
      <c r="H1258" t="s">
        <v>37</v>
      </c>
      <c r="I1258">
        <v>1</v>
      </c>
      <c r="J1258">
        <v>1760</v>
      </c>
      <c r="K1258">
        <v>3</v>
      </c>
      <c r="L1258" t="s">
        <v>26</v>
      </c>
      <c r="M1258">
        <v>75</v>
      </c>
      <c r="N1258">
        <v>2</v>
      </c>
      <c r="O1258">
        <v>1</v>
      </c>
      <c r="P1258" t="s">
        <v>36</v>
      </c>
      <c r="Q1258">
        <v>2</v>
      </c>
      <c r="R1258" t="s">
        <v>34</v>
      </c>
      <c r="S1258">
        <v>2468</v>
      </c>
      <c r="T1258">
        <v>15963</v>
      </c>
      <c r="U1258">
        <v>4</v>
      </c>
      <c r="V1258" t="s">
        <v>61</v>
      </c>
      <c r="W1258" t="s">
        <v>29</v>
      </c>
      <c r="X1258">
        <v>14</v>
      </c>
      <c r="Y1258">
        <v>3</v>
      </c>
      <c r="Z1258">
        <v>2</v>
      </c>
      <c r="AA1258">
        <v>80</v>
      </c>
      <c r="AB1258">
        <v>1</v>
      </c>
      <c r="AC1258">
        <v>9</v>
      </c>
      <c r="AD1258">
        <v>4</v>
      </c>
      <c r="AE1258">
        <v>2</v>
      </c>
      <c r="AF1258">
        <v>6</v>
      </c>
      <c r="AG1258">
        <v>1</v>
      </c>
      <c r="AH1258">
        <v>0</v>
      </c>
      <c r="AI1258">
        <v>5</v>
      </c>
    </row>
    <row r="1259" spans="1:35" x14ac:dyDescent="0.25">
      <c r="A1259">
        <v>31</v>
      </c>
      <c r="B1259" t="s">
        <v>22</v>
      </c>
      <c r="C1259" t="s">
        <v>23</v>
      </c>
      <c r="D1259">
        <v>1079</v>
      </c>
      <c r="E1259" t="s">
        <v>24</v>
      </c>
      <c r="F1259">
        <v>16</v>
      </c>
      <c r="G1259">
        <v>4</v>
      </c>
      <c r="H1259" t="s">
        <v>45</v>
      </c>
      <c r="I1259">
        <v>1</v>
      </c>
      <c r="J1259">
        <v>1761</v>
      </c>
      <c r="K1259">
        <v>1</v>
      </c>
      <c r="L1259" t="s">
        <v>32</v>
      </c>
      <c r="M1259">
        <v>70</v>
      </c>
      <c r="N1259">
        <v>3</v>
      </c>
      <c r="O1259">
        <v>3</v>
      </c>
      <c r="P1259" t="s">
        <v>27</v>
      </c>
      <c r="Q1259">
        <v>3</v>
      </c>
      <c r="R1259" t="s">
        <v>34</v>
      </c>
      <c r="S1259">
        <v>8161</v>
      </c>
      <c r="T1259">
        <v>19002</v>
      </c>
      <c r="U1259">
        <v>2</v>
      </c>
      <c r="V1259" t="s">
        <v>61</v>
      </c>
      <c r="W1259" t="s">
        <v>29</v>
      </c>
      <c r="X1259">
        <v>13</v>
      </c>
      <c r="Y1259">
        <v>3</v>
      </c>
      <c r="Z1259">
        <v>1</v>
      </c>
      <c r="AA1259">
        <v>80</v>
      </c>
      <c r="AB1259">
        <v>3</v>
      </c>
      <c r="AC1259">
        <v>10</v>
      </c>
      <c r="AD1259">
        <v>2</v>
      </c>
      <c r="AE1259">
        <v>3</v>
      </c>
      <c r="AF1259">
        <v>1</v>
      </c>
      <c r="AG1259">
        <v>0</v>
      </c>
      <c r="AH1259">
        <v>0</v>
      </c>
      <c r="AI1259">
        <v>0</v>
      </c>
    </row>
    <row r="1260" spans="1:35" x14ac:dyDescent="0.25">
      <c r="A1260">
        <v>29</v>
      </c>
      <c r="B1260" t="s">
        <v>29</v>
      </c>
      <c r="C1260" t="s">
        <v>23</v>
      </c>
      <c r="D1260">
        <v>590</v>
      </c>
      <c r="E1260" t="s">
        <v>31</v>
      </c>
      <c r="F1260">
        <v>4</v>
      </c>
      <c r="G1260">
        <v>3</v>
      </c>
      <c r="H1260" t="s">
        <v>46</v>
      </c>
      <c r="I1260">
        <v>1</v>
      </c>
      <c r="J1260">
        <v>1762</v>
      </c>
      <c r="K1260">
        <v>4</v>
      </c>
      <c r="L1260" t="s">
        <v>26</v>
      </c>
      <c r="M1260">
        <v>91</v>
      </c>
      <c r="N1260">
        <v>2</v>
      </c>
      <c r="O1260">
        <v>1</v>
      </c>
      <c r="P1260" t="s">
        <v>33</v>
      </c>
      <c r="Q1260">
        <v>1</v>
      </c>
      <c r="R1260" t="s">
        <v>38</v>
      </c>
      <c r="S1260">
        <v>2109</v>
      </c>
      <c r="T1260">
        <v>10007</v>
      </c>
      <c r="U1260">
        <v>1</v>
      </c>
      <c r="V1260" t="s">
        <v>61</v>
      </c>
      <c r="W1260" t="s">
        <v>29</v>
      </c>
      <c r="X1260">
        <v>13</v>
      </c>
      <c r="Y1260">
        <v>3</v>
      </c>
      <c r="Z1260">
        <v>3</v>
      </c>
      <c r="AA1260">
        <v>80</v>
      </c>
      <c r="AB1260">
        <v>1</v>
      </c>
      <c r="AC1260">
        <v>1</v>
      </c>
      <c r="AD1260">
        <v>2</v>
      </c>
      <c r="AE1260">
        <v>3</v>
      </c>
      <c r="AF1260">
        <v>1</v>
      </c>
      <c r="AG1260">
        <v>0</v>
      </c>
      <c r="AH1260">
        <v>0</v>
      </c>
      <c r="AI1260">
        <v>0</v>
      </c>
    </row>
    <row r="1261" spans="1:35" x14ac:dyDescent="0.25">
      <c r="A1261">
        <v>30</v>
      </c>
      <c r="B1261" t="s">
        <v>29</v>
      </c>
      <c r="C1261" t="s">
        <v>23</v>
      </c>
      <c r="D1261">
        <v>305</v>
      </c>
      <c r="E1261" t="s">
        <v>31</v>
      </c>
      <c r="F1261">
        <v>16</v>
      </c>
      <c r="G1261">
        <v>3</v>
      </c>
      <c r="H1261" t="s">
        <v>25</v>
      </c>
      <c r="I1261">
        <v>1</v>
      </c>
      <c r="J1261">
        <v>1763</v>
      </c>
      <c r="K1261">
        <v>3</v>
      </c>
      <c r="L1261" t="s">
        <v>32</v>
      </c>
      <c r="M1261">
        <v>58</v>
      </c>
      <c r="N1261">
        <v>4</v>
      </c>
      <c r="O1261">
        <v>2</v>
      </c>
      <c r="P1261" t="s">
        <v>40</v>
      </c>
      <c r="Q1261">
        <v>3</v>
      </c>
      <c r="R1261" t="s">
        <v>34</v>
      </c>
      <c r="S1261">
        <v>5294</v>
      </c>
      <c r="T1261">
        <v>9128</v>
      </c>
      <c r="U1261">
        <v>3</v>
      </c>
      <c r="V1261" t="s">
        <v>61</v>
      </c>
      <c r="W1261" t="s">
        <v>29</v>
      </c>
      <c r="X1261">
        <v>16</v>
      </c>
      <c r="Y1261">
        <v>3</v>
      </c>
      <c r="Z1261">
        <v>3</v>
      </c>
      <c r="AA1261">
        <v>80</v>
      </c>
      <c r="AB1261">
        <v>1</v>
      </c>
      <c r="AC1261">
        <v>10</v>
      </c>
      <c r="AD1261">
        <v>3</v>
      </c>
      <c r="AE1261">
        <v>3</v>
      </c>
      <c r="AF1261">
        <v>7</v>
      </c>
      <c r="AG1261">
        <v>0</v>
      </c>
      <c r="AH1261">
        <v>1</v>
      </c>
      <c r="AI1261">
        <v>7</v>
      </c>
    </row>
    <row r="1262" spans="1:35" x14ac:dyDescent="0.25">
      <c r="A1262">
        <v>32</v>
      </c>
      <c r="B1262" t="s">
        <v>29</v>
      </c>
      <c r="C1262" t="s">
        <v>41</v>
      </c>
      <c r="D1262">
        <v>953</v>
      </c>
      <c r="E1262" t="s">
        <v>31</v>
      </c>
      <c r="F1262">
        <v>5</v>
      </c>
      <c r="G1262">
        <v>4</v>
      </c>
      <c r="H1262" t="s">
        <v>46</v>
      </c>
      <c r="I1262">
        <v>1</v>
      </c>
      <c r="J1262">
        <v>1764</v>
      </c>
      <c r="K1262">
        <v>2</v>
      </c>
      <c r="L1262" t="s">
        <v>32</v>
      </c>
      <c r="M1262">
        <v>65</v>
      </c>
      <c r="N1262">
        <v>3</v>
      </c>
      <c r="O1262">
        <v>1</v>
      </c>
      <c r="P1262" t="s">
        <v>33</v>
      </c>
      <c r="Q1262">
        <v>2</v>
      </c>
      <c r="R1262" t="s">
        <v>28</v>
      </c>
      <c r="S1262">
        <v>2718</v>
      </c>
      <c r="T1262">
        <v>17674</v>
      </c>
      <c r="U1262">
        <v>2</v>
      </c>
      <c r="V1262" t="s">
        <v>61</v>
      </c>
      <c r="W1262" t="s">
        <v>29</v>
      </c>
      <c r="X1262">
        <v>14</v>
      </c>
      <c r="Y1262">
        <v>3</v>
      </c>
      <c r="Z1262">
        <v>2</v>
      </c>
      <c r="AA1262">
        <v>80</v>
      </c>
      <c r="AB1262">
        <v>0</v>
      </c>
      <c r="AC1262">
        <v>12</v>
      </c>
      <c r="AD1262">
        <v>3</v>
      </c>
      <c r="AE1262">
        <v>3</v>
      </c>
      <c r="AF1262">
        <v>7</v>
      </c>
      <c r="AG1262">
        <v>7</v>
      </c>
      <c r="AH1262">
        <v>0</v>
      </c>
      <c r="AI1262">
        <v>7</v>
      </c>
    </row>
    <row r="1263" spans="1:35" x14ac:dyDescent="0.25">
      <c r="A1263">
        <v>38</v>
      </c>
      <c r="B1263" t="s">
        <v>29</v>
      </c>
      <c r="C1263" t="s">
        <v>23</v>
      </c>
      <c r="D1263">
        <v>833</v>
      </c>
      <c r="E1263" t="s">
        <v>31</v>
      </c>
      <c r="F1263">
        <v>18</v>
      </c>
      <c r="G1263">
        <v>3</v>
      </c>
      <c r="H1263" t="s">
        <v>37</v>
      </c>
      <c r="I1263">
        <v>1</v>
      </c>
      <c r="J1263">
        <v>1766</v>
      </c>
      <c r="K1263">
        <v>2</v>
      </c>
      <c r="L1263" t="s">
        <v>32</v>
      </c>
      <c r="M1263">
        <v>60</v>
      </c>
      <c r="N1263">
        <v>1</v>
      </c>
      <c r="O1263">
        <v>2</v>
      </c>
      <c r="P1263" t="s">
        <v>40</v>
      </c>
      <c r="Q1263">
        <v>4</v>
      </c>
      <c r="R1263" t="s">
        <v>34</v>
      </c>
      <c r="S1263">
        <v>5811</v>
      </c>
      <c r="T1263">
        <v>24539</v>
      </c>
      <c r="U1263">
        <v>3</v>
      </c>
      <c r="V1263" t="s">
        <v>61</v>
      </c>
      <c r="W1263" t="s">
        <v>22</v>
      </c>
      <c r="X1263">
        <v>16</v>
      </c>
      <c r="Y1263">
        <v>3</v>
      </c>
      <c r="Z1263">
        <v>3</v>
      </c>
      <c r="AA1263">
        <v>80</v>
      </c>
      <c r="AB1263">
        <v>1</v>
      </c>
      <c r="AC1263">
        <v>15</v>
      </c>
      <c r="AD1263">
        <v>2</v>
      </c>
      <c r="AE1263">
        <v>3</v>
      </c>
      <c r="AF1263">
        <v>1</v>
      </c>
      <c r="AG1263">
        <v>0</v>
      </c>
      <c r="AH1263">
        <v>1</v>
      </c>
      <c r="AI1263">
        <v>0</v>
      </c>
    </row>
    <row r="1264" spans="1:35" x14ac:dyDescent="0.25">
      <c r="A1264">
        <v>43</v>
      </c>
      <c r="B1264" t="s">
        <v>22</v>
      </c>
      <c r="C1264" t="s">
        <v>30</v>
      </c>
      <c r="D1264">
        <v>807</v>
      </c>
      <c r="E1264" t="s">
        <v>31</v>
      </c>
      <c r="F1264">
        <v>17</v>
      </c>
      <c r="G1264">
        <v>3</v>
      </c>
      <c r="H1264" t="s">
        <v>46</v>
      </c>
      <c r="I1264">
        <v>1</v>
      </c>
      <c r="J1264">
        <v>1767</v>
      </c>
      <c r="K1264">
        <v>3</v>
      </c>
      <c r="L1264" t="s">
        <v>32</v>
      </c>
      <c r="M1264">
        <v>38</v>
      </c>
      <c r="N1264">
        <v>2</v>
      </c>
      <c r="O1264">
        <v>1</v>
      </c>
      <c r="P1264" t="s">
        <v>33</v>
      </c>
      <c r="Q1264">
        <v>3</v>
      </c>
      <c r="R1264" t="s">
        <v>34</v>
      </c>
      <c r="S1264">
        <v>2437</v>
      </c>
      <c r="T1264">
        <v>15587</v>
      </c>
      <c r="U1264">
        <v>9</v>
      </c>
      <c r="V1264" t="s">
        <v>61</v>
      </c>
      <c r="W1264" t="s">
        <v>22</v>
      </c>
      <c r="X1264">
        <v>16</v>
      </c>
      <c r="Y1264">
        <v>3</v>
      </c>
      <c r="Z1264">
        <v>4</v>
      </c>
      <c r="AA1264">
        <v>80</v>
      </c>
      <c r="AB1264">
        <v>1</v>
      </c>
      <c r="AC1264">
        <v>6</v>
      </c>
      <c r="AD1264">
        <v>4</v>
      </c>
      <c r="AE1264">
        <v>3</v>
      </c>
      <c r="AF1264">
        <v>1</v>
      </c>
      <c r="AG1264">
        <v>0</v>
      </c>
      <c r="AH1264">
        <v>0</v>
      </c>
      <c r="AI1264">
        <v>0</v>
      </c>
    </row>
    <row r="1265" spans="1:35" x14ac:dyDescent="0.25">
      <c r="A1265">
        <v>42</v>
      </c>
      <c r="B1265" t="s">
        <v>29</v>
      </c>
      <c r="C1265" t="s">
        <v>23</v>
      </c>
      <c r="D1265">
        <v>855</v>
      </c>
      <c r="E1265" t="s">
        <v>31</v>
      </c>
      <c r="F1265">
        <v>12</v>
      </c>
      <c r="G1265">
        <v>3</v>
      </c>
      <c r="H1265" t="s">
        <v>37</v>
      </c>
      <c r="I1265">
        <v>1</v>
      </c>
      <c r="J1265">
        <v>1768</v>
      </c>
      <c r="K1265">
        <v>2</v>
      </c>
      <c r="L1265" t="s">
        <v>32</v>
      </c>
      <c r="M1265">
        <v>57</v>
      </c>
      <c r="N1265">
        <v>3</v>
      </c>
      <c r="O1265">
        <v>1</v>
      </c>
      <c r="P1265" t="s">
        <v>36</v>
      </c>
      <c r="Q1265">
        <v>2</v>
      </c>
      <c r="R1265" t="s">
        <v>38</v>
      </c>
      <c r="S1265">
        <v>2766</v>
      </c>
      <c r="T1265">
        <v>8952</v>
      </c>
      <c r="U1265">
        <v>8</v>
      </c>
      <c r="V1265" t="s">
        <v>61</v>
      </c>
      <c r="W1265" t="s">
        <v>29</v>
      </c>
      <c r="X1265">
        <v>22</v>
      </c>
      <c r="Y1265">
        <v>4</v>
      </c>
      <c r="Z1265">
        <v>2</v>
      </c>
      <c r="AA1265">
        <v>80</v>
      </c>
      <c r="AB1265">
        <v>3</v>
      </c>
      <c r="AC1265">
        <v>7</v>
      </c>
      <c r="AD1265">
        <v>6</v>
      </c>
      <c r="AE1265">
        <v>2</v>
      </c>
      <c r="AF1265">
        <v>5</v>
      </c>
      <c r="AG1265">
        <v>3</v>
      </c>
      <c r="AH1265">
        <v>0</v>
      </c>
      <c r="AI1265">
        <v>4</v>
      </c>
    </row>
    <row r="1266" spans="1:35" x14ac:dyDescent="0.25">
      <c r="A1266">
        <v>55</v>
      </c>
      <c r="B1266" t="s">
        <v>29</v>
      </c>
      <c r="C1266" t="s">
        <v>23</v>
      </c>
      <c r="D1266">
        <v>478</v>
      </c>
      <c r="E1266" t="s">
        <v>31</v>
      </c>
      <c r="F1266">
        <v>2</v>
      </c>
      <c r="G1266">
        <v>3</v>
      </c>
      <c r="H1266" t="s">
        <v>37</v>
      </c>
      <c r="I1266">
        <v>1</v>
      </c>
      <c r="J1266">
        <v>1770</v>
      </c>
      <c r="K1266">
        <v>3</v>
      </c>
      <c r="L1266" t="s">
        <v>32</v>
      </c>
      <c r="M1266">
        <v>60</v>
      </c>
      <c r="N1266">
        <v>2</v>
      </c>
      <c r="O1266">
        <v>5</v>
      </c>
      <c r="P1266" t="s">
        <v>44</v>
      </c>
      <c r="Q1266">
        <v>1</v>
      </c>
      <c r="R1266" t="s">
        <v>34</v>
      </c>
      <c r="S1266">
        <v>19038</v>
      </c>
      <c r="T1266">
        <v>19805</v>
      </c>
      <c r="U1266">
        <v>8</v>
      </c>
      <c r="V1266" t="s">
        <v>61</v>
      </c>
      <c r="W1266" t="s">
        <v>29</v>
      </c>
      <c r="X1266">
        <v>12</v>
      </c>
      <c r="Y1266">
        <v>3</v>
      </c>
      <c r="Z1266">
        <v>2</v>
      </c>
      <c r="AA1266">
        <v>80</v>
      </c>
      <c r="AB1266">
        <v>3</v>
      </c>
      <c r="AC1266">
        <v>34</v>
      </c>
      <c r="AD1266">
        <v>2</v>
      </c>
      <c r="AE1266">
        <v>3</v>
      </c>
      <c r="AF1266">
        <v>1</v>
      </c>
      <c r="AG1266">
        <v>0</v>
      </c>
      <c r="AH1266">
        <v>0</v>
      </c>
      <c r="AI1266">
        <v>0</v>
      </c>
    </row>
    <row r="1267" spans="1:35" x14ac:dyDescent="0.25">
      <c r="A1267">
        <v>33</v>
      </c>
      <c r="B1267" t="s">
        <v>29</v>
      </c>
      <c r="C1267" t="s">
        <v>41</v>
      </c>
      <c r="D1267">
        <v>775</v>
      </c>
      <c r="E1267" t="s">
        <v>31</v>
      </c>
      <c r="F1267">
        <v>4</v>
      </c>
      <c r="G1267">
        <v>3</v>
      </c>
      <c r="H1267" t="s">
        <v>46</v>
      </c>
      <c r="I1267">
        <v>1</v>
      </c>
      <c r="J1267">
        <v>1771</v>
      </c>
      <c r="K1267">
        <v>4</v>
      </c>
      <c r="L1267" t="s">
        <v>32</v>
      </c>
      <c r="M1267">
        <v>90</v>
      </c>
      <c r="N1267">
        <v>3</v>
      </c>
      <c r="O1267">
        <v>2</v>
      </c>
      <c r="P1267" t="s">
        <v>33</v>
      </c>
      <c r="Q1267">
        <v>2</v>
      </c>
      <c r="R1267" t="s">
        <v>38</v>
      </c>
      <c r="S1267">
        <v>3055</v>
      </c>
      <c r="T1267">
        <v>6194</v>
      </c>
      <c r="U1267">
        <v>5</v>
      </c>
      <c r="V1267" t="s">
        <v>61</v>
      </c>
      <c r="W1267" t="s">
        <v>29</v>
      </c>
      <c r="X1267">
        <v>15</v>
      </c>
      <c r="Y1267">
        <v>3</v>
      </c>
      <c r="Z1267">
        <v>4</v>
      </c>
      <c r="AA1267">
        <v>80</v>
      </c>
      <c r="AB1267">
        <v>2</v>
      </c>
      <c r="AC1267">
        <v>11</v>
      </c>
      <c r="AD1267">
        <v>2</v>
      </c>
      <c r="AE1267">
        <v>2</v>
      </c>
      <c r="AF1267">
        <v>9</v>
      </c>
      <c r="AG1267">
        <v>8</v>
      </c>
      <c r="AH1267">
        <v>1</v>
      </c>
      <c r="AI1267">
        <v>7</v>
      </c>
    </row>
    <row r="1268" spans="1:35" x14ac:dyDescent="0.25">
      <c r="A1268">
        <v>41</v>
      </c>
      <c r="B1268" t="s">
        <v>29</v>
      </c>
      <c r="C1268" t="s">
        <v>23</v>
      </c>
      <c r="D1268">
        <v>548</v>
      </c>
      <c r="E1268" t="s">
        <v>31</v>
      </c>
      <c r="F1268">
        <v>9</v>
      </c>
      <c r="G1268">
        <v>4</v>
      </c>
      <c r="H1268" t="s">
        <v>25</v>
      </c>
      <c r="I1268">
        <v>1</v>
      </c>
      <c r="J1268">
        <v>1772</v>
      </c>
      <c r="K1268">
        <v>3</v>
      </c>
      <c r="L1268" t="s">
        <v>32</v>
      </c>
      <c r="M1268">
        <v>94</v>
      </c>
      <c r="N1268">
        <v>3</v>
      </c>
      <c r="O1268">
        <v>1</v>
      </c>
      <c r="P1268" t="s">
        <v>36</v>
      </c>
      <c r="Q1268">
        <v>1</v>
      </c>
      <c r="R1268" t="s">
        <v>38</v>
      </c>
      <c r="S1268">
        <v>2289</v>
      </c>
      <c r="T1268">
        <v>20520</v>
      </c>
      <c r="U1268">
        <v>1</v>
      </c>
      <c r="V1268" t="s">
        <v>61</v>
      </c>
      <c r="W1268" t="s">
        <v>29</v>
      </c>
      <c r="X1268">
        <v>20</v>
      </c>
      <c r="Y1268">
        <v>4</v>
      </c>
      <c r="Z1268">
        <v>2</v>
      </c>
      <c r="AA1268">
        <v>80</v>
      </c>
      <c r="AB1268">
        <v>2</v>
      </c>
      <c r="AC1268">
        <v>5</v>
      </c>
      <c r="AD1268">
        <v>2</v>
      </c>
      <c r="AE1268">
        <v>3</v>
      </c>
      <c r="AF1268">
        <v>5</v>
      </c>
      <c r="AG1268">
        <v>3</v>
      </c>
      <c r="AH1268">
        <v>0</v>
      </c>
      <c r="AI1268">
        <v>4</v>
      </c>
    </row>
    <row r="1269" spans="1:35" x14ac:dyDescent="0.25">
      <c r="A1269">
        <v>34</v>
      </c>
      <c r="B1269" t="s">
        <v>29</v>
      </c>
      <c r="C1269" t="s">
        <v>41</v>
      </c>
      <c r="D1269">
        <v>1375</v>
      </c>
      <c r="E1269" t="s">
        <v>24</v>
      </c>
      <c r="F1269">
        <v>10</v>
      </c>
      <c r="G1269">
        <v>3</v>
      </c>
      <c r="H1269" t="s">
        <v>25</v>
      </c>
      <c r="I1269">
        <v>1</v>
      </c>
      <c r="J1269">
        <v>1774</v>
      </c>
      <c r="K1269">
        <v>4</v>
      </c>
      <c r="L1269" t="s">
        <v>32</v>
      </c>
      <c r="M1269">
        <v>87</v>
      </c>
      <c r="N1269">
        <v>3</v>
      </c>
      <c r="O1269">
        <v>2</v>
      </c>
      <c r="P1269" t="s">
        <v>27</v>
      </c>
      <c r="Q1269">
        <v>3</v>
      </c>
      <c r="R1269" t="s">
        <v>38</v>
      </c>
      <c r="S1269">
        <v>4001</v>
      </c>
      <c r="T1269">
        <v>12313</v>
      </c>
      <c r="U1269">
        <v>1</v>
      </c>
      <c r="V1269" t="s">
        <v>61</v>
      </c>
      <c r="W1269" t="s">
        <v>22</v>
      </c>
      <c r="X1269">
        <v>14</v>
      </c>
      <c r="Y1269">
        <v>3</v>
      </c>
      <c r="Z1269">
        <v>3</v>
      </c>
      <c r="AA1269">
        <v>80</v>
      </c>
      <c r="AB1269">
        <v>1</v>
      </c>
      <c r="AC1269">
        <v>15</v>
      </c>
      <c r="AD1269">
        <v>3</v>
      </c>
      <c r="AE1269">
        <v>3</v>
      </c>
      <c r="AF1269">
        <v>15</v>
      </c>
      <c r="AG1269">
        <v>14</v>
      </c>
      <c r="AH1269">
        <v>0</v>
      </c>
      <c r="AI1269">
        <v>7</v>
      </c>
    </row>
    <row r="1270" spans="1:35" x14ac:dyDescent="0.25">
      <c r="A1270">
        <v>53</v>
      </c>
      <c r="B1270" t="s">
        <v>29</v>
      </c>
      <c r="C1270" t="s">
        <v>41</v>
      </c>
      <c r="D1270">
        <v>661</v>
      </c>
      <c r="E1270" t="s">
        <v>31</v>
      </c>
      <c r="F1270">
        <v>1</v>
      </c>
      <c r="G1270">
        <v>4</v>
      </c>
      <c r="H1270" t="s">
        <v>37</v>
      </c>
      <c r="I1270">
        <v>1</v>
      </c>
      <c r="J1270">
        <v>1775</v>
      </c>
      <c r="K1270">
        <v>1</v>
      </c>
      <c r="L1270" t="s">
        <v>26</v>
      </c>
      <c r="M1270">
        <v>60</v>
      </c>
      <c r="N1270">
        <v>2</v>
      </c>
      <c r="O1270">
        <v>4</v>
      </c>
      <c r="P1270" t="s">
        <v>39</v>
      </c>
      <c r="Q1270">
        <v>3</v>
      </c>
      <c r="R1270" t="s">
        <v>34</v>
      </c>
      <c r="S1270">
        <v>12965</v>
      </c>
      <c r="T1270">
        <v>22308</v>
      </c>
      <c r="U1270">
        <v>4</v>
      </c>
      <c r="V1270" t="s">
        <v>61</v>
      </c>
      <c r="W1270" t="s">
        <v>22</v>
      </c>
      <c r="X1270">
        <v>20</v>
      </c>
      <c r="Y1270">
        <v>4</v>
      </c>
      <c r="Z1270">
        <v>4</v>
      </c>
      <c r="AA1270">
        <v>80</v>
      </c>
      <c r="AB1270">
        <v>3</v>
      </c>
      <c r="AC1270">
        <v>27</v>
      </c>
      <c r="AD1270">
        <v>2</v>
      </c>
      <c r="AE1270">
        <v>2</v>
      </c>
      <c r="AF1270">
        <v>3</v>
      </c>
      <c r="AG1270">
        <v>2</v>
      </c>
      <c r="AH1270">
        <v>0</v>
      </c>
      <c r="AI1270">
        <v>2</v>
      </c>
    </row>
    <row r="1271" spans="1:35" x14ac:dyDescent="0.25">
      <c r="A1271">
        <v>43</v>
      </c>
      <c r="B1271" t="s">
        <v>29</v>
      </c>
      <c r="C1271" t="s">
        <v>23</v>
      </c>
      <c r="D1271">
        <v>244</v>
      </c>
      <c r="E1271" t="s">
        <v>47</v>
      </c>
      <c r="F1271">
        <v>2</v>
      </c>
      <c r="G1271">
        <v>3</v>
      </c>
      <c r="H1271" t="s">
        <v>25</v>
      </c>
      <c r="I1271">
        <v>1</v>
      </c>
      <c r="J1271">
        <v>1778</v>
      </c>
      <c r="K1271">
        <v>2</v>
      </c>
      <c r="L1271" t="s">
        <v>32</v>
      </c>
      <c r="M1271">
        <v>97</v>
      </c>
      <c r="N1271">
        <v>3</v>
      </c>
      <c r="O1271">
        <v>1</v>
      </c>
      <c r="P1271" t="s">
        <v>47</v>
      </c>
      <c r="Q1271">
        <v>4</v>
      </c>
      <c r="R1271" t="s">
        <v>28</v>
      </c>
      <c r="S1271">
        <v>3539</v>
      </c>
      <c r="T1271">
        <v>5033</v>
      </c>
      <c r="U1271">
        <v>0</v>
      </c>
      <c r="V1271" t="s">
        <v>61</v>
      </c>
      <c r="W1271" t="s">
        <v>29</v>
      </c>
      <c r="X1271">
        <v>13</v>
      </c>
      <c r="Y1271">
        <v>3</v>
      </c>
      <c r="Z1271">
        <v>2</v>
      </c>
      <c r="AA1271">
        <v>80</v>
      </c>
      <c r="AB1271">
        <v>0</v>
      </c>
      <c r="AC1271">
        <v>10</v>
      </c>
      <c r="AD1271">
        <v>5</v>
      </c>
      <c r="AE1271">
        <v>3</v>
      </c>
      <c r="AF1271">
        <v>9</v>
      </c>
      <c r="AG1271">
        <v>7</v>
      </c>
      <c r="AH1271">
        <v>1</v>
      </c>
      <c r="AI1271">
        <v>8</v>
      </c>
    </row>
    <row r="1272" spans="1:35" x14ac:dyDescent="0.25">
      <c r="A1272">
        <v>34</v>
      </c>
      <c r="B1272" t="s">
        <v>29</v>
      </c>
      <c r="C1272" t="s">
        <v>23</v>
      </c>
      <c r="D1272">
        <v>511</v>
      </c>
      <c r="E1272" t="s">
        <v>24</v>
      </c>
      <c r="F1272">
        <v>3</v>
      </c>
      <c r="G1272">
        <v>2</v>
      </c>
      <c r="H1272" t="s">
        <v>25</v>
      </c>
      <c r="I1272">
        <v>1</v>
      </c>
      <c r="J1272">
        <v>1779</v>
      </c>
      <c r="K1272">
        <v>4</v>
      </c>
      <c r="L1272" t="s">
        <v>26</v>
      </c>
      <c r="M1272">
        <v>32</v>
      </c>
      <c r="N1272">
        <v>1</v>
      </c>
      <c r="O1272">
        <v>2</v>
      </c>
      <c r="P1272" t="s">
        <v>27</v>
      </c>
      <c r="Q1272">
        <v>4</v>
      </c>
      <c r="R1272" t="s">
        <v>28</v>
      </c>
      <c r="S1272">
        <v>6029</v>
      </c>
      <c r="T1272">
        <v>25353</v>
      </c>
      <c r="U1272">
        <v>5</v>
      </c>
      <c r="V1272" t="s">
        <v>61</v>
      </c>
      <c r="W1272" t="s">
        <v>29</v>
      </c>
      <c r="X1272">
        <v>12</v>
      </c>
      <c r="Y1272">
        <v>3</v>
      </c>
      <c r="Z1272">
        <v>1</v>
      </c>
      <c r="AA1272">
        <v>80</v>
      </c>
      <c r="AB1272">
        <v>0</v>
      </c>
      <c r="AC1272">
        <v>6</v>
      </c>
      <c r="AD1272">
        <v>3</v>
      </c>
      <c r="AE1272">
        <v>3</v>
      </c>
      <c r="AF1272">
        <v>2</v>
      </c>
      <c r="AG1272">
        <v>2</v>
      </c>
      <c r="AH1272">
        <v>2</v>
      </c>
      <c r="AI1272">
        <v>2</v>
      </c>
    </row>
    <row r="1273" spans="1:35" x14ac:dyDescent="0.25">
      <c r="A1273">
        <v>21</v>
      </c>
      <c r="B1273" t="s">
        <v>22</v>
      </c>
      <c r="C1273" t="s">
        <v>23</v>
      </c>
      <c r="D1273">
        <v>337</v>
      </c>
      <c r="E1273" t="s">
        <v>24</v>
      </c>
      <c r="F1273">
        <v>7</v>
      </c>
      <c r="G1273">
        <v>1</v>
      </c>
      <c r="H1273" t="s">
        <v>45</v>
      </c>
      <c r="I1273">
        <v>1</v>
      </c>
      <c r="J1273">
        <v>1780</v>
      </c>
      <c r="K1273">
        <v>2</v>
      </c>
      <c r="L1273" t="s">
        <v>32</v>
      </c>
      <c r="M1273">
        <v>31</v>
      </c>
      <c r="N1273">
        <v>3</v>
      </c>
      <c r="O1273">
        <v>1</v>
      </c>
      <c r="P1273" t="s">
        <v>43</v>
      </c>
      <c r="Q1273">
        <v>2</v>
      </c>
      <c r="R1273" t="s">
        <v>28</v>
      </c>
      <c r="S1273">
        <v>2679</v>
      </c>
      <c r="T1273">
        <v>4567</v>
      </c>
      <c r="U1273">
        <v>1</v>
      </c>
      <c r="V1273" t="s">
        <v>61</v>
      </c>
      <c r="W1273" t="s">
        <v>29</v>
      </c>
      <c r="X1273">
        <v>13</v>
      </c>
      <c r="Y1273">
        <v>3</v>
      </c>
      <c r="Z1273">
        <v>2</v>
      </c>
      <c r="AA1273">
        <v>80</v>
      </c>
      <c r="AB1273">
        <v>0</v>
      </c>
      <c r="AC1273">
        <v>1</v>
      </c>
      <c r="AD1273">
        <v>3</v>
      </c>
      <c r="AE1273">
        <v>3</v>
      </c>
      <c r="AF1273">
        <v>1</v>
      </c>
      <c r="AG1273">
        <v>0</v>
      </c>
      <c r="AH1273">
        <v>1</v>
      </c>
      <c r="AI1273">
        <v>0</v>
      </c>
    </row>
    <row r="1274" spans="1:35" x14ac:dyDescent="0.25">
      <c r="A1274">
        <v>38</v>
      </c>
      <c r="B1274" t="s">
        <v>29</v>
      </c>
      <c r="C1274" t="s">
        <v>23</v>
      </c>
      <c r="D1274">
        <v>1153</v>
      </c>
      <c r="E1274" t="s">
        <v>31</v>
      </c>
      <c r="F1274">
        <v>6</v>
      </c>
      <c r="G1274">
        <v>2</v>
      </c>
      <c r="H1274" t="s">
        <v>35</v>
      </c>
      <c r="I1274">
        <v>1</v>
      </c>
      <c r="J1274">
        <v>1782</v>
      </c>
      <c r="K1274">
        <v>4</v>
      </c>
      <c r="L1274" t="s">
        <v>26</v>
      </c>
      <c r="M1274">
        <v>40</v>
      </c>
      <c r="N1274">
        <v>2</v>
      </c>
      <c r="O1274">
        <v>1</v>
      </c>
      <c r="P1274" t="s">
        <v>36</v>
      </c>
      <c r="Q1274">
        <v>3</v>
      </c>
      <c r="R1274" t="s">
        <v>34</v>
      </c>
      <c r="S1274">
        <v>3702</v>
      </c>
      <c r="T1274">
        <v>16376</v>
      </c>
      <c r="U1274">
        <v>1</v>
      </c>
      <c r="V1274" t="s">
        <v>61</v>
      </c>
      <c r="W1274" t="s">
        <v>29</v>
      </c>
      <c r="X1274">
        <v>11</v>
      </c>
      <c r="Y1274">
        <v>3</v>
      </c>
      <c r="Z1274">
        <v>2</v>
      </c>
      <c r="AA1274">
        <v>80</v>
      </c>
      <c r="AB1274">
        <v>1</v>
      </c>
      <c r="AC1274">
        <v>5</v>
      </c>
      <c r="AD1274">
        <v>3</v>
      </c>
      <c r="AE1274">
        <v>3</v>
      </c>
      <c r="AF1274">
        <v>5</v>
      </c>
      <c r="AG1274">
        <v>4</v>
      </c>
      <c r="AH1274">
        <v>0</v>
      </c>
      <c r="AI1274">
        <v>4</v>
      </c>
    </row>
    <row r="1275" spans="1:35" x14ac:dyDescent="0.25">
      <c r="A1275">
        <v>22</v>
      </c>
      <c r="B1275" t="s">
        <v>22</v>
      </c>
      <c r="C1275" t="s">
        <v>23</v>
      </c>
      <c r="D1275">
        <v>1294</v>
      </c>
      <c r="E1275" t="s">
        <v>31</v>
      </c>
      <c r="F1275">
        <v>8</v>
      </c>
      <c r="G1275">
        <v>1</v>
      </c>
      <c r="H1275" t="s">
        <v>37</v>
      </c>
      <c r="I1275">
        <v>1</v>
      </c>
      <c r="J1275">
        <v>1783</v>
      </c>
      <c r="K1275">
        <v>3</v>
      </c>
      <c r="L1275" t="s">
        <v>26</v>
      </c>
      <c r="M1275">
        <v>79</v>
      </c>
      <c r="N1275">
        <v>3</v>
      </c>
      <c r="O1275">
        <v>1</v>
      </c>
      <c r="P1275" t="s">
        <v>36</v>
      </c>
      <c r="Q1275">
        <v>1</v>
      </c>
      <c r="R1275" t="s">
        <v>34</v>
      </c>
      <c r="S1275">
        <v>2398</v>
      </c>
      <c r="T1275">
        <v>15999</v>
      </c>
      <c r="U1275">
        <v>1</v>
      </c>
      <c r="V1275" t="s">
        <v>61</v>
      </c>
      <c r="W1275" t="s">
        <v>22</v>
      </c>
      <c r="X1275">
        <v>17</v>
      </c>
      <c r="Y1275">
        <v>3</v>
      </c>
      <c r="Z1275">
        <v>3</v>
      </c>
      <c r="AA1275">
        <v>80</v>
      </c>
      <c r="AB1275">
        <v>0</v>
      </c>
      <c r="AC1275">
        <v>1</v>
      </c>
      <c r="AD1275">
        <v>6</v>
      </c>
      <c r="AE1275">
        <v>3</v>
      </c>
      <c r="AF1275">
        <v>1</v>
      </c>
      <c r="AG1275">
        <v>0</v>
      </c>
      <c r="AH1275">
        <v>0</v>
      </c>
      <c r="AI1275">
        <v>0</v>
      </c>
    </row>
    <row r="1276" spans="1:35" x14ac:dyDescent="0.25">
      <c r="A1276">
        <v>31</v>
      </c>
      <c r="B1276" t="s">
        <v>29</v>
      </c>
      <c r="C1276" t="s">
        <v>23</v>
      </c>
      <c r="D1276">
        <v>196</v>
      </c>
      <c r="E1276" t="s">
        <v>24</v>
      </c>
      <c r="F1276">
        <v>29</v>
      </c>
      <c r="G1276">
        <v>4</v>
      </c>
      <c r="H1276" t="s">
        <v>45</v>
      </c>
      <c r="I1276">
        <v>1</v>
      </c>
      <c r="J1276">
        <v>1784</v>
      </c>
      <c r="K1276">
        <v>1</v>
      </c>
      <c r="L1276" t="s">
        <v>26</v>
      </c>
      <c r="M1276">
        <v>91</v>
      </c>
      <c r="N1276">
        <v>2</v>
      </c>
      <c r="O1276">
        <v>2</v>
      </c>
      <c r="P1276" t="s">
        <v>27</v>
      </c>
      <c r="Q1276">
        <v>4</v>
      </c>
      <c r="R1276" t="s">
        <v>34</v>
      </c>
      <c r="S1276">
        <v>5468</v>
      </c>
      <c r="T1276">
        <v>13402</v>
      </c>
      <c r="U1276">
        <v>1</v>
      </c>
      <c r="V1276" t="s">
        <v>61</v>
      </c>
      <c r="W1276" t="s">
        <v>29</v>
      </c>
      <c r="X1276">
        <v>14</v>
      </c>
      <c r="Y1276">
        <v>3</v>
      </c>
      <c r="Z1276">
        <v>1</v>
      </c>
      <c r="AA1276">
        <v>80</v>
      </c>
      <c r="AB1276">
        <v>2</v>
      </c>
      <c r="AC1276">
        <v>13</v>
      </c>
      <c r="AD1276">
        <v>3</v>
      </c>
      <c r="AE1276">
        <v>3</v>
      </c>
      <c r="AF1276">
        <v>12</v>
      </c>
      <c r="AG1276">
        <v>7</v>
      </c>
      <c r="AH1276">
        <v>5</v>
      </c>
      <c r="AI1276">
        <v>7</v>
      </c>
    </row>
    <row r="1277" spans="1:35" x14ac:dyDescent="0.25">
      <c r="A1277">
        <v>51</v>
      </c>
      <c r="B1277" t="s">
        <v>29</v>
      </c>
      <c r="C1277" t="s">
        <v>23</v>
      </c>
      <c r="D1277">
        <v>942</v>
      </c>
      <c r="E1277" t="s">
        <v>31</v>
      </c>
      <c r="F1277">
        <v>3</v>
      </c>
      <c r="G1277">
        <v>3</v>
      </c>
      <c r="H1277" t="s">
        <v>46</v>
      </c>
      <c r="I1277">
        <v>1</v>
      </c>
      <c r="J1277">
        <v>1786</v>
      </c>
      <c r="K1277">
        <v>1</v>
      </c>
      <c r="L1277" t="s">
        <v>26</v>
      </c>
      <c r="M1277">
        <v>53</v>
      </c>
      <c r="N1277">
        <v>3</v>
      </c>
      <c r="O1277">
        <v>3</v>
      </c>
      <c r="P1277" t="s">
        <v>42</v>
      </c>
      <c r="Q1277">
        <v>3</v>
      </c>
      <c r="R1277" t="s">
        <v>34</v>
      </c>
      <c r="S1277">
        <v>13116</v>
      </c>
      <c r="T1277">
        <v>22984</v>
      </c>
      <c r="U1277">
        <v>2</v>
      </c>
      <c r="V1277" t="s">
        <v>61</v>
      </c>
      <c r="W1277" t="s">
        <v>29</v>
      </c>
      <c r="X1277">
        <v>11</v>
      </c>
      <c r="Y1277">
        <v>3</v>
      </c>
      <c r="Z1277">
        <v>4</v>
      </c>
      <c r="AA1277">
        <v>80</v>
      </c>
      <c r="AB1277">
        <v>0</v>
      </c>
      <c r="AC1277">
        <v>15</v>
      </c>
      <c r="AD1277">
        <v>2</v>
      </c>
      <c r="AE1277">
        <v>3</v>
      </c>
      <c r="AF1277">
        <v>2</v>
      </c>
      <c r="AG1277">
        <v>2</v>
      </c>
      <c r="AH1277">
        <v>2</v>
      </c>
      <c r="AI1277">
        <v>2</v>
      </c>
    </row>
    <row r="1278" spans="1:35" x14ac:dyDescent="0.25">
      <c r="A1278">
        <v>37</v>
      </c>
      <c r="B1278" t="s">
        <v>29</v>
      </c>
      <c r="C1278" t="s">
        <v>23</v>
      </c>
      <c r="D1278">
        <v>589</v>
      </c>
      <c r="E1278" t="s">
        <v>24</v>
      </c>
      <c r="F1278">
        <v>9</v>
      </c>
      <c r="G1278">
        <v>2</v>
      </c>
      <c r="H1278" t="s">
        <v>45</v>
      </c>
      <c r="I1278">
        <v>1</v>
      </c>
      <c r="J1278">
        <v>1787</v>
      </c>
      <c r="K1278">
        <v>2</v>
      </c>
      <c r="L1278" t="s">
        <v>32</v>
      </c>
      <c r="M1278">
        <v>46</v>
      </c>
      <c r="N1278">
        <v>2</v>
      </c>
      <c r="O1278">
        <v>2</v>
      </c>
      <c r="P1278" t="s">
        <v>27</v>
      </c>
      <c r="Q1278">
        <v>2</v>
      </c>
      <c r="R1278" t="s">
        <v>34</v>
      </c>
      <c r="S1278">
        <v>4189</v>
      </c>
      <c r="T1278">
        <v>8800</v>
      </c>
      <c r="U1278">
        <v>1</v>
      </c>
      <c r="V1278" t="s">
        <v>61</v>
      </c>
      <c r="W1278" t="s">
        <v>29</v>
      </c>
      <c r="X1278">
        <v>14</v>
      </c>
      <c r="Y1278">
        <v>3</v>
      </c>
      <c r="Z1278">
        <v>1</v>
      </c>
      <c r="AA1278">
        <v>80</v>
      </c>
      <c r="AB1278">
        <v>2</v>
      </c>
      <c r="AC1278">
        <v>5</v>
      </c>
      <c r="AD1278">
        <v>2</v>
      </c>
      <c r="AE1278">
        <v>3</v>
      </c>
      <c r="AF1278">
        <v>5</v>
      </c>
      <c r="AG1278">
        <v>2</v>
      </c>
      <c r="AH1278">
        <v>0</v>
      </c>
      <c r="AI1278">
        <v>3</v>
      </c>
    </row>
    <row r="1279" spans="1:35" x14ac:dyDescent="0.25">
      <c r="A1279">
        <v>46</v>
      </c>
      <c r="B1279" t="s">
        <v>29</v>
      </c>
      <c r="C1279" t="s">
        <v>23</v>
      </c>
      <c r="D1279">
        <v>734</v>
      </c>
      <c r="E1279" t="s">
        <v>31</v>
      </c>
      <c r="F1279">
        <v>2</v>
      </c>
      <c r="G1279">
        <v>4</v>
      </c>
      <c r="H1279" t="s">
        <v>37</v>
      </c>
      <c r="I1279">
        <v>1</v>
      </c>
      <c r="J1279">
        <v>1789</v>
      </c>
      <c r="K1279">
        <v>3</v>
      </c>
      <c r="L1279" t="s">
        <v>32</v>
      </c>
      <c r="M1279">
        <v>46</v>
      </c>
      <c r="N1279">
        <v>3</v>
      </c>
      <c r="O1279">
        <v>5</v>
      </c>
      <c r="P1279" t="s">
        <v>44</v>
      </c>
      <c r="Q1279">
        <v>4</v>
      </c>
      <c r="R1279" t="s">
        <v>38</v>
      </c>
      <c r="S1279">
        <v>19328</v>
      </c>
      <c r="T1279">
        <v>14218</v>
      </c>
      <c r="U1279">
        <v>7</v>
      </c>
      <c r="V1279" t="s">
        <v>61</v>
      </c>
      <c r="W1279" t="s">
        <v>22</v>
      </c>
      <c r="X1279">
        <v>17</v>
      </c>
      <c r="Y1279">
        <v>3</v>
      </c>
      <c r="Z1279">
        <v>3</v>
      </c>
      <c r="AA1279">
        <v>80</v>
      </c>
      <c r="AB1279">
        <v>1</v>
      </c>
      <c r="AC1279">
        <v>24</v>
      </c>
      <c r="AD1279">
        <v>3</v>
      </c>
      <c r="AE1279">
        <v>3</v>
      </c>
      <c r="AF1279">
        <v>2</v>
      </c>
      <c r="AG1279">
        <v>1</v>
      </c>
      <c r="AH1279">
        <v>2</v>
      </c>
      <c r="AI1279">
        <v>2</v>
      </c>
    </row>
    <row r="1280" spans="1:35" x14ac:dyDescent="0.25">
      <c r="A1280">
        <v>36</v>
      </c>
      <c r="B1280" t="s">
        <v>29</v>
      </c>
      <c r="C1280" t="s">
        <v>23</v>
      </c>
      <c r="D1280">
        <v>1383</v>
      </c>
      <c r="E1280" t="s">
        <v>31</v>
      </c>
      <c r="F1280">
        <v>10</v>
      </c>
      <c r="G1280">
        <v>3</v>
      </c>
      <c r="H1280" t="s">
        <v>25</v>
      </c>
      <c r="I1280">
        <v>1</v>
      </c>
      <c r="J1280">
        <v>1790</v>
      </c>
      <c r="K1280">
        <v>4</v>
      </c>
      <c r="L1280" t="s">
        <v>32</v>
      </c>
      <c r="M1280">
        <v>90</v>
      </c>
      <c r="N1280">
        <v>3</v>
      </c>
      <c r="O1280">
        <v>3</v>
      </c>
      <c r="P1280" t="s">
        <v>40</v>
      </c>
      <c r="Q1280">
        <v>1</v>
      </c>
      <c r="R1280" t="s">
        <v>34</v>
      </c>
      <c r="S1280">
        <v>8321</v>
      </c>
      <c r="T1280">
        <v>25949</v>
      </c>
      <c r="U1280">
        <v>7</v>
      </c>
      <c r="V1280" t="s">
        <v>61</v>
      </c>
      <c r="W1280" t="s">
        <v>22</v>
      </c>
      <c r="X1280">
        <v>13</v>
      </c>
      <c r="Y1280">
        <v>3</v>
      </c>
      <c r="Z1280">
        <v>4</v>
      </c>
      <c r="AA1280">
        <v>80</v>
      </c>
      <c r="AB1280">
        <v>1</v>
      </c>
      <c r="AC1280">
        <v>15</v>
      </c>
      <c r="AD1280">
        <v>1</v>
      </c>
      <c r="AE1280">
        <v>3</v>
      </c>
      <c r="AF1280">
        <v>12</v>
      </c>
      <c r="AG1280">
        <v>8</v>
      </c>
      <c r="AH1280">
        <v>5</v>
      </c>
      <c r="AI1280">
        <v>7</v>
      </c>
    </row>
    <row r="1281" spans="1:35" x14ac:dyDescent="0.25">
      <c r="A1281">
        <v>44</v>
      </c>
      <c r="B1281" t="s">
        <v>22</v>
      </c>
      <c r="C1281" t="s">
        <v>30</v>
      </c>
      <c r="D1281">
        <v>429</v>
      </c>
      <c r="E1281" t="s">
        <v>31</v>
      </c>
      <c r="F1281">
        <v>1</v>
      </c>
      <c r="G1281">
        <v>2</v>
      </c>
      <c r="H1281" t="s">
        <v>37</v>
      </c>
      <c r="I1281">
        <v>1</v>
      </c>
      <c r="J1281">
        <v>1792</v>
      </c>
      <c r="K1281">
        <v>3</v>
      </c>
      <c r="L1281" t="s">
        <v>32</v>
      </c>
      <c r="M1281">
        <v>99</v>
      </c>
      <c r="N1281">
        <v>3</v>
      </c>
      <c r="O1281">
        <v>1</v>
      </c>
      <c r="P1281" t="s">
        <v>33</v>
      </c>
      <c r="Q1281">
        <v>2</v>
      </c>
      <c r="R1281" t="s">
        <v>38</v>
      </c>
      <c r="S1281">
        <v>2342</v>
      </c>
      <c r="T1281">
        <v>11092</v>
      </c>
      <c r="U1281">
        <v>1</v>
      </c>
      <c r="V1281" t="s">
        <v>61</v>
      </c>
      <c r="W1281" t="s">
        <v>22</v>
      </c>
      <c r="X1281">
        <v>12</v>
      </c>
      <c r="Y1281">
        <v>3</v>
      </c>
      <c r="Z1281">
        <v>3</v>
      </c>
      <c r="AA1281">
        <v>80</v>
      </c>
      <c r="AB1281">
        <v>3</v>
      </c>
      <c r="AC1281">
        <v>6</v>
      </c>
      <c r="AD1281">
        <v>2</v>
      </c>
      <c r="AE1281">
        <v>2</v>
      </c>
      <c r="AF1281">
        <v>5</v>
      </c>
      <c r="AG1281">
        <v>3</v>
      </c>
      <c r="AH1281">
        <v>2</v>
      </c>
      <c r="AI1281">
        <v>3</v>
      </c>
    </row>
    <row r="1282" spans="1:35" x14ac:dyDescent="0.25">
      <c r="A1282">
        <v>37</v>
      </c>
      <c r="B1282" t="s">
        <v>29</v>
      </c>
      <c r="C1282" t="s">
        <v>23</v>
      </c>
      <c r="D1282">
        <v>1239</v>
      </c>
      <c r="E1282" t="s">
        <v>47</v>
      </c>
      <c r="F1282">
        <v>8</v>
      </c>
      <c r="G1282">
        <v>2</v>
      </c>
      <c r="H1282" t="s">
        <v>35</v>
      </c>
      <c r="I1282">
        <v>1</v>
      </c>
      <c r="J1282">
        <v>1794</v>
      </c>
      <c r="K1282">
        <v>3</v>
      </c>
      <c r="L1282" t="s">
        <v>32</v>
      </c>
      <c r="M1282">
        <v>89</v>
      </c>
      <c r="N1282">
        <v>3</v>
      </c>
      <c r="O1282">
        <v>2</v>
      </c>
      <c r="P1282" t="s">
        <v>47</v>
      </c>
      <c r="Q1282">
        <v>2</v>
      </c>
      <c r="R1282" t="s">
        <v>38</v>
      </c>
      <c r="S1282">
        <v>4071</v>
      </c>
      <c r="T1282">
        <v>12832</v>
      </c>
      <c r="U1282">
        <v>2</v>
      </c>
      <c r="V1282" t="s">
        <v>61</v>
      </c>
      <c r="W1282" t="s">
        <v>29</v>
      </c>
      <c r="X1282">
        <v>13</v>
      </c>
      <c r="Y1282">
        <v>3</v>
      </c>
      <c r="Z1282">
        <v>3</v>
      </c>
      <c r="AA1282">
        <v>80</v>
      </c>
      <c r="AB1282">
        <v>0</v>
      </c>
      <c r="AC1282">
        <v>19</v>
      </c>
      <c r="AD1282">
        <v>4</v>
      </c>
      <c r="AE1282">
        <v>2</v>
      </c>
      <c r="AF1282">
        <v>10</v>
      </c>
      <c r="AG1282">
        <v>0</v>
      </c>
      <c r="AH1282">
        <v>4</v>
      </c>
      <c r="AI1282">
        <v>7</v>
      </c>
    </row>
    <row r="1283" spans="1:35" x14ac:dyDescent="0.25">
      <c r="A1283">
        <v>35</v>
      </c>
      <c r="B1283" t="s">
        <v>22</v>
      </c>
      <c r="C1283" t="s">
        <v>23</v>
      </c>
      <c r="D1283">
        <v>303</v>
      </c>
      <c r="E1283" t="s">
        <v>24</v>
      </c>
      <c r="F1283">
        <v>27</v>
      </c>
      <c r="G1283">
        <v>3</v>
      </c>
      <c r="H1283" t="s">
        <v>25</v>
      </c>
      <c r="I1283">
        <v>1</v>
      </c>
      <c r="J1283">
        <v>1797</v>
      </c>
      <c r="K1283">
        <v>3</v>
      </c>
      <c r="L1283" t="s">
        <v>32</v>
      </c>
      <c r="M1283">
        <v>84</v>
      </c>
      <c r="N1283">
        <v>3</v>
      </c>
      <c r="O1283">
        <v>2</v>
      </c>
      <c r="P1283" t="s">
        <v>27</v>
      </c>
      <c r="Q1283">
        <v>4</v>
      </c>
      <c r="R1283" t="s">
        <v>28</v>
      </c>
      <c r="S1283">
        <v>5813</v>
      </c>
      <c r="T1283">
        <v>13492</v>
      </c>
      <c r="U1283">
        <v>1</v>
      </c>
      <c r="V1283" t="s">
        <v>61</v>
      </c>
      <c r="W1283" t="s">
        <v>22</v>
      </c>
      <c r="X1283">
        <v>18</v>
      </c>
      <c r="Y1283">
        <v>3</v>
      </c>
      <c r="Z1283">
        <v>4</v>
      </c>
      <c r="AA1283">
        <v>80</v>
      </c>
      <c r="AB1283">
        <v>0</v>
      </c>
      <c r="AC1283">
        <v>10</v>
      </c>
      <c r="AD1283">
        <v>2</v>
      </c>
      <c r="AE1283">
        <v>3</v>
      </c>
      <c r="AF1283">
        <v>10</v>
      </c>
      <c r="AG1283">
        <v>7</v>
      </c>
      <c r="AH1283">
        <v>7</v>
      </c>
      <c r="AI1283">
        <v>7</v>
      </c>
    </row>
    <row r="1284" spans="1:35" x14ac:dyDescent="0.25">
      <c r="A1284">
        <v>33</v>
      </c>
      <c r="B1284" t="s">
        <v>29</v>
      </c>
      <c r="C1284" t="s">
        <v>23</v>
      </c>
      <c r="D1284">
        <v>867</v>
      </c>
      <c r="E1284" t="s">
        <v>31</v>
      </c>
      <c r="F1284">
        <v>8</v>
      </c>
      <c r="G1284">
        <v>4</v>
      </c>
      <c r="H1284" t="s">
        <v>25</v>
      </c>
      <c r="I1284">
        <v>1</v>
      </c>
      <c r="J1284">
        <v>1798</v>
      </c>
      <c r="K1284">
        <v>4</v>
      </c>
      <c r="L1284" t="s">
        <v>32</v>
      </c>
      <c r="M1284">
        <v>90</v>
      </c>
      <c r="N1284">
        <v>4</v>
      </c>
      <c r="O1284">
        <v>1</v>
      </c>
      <c r="P1284" t="s">
        <v>33</v>
      </c>
      <c r="Q1284">
        <v>1</v>
      </c>
      <c r="R1284" t="s">
        <v>34</v>
      </c>
      <c r="S1284">
        <v>3143</v>
      </c>
      <c r="T1284">
        <v>6076</v>
      </c>
      <c r="U1284">
        <v>6</v>
      </c>
      <c r="V1284" t="s">
        <v>61</v>
      </c>
      <c r="W1284" t="s">
        <v>29</v>
      </c>
      <c r="X1284">
        <v>19</v>
      </c>
      <c r="Y1284">
        <v>3</v>
      </c>
      <c r="Z1284">
        <v>2</v>
      </c>
      <c r="AA1284">
        <v>80</v>
      </c>
      <c r="AB1284">
        <v>1</v>
      </c>
      <c r="AC1284">
        <v>14</v>
      </c>
      <c r="AD1284">
        <v>1</v>
      </c>
      <c r="AE1284">
        <v>3</v>
      </c>
      <c r="AF1284">
        <v>10</v>
      </c>
      <c r="AG1284">
        <v>8</v>
      </c>
      <c r="AH1284">
        <v>7</v>
      </c>
      <c r="AI1284">
        <v>6</v>
      </c>
    </row>
    <row r="1285" spans="1:35" x14ac:dyDescent="0.25">
      <c r="A1285">
        <v>28</v>
      </c>
      <c r="B1285" t="s">
        <v>29</v>
      </c>
      <c r="C1285" t="s">
        <v>23</v>
      </c>
      <c r="D1285">
        <v>1181</v>
      </c>
      <c r="E1285" t="s">
        <v>31</v>
      </c>
      <c r="F1285">
        <v>1</v>
      </c>
      <c r="G1285">
        <v>3</v>
      </c>
      <c r="H1285" t="s">
        <v>25</v>
      </c>
      <c r="I1285">
        <v>1</v>
      </c>
      <c r="J1285">
        <v>1799</v>
      </c>
      <c r="K1285">
        <v>3</v>
      </c>
      <c r="L1285" t="s">
        <v>32</v>
      </c>
      <c r="M1285">
        <v>82</v>
      </c>
      <c r="N1285">
        <v>3</v>
      </c>
      <c r="O1285">
        <v>1</v>
      </c>
      <c r="P1285" t="s">
        <v>33</v>
      </c>
      <c r="Q1285">
        <v>4</v>
      </c>
      <c r="R1285" t="s">
        <v>34</v>
      </c>
      <c r="S1285">
        <v>2044</v>
      </c>
      <c r="T1285">
        <v>5531</v>
      </c>
      <c r="U1285">
        <v>1</v>
      </c>
      <c r="V1285" t="s">
        <v>61</v>
      </c>
      <c r="W1285" t="s">
        <v>29</v>
      </c>
      <c r="X1285">
        <v>11</v>
      </c>
      <c r="Y1285">
        <v>3</v>
      </c>
      <c r="Z1285">
        <v>3</v>
      </c>
      <c r="AA1285">
        <v>80</v>
      </c>
      <c r="AB1285">
        <v>1</v>
      </c>
      <c r="AC1285">
        <v>5</v>
      </c>
      <c r="AD1285">
        <v>6</v>
      </c>
      <c r="AE1285">
        <v>4</v>
      </c>
      <c r="AF1285">
        <v>5</v>
      </c>
      <c r="AG1285">
        <v>3</v>
      </c>
      <c r="AH1285">
        <v>0</v>
      </c>
      <c r="AI1285">
        <v>3</v>
      </c>
    </row>
    <row r="1286" spans="1:35" x14ac:dyDescent="0.25">
      <c r="A1286">
        <v>39</v>
      </c>
      <c r="B1286" t="s">
        <v>29</v>
      </c>
      <c r="C1286" t="s">
        <v>23</v>
      </c>
      <c r="D1286">
        <v>1253</v>
      </c>
      <c r="E1286" t="s">
        <v>31</v>
      </c>
      <c r="F1286">
        <v>10</v>
      </c>
      <c r="G1286">
        <v>1</v>
      </c>
      <c r="H1286" t="s">
        <v>37</v>
      </c>
      <c r="I1286">
        <v>1</v>
      </c>
      <c r="J1286">
        <v>1800</v>
      </c>
      <c r="K1286">
        <v>3</v>
      </c>
      <c r="L1286" t="s">
        <v>32</v>
      </c>
      <c r="M1286">
        <v>65</v>
      </c>
      <c r="N1286">
        <v>3</v>
      </c>
      <c r="O1286">
        <v>3</v>
      </c>
      <c r="P1286" t="s">
        <v>44</v>
      </c>
      <c r="Q1286">
        <v>3</v>
      </c>
      <c r="R1286" t="s">
        <v>28</v>
      </c>
      <c r="S1286">
        <v>13464</v>
      </c>
      <c r="T1286">
        <v>7914</v>
      </c>
      <c r="U1286">
        <v>7</v>
      </c>
      <c r="V1286" t="s">
        <v>61</v>
      </c>
      <c r="W1286" t="s">
        <v>29</v>
      </c>
      <c r="X1286">
        <v>21</v>
      </c>
      <c r="Y1286">
        <v>4</v>
      </c>
      <c r="Z1286">
        <v>3</v>
      </c>
      <c r="AA1286">
        <v>80</v>
      </c>
      <c r="AB1286">
        <v>0</v>
      </c>
      <c r="AC1286">
        <v>9</v>
      </c>
      <c r="AD1286">
        <v>3</v>
      </c>
      <c r="AE1286">
        <v>3</v>
      </c>
      <c r="AF1286">
        <v>4</v>
      </c>
      <c r="AG1286">
        <v>3</v>
      </c>
      <c r="AH1286">
        <v>2</v>
      </c>
      <c r="AI1286">
        <v>2</v>
      </c>
    </row>
    <row r="1287" spans="1:35" x14ac:dyDescent="0.25">
      <c r="A1287">
        <v>46</v>
      </c>
      <c r="B1287" t="s">
        <v>29</v>
      </c>
      <c r="C1287" t="s">
        <v>41</v>
      </c>
      <c r="D1287">
        <v>849</v>
      </c>
      <c r="E1287" t="s">
        <v>24</v>
      </c>
      <c r="F1287">
        <v>26</v>
      </c>
      <c r="G1287">
        <v>2</v>
      </c>
      <c r="H1287" t="s">
        <v>25</v>
      </c>
      <c r="I1287">
        <v>1</v>
      </c>
      <c r="J1287">
        <v>1801</v>
      </c>
      <c r="K1287">
        <v>2</v>
      </c>
      <c r="L1287" t="s">
        <v>32</v>
      </c>
      <c r="M1287">
        <v>98</v>
      </c>
      <c r="N1287">
        <v>2</v>
      </c>
      <c r="O1287">
        <v>2</v>
      </c>
      <c r="P1287" t="s">
        <v>27</v>
      </c>
      <c r="Q1287">
        <v>2</v>
      </c>
      <c r="R1287" t="s">
        <v>28</v>
      </c>
      <c r="S1287">
        <v>7991</v>
      </c>
      <c r="T1287">
        <v>25166</v>
      </c>
      <c r="U1287">
        <v>8</v>
      </c>
      <c r="V1287" t="s">
        <v>61</v>
      </c>
      <c r="W1287" t="s">
        <v>29</v>
      </c>
      <c r="X1287">
        <v>15</v>
      </c>
      <c r="Y1287">
        <v>3</v>
      </c>
      <c r="Z1287">
        <v>3</v>
      </c>
      <c r="AA1287">
        <v>80</v>
      </c>
      <c r="AB1287">
        <v>0</v>
      </c>
      <c r="AC1287">
        <v>6</v>
      </c>
      <c r="AD1287">
        <v>3</v>
      </c>
      <c r="AE1287">
        <v>3</v>
      </c>
      <c r="AF1287">
        <v>2</v>
      </c>
      <c r="AG1287">
        <v>2</v>
      </c>
      <c r="AH1287">
        <v>2</v>
      </c>
      <c r="AI1287">
        <v>2</v>
      </c>
    </row>
    <row r="1288" spans="1:35" x14ac:dyDescent="0.25">
      <c r="A1288">
        <v>40</v>
      </c>
      <c r="B1288" t="s">
        <v>29</v>
      </c>
      <c r="C1288" t="s">
        <v>23</v>
      </c>
      <c r="D1288">
        <v>616</v>
      </c>
      <c r="E1288" t="s">
        <v>31</v>
      </c>
      <c r="F1288">
        <v>2</v>
      </c>
      <c r="G1288">
        <v>2</v>
      </c>
      <c r="H1288" t="s">
        <v>25</v>
      </c>
      <c r="I1288">
        <v>1</v>
      </c>
      <c r="J1288">
        <v>1802</v>
      </c>
      <c r="K1288">
        <v>3</v>
      </c>
      <c r="L1288" t="s">
        <v>26</v>
      </c>
      <c r="M1288">
        <v>99</v>
      </c>
      <c r="N1288">
        <v>3</v>
      </c>
      <c r="O1288">
        <v>1</v>
      </c>
      <c r="P1288" t="s">
        <v>36</v>
      </c>
      <c r="Q1288">
        <v>1</v>
      </c>
      <c r="R1288" t="s">
        <v>34</v>
      </c>
      <c r="S1288">
        <v>3377</v>
      </c>
      <c r="T1288">
        <v>25605</v>
      </c>
      <c r="U1288">
        <v>4</v>
      </c>
      <c r="V1288" t="s">
        <v>61</v>
      </c>
      <c r="W1288" t="s">
        <v>29</v>
      </c>
      <c r="X1288">
        <v>17</v>
      </c>
      <c r="Y1288">
        <v>3</v>
      </c>
      <c r="Z1288">
        <v>4</v>
      </c>
      <c r="AA1288">
        <v>80</v>
      </c>
      <c r="AB1288">
        <v>1</v>
      </c>
      <c r="AC1288">
        <v>7</v>
      </c>
      <c r="AD1288">
        <v>5</v>
      </c>
      <c r="AE1288">
        <v>2</v>
      </c>
      <c r="AF1288">
        <v>4</v>
      </c>
      <c r="AG1288">
        <v>3</v>
      </c>
      <c r="AH1288">
        <v>0</v>
      </c>
      <c r="AI1288">
        <v>2</v>
      </c>
    </row>
    <row r="1289" spans="1:35" x14ac:dyDescent="0.25">
      <c r="A1289">
        <v>42</v>
      </c>
      <c r="B1289" t="s">
        <v>29</v>
      </c>
      <c r="C1289" t="s">
        <v>23</v>
      </c>
      <c r="D1289">
        <v>1128</v>
      </c>
      <c r="E1289" t="s">
        <v>31</v>
      </c>
      <c r="F1289">
        <v>13</v>
      </c>
      <c r="G1289">
        <v>3</v>
      </c>
      <c r="H1289" t="s">
        <v>37</v>
      </c>
      <c r="I1289">
        <v>1</v>
      </c>
      <c r="J1289">
        <v>1803</v>
      </c>
      <c r="K1289">
        <v>2</v>
      </c>
      <c r="L1289" t="s">
        <v>32</v>
      </c>
      <c r="M1289">
        <v>95</v>
      </c>
      <c r="N1289">
        <v>4</v>
      </c>
      <c r="O1289">
        <v>2</v>
      </c>
      <c r="P1289" t="s">
        <v>40</v>
      </c>
      <c r="Q1289">
        <v>1</v>
      </c>
      <c r="R1289" t="s">
        <v>34</v>
      </c>
      <c r="S1289">
        <v>5538</v>
      </c>
      <c r="T1289">
        <v>5696</v>
      </c>
      <c r="U1289">
        <v>5</v>
      </c>
      <c r="V1289" t="s">
        <v>61</v>
      </c>
      <c r="W1289" t="s">
        <v>29</v>
      </c>
      <c r="X1289">
        <v>18</v>
      </c>
      <c r="Y1289">
        <v>3</v>
      </c>
      <c r="Z1289">
        <v>3</v>
      </c>
      <c r="AA1289">
        <v>80</v>
      </c>
      <c r="AB1289">
        <v>2</v>
      </c>
      <c r="AC1289">
        <v>10</v>
      </c>
      <c r="AD1289">
        <v>2</v>
      </c>
      <c r="AE1289">
        <v>2</v>
      </c>
      <c r="AF1289">
        <v>0</v>
      </c>
      <c r="AG1289">
        <v>0</v>
      </c>
      <c r="AH1289">
        <v>0</v>
      </c>
      <c r="AI1289">
        <v>0</v>
      </c>
    </row>
    <row r="1290" spans="1:35" x14ac:dyDescent="0.25">
      <c r="A1290">
        <v>35</v>
      </c>
      <c r="B1290" t="s">
        <v>29</v>
      </c>
      <c r="C1290" t="s">
        <v>41</v>
      </c>
      <c r="D1290">
        <v>1180</v>
      </c>
      <c r="E1290" t="s">
        <v>31</v>
      </c>
      <c r="F1290">
        <v>2</v>
      </c>
      <c r="G1290">
        <v>2</v>
      </c>
      <c r="H1290" t="s">
        <v>37</v>
      </c>
      <c r="I1290">
        <v>1</v>
      </c>
      <c r="J1290">
        <v>1804</v>
      </c>
      <c r="K1290">
        <v>2</v>
      </c>
      <c r="L1290" t="s">
        <v>32</v>
      </c>
      <c r="M1290">
        <v>90</v>
      </c>
      <c r="N1290">
        <v>3</v>
      </c>
      <c r="O1290">
        <v>2</v>
      </c>
      <c r="P1290" t="s">
        <v>39</v>
      </c>
      <c r="Q1290">
        <v>4</v>
      </c>
      <c r="R1290" t="s">
        <v>38</v>
      </c>
      <c r="S1290">
        <v>5762</v>
      </c>
      <c r="T1290">
        <v>24442</v>
      </c>
      <c r="U1290">
        <v>2</v>
      </c>
      <c r="V1290" t="s">
        <v>61</v>
      </c>
      <c r="W1290" t="s">
        <v>29</v>
      </c>
      <c r="X1290">
        <v>14</v>
      </c>
      <c r="Y1290">
        <v>3</v>
      </c>
      <c r="Z1290">
        <v>3</v>
      </c>
      <c r="AA1290">
        <v>80</v>
      </c>
      <c r="AB1290">
        <v>1</v>
      </c>
      <c r="AC1290">
        <v>15</v>
      </c>
      <c r="AD1290">
        <v>6</v>
      </c>
      <c r="AE1290">
        <v>3</v>
      </c>
      <c r="AF1290">
        <v>7</v>
      </c>
      <c r="AG1290">
        <v>7</v>
      </c>
      <c r="AH1290">
        <v>1</v>
      </c>
      <c r="AI1290">
        <v>7</v>
      </c>
    </row>
    <row r="1291" spans="1:35" x14ac:dyDescent="0.25">
      <c r="A1291">
        <v>38</v>
      </c>
      <c r="B1291" t="s">
        <v>29</v>
      </c>
      <c r="C1291" t="s">
        <v>41</v>
      </c>
      <c r="D1291">
        <v>1336</v>
      </c>
      <c r="E1291" t="s">
        <v>47</v>
      </c>
      <c r="F1291">
        <v>2</v>
      </c>
      <c r="G1291">
        <v>3</v>
      </c>
      <c r="H1291" t="s">
        <v>47</v>
      </c>
      <c r="I1291">
        <v>1</v>
      </c>
      <c r="J1291">
        <v>1805</v>
      </c>
      <c r="K1291">
        <v>1</v>
      </c>
      <c r="L1291" t="s">
        <v>32</v>
      </c>
      <c r="M1291">
        <v>100</v>
      </c>
      <c r="N1291">
        <v>3</v>
      </c>
      <c r="O1291">
        <v>1</v>
      </c>
      <c r="P1291" t="s">
        <v>47</v>
      </c>
      <c r="Q1291">
        <v>2</v>
      </c>
      <c r="R1291" t="s">
        <v>38</v>
      </c>
      <c r="S1291">
        <v>2592</v>
      </c>
      <c r="T1291">
        <v>7129</v>
      </c>
      <c r="U1291">
        <v>5</v>
      </c>
      <c r="V1291" t="s">
        <v>61</v>
      </c>
      <c r="W1291" t="s">
        <v>29</v>
      </c>
      <c r="X1291">
        <v>13</v>
      </c>
      <c r="Y1291">
        <v>3</v>
      </c>
      <c r="Z1291">
        <v>4</v>
      </c>
      <c r="AA1291">
        <v>80</v>
      </c>
      <c r="AB1291">
        <v>3</v>
      </c>
      <c r="AC1291">
        <v>13</v>
      </c>
      <c r="AD1291">
        <v>3</v>
      </c>
      <c r="AE1291">
        <v>3</v>
      </c>
      <c r="AF1291">
        <v>11</v>
      </c>
      <c r="AG1291">
        <v>10</v>
      </c>
      <c r="AH1291">
        <v>3</v>
      </c>
      <c r="AI1291">
        <v>8</v>
      </c>
    </row>
    <row r="1292" spans="1:35" x14ac:dyDescent="0.25">
      <c r="A1292">
        <v>34</v>
      </c>
      <c r="B1292" t="s">
        <v>22</v>
      </c>
      <c r="C1292" t="s">
        <v>30</v>
      </c>
      <c r="D1292">
        <v>234</v>
      </c>
      <c r="E1292" t="s">
        <v>31</v>
      </c>
      <c r="F1292">
        <v>9</v>
      </c>
      <c r="G1292">
        <v>4</v>
      </c>
      <c r="H1292" t="s">
        <v>25</v>
      </c>
      <c r="I1292">
        <v>1</v>
      </c>
      <c r="J1292">
        <v>1807</v>
      </c>
      <c r="K1292">
        <v>4</v>
      </c>
      <c r="L1292" t="s">
        <v>32</v>
      </c>
      <c r="M1292">
        <v>93</v>
      </c>
      <c r="N1292">
        <v>3</v>
      </c>
      <c r="O1292">
        <v>2</v>
      </c>
      <c r="P1292" t="s">
        <v>36</v>
      </c>
      <c r="Q1292">
        <v>1</v>
      </c>
      <c r="R1292" t="s">
        <v>34</v>
      </c>
      <c r="S1292">
        <v>5346</v>
      </c>
      <c r="T1292">
        <v>6208</v>
      </c>
      <c r="U1292">
        <v>4</v>
      </c>
      <c r="V1292" t="s">
        <v>61</v>
      </c>
      <c r="W1292" t="s">
        <v>29</v>
      </c>
      <c r="X1292">
        <v>17</v>
      </c>
      <c r="Y1292">
        <v>3</v>
      </c>
      <c r="Z1292">
        <v>3</v>
      </c>
      <c r="AA1292">
        <v>80</v>
      </c>
      <c r="AB1292">
        <v>1</v>
      </c>
      <c r="AC1292">
        <v>11</v>
      </c>
      <c r="AD1292">
        <v>3</v>
      </c>
      <c r="AE1292">
        <v>2</v>
      </c>
      <c r="AF1292">
        <v>7</v>
      </c>
      <c r="AG1292">
        <v>1</v>
      </c>
      <c r="AH1292">
        <v>0</v>
      </c>
      <c r="AI1292">
        <v>7</v>
      </c>
    </row>
    <row r="1293" spans="1:35" x14ac:dyDescent="0.25">
      <c r="A1293">
        <v>37</v>
      </c>
      <c r="B1293" t="s">
        <v>22</v>
      </c>
      <c r="C1293" t="s">
        <v>23</v>
      </c>
      <c r="D1293">
        <v>370</v>
      </c>
      <c r="E1293" t="s">
        <v>31</v>
      </c>
      <c r="F1293">
        <v>10</v>
      </c>
      <c r="G1293">
        <v>4</v>
      </c>
      <c r="H1293" t="s">
        <v>37</v>
      </c>
      <c r="I1293">
        <v>1</v>
      </c>
      <c r="J1293">
        <v>1809</v>
      </c>
      <c r="K1293">
        <v>4</v>
      </c>
      <c r="L1293" t="s">
        <v>32</v>
      </c>
      <c r="M1293">
        <v>58</v>
      </c>
      <c r="N1293">
        <v>3</v>
      </c>
      <c r="O1293">
        <v>2</v>
      </c>
      <c r="P1293" t="s">
        <v>39</v>
      </c>
      <c r="Q1293">
        <v>1</v>
      </c>
      <c r="R1293" t="s">
        <v>28</v>
      </c>
      <c r="S1293">
        <v>4213</v>
      </c>
      <c r="T1293">
        <v>4992</v>
      </c>
      <c r="U1293">
        <v>1</v>
      </c>
      <c r="V1293" t="s">
        <v>61</v>
      </c>
      <c r="W1293" t="s">
        <v>29</v>
      </c>
      <c r="X1293">
        <v>15</v>
      </c>
      <c r="Y1293">
        <v>3</v>
      </c>
      <c r="Z1293">
        <v>2</v>
      </c>
      <c r="AA1293">
        <v>80</v>
      </c>
      <c r="AB1293">
        <v>0</v>
      </c>
      <c r="AC1293">
        <v>10</v>
      </c>
      <c r="AD1293">
        <v>4</v>
      </c>
      <c r="AE1293">
        <v>1</v>
      </c>
      <c r="AF1293">
        <v>10</v>
      </c>
      <c r="AG1293">
        <v>3</v>
      </c>
      <c r="AH1293">
        <v>0</v>
      </c>
      <c r="AI1293">
        <v>8</v>
      </c>
    </row>
    <row r="1294" spans="1:35" x14ac:dyDescent="0.25">
      <c r="A1294">
        <v>39</v>
      </c>
      <c r="B1294" t="s">
        <v>29</v>
      </c>
      <c r="C1294" t="s">
        <v>30</v>
      </c>
      <c r="D1294">
        <v>766</v>
      </c>
      <c r="E1294" t="s">
        <v>24</v>
      </c>
      <c r="F1294">
        <v>20</v>
      </c>
      <c r="G1294">
        <v>3</v>
      </c>
      <c r="H1294" t="s">
        <v>25</v>
      </c>
      <c r="I1294">
        <v>1</v>
      </c>
      <c r="J1294">
        <v>1812</v>
      </c>
      <c r="K1294">
        <v>3</v>
      </c>
      <c r="L1294" t="s">
        <v>32</v>
      </c>
      <c r="M1294">
        <v>83</v>
      </c>
      <c r="N1294">
        <v>3</v>
      </c>
      <c r="O1294">
        <v>2</v>
      </c>
      <c r="P1294" t="s">
        <v>27</v>
      </c>
      <c r="Q1294">
        <v>4</v>
      </c>
      <c r="R1294" t="s">
        <v>38</v>
      </c>
      <c r="S1294">
        <v>4127</v>
      </c>
      <c r="T1294">
        <v>19188</v>
      </c>
      <c r="U1294">
        <v>2</v>
      </c>
      <c r="V1294" t="s">
        <v>61</v>
      </c>
      <c r="W1294" t="s">
        <v>29</v>
      </c>
      <c r="X1294">
        <v>18</v>
      </c>
      <c r="Y1294">
        <v>3</v>
      </c>
      <c r="Z1294">
        <v>4</v>
      </c>
      <c r="AA1294">
        <v>80</v>
      </c>
      <c r="AB1294">
        <v>1</v>
      </c>
      <c r="AC1294">
        <v>7</v>
      </c>
      <c r="AD1294">
        <v>6</v>
      </c>
      <c r="AE1294">
        <v>3</v>
      </c>
      <c r="AF1294">
        <v>2</v>
      </c>
      <c r="AG1294">
        <v>1</v>
      </c>
      <c r="AH1294">
        <v>2</v>
      </c>
      <c r="AI1294">
        <v>2</v>
      </c>
    </row>
    <row r="1295" spans="1:35" x14ac:dyDescent="0.25">
      <c r="A1295">
        <v>43</v>
      </c>
      <c r="B1295" t="s">
        <v>29</v>
      </c>
      <c r="C1295" t="s">
        <v>41</v>
      </c>
      <c r="D1295">
        <v>343</v>
      </c>
      <c r="E1295" t="s">
        <v>31</v>
      </c>
      <c r="F1295">
        <v>9</v>
      </c>
      <c r="G1295">
        <v>3</v>
      </c>
      <c r="H1295" t="s">
        <v>25</v>
      </c>
      <c r="I1295">
        <v>1</v>
      </c>
      <c r="J1295">
        <v>1813</v>
      </c>
      <c r="K1295">
        <v>1</v>
      </c>
      <c r="L1295" t="s">
        <v>32</v>
      </c>
      <c r="M1295">
        <v>52</v>
      </c>
      <c r="N1295">
        <v>3</v>
      </c>
      <c r="O1295">
        <v>1</v>
      </c>
      <c r="P1295" t="s">
        <v>33</v>
      </c>
      <c r="Q1295">
        <v>3</v>
      </c>
      <c r="R1295" t="s">
        <v>28</v>
      </c>
      <c r="S1295">
        <v>2438</v>
      </c>
      <c r="T1295">
        <v>24978</v>
      </c>
      <c r="U1295">
        <v>4</v>
      </c>
      <c r="V1295" t="s">
        <v>61</v>
      </c>
      <c r="W1295" t="s">
        <v>29</v>
      </c>
      <c r="X1295">
        <v>13</v>
      </c>
      <c r="Y1295">
        <v>3</v>
      </c>
      <c r="Z1295">
        <v>3</v>
      </c>
      <c r="AA1295">
        <v>80</v>
      </c>
      <c r="AB1295">
        <v>0</v>
      </c>
      <c r="AC1295">
        <v>7</v>
      </c>
      <c r="AD1295">
        <v>2</v>
      </c>
      <c r="AE1295">
        <v>2</v>
      </c>
      <c r="AF1295">
        <v>3</v>
      </c>
      <c r="AG1295">
        <v>2</v>
      </c>
      <c r="AH1295">
        <v>1</v>
      </c>
      <c r="AI1295">
        <v>2</v>
      </c>
    </row>
    <row r="1296" spans="1:35" x14ac:dyDescent="0.25">
      <c r="A1296">
        <v>41</v>
      </c>
      <c r="B1296" t="s">
        <v>29</v>
      </c>
      <c r="C1296" t="s">
        <v>23</v>
      </c>
      <c r="D1296">
        <v>447</v>
      </c>
      <c r="E1296" t="s">
        <v>31</v>
      </c>
      <c r="F1296">
        <v>5</v>
      </c>
      <c r="G1296">
        <v>3</v>
      </c>
      <c r="H1296" t="s">
        <v>25</v>
      </c>
      <c r="I1296">
        <v>1</v>
      </c>
      <c r="J1296">
        <v>1814</v>
      </c>
      <c r="K1296">
        <v>2</v>
      </c>
      <c r="L1296" t="s">
        <v>32</v>
      </c>
      <c r="M1296">
        <v>85</v>
      </c>
      <c r="N1296">
        <v>4</v>
      </c>
      <c r="O1296">
        <v>2</v>
      </c>
      <c r="P1296" t="s">
        <v>40</v>
      </c>
      <c r="Q1296">
        <v>2</v>
      </c>
      <c r="R1296" t="s">
        <v>28</v>
      </c>
      <c r="S1296">
        <v>6870</v>
      </c>
      <c r="T1296">
        <v>15530</v>
      </c>
      <c r="U1296">
        <v>3</v>
      </c>
      <c r="V1296" t="s">
        <v>61</v>
      </c>
      <c r="W1296" t="s">
        <v>29</v>
      </c>
      <c r="X1296">
        <v>12</v>
      </c>
      <c r="Y1296">
        <v>3</v>
      </c>
      <c r="Z1296">
        <v>1</v>
      </c>
      <c r="AA1296">
        <v>80</v>
      </c>
      <c r="AB1296">
        <v>0</v>
      </c>
      <c r="AC1296">
        <v>11</v>
      </c>
      <c r="AD1296">
        <v>3</v>
      </c>
      <c r="AE1296">
        <v>1</v>
      </c>
      <c r="AF1296">
        <v>3</v>
      </c>
      <c r="AG1296">
        <v>2</v>
      </c>
      <c r="AH1296">
        <v>1</v>
      </c>
      <c r="AI1296">
        <v>2</v>
      </c>
    </row>
    <row r="1297" spans="1:35" x14ac:dyDescent="0.25">
      <c r="A1297">
        <v>41</v>
      </c>
      <c r="B1297" t="s">
        <v>29</v>
      </c>
      <c r="C1297" t="s">
        <v>23</v>
      </c>
      <c r="D1297">
        <v>796</v>
      </c>
      <c r="E1297" t="s">
        <v>24</v>
      </c>
      <c r="F1297">
        <v>4</v>
      </c>
      <c r="G1297">
        <v>1</v>
      </c>
      <c r="H1297" t="s">
        <v>45</v>
      </c>
      <c r="I1297">
        <v>1</v>
      </c>
      <c r="J1297">
        <v>1815</v>
      </c>
      <c r="K1297">
        <v>3</v>
      </c>
      <c r="L1297" t="s">
        <v>26</v>
      </c>
      <c r="M1297">
        <v>81</v>
      </c>
      <c r="N1297">
        <v>3</v>
      </c>
      <c r="O1297">
        <v>3</v>
      </c>
      <c r="P1297" t="s">
        <v>27</v>
      </c>
      <c r="Q1297">
        <v>3</v>
      </c>
      <c r="R1297" t="s">
        <v>38</v>
      </c>
      <c r="S1297">
        <v>10447</v>
      </c>
      <c r="T1297">
        <v>26458</v>
      </c>
      <c r="U1297">
        <v>0</v>
      </c>
      <c r="V1297" t="s">
        <v>61</v>
      </c>
      <c r="W1297" t="s">
        <v>22</v>
      </c>
      <c r="X1297">
        <v>13</v>
      </c>
      <c r="Y1297">
        <v>3</v>
      </c>
      <c r="Z1297">
        <v>4</v>
      </c>
      <c r="AA1297">
        <v>80</v>
      </c>
      <c r="AB1297">
        <v>1</v>
      </c>
      <c r="AC1297">
        <v>23</v>
      </c>
      <c r="AD1297">
        <v>3</v>
      </c>
      <c r="AE1297">
        <v>4</v>
      </c>
      <c r="AF1297">
        <v>22</v>
      </c>
      <c r="AG1297">
        <v>14</v>
      </c>
      <c r="AH1297">
        <v>13</v>
      </c>
      <c r="AI1297">
        <v>5</v>
      </c>
    </row>
    <row r="1298" spans="1:35" x14ac:dyDescent="0.25">
      <c r="A1298">
        <v>30</v>
      </c>
      <c r="B1298" t="s">
        <v>29</v>
      </c>
      <c r="C1298" t="s">
        <v>23</v>
      </c>
      <c r="D1298">
        <v>1092</v>
      </c>
      <c r="E1298" t="s">
        <v>31</v>
      </c>
      <c r="F1298">
        <v>10</v>
      </c>
      <c r="G1298">
        <v>3</v>
      </c>
      <c r="H1298" t="s">
        <v>37</v>
      </c>
      <c r="I1298">
        <v>1</v>
      </c>
      <c r="J1298">
        <v>1816</v>
      </c>
      <c r="K1298">
        <v>1</v>
      </c>
      <c r="L1298" t="s">
        <v>26</v>
      </c>
      <c r="M1298">
        <v>64</v>
      </c>
      <c r="N1298">
        <v>3</v>
      </c>
      <c r="O1298">
        <v>3</v>
      </c>
      <c r="P1298" t="s">
        <v>39</v>
      </c>
      <c r="Q1298">
        <v>3</v>
      </c>
      <c r="R1298" t="s">
        <v>28</v>
      </c>
      <c r="S1298">
        <v>9667</v>
      </c>
      <c r="T1298">
        <v>2739</v>
      </c>
      <c r="U1298">
        <v>9</v>
      </c>
      <c r="V1298" t="s">
        <v>61</v>
      </c>
      <c r="W1298" t="s">
        <v>29</v>
      </c>
      <c r="X1298">
        <v>14</v>
      </c>
      <c r="Y1298">
        <v>3</v>
      </c>
      <c r="Z1298">
        <v>2</v>
      </c>
      <c r="AA1298">
        <v>80</v>
      </c>
      <c r="AB1298">
        <v>0</v>
      </c>
      <c r="AC1298">
        <v>9</v>
      </c>
      <c r="AD1298">
        <v>3</v>
      </c>
      <c r="AE1298">
        <v>3</v>
      </c>
      <c r="AF1298">
        <v>7</v>
      </c>
      <c r="AG1298">
        <v>7</v>
      </c>
      <c r="AH1298">
        <v>0</v>
      </c>
      <c r="AI1298">
        <v>2</v>
      </c>
    </row>
    <row r="1299" spans="1:35" x14ac:dyDescent="0.25">
      <c r="A1299">
        <v>26</v>
      </c>
      <c r="B1299" t="s">
        <v>22</v>
      </c>
      <c r="C1299" t="s">
        <v>23</v>
      </c>
      <c r="D1299">
        <v>920</v>
      </c>
      <c r="E1299" t="s">
        <v>47</v>
      </c>
      <c r="F1299">
        <v>20</v>
      </c>
      <c r="G1299">
        <v>2</v>
      </c>
      <c r="H1299" t="s">
        <v>37</v>
      </c>
      <c r="I1299">
        <v>1</v>
      </c>
      <c r="J1299">
        <v>1818</v>
      </c>
      <c r="K1299">
        <v>4</v>
      </c>
      <c r="L1299" t="s">
        <v>26</v>
      </c>
      <c r="M1299">
        <v>69</v>
      </c>
      <c r="N1299">
        <v>3</v>
      </c>
      <c r="O1299">
        <v>1</v>
      </c>
      <c r="P1299" t="s">
        <v>47</v>
      </c>
      <c r="Q1299">
        <v>2</v>
      </c>
      <c r="R1299" t="s">
        <v>34</v>
      </c>
      <c r="S1299">
        <v>2148</v>
      </c>
      <c r="T1299">
        <v>6889</v>
      </c>
      <c r="U1299">
        <v>0</v>
      </c>
      <c r="V1299" t="s">
        <v>61</v>
      </c>
      <c r="W1299" t="s">
        <v>22</v>
      </c>
      <c r="X1299">
        <v>11</v>
      </c>
      <c r="Y1299">
        <v>3</v>
      </c>
      <c r="Z1299">
        <v>3</v>
      </c>
      <c r="AA1299">
        <v>80</v>
      </c>
      <c r="AB1299">
        <v>0</v>
      </c>
      <c r="AC1299">
        <v>6</v>
      </c>
      <c r="AD1299">
        <v>3</v>
      </c>
      <c r="AE1299">
        <v>3</v>
      </c>
      <c r="AF1299">
        <v>5</v>
      </c>
      <c r="AG1299">
        <v>1</v>
      </c>
      <c r="AH1299">
        <v>1</v>
      </c>
      <c r="AI1299">
        <v>4</v>
      </c>
    </row>
    <row r="1300" spans="1:35" x14ac:dyDescent="0.25">
      <c r="A1300">
        <v>46</v>
      </c>
      <c r="B1300" t="s">
        <v>22</v>
      </c>
      <c r="C1300" t="s">
        <v>23</v>
      </c>
      <c r="D1300">
        <v>261</v>
      </c>
      <c r="E1300" t="s">
        <v>31</v>
      </c>
      <c r="F1300">
        <v>21</v>
      </c>
      <c r="G1300">
        <v>2</v>
      </c>
      <c r="H1300" t="s">
        <v>37</v>
      </c>
      <c r="I1300">
        <v>1</v>
      </c>
      <c r="J1300">
        <v>1821</v>
      </c>
      <c r="K1300">
        <v>4</v>
      </c>
      <c r="L1300" t="s">
        <v>26</v>
      </c>
      <c r="M1300">
        <v>66</v>
      </c>
      <c r="N1300">
        <v>3</v>
      </c>
      <c r="O1300">
        <v>2</v>
      </c>
      <c r="P1300" t="s">
        <v>40</v>
      </c>
      <c r="Q1300">
        <v>2</v>
      </c>
      <c r="R1300" t="s">
        <v>34</v>
      </c>
      <c r="S1300">
        <v>8926</v>
      </c>
      <c r="T1300">
        <v>10842</v>
      </c>
      <c r="U1300">
        <v>4</v>
      </c>
      <c r="V1300" t="s">
        <v>61</v>
      </c>
      <c r="W1300" t="s">
        <v>29</v>
      </c>
      <c r="X1300">
        <v>22</v>
      </c>
      <c r="Y1300">
        <v>4</v>
      </c>
      <c r="Z1300">
        <v>4</v>
      </c>
      <c r="AA1300">
        <v>80</v>
      </c>
      <c r="AB1300">
        <v>1</v>
      </c>
      <c r="AC1300">
        <v>13</v>
      </c>
      <c r="AD1300">
        <v>2</v>
      </c>
      <c r="AE1300">
        <v>4</v>
      </c>
      <c r="AF1300">
        <v>9</v>
      </c>
      <c r="AG1300">
        <v>7</v>
      </c>
      <c r="AH1300">
        <v>3</v>
      </c>
      <c r="AI1300">
        <v>7</v>
      </c>
    </row>
    <row r="1301" spans="1:35" x14ac:dyDescent="0.25">
      <c r="A1301">
        <v>40</v>
      </c>
      <c r="B1301" t="s">
        <v>29</v>
      </c>
      <c r="C1301" t="s">
        <v>23</v>
      </c>
      <c r="D1301">
        <v>1194</v>
      </c>
      <c r="E1301" t="s">
        <v>31</v>
      </c>
      <c r="F1301">
        <v>1</v>
      </c>
      <c r="G1301">
        <v>3</v>
      </c>
      <c r="H1301" t="s">
        <v>25</v>
      </c>
      <c r="I1301">
        <v>1</v>
      </c>
      <c r="J1301">
        <v>1822</v>
      </c>
      <c r="K1301">
        <v>3</v>
      </c>
      <c r="L1301" t="s">
        <v>26</v>
      </c>
      <c r="M1301">
        <v>52</v>
      </c>
      <c r="N1301">
        <v>3</v>
      </c>
      <c r="O1301">
        <v>2</v>
      </c>
      <c r="P1301" t="s">
        <v>40</v>
      </c>
      <c r="Q1301">
        <v>4</v>
      </c>
      <c r="R1301" t="s">
        <v>38</v>
      </c>
      <c r="S1301">
        <v>6513</v>
      </c>
      <c r="T1301">
        <v>9060</v>
      </c>
      <c r="U1301">
        <v>4</v>
      </c>
      <c r="V1301" t="s">
        <v>61</v>
      </c>
      <c r="W1301" t="s">
        <v>29</v>
      </c>
      <c r="X1301">
        <v>17</v>
      </c>
      <c r="Y1301">
        <v>3</v>
      </c>
      <c r="Z1301">
        <v>4</v>
      </c>
      <c r="AA1301">
        <v>80</v>
      </c>
      <c r="AB1301">
        <v>1</v>
      </c>
      <c r="AC1301">
        <v>12</v>
      </c>
      <c r="AD1301">
        <v>3</v>
      </c>
      <c r="AE1301">
        <v>3</v>
      </c>
      <c r="AF1301">
        <v>5</v>
      </c>
      <c r="AG1301">
        <v>3</v>
      </c>
      <c r="AH1301">
        <v>0</v>
      </c>
      <c r="AI1301">
        <v>3</v>
      </c>
    </row>
    <row r="1302" spans="1:35" x14ac:dyDescent="0.25">
      <c r="A1302">
        <v>34</v>
      </c>
      <c r="B1302" t="s">
        <v>29</v>
      </c>
      <c r="C1302" t="s">
        <v>23</v>
      </c>
      <c r="D1302">
        <v>810</v>
      </c>
      <c r="E1302" t="s">
        <v>24</v>
      </c>
      <c r="F1302">
        <v>8</v>
      </c>
      <c r="G1302">
        <v>2</v>
      </c>
      <c r="H1302" t="s">
        <v>46</v>
      </c>
      <c r="I1302">
        <v>1</v>
      </c>
      <c r="J1302">
        <v>1823</v>
      </c>
      <c r="K1302">
        <v>2</v>
      </c>
      <c r="L1302" t="s">
        <v>32</v>
      </c>
      <c r="M1302">
        <v>92</v>
      </c>
      <c r="N1302">
        <v>4</v>
      </c>
      <c r="O1302">
        <v>2</v>
      </c>
      <c r="P1302" t="s">
        <v>27</v>
      </c>
      <c r="Q1302">
        <v>3</v>
      </c>
      <c r="R1302" t="s">
        <v>34</v>
      </c>
      <c r="S1302">
        <v>6799</v>
      </c>
      <c r="T1302">
        <v>22128</v>
      </c>
      <c r="U1302">
        <v>1</v>
      </c>
      <c r="V1302" t="s">
        <v>61</v>
      </c>
      <c r="W1302" t="s">
        <v>29</v>
      </c>
      <c r="X1302">
        <v>21</v>
      </c>
      <c r="Y1302">
        <v>4</v>
      </c>
      <c r="Z1302">
        <v>3</v>
      </c>
      <c r="AA1302">
        <v>80</v>
      </c>
      <c r="AB1302">
        <v>2</v>
      </c>
      <c r="AC1302">
        <v>10</v>
      </c>
      <c r="AD1302">
        <v>5</v>
      </c>
      <c r="AE1302">
        <v>3</v>
      </c>
      <c r="AF1302">
        <v>10</v>
      </c>
      <c r="AG1302">
        <v>8</v>
      </c>
      <c r="AH1302">
        <v>4</v>
      </c>
      <c r="AI1302">
        <v>8</v>
      </c>
    </row>
    <row r="1303" spans="1:35" x14ac:dyDescent="0.25">
      <c r="A1303">
        <v>58</v>
      </c>
      <c r="B1303" t="s">
        <v>29</v>
      </c>
      <c r="C1303" t="s">
        <v>41</v>
      </c>
      <c r="D1303">
        <v>350</v>
      </c>
      <c r="E1303" t="s">
        <v>24</v>
      </c>
      <c r="F1303">
        <v>2</v>
      </c>
      <c r="G1303">
        <v>3</v>
      </c>
      <c r="H1303" t="s">
        <v>37</v>
      </c>
      <c r="I1303">
        <v>1</v>
      </c>
      <c r="J1303">
        <v>1824</v>
      </c>
      <c r="K1303">
        <v>2</v>
      </c>
      <c r="L1303" t="s">
        <v>32</v>
      </c>
      <c r="M1303">
        <v>52</v>
      </c>
      <c r="N1303">
        <v>3</v>
      </c>
      <c r="O1303">
        <v>4</v>
      </c>
      <c r="P1303" t="s">
        <v>42</v>
      </c>
      <c r="Q1303">
        <v>2</v>
      </c>
      <c r="R1303" t="s">
        <v>38</v>
      </c>
      <c r="S1303">
        <v>16291</v>
      </c>
      <c r="T1303">
        <v>22577</v>
      </c>
      <c r="U1303">
        <v>4</v>
      </c>
      <c r="V1303" t="s">
        <v>61</v>
      </c>
      <c r="W1303" t="s">
        <v>29</v>
      </c>
      <c r="X1303">
        <v>22</v>
      </c>
      <c r="Y1303">
        <v>4</v>
      </c>
      <c r="Z1303">
        <v>4</v>
      </c>
      <c r="AA1303">
        <v>80</v>
      </c>
      <c r="AB1303">
        <v>1</v>
      </c>
      <c r="AC1303">
        <v>37</v>
      </c>
      <c r="AD1303">
        <v>0</v>
      </c>
      <c r="AE1303">
        <v>2</v>
      </c>
      <c r="AF1303">
        <v>16</v>
      </c>
      <c r="AG1303">
        <v>9</v>
      </c>
      <c r="AH1303">
        <v>14</v>
      </c>
      <c r="AI1303">
        <v>14</v>
      </c>
    </row>
    <row r="1304" spans="1:35" x14ac:dyDescent="0.25">
      <c r="A1304">
        <v>35</v>
      </c>
      <c r="B1304" t="s">
        <v>29</v>
      </c>
      <c r="C1304" t="s">
        <v>23</v>
      </c>
      <c r="D1304">
        <v>185</v>
      </c>
      <c r="E1304" t="s">
        <v>31</v>
      </c>
      <c r="F1304">
        <v>23</v>
      </c>
      <c r="G1304">
        <v>4</v>
      </c>
      <c r="H1304" t="s">
        <v>37</v>
      </c>
      <c r="I1304">
        <v>1</v>
      </c>
      <c r="J1304">
        <v>1826</v>
      </c>
      <c r="K1304">
        <v>2</v>
      </c>
      <c r="L1304" t="s">
        <v>32</v>
      </c>
      <c r="M1304">
        <v>91</v>
      </c>
      <c r="N1304">
        <v>1</v>
      </c>
      <c r="O1304">
        <v>1</v>
      </c>
      <c r="P1304" t="s">
        <v>36</v>
      </c>
      <c r="Q1304">
        <v>3</v>
      </c>
      <c r="R1304" t="s">
        <v>34</v>
      </c>
      <c r="S1304">
        <v>2705</v>
      </c>
      <c r="T1304">
        <v>9696</v>
      </c>
      <c r="U1304">
        <v>0</v>
      </c>
      <c r="V1304" t="s">
        <v>61</v>
      </c>
      <c r="W1304" t="s">
        <v>29</v>
      </c>
      <c r="X1304">
        <v>16</v>
      </c>
      <c r="Y1304">
        <v>3</v>
      </c>
      <c r="Z1304">
        <v>2</v>
      </c>
      <c r="AA1304">
        <v>80</v>
      </c>
      <c r="AB1304">
        <v>1</v>
      </c>
      <c r="AC1304">
        <v>6</v>
      </c>
      <c r="AD1304">
        <v>2</v>
      </c>
      <c r="AE1304">
        <v>4</v>
      </c>
      <c r="AF1304">
        <v>5</v>
      </c>
      <c r="AG1304">
        <v>4</v>
      </c>
      <c r="AH1304">
        <v>0</v>
      </c>
      <c r="AI1304">
        <v>3</v>
      </c>
    </row>
    <row r="1305" spans="1:35" x14ac:dyDescent="0.25">
      <c r="A1305">
        <v>47</v>
      </c>
      <c r="B1305" t="s">
        <v>29</v>
      </c>
      <c r="C1305" t="s">
        <v>23</v>
      </c>
      <c r="D1305">
        <v>1001</v>
      </c>
      <c r="E1305" t="s">
        <v>31</v>
      </c>
      <c r="F1305">
        <v>4</v>
      </c>
      <c r="G1305">
        <v>3</v>
      </c>
      <c r="H1305" t="s">
        <v>25</v>
      </c>
      <c r="I1305">
        <v>1</v>
      </c>
      <c r="J1305">
        <v>1827</v>
      </c>
      <c r="K1305">
        <v>3</v>
      </c>
      <c r="L1305" t="s">
        <v>26</v>
      </c>
      <c r="M1305">
        <v>92</v>
      </c>
      <c r="N1305">
        <v>2</v>
      </c>
      <c r="O1305">
        <v>3</v>
      </c>
      <c r="P1305" t="s">
        <v>39</v>
      </c>
      <c r="Q1305">
        <v>2</v>
      </c>
      <c r="R1305" t="s">
        <v>38</v>
      </c>
      <c r="S1305">
        <v>10333</v>
      </c>
      <c r="T1305">
        <v>19271</v>
      </c>
      <c r="U1305">
        <v>8</v>
      </c>
      <c r="V1305" t="s">
        <v>61</v>
      </c>
      <c r="W1305" t="s">
        <v>22</v>
      </c>
      <c r="X1305">
        <v>12</v>
      </c>
      <c r="Y1305">
        <v>3</v>
      </c>
      <c r="Z1305">
        <v>3</v>
      </c>
      <c r="AA1305">
        <v>80</v>
      </c>
      <c r="AB1305">
        <v>1</v>
      </c>
      <c r="AC1305">
        <v>28</v>
      </c>
      <c r="AD1305">
        <v>4</v>
      </c>
      <c r="AE1305">
        <v>3</v>
      </c>
      <c r="AF1305">
        <v>22</v>
      </c>
      <c r="AG1305">
        <v>11</v>
      </c>
      <c r="AH1305">
        <v>14</v>
      </c>
      <c r="AI1305">
        <v>10</v>
      </c>
    </row>
    <row r="1306" spans="1:35" x14ac:dyDescent="0.25">
      <c r="A1306">
        <v>40</v>
      </c>
      <c r="B1306" t="s">
        <v>29</v>
      </c>
      <c r="C1306" t="s">
        <v>23</v>
      </c>
      <c r="D1306">
        <v>750</v>
      </c>
      <c r="E1306" t="s">
        <v>31</v>
      </c>
      <c r="F1306">
        <v>12</v>
      </c>
      <c r="G1306">
        <v>3</v>
      </c>
      <c r="H1306" t="s">
        <v>25</v>
      </c>
      <c r="I1306">
        <v>1</v>
      </c>
      <c r="J1306">
        <v>1829</v>
      </c>
      <c r="K1306">
        <v>2</v>
      </c>
      <c r="L1306" t="s">
        <v>26</v>
      </c>
      <c r="M1306">
        <v>47</v>
      </c>
      <c r="N1306">
        <v>3</v>
      </c>
      <c r="O1306">
        <v>2</v>
      </c>
      <c r="P1306" t="s">
        <v>40</v>
      </c>
      <c r="Q1306">
        <v>1</v>
      </c>
      <c r="R1306" t="s">
        <v>38</v>
      </c>
      <c r="S1306">
        <v>4448</v>
      </c>
      <c r="T1306">
        <v>10748</v>
      </c>
      <c r="U1306">
        <v>2</v>
      </c>
      <c r="V1306" t="s">
        <v>61</v>
      </c>
      <c r="W1306" t="s">
        <v>29</v>
      </c>
      <c r="X1306">
        <v>12</v>
      </c>
      <c r="Y1306">
        <v>3</v>
      </c>
      <c r="Z1306">
        <v>2</v>
      </c>
      <c r="AA1306">
        <v>80</v>
      </c>
      <c r="AB1306">
        <v>1</v>
      </c>
      <c r="AC1306">
        <v>15</v>
      </c>
      <c r="AD1306">
        <v>3</v>
      </c>
      <c r="AE1306">
        <v>3</v>
      </c>
      <c r="AF1306">
        <v>7</v>
      </c>
      <c r="AG1306">
        <v>4</v>
      </c>
      <c r="AH1306">
        <v>7</v>
      </c>
      <c r="AI1306">
        <v>7</v>
      </c>
    </row>
    <row r="1307" spans="1:35" x14ac:dyDescent="0.25">
      <c r="A1307">
        <v>54</v>
      </c>
      <c r="B1307" t="s">
        <v>29</v>
      </c>
      <c r="C1307" t="s">
        <v>23</v>
      </c>
      <c r="D1307">
        <v>431</v>
      </c>
      <c r="E1307" t="s">
        <v>31</v>
      </c>
      <c r="F1307">
        <v>7</v>
      </c>
      <c r="G1307">
        <v>4</v>
      </c>
      <c r="H1307" t="s">
        <v>37</v>
      </c>
      <c r="I1307">
        <v>1</v>
      </c>
      <c r="J1307">
        <v>1830</v>
      </c>
      <c r="K1307">
        <v>4</v>
      </c>
      <c r="L1307" t="s">
        <v>26</v>
      </c>
      <c r="M1307">
        <v>68</v>
      </c>
      <c r="N1307">
        <v>3</v>
      </c>
      <c r="O1307">
        <v>2</v>
      </c>
      <c r="P1307" t="s">
        <v>33</v>
      </c>
      <c r="Q1307">
        <v>4</v>
      </c>
      <c r="R1307" t="s">
        <v>34</v>
      </c>
      <c r="S1307">
        <v>6854</v>
      </c>
      <c r="T1307">
        <v>15696</v>
      </c>
      <c r="U1307">
        <v>4</v>
      </c>
      <c r="V1307" t="s">
        <v>61</v>
      </c>
      <c r="W1307" t="s">
        <v>29</v>
      </c>
      <c r="X1307">
        <v>15</v>
      </c>
      <c r="Y1307">
        <v>3</v>
      </c>
      <c r="Z1307">
        <v>2</v>
      </c>
      <c r="AA1307">
        <v>80</v>
      </c>
      <c r="AB1307">
        <v>1</v>
      </c>
      <c r="AC1307">
        <v>14</v>
      </c>
      <c r="AD1307">
        <v>2</v>
      </c>
      <c r="AE1307">
        <v>2</v>
      </c>
      <c r="AF1307">
        <v>7</v>
      </c>
      <c r="AG1307">
        <v>1</v>
      </c>
      <c r="AH1307">
        <v>1</v>
      </c>
      <c r="AI1307">
        <v>7</v>
      </c>
    </row>
    <row r="1308" spans="1:35" x14ac:dyDescent="0.25">
      <c r="A1308">
        <v>31</v>
      </c>
      <c r="B1308" t="s">
        <v>29</v>
      </c>
      <c r="C1308" t="s">
        <v>30</v>
      </c>
      <c r="D1308">
        <v>1125</v>
      </c>
      <c r="E1308" t="s">
        <v>24</v>
      </c>
      <c r="F1308">
        <v>7</v>
      </c>
      <c r="G1308">
        <v>4</v>
      </c>
      <c r="H1308" t="s">
        <v>45</v>
      </c>
      <c r="I1308">
        <v>1</v>
      </c>
      <c r="J1308">
        <v>1833</v>
      </c>
      <c r="K1308">
        <v>1</v>
      </c>
      <c r="L1308" t="s">
        <v>26</v>
      </c>
      <c r="M1308">
        <v>68</v>
      </c>
      <c r="N1308">
        <v>3</v>
      </c>
      <c r="O1308">
        <v>3</v>
      </c>
      <c r="P1308" t="s">
        <v>27</v>
      </c>
      <c r="Q1308">
        <v>1</v>
      </c>
      <c r="R1308" t="s">
        <v>34</v>
      </c>
      <c r="S1308">
        <v>9637</v>
      </c>
      <c r="T1308">
        <v>8277</v>
      </c>
      <c r="U1308">
        <v>2</v>
      </c>
      <c r="V1308" t="s">
        <v>61</v>
      </c>
      <c r="W1308" t="s">
        <v>29</v>
      </c>
      <c r="X1308">
        <v>14</v>
      </c>
      <c r="Y1308">
        <v>3</v>
      </c>
      <c r="Z1308">
        <v>4</v>
      </c>
      <c r="AA1308">
        <v>80</v>
      </c>
      <c r="AB1308">
        <v>2</v>
      </c>
      <c r="AC1308">
        <v>9</v>
      </c>
      <c r="AD1308">
        <v>3</v>
      </c>
      <c r="AE1308">
        <v>3</v>
      </c>
      <c r="AF1308">
        <v>3</v>
      </c>
      <c r="AG1308">
        <v>2</v>
      </c>
      <c r="AH1308">
        <v>2</v>
      </c>
      <c r="AI1308">
        <v>2</v>
      </c>
    </row>
    <row r="1309" spans="1:35" x14ac:dyDescent="0.25">
      <c r="A1309">
        <v>28</v>
      </c>
      <c r="B1309" t="s">
        <v>29</v>
      </c>
      <c r="C1309" t="s">
        <v>23</v>
      </c>
      <c r="D1309">
        <v>1217</v>
      </c>
      <c r="E1309" t="s">
        <v>31</v>
      </c>
      <c r="F1309">
        <v>1</v>
      </c>
      <c r="G1309">
        <v>3</v>
      </c>
      <c r="H1309" t="s">
        <v>37</v>
      </c>
      <c r="I1309">
        <v>1</v>
      </c>
      <c r="J1309">
        <v>1834</v>
      </c>
      <c r="K1309">
        <v>3</v>
      </c>
      <c r="L1309" t="s">
        <v>26</v>
      </c>
      <c r="M1309">
        <v>67</v>
      </c>
      <c r="N1309">
        <v>3</v>
      </c>
      <c r="O1309">
        <v>1</v>
      </c>
      <c r="P1309" t="s">
        <v>33</v>
      </c>
      <c r="Q1309">
        <v>1</v>
      </c>
      <c r="R1309" t="s">
        <v>34</v>
      </c>
      <c r="S1309">
        <v>3591</v>
      </c>
      <c r="T1309">
        <v>12719</v>
      </c>
      <c r="U1309">
        <v>1</v>
      </c>
      <c r="V1309" t="s">
        <v>61</v>
      </c>
      <c r="W1309" t="s">
        <v>29</v>
      </c>
      <c r="X1309">
        <v>25</v>
      </c>
      <c r="Y1309">
        <v>4</v>
      </c>
      <c r="Z1309">
        <v>3</v>
      </c>
      <c r="AA1309">
        <v>80</v>
      </c>
      <c r="AB1309">
        <v>1</v>
      </c>
      <c r="AC1309">
        <v>3</v>
      </c>
      <c r="AD1309">
        <v>3</v>
      </c>
      <c r="AE1309">
        <v>3</v>
      </c>
      <c r="AF1309">
        <v>3</v>
      </c>
      <c r="AG1309">
        <v>2</v>
      </c>
      <c r="AH1309">
        <v>1</v>
      </c>
      <c r="AI1309">
        <v>2</v>
      </c>
    </row>
    <row r="1310" spans="1:35" x14ac:dyDescent="0.25">
      <c r="A1310">
        <v>38</v>
      </c>
      <c r="B1310" t="s">
        <v>29</v>
      </c>
      <c r="C1310" t="s">
        <v>23</v>
      </c>
      <c r="D1310">
        <v>723</v>
      </c>
      <c r="E1310" t="s">
        <v>24</v>
      </c>
      <c r="F1310">
        <v>2</v>
      </c>
      <c r="G1310">
        <v>4</v>
      </c>
      <c r="H1310" t="s">
        <v>45</v>
      </c>
      <c r="I1310">
        <v>1</v>
      </c>
      <c r="J1310">
        <v>1835</v>
      </c>
      <c r="K1310">
        <v>2</v>
      </c>
      <c r="L1310" t="s">
        <v>26</v>
      </c>
      <c r="M1310">
        <v>77</v>
      </c>
      <c r="N1310">
        <v>1</v>
      </c>
      <c r="O1310">
        <v>2</v>
      </c>
      <c r="P1310" t="s">
        <v>43</v>
      </c>
      <c r="Q1310">
        <v>4</v>
      </c>
      <c r="R1310" t="s">
        <v>34</v>
      </c>
      <c r="S1310">
        <v>5405</v>
      </c>
      <c r="T1310">
        <v>4244</v>
      </c>
      <c r="U1310">
        <v>2</v>
      </c>
      <c r="V1310" t="s">
        <v>61</v>
      </c>
      <c r="W1310" t="s">
        <v>22</v>
      </c>
      <c r="X1310">
        <v>20</v>
      </c>
      <c r="Y1310">
        <v>4</v>
      </c>
      <c r="Z1310">
        <v>1</v>
      </c>
      <c r="AA1310">
        <v>80</v>
      </c>
      <c r="AB1310">
        <v>2</v>
      </c>
      <c r="AC1310">
        <v>20</v>
      </c>
      <c r="AD1310">
        <v>4</v>
      </c>
      <c r="AE1310">
        <v>2</v>
      </c>
      <c r="AF1310">
        <v>4</v>
      </c>
      <c r="AG1310">
        <v>2</v>
      </c>
      <c r="AH1310">
        <v>0</v>
      </c>
      <c r="AI1310">
        <v>3</v>
      </c>
    </row>
    <row r="1311" spans="1:35" x14ac:dyDescent="0.25">
      <c r="A1311">
        <v>26</v>
      </c>
      <c r="B1311" t="s">
        <v>29</v>
      </c>
      <c r="C1311" t="s">
        <v>23</v>
      </c>
      <c r="D1311">
        <v>572</v>
      </c>
      <c r="E1311" t="s">
        <v>24</v>
      </c>
      <c r="F1311">
        <v>10</v>
      </c>
      <c r="G1311">
        <v>3</v>
      </c>
      <c r="H1311" t="s">
        <v>37</v>
      </c>
      <c r="I1311">
        <v>1</v>
      </c>
      <c r="J1311">
        <v>1836</v>
      </c>
      <c r="K1311">
        <v>3</v>
      </c>
      <c r="L1311" t="s">
        <v>32</v>
      </c>
      <c r="M1311">
        <v>46</v>
      </c>
      <c r="N1311">
        <v>3</v>
      </c>
      <c r="O1311">
        <v>2</v>
      </c>
      <c r="P1311" t="s">
        <v>27</v>
      </c>
      <c r="Q1311">
        <v>4</v>
      </c>
      <c r="R1311" t="s">
        <v>28</v>
      </c>
      <c r="S1311">
        <v>4684</v>
      </c>
      <c r="T1311">
        <v>9125</v>
      </c>
      <c r="U1311">
        <v>1</v>
      </c>
      <c r="V1311" t="s">
        <v>61</v>
      </c>
      <c r="W1311" t="s">
        <v>29</v>
      </c>
      <c r="X1311">
        <v>13</v>
      </c>
      <c r="Y1311">
        <v>3</v>
      </c>
      <c r="Z1311">
        <v>1</v>
      </c>
      <c r="AA1311">
        <v>80</v>
      </c>
      <c r="AB1311">
        <v>0</v>
      </c>
      <c r="AC1311">
        <v>5</v>
      </c>
      <c r="AD1311">
        <v>4</v>
      </c>
      <c r="AE1311">
        <v>3</v>
      </c>
      <c r="AF1311">
        <v>5</v>
      </c>
      <c r="AG1311">
        <v>3</v>
      </c>
      <c r="AH1311">
        <v>1</v>
      </c>
      <c r="AI1311">
        <v>2</v>
      </c>
    </row>
    <row r="1312" spans="1:35" x14ac:dyDescent="0.25">
      <c r="A1312">
        <v>58</v>
      </c>
      <c r="B1312" t="s">
        <v>29</v>
      </c>
      <c r="C1312" t="s">
        <v>30</v>
      </c>
      <c r="D1312">
        <v>1216</v>
      </c>
      <c r="E1312" t="s">
        <v>31</v>
      </c>
      <c r="F1312">
        <v>15</v>
      </c>
      <c r="G1312">
        <v>4</v>
      </c>
      <c r="H1312" t="s">
        <v>25</v>
      </c>
      <c r="I1312">
        <v>1</v>
      </c>
      <c r="J1312">
        <v>1837</v>
      </c>
      <c r="K1312">
        <v>1</v>
      </c>
      <c r="L1312" t="s">
        <v>32</v>
      </c>
      <c r="M1312">
        <v>87</v>
      </c>
      <c r="N1312">
        <v>3</v>
      </c>
      <c r="O1312">
        <v>4</v>
      </c>
      <c r="P1312" t="s">
        <v>44</v>
      </c>
      <c r="Q1312">
        <v>3</v>
      </c>
      <c r="R1312" t="s">
        <v>34</v>
      </c>
      <c r="S1312">
        <v>15787</v>
      </c>
      <c r="T1312">
        <v>21624</v>
      </c>
      <c r="U1312">
        <v>2</v>
      </c>
      <c r="V1312" t="s">
        <v>61</v>
      </c>
      <c r="W1312" t="s">
        <v>22</v>
      </c>
      <c r="X1312">
        <v>14</v>
      </c>
      <c r="Y1312">
        <v>3</v>
      </c>
      <c r="Z1312">
        <v>2</v>
      </c>
      <c r="AA1312">
        <v>80</v>
      </c>
      <c r="AB1312">
        <v>0</v>
      </c>
      <c r="AC1312">
        <v>23</v>
      </c>
      <c r="AD1312">
        <v>3</v>
      </c>
      <c r="AE1312">
        <v>3</v>
      </c>
      <c r="AF1312">
        <v>2</v>
      </c>
      <c r="AG1312">
        <v>2</v>
      </c>
      <c r="AH1312">
        <v>2</v>
      </c>
      <c r="AI1312">
        <v>2</v>
      </c>
    </row>
    <row r="1313" spans="1:35" x14ac:dyDescent="0.25">
      <c r="A1313">
        <v>18</v>
      </c>
      <c r="B1313" t="s">
        <v>29</v>
      </c>
      <c r="C1313" t="s">
        <v>41</v>
      </c>
      <c r="D1313">
        <v>1431</v>
      </c>
      <c r="E1313" t="s">
        <v>31</v>
      </c>
      <c r="F1313">
        <v>14</v>
      </c>
      <c r="G1313">
        <v>3</v>
      </c>
      <c r="H1313" t="s">
        <v>37</v>
      </c>
      <c r="I1313">
        <v>1</v>
      </c>
      <c r="J1313">
        <v>1839</v>
      </c>
      <c r="K1313">
        <v>2</v>
      </c>
      <c r="L1313" t="s">
        <v>26</v>
      </c>
      <c r="M1313">
        <v>33</v>
      </c>
      <c r="N1313">
        <v>3</v>
      </c>
      <c r="O1313">
        <v>1</v>
      </c>
      <c r="P1313" t="s">
        <v>33</v>
      </c>
      <c r="Q1313">
        <v>3</v>
      </c>
      <c r="R1313" t="s">
        <v>28</v>
      </c>
      <c r="S1313">
        <v>1514</v>
      </c>
      <c r="T1313">
        <v>8018</v>
      </c>
      <c r="U1313">
        <v>1</v>
      </c>
      <c r="V1313" t="s">
        <v>61</v>
      </c>
      <c r="W1313" t="s">
        <v>29</v>
      </c>
      <c r="X1313">
        <v>16</v>
      </c>
      <c r="Y1313">
        <v>3</v>
      </c>
      <c r="Z1313">
        <v>3</v>
      </c>
      <c r="AA1313">
        <v>80</v>
      </c>
      <c r="AB1313">
        <v>0</v>
      </c>
      <c r="AC1313">
        <v>0</v>
      </c>
      <c r="AD1313">
        <v>4</v>
      </c>
      <c r="AE1313">
        <v>1</v>
      </c>
      <c r="AF1313">
        <v>0</v>
      </c>
      <c r="AG1313">
        <v>0</v>
      </c>
      <c r="AH1313">
        <v>0</v>
      </c>
      <c r="AI1313">
        <v>0</v>
      </c>
    </row>
    <row r="1314" spans="1:35" x14ac:dyDescent="0.25">
      <c r="A1314">
        <v>31</v>
      </c>
      <c r="B1314" t="s">
        <v>22</v>
      </c>
      <c r="C1314" t="s">
        <v>23</v>
      </c>
      <c r="D1314">
        <v>359</v>
      </c>
      <c r="E1314" t="s">
        <v>47</v>
      </c>
      <c r="F1314">
        <v>18</v>
      </c>
      <c r="G1314">
        <v>5</v>
      </c>
      <c r="H1314" t="s">
        <v>47</v>
      </c>
      <c r="I1314">
        <v>1</v>
      </c>
      <c r="J1314">
        <v>1842</v>
      </c>
      <c r="K1314">
        <v>4</v>
      </c>
      <c r="L1314" t="s">
        <v>32</v>
      </c>
      <c r="M1314">
        <v>89</v>
      </c>
      <c r="N1314">
        <v>4</v>
      </c>
      <c r="O1314">
        <v>1</v>
      </c>
      <c r="P1314" t="s">
        <v>47</v>
      </c>
      <c r="Q1314">
        <v>1</v>
      </c>
      <c r="R1314" t="s">
        <v>34</v>
      </c>
      <c r="S1314">
        <v>2956</v>
      </c>
      <c r="T1314">
        <v>21495</v>
      </c>
      <c r="U1314">
        <v>0</v>
      </c>
      <c r="V1314" t="s">
        <v>61</v>
      </c>
      <c r="W1314" t="s">
        <v>29</v>
      </c>
      <c r="X1314">
        <v>17</v>
      </c>
      <c r="Y1314">
        <v>3</v>
      </c>
      <c r="Z1314">
        <v>3</v>
      </c>
      <c r="AA1314">
        <v>80</v>
      </c>
      <c r="AB1314">
        <v>0</v>
      </c>
      <c r="AC1314">
        <v>2</v>
      </c>
      <c r="AD1314">
        <v>4</v>
      </c>
      <c r="AE1314">
        <v>3</v>
      </c>
      <c r="AF1314">
        <v>1</v>
      </c>
      <c r="AG1314">
        <v>0</v>
      </c>
      <c r="AH1314">
        <v>0</v>
      </c>
      <c r="AI1314">
        <v>0</v>
      </c>
    </row>
    <row r="1315" spans="1:35" x14ac:dyDescent="0.25">
      <c r="A1315">
        <v>29</v>
      </c>
      <c r="B1315" t="s">
        <v>22</v>
      </c>
      <c r="C1315" t="s">
        <v>23</v>
      </c>
      <c r="D1315">
        <v>350</v>
      </c>
      <c r="E1315" t="s">
        <v>47</v>
      </c>
      <c r="F1315">
        <v>13</v>
      </c>
      <c r="G1315">
        <v>3</v>
      </c>
      <c r="H1315" t="s">
        <v>47</v>
      </c>
      <c r="I1315">
        <v>1</v>
      </c>
      <c r="J1315">
        <v>1844</v>
      </c>
      <c r="K1315">
        <v>1</v>
      </c>
      <c r="L1315" t="s">
        <v>32</v>
      </c>
      <c r="M1315">
        <v>56</v>
      </c>
      <c r="N1315">
        <v>2</v>
      </c>
      <c r="O1315">
        <v>1</v>
      </c>
      <c r="P1315" t="s">
        <v>47</v>
      </c>
      <c r="Q1315">
        <v>1</v>
      </c>
      <c r="R1315" t="s">
        <v>38</v>
      </c>
      <c r="S1315">
        <v>2335</v>
      </c>
      <c r="T1315">
        <v>3157</v>
      </c>
      <c r="U1315">
        <v>4</v>
      </c>
      <c r="V1315" t="s">
        <v>61</v>
      </c>
      <c r="W1315" t="s">
        <v>22</v>
      </c>
      <c r="X1315">
        <v>15</v>
      </c>
      <c r="Y1315">
        <v>3</v>
      </c>
      <c r="Z1315">
        <v>4</v>
      </c>
      <c r="AA1315">
        <v>80</v>
      </c>
      <c r="AB1315">
        <v>3</v>
      </c>
      <c r="AC1315">
        <v>4</v>
      </c>
      <c r="AD1315">
        <v>3</v>
      </c>
      <c r="AE1315">
        <v>3</v>
      </c>
      <c r="AF1315">
        <v>2</v>
      </c>
      <c r="AG1315">
        <v>2</v>
      </c>
      <c r="AH1315">
        <v>2</v>
      </c>
      <c r="AI1315">
        <v>0</v>
      </c>
    </row>
    <row r="1316" spans="1:35" x14ac:dyDescent="0.25">
      <c r="A1316">
        <v>45</v>
      </c>
      <c r="B1316" t="s">
        <v>29</v>
      </c>
      <c r="C1316" t="s">
        <v>41</v>
      </c>
      <c r="D1316">
        <v>589</v>
      </c>
      <c r="E1316" t="s">
        <v>24</v>
      </c>
      <c r="F1316">
        <v>2</v>
      </c>
      <c r="G1316">
        <v>4</v>
      </c>
      <c r="H1316" t="s">
        <v>25</v>
      </c>
      <c r="I1316">
        <v>1</v>
      </c>
      <c r="J1316">
        <v>1845</v>
      </c>
      <c r="K1316">
        <v>3</v>
      </c>
      <c r="L1316" t="s">
        <v>26</v>
      </c>
      <c r="M1316">
        <v>67</v>
      </c>
      <c r="N1316">
        <v>3</v>
      </c>
      <c r="O1316">
        <v>2</v>
      </c>
      <c r="P1316" t="s">
        <v>27</v>
      </c>
      <c r="Q1316">
        <v>3</v>
      </c>
      <c r="R1316" t="s">
        <v>34</v>
      </c>
      <c r="S1316">
        <v>5154</v>
      </c>
      <c r="T1316">
        <v>19665</v>
      </c>
      <c r="U1316">
        <v>4</v>
      </c>
      <c r="V1316" t="s">
        <v>61</v>
      </c>
      <c r="W1316" t="s">
        <v>29</v>
      </c>
      <c r="X1316">
        <v>22</v>
      </c>
      <c r="Y1316">
        <v>4</v>
      </c>
      <c r="Z1316">
        <v>2</v>
      </c>
      <c r="AA1316">
        <v>80</v>
      </c>
      <c r="AB1316">
        <v>2</v>
      </c>
      <c r="AC1316">
        <v>10</v>
      </c>
      <c r="AD1316">
        <v>3</v>
      </c>
      <c r="AE1316">
        <v>4</v>
      </c>
      <c r="AF1316">
        <v>8</v>
      </c>
      <c r="AG1316">
        <v>7</v>
      </c>
      <c r="AH1316">
        <v>5</v>
      </c>
      <c r="AI1316">
        <v>7</v>
      </c>
    </row>
    <row r="1317" spans="1:35" x14ac:dyDescent="0.25">
      <c r="A1317">
        <v>36</v>
      </c>
      <c r="B1317" t="s">
        <v>29</v>
      </c>
      <c r="C1317" t="s">
        <v>23</v>
      </c>
      <c r="D1317">
        <v>430</v>
      </c>
      <c r="E1317" t="s">
        <v>31</v>
      </c>
      <c r="F1317">
        <v>2</v>
      </c>
      <c r="G1317">
        <v>4</v>
      </c>
      <c r="H1317" t="s">
        <v>35</v>
      </c>
      <c r="I1317">
        <v>1</v>
      </c>
      <c r="J1317">
        <v>1847</v>
      </c>
      <c r="K1317">
        <v>4</v>
      </c>
      <c r="L1317" t="s">
        <v>26</v>
      </c>
      <c r="M1317">
        <v>73</v>
      </c>
      <c r="N1317">
        <v>3</v>
      </c>
      <c r="O1317">
        <v>2</v>
      </c>
      <c r="P1317" t="s">
        <v>33</v>
      </c>
      <c r="Q1317">
        <v>2</v>
      </c>
      <c r="R1317" t="s">
        <v>34</v>
      </c>
      <c r="S1317">
        <v>6962</v>
      </c>
      <c r="T1317">
        <v>19573</v>
      </c>
      <c r="U1317">
        <v>4</v>
      </c>
      <c r="V1317" t="s">
        <v>61</v>
      </c>
      <c r="W1317" t="s">
        <v>22</v>
      </c>
      <c r="X1317">
        <v>22</v>
      </c>
      <c r="Y1317">
        <v>4</v>
      </c>
      <c r="Z1317">
        <v>4</v>
      </c>
      <c r="AA1317">
        <v>80</v>
      </c>
      <c r="AB1317">
        <v>1</v>
      </c>
      <c r="AC1317">
        <v>15</v>
      </c>
      <c r="AD1317">
        <v>2</v>
      </c>
      <c r="AE1317">
        <v>3</v>
      </c>
      <c r="AF1317">
        <v>1</v>
      </c>
      <c r="AG1317">
        <v>0</v>
      </c>
      <c r="AH1317">
        <v>0</v>
      </c>
      <c r="AI1317">
        <v>0</v>
      </c>
    </row>
    <row r="1318" spans="1:35" x14ac:dyDescent="0.25">
      <c r="A1318">
        <v>43</v>
      </c>
      <c r="B1318" t="s">
        <v>29</v>
      </c>
      <c r="C1318" t="s">
        <v>30</v>
      </c>
      <c r="D1318">
        <v>1422</v>
      </c>
      <c r="E1318" t="s">
        <v>24</v>
      </c>
      <c r="F1318">
        <v>2</v>
      </c>
      <c r="G1318">
        <v>4</v>
      </c>
      <c r="H1318" t="s">
        <v>25</v>
      </c>
      <c r="I1318">
        <v>1</v>
      </c>
      <c r="J1318">
        <v>1849</v>
      </c>
      <c r="K1318">
        <v>1</v>
      </c>
      <c r="L1318" t="s">
        <v>32</v>
      </c>
      <c r="M1318">
        <v>92</v>
      </c>
      <c r="N1318">
        <v>3</v>
      </c>
      <c r="O1318">
        <v>2</v>
      </c>
      <c r="P1318" t="s">
        <v>27</v>
      </c>
      <c r="Q1318">
        <v>4</v>
      </c>
      <c r="R1318" t="s">
        <v>34</v>
      </c>
      <c r="S1318">
        <v>5675</v>
      </c>
      <c r="T1318">
        <v>19246</v>
      </c>
      <c r="U1318">
        <v>1</v>
      </c>
      <c r="V1318" t="s">
        <v>61</v>
      </c>
      <c r="W1318" t="s">
        <v>29</v>
      </c>
      <c r="X1318">
        <v>20</v>
      </c>
      <c r="Y1318">
        <v>4</v>
      </c>
      <c r="Z1318">
        <v>3</v>
      </c>
      <c r="AA1318">
        <v>80</v>
      </c>
      <c r="AB1318">
        <v>1</v>
      </c>
      <c r="AC1318">
        <v>7</v>
      </c>
      <c r="AD1318">
        <v>5</v>
      </c>
      <c r="AE1318">
        <v>3</v>
      </c>
      <c r="AF1318">
        <v>7</v>
      </c>
      <c r="AG1318">
        <v>7</v>
      </c>
      <c r="AH1318">
        <v>7</v>
      </c>
      <c r="AI1318">
        <v>7</v>
      </c>
    </row>
    <row r="1319" spans="1:35" x14ac:dyDescent="0.25">
      <c r="A1319">
        <v>27</v>
      </c>
      <c r="B1319" t="s">
        <v>29</v>
      </c>
      <c r="C1319" t="s">
        <v>30</v>
      </c>
      <c r="D1319">
        <v>1297</v>
      </c>
      <c r="E1319" t="s">
        <v>31</v>
      </c>
      <c r="F1319">
        <v>5</v>
      </c>
      <c r="G1319">
        <v>2</v>
      </c>
      <c r="H1319" t="s">
        <v>25</v>
      </c>
      <c r="I1319">
        <v>1</v>
      </c>
      <c r="J1319">
        <v>1850</v>
      </c>
      <c r="K1319">
        <v>4</v>
      </c>
      <c r="L1319" t="s">
        <v>26</v>
      </c>
      <c r="M1319">
        <v>53</v>
      </c>
      <c r="N1319">
        <v>3</v>
      </c>
      <c r="O1319">
        <v>1</v>
      </c>
      <c r="P1319" t="s">
        <v>36</v>
      </c>
      <c r="Q1319">
        <v>4</v>
      </c>
      <c r="R1319" t="s">
        <v>28</v>
      </c>
      <c r="S1319">
        <v>2379</v>
      </c>
      <c r="T1319">
        <v>19826</v>
      </c>
      <c r="U1319">
        <v>0</v>
      </c>
      <c r="V1319" t="s">
        <v>61</v>
      </c>
      <c r="W1319" t="s">
        <v>22</v>
      </c>
      <c r="X1319">
        <v>14</v>
      </c>
      <c r="Y1319">
        <v>3</v>
      </c>
      <c r="Z1319">
        <v>3</v>
      </c>
      <c r="AA1319">
        <v>80</v>
      </c>
      <c r="AB1319">
        <v>0</v>
      </c>
      <c r="AC1319">
        <v>6</v>
      </c>
      <c r="AD1319">
        <v>3</v>
      </c>
      <c r="AE1319">
        <v>2</v>
      </c>
      <c r="AF1319">
        <v>5</v>
      </c>
      <c r="AG1319">
        <v>4</v>
      </c>
      <c r="AH1319">
        <v>0</v>
      </c>
      <c r="AI1319">
        <v>2</v>
      </c>
    </row>
    <row r="1320" spans="1:35" x14ac:dyDescent="0.25">
      <c r="A1320">
        <v>29</v>
      </c>
      <c r="B1320" t="s">
        <v>29</v>
      </c>
      <c r="C1320" t="s">
        <v>30</v>
      </c>
      <c r="D1320">
        <v>574</v>
      </c>
      <c r="E1320" t="s">
        <v>31</v>
      </c>
      <c r="F1320">
        <v>20</v>
      </c>
      <c r="G1320">
        <v>1</v>
      </c>
      <c r="H1320" t="s">
        <v>37</v>
      </c>
      <c r="I1320">
        <v>1</v>
      </c>
      <c r="J1320">
        <v>1852</v>
      </c>
      <c r="K1320">
        <v>4</v>
      </c>
      <c r="L1320" t="s">
        <v>32</v>
      </c>
      <c r="M1320">
        <v>40</v>
      </c>
      <c r="N1320">
        <v>3</v>
      </c>
      <c r="O1320">
        <v>1</v>
      </c>
      <c r="P1320" t="s">
        <v>36</v>
      </c>
      <c r="Q1320">
        <v>4</v>
      </c>
      <c r="R1320" t="s">
        <v>34</v>
      </c>
      <c r="S1320">
        <v>3812</v>
      </c>
      <c r="T1320">
        <v>7003</v>
      </c>
      <c r="U1320">
        <v>1</v>
      </c>
      <c r="V1320" t="s">
        <v>61</v>
      </c>
      <c r="W1320" t="s">
        <v>29</v>
      </c>
      <c r="X1320">
        <v>13</v>
      </c>
      <c r="Y1320">
        <v>3</v>
      </c>
      <c r="Z1320">
        <v>2</v>
      </c>
      <c r="AA1320">
        <v>80</v>
      </c>
      <c r="AB1320">
        <v>0</v>
      </c>
      <c r="AC1320">
        <v>11</v>
      </c>
      <c r="AD1320">
        <v>3</v>
      </c>
      <c r="AE1320">
        <v>4</v>
      </c>
      <c r="AF1320">
        <v>11</v>
      </c>
      <c r="AG1320">
        <v>8</v>
      </c>
      <c r="AH1320">
        <v>3</v>
      </c>
      <c r="AI1320">
        <v>10</v>
      </c>
    </row>
    <row r="1321" spans="1:35" x14ac:dyDescent="0.25">
      <c r="A1321">
        <v>32</v>
      </c>
      <c r="B1321" t="s">
        <v>29</v>
      </c>
      <c r="C1321" t="s">
        <v>30</v>
      </c>
      <c r="D1321">
        <v>1318</v>
      </c>
      <c r="E1321" t="s">
        <v>24</v>
      </c>
      <c r="F1321">
        <v>10</v>
      </c>
      <c r="G1321">
        <v>4</v>
      </c>
      <c r="H1321" t="s">
        <v>45</v>
      </c>
      <c r="I1321">
        <v>1</v>
      </c>
      <c r="J1321">
        <v>1853</v>
      </c>
      <c r="K1321">
        <v>4</v>
      </c>
      <c r="L1321" t="s">
        <v>32</v>
      </c>
      <c r="M1321">
        <v>79</v>
      </c>
      <c r="N1321">
        <v>3</v>
      </c>
      <c r="O1321">
        <v>2</v>
      </c>
      <c r="P1321" t="s">
        <v>27</v>
      </c>
      <c r="Q1321">
        <v>4</v>
      </c>
      <c r="R1321" t="s">
        <v>28</v>
      </c>
      <c r="S1321">
        <v>4648</v>
      </c>
      <c r="T1321">
        <v>26075</v>
      </c>
      <c r="U1321">
        <v>8</v>
      </c>
      <c r="V1321" t="s">
        <v>61</v>
      </c>
      <c r="W1321" t="s">
        <v>29</v>
      </c>
      <c r="X1321">
        <v>13</v>
      </c>
      <c r="Y1321">
        <v>3</v>
      </c>
      <c r="Z1321">
        <v>3</v>
      </c>
      <c r="AA1321">
        <v>80</v>
      </c>
      <c r="AB1321">
        <v>0</v>
      </c>
      <c r="AC1321">
        <v>4</v>
      </c>
      <c r="AD1321">
        <v>2</v>
      </c>
      <c r="AE1321">
        <v>4</v>
      </c>
      <c r="AF1321">
        <v>0</v>
      </c>
      <c r="AG1321">
        <v>0</v>
      </c>
      <c r="AH1321">
        <v>0</v>
      </c>
      <c r="AI1321">
        <v>0</v>
      </c>
    </row>
    <row r="1322" spans="1:35" x14ac:dyDescent="0.25">
      <c r="A1322">
        <v>42</v>
      </c>
      <c r="B1322" t="s">
        <v>29</v>
      </c>
      <c r="C1322" t="s">
        <v>41</v>
      </c>
      <c r="D1322">
        <v>355</v>
      </c>
      <c r="E1322" t="s">
        <v>31</v>
      </c>
      <c r="F1322">
        <v>10</v>
      </c>
      <c r="G1322">
        <v>4</v>
      </c>
      <c r="H1322" t="s">
        <v>46</v>
      </c>
      <c r="I1322">
        <v>1</v>
      </c>
      <c r="J1322">
        <v>1854</v>
      </c>
      <c r="K1322">
        <v>3</v>
      </c>
      <c r="L1322" t="s">
        <v>32</v>
      </c>
      <c r="M1322">
        <v>38</v>
      </c>
      <c r="N1322">
        <v>3</v>
      </c>
      <c r="O1322">
        <v>1</v>
      </c>
      <c r="P1322" t="s">
        <v>33</v>
      </c>
      <c r="Q1322">
        <v>3</v>
      </c>
      <c r="R1322" t="s">
        <v>34</v>
      </c>
      <c r="S1322">
        <v>2936</v>
      </c>
      <c r="T1322">
        <v>6161</v>
      </c>
      <c r="U1322">
        <v>3</v>
      </c>
      <c r="V1322" t="s">
        <v>61</v>
      </c>
      <c r="W1322" t="s">
        <v>29</v>
      </c>
      <c r="X1322">
        <v>22</v>
      </c>
      <c r="Y1322">
        <v>4</v>
      </c>
      <c r="Z1322">
        <v>2</v>
      </c>
      <c r="AA1322">
        <v>80</v>
      </c>
      <c r="AB1322">
        <v>2</v>
      </c>
      <c r="AC1322">
        <v>10</v>
      </c>
      <c r="AD1322">
        <v>1</v>
      </c>
      <c r="AE1322">
        <v>2</v>
      </c>
      <c r="AF1322">
        <v>6</v>
      </c>
      <c r="AG1322">
        <v>3</v>
      </c>
      <c r="AH1322">
        <v>3</v>
      </c>
      <c r="AI1322">
        <v>3</v>
      </c>
    </row>
    <row r="1323" spans="1:35" x14ac:dyDescent="0.25">
      <c r="A1323">
        <v>47</v>
      </c>
      <c r="B1323" t="s">
        <v>29</v>
      </c>
      <c r="C1323" t="s">
        <v>23</v>
      </c>
      <c r="D1323">
        <v>207</v>
      </c>
      <c r="E1323" t="s">
        <v>31</v>
      </c>
      <c r="F1323">
        <v>9</v>
      </c>
      <c r="G1323">
        <v>4</v>
      </c>
      <c r="H1323" t="s">
        <v>25</v>
      </c>
      <c r="I1323">
        <v>1</v>
      </c>
      <c r="J1323">
        <v>1856</v>
      </c>
      <c r="K1323">
        <v>2</v>
      </c>
      <c r="L1323" t="s">
        <v>26</v>
      </c>
      <c r="M1323">
        <v>64</v>
      </c>
      <c r="N1323">
        <v>3</v>
      </c>
      <c r="O1323">
        <v>1</v>
      </c>
      <c r="P1323" t="s">
        <v>36</v>
      </c>
      <c r="Q1323">
        <v>3</v>
      </c>
      <c r="R1323" t="s">
        <v>28</v>
      </c>
      <c r="S1323">
        <v>2105</v>
      </c>
      <c r="T1323">
        <v>5411</v>
      </c>
      <c r="U1323">
        <v>4</v>
      </c>
      <c r="V1323" t="s">
        <v>61</v>
      </c>
      <c r="W1323" t="s">
        <v>29</v>
      </c>
      <c r="X1323">
        <v>12</v>
      </c>
      <c r="Y1323">
        <v>3</v>
      </c>
      <c r="Z1323">
        <v>3</v>
      </c>
      <c r="AA1323">
        <v>80</v>
      </c>
      <c r="AB1323">
        <v>0</v>
      </c>
      <c r="AC1323">
        <v>7</v>
      </c>
      <c r="AD1323">
        <v>2</v>
      </c>
      <c r="AE1323">
        <v>3</v>
      </c>
      <c r="AF1323">
        <v>2</v>
      </c>
      <c r="AG1323">
        <v>2</v>
      </c>
      <c r="AH1323">
        <v>2</v>
      </c>
      <c r="AI1323">
        <v>0</v>
      </c>
    </row>
    <row r="1324" spans="1:35" x14ac:dyDescent="0.25">
      <c r="A1324">
        <v>46</v>
      </c>
      <c r="B1324" t="s">
        <v>29</v>
      </c>
      <c r="C1324" t="s">
        <v>23</v>
      </c>
      <c r="D1324">
        <v>706</v>
      </c>
      <c r="E1324" t="s">
        <v>31</v>
      </c>
      <c r="F1324">
        <v>2</v>
      </c>
      <c r="G1324">
        <v>2</v>
      </c>
      <c r="H1324" t="s">
        <v>25</v>
      </c>
      <c r="I1324">
        <v>1</v>
      </c>
      <c r="J1324">
        <v>1857</v>
      </c>
      <c r="K1324">
        <v>4</v>
      </c>
      <c r="L1324" t="s">
        <v>32</v>
      </c>
      <c r="M1324">
        <v>82</v>
      </c>
      <c r="N1324">
        <v>3</v>
      </c>
      <c r="O1324">
        <v>3</v>
      </c>
      <c r="P1324" t="s">
        <v>39</v>
      </c>
      <c r="Q1324">
        <v>4</v>
      </c>
      <c r="R1324" t="s">
        <v>38</v>
      </c>
      <c r="S1324">
        <v>8578</v>
      </c>
      <c r="T1324">
        <v>19989</v>
      </c>
      <c r="U1324">
        <v>3</v>
      </c>
      <c r="V1324" t="s">
        <v>61</v>
      </c>
      <c r="W1324" t="s">
        <v>29</v>
      </c>
      <c r="X1324">
        <v>14</v>
      </c>
      <c r="Y1324">
        <v>3</v>
      </c>
      <c r="Z1324">
        <v>3</v>
      </c>
      <c r="AA1324">
        <v>80</v>
      </c>
      <c r="AB1324">
        <v>1</v>
      </c>
      <c r="AC1324">
        <v>12</v>
      </c>
      <c r="AD1324">
        <v>4</v>
      </c>
      <c r="AE1324">
        <v>2</v>
      </c>
      <c r="AF1324">
        <v>9</v>
      </c>
      <c r="AG1324">
        <v>8</v>
      </c>
      <c r="AH1324">
        <v>4</v>
      </c>
      <c r="AI1324">
        <v>7</v>
      </c>
    </row>
    <row r="1325" spans="1:35" x14ac:dyDescent="0.25">
      <c r="A1325">
        <v>28</v>
      </c>
      <c r="B1325" t="s">
        <v>29</v>
      </c>
      <c r="C1325" t="s">
        <v>41</v>
      </c>
      <c r="D1325">
        <v>280</v>
      </c>
      <c r="E1325" t="s">
        <v>47</v>
      </c>
      <c r="F1325">
        <v>1</v>
      </c>
      <c r="G1325">
        <v>2</v>
      </c>
      <c r="H1325" t="s">
        <v>25</v>
      </c>
      <c r="I1325">
        <v>1</v>
      </c>
      <c r="J1325">
        <v>1858</v>
      </c>
      <c r="K1325">
        <v>3</v>
      </c>
      <c r="L1325" t="s">
        <v>32</v>
      </c>
      <c r="M1325">
        <v>43</v>
      </c>
      <c r="N1325">
        <v>3</v>
      </c>
      <c r="O1325">
        <v>1</v>
      </c>
      <c r="P1325" t="s">
        <v>47</v>
      </c>
      <c r="Q1325">
        <v>4</v>
      </c>
      <c r="R1325" t="s">
        <v>38</v>
      </c>
      <c r="S1325">
        <v>2706</v>
      </c>
      <c r="T1325">
        <v>10494</v>
      </c>
      <c r="U1325">
        <v>1</v>
      </c>
      <c r="V1325" t="s">
        <v>61</v>
      </c>
      <c r="W1325" t="s">
        <v>29</v>
      </c>
      <c r="X1325">
        <v>15</v>
      </c>
      <c r="Y1325">
        <v>3</v>
      </c>
      <c r="Z1325">
        <v>2</v>
      </c>
      <c r="AA1325">
        <v>80</v>
      </c>
      <c r="AB1325">
        <v>1</v>
      </c>
      <c r="AC1325">
        <v>3</v>
      </c>
      <c r="AD1325">
        <v>2</v>
      </c>
      <c r="AE1325">
        <v>3</v>
      </c>
      <c r="AF1325">
        <v>3</v>
      </c>
      <c r="AG1325">
        <v>2</v>
      </c>
      <c r="AH1325">
        <v>2</v>
      </c>
      <c r="AI1325">
        <v>2</v>
      </c>
    </row>
    <row r="1326" spans="1:35" x14ac:dyDescent="0.25">
      <c r="A1326">
        <v>29</v>
      </c>
      <c r="B1326" t="s">
        <v>29</v>
      </c>
      <c r="C1326" t="s">
        <v>23</v>
      </c>
      <c r="D1326">
        <v>726</v>
      </c>
      <c r="E1326" t="s">
        <v>31</v>
      </c>
      <c r="F1326">
        <v>29</v>
      </c>
      <c r="G1326">
        <v>1</v>
      </c>
      <c r="H1326" t="s">
        <v>25</v>
      </c>
      <c r="I1326">
        <v>1</v>
      </c>
      <c r="J1326">
        <v>1859</v>
      </c>
      <c r="K1326">
        <v>4</v>
      </c>
      <c r="L1326" t="s">
        <v>32</v>
      </c>
      <c r="M1326">
        <v>93</v>
      </c>
      <c r="N1326">
        <v>1</v>
      </c>
      <c r="O1326">
        <v>2</v>
      </c>
      <c r="P1326" t="s">
        <v>40</v>
      </c>
      <c r="Q1326">
        <v>3</v>
      </c>
      <c r="R1326" t="s">
        <v>38</v>
      </c>
      <c r="S1326">
        <v>6384</v>
      </c>
      <c r="T1326">
        <v>21143</v>
      </c>
      <c r="U1326">
        <v>8</v>
      </c>
      <c r="V1326" t="s">
        <v>61</v>
      </c>
      <c r="W1326" t="s">
        <v>29</v>
      </c>
      <c r="X1326">
        <v>17</v>
      </c>
      <c r="Y1326">
        <v>3</v>
      </c>
      <c r="Z1326">
        <v>4</v>
      </c>
      <c r="AA1326">
        <v>80</v>
      </c>
      <c r="AB1326">
        <v>2</v>
      </c>
      <c r="AC1326">
        <v>11</v>
      </c>
      <c r="AD1326">
        <v>3</v>
      </c>
      <c r="AE1326">
        <v>3</v>
      </c>
      <c r="AF1326">
        <v>7</v>
      </c>
      <c r="AG1326">
        <v>0</v>
      </c>
      <c r="AH1326">
        <v>1</v>
      </c>
      <c r="AI1326">
        <v>6</v>
      </c>
    </row>
    <row r="1327" spans="1:35" x14ac:dyDescent="0.25">
      <c r="A1327">
        <v>42</v>
      </c>
      <c r="B1327" t="s">
        <v>29</v>
      </c>
      <c r="C1327" t="s">
        <v>23</v>
      </c>
      <c r="D1327">
        <v>1142</v>
      </c>
      <c r="E1327" t="s">
        <v>31</v>
      </c>
      <c r="F1327">
        <v>8</v>
      </c>
      <c r="G1327">
        <v>3</v>
      </c>
      <c r="H1327" t="s">
        <v>25</v>
      </c>
      <c r="I1327">
        <v>1</v>
      </c>
      <c r="J1327">
        <v>1860</v>
      </c>
      <c r="K1327">
        <v>4</v>
      </c>
      <c r="L1327" t="s">
        <v>32</v>
      </c>
      <c r="M1327">
        <v>81</v>
      </c>
      <c r="N1327">
        <v>3</v>
      </c>
      <c r="O1327">
        <v>1</v>
      </c>
      <c r="P1327" t="s">
        <v>36</v>
      </c>
      <c r="Q1327">
        <v>3</v>
      </c>
      <c r="R1327" t="s">
        <v>28</v>
      </c>
      <c r="S1327">
        <v>3968</v>
      </c>
      <c r="T1327">
        <v>13624</v>
      </c>
      <c r="U1327">
        <v>4</v>
      </c>
      <c r="V1327" t="s">
        <v>61</v>
      </c>
      <c r="W1327" t="s">
        <v>29</v>
      </c>
      <c r="X1327">
        <v>13</v>
      </c>
      <c r="Y1327">
        <v>3</v>
      </c>
      <c r="Z1327">
        <v>4</v>
      </c>
      <c r="AA1327">
        <v>80</v>
      </c>
      <c r="AB1327">
        <v>0</v>
      </c>
      <c r="AC1327">
        <v>8</v>
      </c>
      <c r="AD1327">
        <v>3</v>
      </c>
      <c r="AE1327">
        <v>3</v>
      </c>
      <c r="AF1327">
        <v>0</v>
      </c>
      <c r="AG1327">
        <v>0</v>
      </c>
      <c r="AH1327">
        <v>0</v>
      </c>
      <c r="AI1327">
        <v>0</v>
      </c>
    </row>
    <row r="1328" spans="1:35" x14ac:dyDescent="0.25">
      <c r="A1328">
        <v>32</v>
      </c>
      <c r="B1328" t="s">
        <v>22</v>
      </c>
      <c r="C1328" t="s">
        <v>23</v>
      </c>
      <c r="D1328">
        <v>414</v>
      </c>
      <c r="E1328" t="s">
        <v>24</v>
      </c>
      <c r="F1328">
        <v>2</v>
      </c>
      <c r="G1328">
        <v>4</v>
      </c>
      <c r="H1328" t="s">
        <v>45</v>
      </c>
      <c r="I1328">
        <v>1</v>
      </c>
      <c r="J1328">
        <v>1862</v>
      </c>
      <c r="K1328">
        <v>3</v>
      </c>
      <c r="L1328" t="s">
        <v>32</v>
      </c>
      <c r="M1328">
        <v>82</v>
      </c>
      <c r="N1328">
        <v>2</v>
      </c>
      <c r="O1328">
        <v>2</v>
      </c>
      <c r="P1328" t="s">
        <v>27</v>
      </c>
      <c r="Q1328">
        <v>2</v>
      </c>
      <c r="R1328" t="s">
        <v>28</v>
      </c>
      <c r="S1328">
        <v>9907</v>
      </c>
      <c r="T1328">
        <v>26186</v>
      </c>
      <c r="U1328">
        <v>7</v>
      </c>
      <c r="V1328" t="s">
        <v>61</v>
      </c>
      <c r="W1328" t="s">
        <v>22</v>
      </c>
      <c r="X1328">
        <v>12</v>
      </c>
      <c r="Y1328">
        <v>3</v>
      </c>
      <c r="Z1328">
        <v>3</v>
      </c>
      <c r="AA1328">
        <v>80</v>
      </c>
      <c r="AB1328">
        <v>0</v>
      </c>
      <c r="AC1328">
        <v>7</v>
      </c>
      <c r="AD1328">
        <v>3</v>
      </c>
      <c r="AE1328">
        <v>2</v>
      </c>
      <c r="AF1328">
        <v>2</v>
      </c>
      <c r="AG1328">
        <v>2</v>
      </c>
      <c r="AH1328">
        <v>2</v>
      </c>
      <c r="AI1328">
        <v>2</v>
      </c>
    </row>
    <row r="1329" spans="1:35" x14ac:dyDescent="0.25">
      <c r="A1329">
        <v>46</v>
      </c>
      <c r="B1329" t="s">
        <v>29</v>
      </c>
      <c r="C1329" t="s">
        <v>23</v>
      </c>
      <c r="D1329">
        <v>1319</v>
      </c>
      <c r="E1329" t="s">
        <v>24</v>
      </c>
      <c r="F1329">
        <v>3</v>
      </c>
      <c r="G1329">
        <v>3</v>
      </c>
      <c r="H1329" t="s">
        <v>46</v>
      </c>
      <c r="I1329">
        <v>1</v>
      </c>
      <c r="J1329">
        <v>1863</v>
      </c>
      <c r="K1329">
        <v>1</v>
      </c>
      <c r="L1329" t="s">
        <v>26</v>
      </c>
      <c r="M1329">
        <v>45</v>
      </c>
      <c r="N1329">
        <v>4</v>
      </c>
      <c r="O1329">
        <v>4</v>
      </c>
      <c r="P1329" t="s">
        <v>27</v>
      </c>
      <c r="Q1329">
        <v>1</v>
      </c>
      <c r="R1329" t="s">
        <v>38</v>
      </c>
      <c r="S1329">
        <v>13225</v>
      </c>
      <c r="T1329">
        <v>7739</v>
      </c>
      <c r="U1329">
        <v>2</v>
      </c>
      <c r="V1329" t="s">
        <v>61</v>
      </c>
      <c r="W1329" t="s">
        <v>29</v>
      </c>
      <c r="X1329">
        <v>12</v>
      </c>
      <c r="Y1329">
        <v>3</v>
      </c>
      <c r="Z1329">
        <v>4</v>
      </c>
      <c r="AA1329">
        <v>80</v>
      </c>
      <c r="AB1329">
        <v>1</v>
      </c>
      <c r="AC1329">
        <v>25</v>
      </c>
      <c r="AD1329">
        <v>5</v>
      </c>
      <c r="AE1329">
        <v>3</v>
      </c>
      <c r="AF1329">
        <v>19</v>
      </c>
      <c r="AG1329">
        <v>17</v>
      </c>
      <c r="AH1329">
        <v>2</v>
      </c>
      <c r="AI1329">
        <v>8</v>
      </c>
    </row>
    <row r="1330" spans="1:35" x14ac:dyDescent="0.25">
      <c r="A1330">
        <v>27</v>
      </c>
      <c r="B1330" t="s">
        <v>29</v>
      </c>
      <c r="C1330" t="s">
        <v>23</v>
      </c>
      <c r="D1330">
        <v>728</v>
      </c>
      <c r="E1330" t="s">
        <v>24</v>
      </c>
      <c r="F1330">
        <v>23</v>
      </c>
      <c r="G1330">
        <v>1</v>
      </c>
      <c r="H1330" t="s">
        <v>37</v>
      </c>
      <c r="I1330">
        <v>1</v>
      </c>
      <c r="J1330">
        <v>1864</v>
      </c>
      <c r="K1330">
        <v>2</v>
      </c>
      <c r="L1330" t="s">
        <v>26</v>
      </c>
      <c r="M1330">
        <v>36</v>
      </c>
      <c r="N1330">
        <v>2</v>
      </c>
      <c r="O1330">
        <v>2</v>
      </c>
      <c r="P1330" t="s">
        <v>43</v>
      </c>
      <c r="Q1330">
        <v>3</v>
      </c>
      <c r="R1330" t="s">
        <v>34</v>
      </c>
      <c r="S1330">
        <v>3540</v>
      </c>
      <c r="T1330">
        <v>7018</v>
      </c>
      <c r="U1330">
        <v>1</v>
      </c>
      <c r="V1330" t="s">
        <v>61</v>
      </c>
      <c r="W1330" t="s">
        <v>29</v>
      </c>
      <c r="X1330">
        <v>21</v>
      </c>
      <c r="Y1330">
        <v>4</v>
      </c>
      <c r="Z1330">
        <v>4</v>
      </c>
      <c r="AA1330">
        <v>80</v>
      </c>
      <c r="AB1330">
        <v>1</v>
      </c>
      <c r="AC1330">
        <v>9</v>
      </c>
      <c r="AD1330">
        <v>5</v>
      </c>
      <c r="AE1330">
        <v>3</v>
      </c>
      <c r="AF1330">
        <v>9</v>
      </c>
      <c r="AG1330">
        <v>8</v>
      </c>
      <c r="AH1330">
        <v>5</v>
      </c>
      <c r="AI1330">
        <v>8</v>
      </c>
    </row>
    <row r="1331" spans="1:35" x14ac:dyDescent="0.25">
      <c r="A1331">
        <v>29</v>
      </c>
      <c r="B1331" t="s">
        <v>29</v>
      </c>
      <c r="C1331" t="s">
        <v>23</v>
      </c>
      <c r="D1331">
        <v>352</v>
      </c>
      <c r="E1331" t="s">
        <v>47</v>
      </c>
      <c r="F1331">
        <v>6</v>
      </c>
      <c r="G1331">
        <v>1</v>
      </c>
      <c r="H1331" t="s">
        <v>37</v>
      </c>
      <c r="I1331">
        <v>1</v>
      </c>
      <c r="J1331">
        <v>1865</v>
      </c>
      <c r="K1331">
        <v>4</v>
      </c>
      <c r="L1331" t="s">
        <v>32</v>
      </c>
      <c r="M1331">
        <v>87</v>
      </c>
      <c r="N1331">
        <v>2</v>
      </c>
      <c r="O1331">
        <v>1</v>
      </c>
      <c r="P1331" t="s">
        <v>47</v>
      </c>
      <c r="Q1331">
        <v>2</v>
      </c>
      <c r="R1331" t="s">
        <v>34</v>
      </c>
      <c r="S1331">
        <v>2804</v>
      </c>
      <c r="T1331">
        <v>15434</v>
      </c>
      <c r="U1331">
        <v>1</v>
      </c>
      <c r="V1331" t="s">
        <v>61</v>
      </c>
      <c r="W1331" t="s">
        <v>29</v>
      </c>
      <c r="X1331">
        <v>11</v>
      </c>
      <c r="Y1331">
        <v>3</v>
      </c>
      <c r="Z1331">
        <v>4</v>
      </c>
      <c r="AA1331">
        <v>80</v>
      </c>
      <c r="AB1331">
        <v>0</v>
      </c>
      <c r="AC1331">
        <v>1</v>
      </c>
      <c r="AD1331">
        <v>3</v>
      </c>
      <c r="AE1331">
        <v>3</v>
      </c>
      <c r="AF1331">
        <v>1</v>
      </c>
      <c r="AG1331">
        <v>0</v>
      </c>
      <c r="AH1331">
        <v>0</v>
      </c>
      <c r="AI1331">
        <v>0</v>
      </c>
    </row>
    <row r="1332" spans="1:35" x14ac:dyDescent="0.25">
      <c r="A1332">
        <v>43</v>
      </c>
      <c r="B1332" t="s">
        <v>29</v>
      </c>
      <c r="C1332" t="s">
        <v>23</v>
      </c>
      <c r="D1332">
        <v>823</v>
      </c>
      <c r="E1332" t="s">
        <v>31</v>
      </c>
      <c r="F1332">
        <v>6</v>
      </c>
      <c r="G1332">
        <v>3</v>
      </c>
      <c r="H1332" t="s">
        <v>37</v>
      </c>
      <c r="I1332">
        <v>1</v>
      </c>
      <c r="J1332">
        <v>1866</v>
      </c>
      <c r="K1332">
        <v>1</v>
      </c>
      <c r="L1332" t="s">
        <v>26</v>
      </c>
      <c r="M1332">
        <v>81</v>
      </c>
      <c r="N1332">
        <v>2</v>
      </c>
      <c r="O1332">
        <v>5</v>
      </c>
      <c r="P1332" t="s">
        <v>42</v>
      </c>
      <c r="Q1332">
        <v>3</v>
      </c>
      <c r="R1332" t="s">
        <v>34</v>
      </c>
      <c r="S1332">
        <v>19392</v>
      </c>
      <c r="T1332">
        <v>22539</v>
      </c>
      <c r="U1332">
        <v>7</v>
      </c>
      <c r="V1332" t="s">
        <v>61</v>
      </c>
      <c r="W1332" t="s">
        <v>29</v>
      </c>
      <c r="X1332">
        <v>13</v>
      </c>
      <c r="Y1332">
        <v>3</v>
      </c>
      <c r="Z1332">
        <v>4</v>
      </c>
      <c r="AA1332">
        <v>80</v>
      </c>
      <c r="AB1332">
        <v>0</v>
      </c>
      <c r="AC1332">
        <v>21</v>
      </c>
      <c r="AD1332">
        <v>2</v>
      </c>
      <c r="AE1332">
        <v>3</v>
      </c>
      <c r="AF1332">
        <v>16</v>
      </c>
      <c r="AG1332">
        <v>12</v>
      </c>
      <c r="AH1332">
        <v>6</v>
      </c>
      <c r="AI1332">
        <v>14</v>
      </c>
    </row>
    <row r="1333" spans="1:35" x14ac:dyDescent="0.25">
      <c r="A1333">
        <v>48</v>
      </c>
      <c r="B1333" t="s">
        <v>29</v>
      </c>
      <c r="C1333" t="s">
        <v>23</v>
      </c>
      <c r="D1333">
        <v>1224</v>
      </c>
      <c r="E1333" t="s">
        <v>31</v>
      </c>
      <c r="F1333">
        <v>10</v>
      </c>
      <c r="G1333">
        <v>3</v>
      </c>
      <c r="H1333" t="s">
        <v>25</v>
      </c>
      <c r="I1333">
        <v>1</v>
      </c>
      <c r="J1333">
        <v>1867</v>
      </c>
      <c r="K1333">
        <v>4</v>
      </c>
      <c r="L1333" t="s">
        <v>32</v>
      </c>
      <c r="M1333">
        <v>91</v>
      </c>
      <c r="N1333">
        <v>2</v>
      </c>
      <c r="O1333">
        <v>5</v>
      </c>
      <c r="P1333" t="s">
        <v>44</v>
      </c>
      <c r="Q1333">
        <v>2</v>
      </c>
      <c r="R1333" t="s">
        <v>34</v>
      </c>
      <c r="S1333">
        <v>19665</v>
      </c>
      <c r="T1333">
        <v>13583</v>
      </c>
      <c r="U1333">
        <v>4</v>
      </c>
      <c r="V1333" t="s">
        <v>61</v>
      </c>
      <c r="W1333" t="s">
        <v>29</v>
      </c>
      <c r="X1333">
        <v>12</v>
      </c>
      <c r="Y1333">
        <v>3</v>
      </c>
      <c r="Z1333">
        <v>4</v>
      </c>
      <c r="AA1333">
        <v>80</v>
      </c>
      <c r="AB1333">
        <v>0</v>
      </c>
      <c r="AC1333">
        <v>29</v>
      </c>
      <c r="AD1333">
        <v>3</v>
      </c>
      <c r="AE1333">
        <v>3</v>
      </c>
      <c r="AF1333">
        <v>22</v>
      </c>
      <c r="AG1333">
        <v>10</v>
      </c>
      <c r="AH1333">
        <v>12</v>
      </c>
      <c r="AI1333">
        <v>9</v>
      </c>
    </row>
    <row r="1334" spans="1:35" x14ac:dyDescent="0.25">
      <c r="A1334">
        <v>29</v>
      </c>
      <c r="B1334" t="s">
        <v>22</v>
      </c>
      <c r="C1334" t="s">
        <v>30</v>
      </c>
      <c r="D1334">
        <v>459</v>
      </c>
      <c r="E1334" t="s">
        <v>31</v>
      </c>
      <c r="F1334">
        <v>24</v>
      </c>
      <c r="G1334">
        <v>2</v>
      </c>
      <c r="H1334" t="s">
        <v>25</v>
      </c>
      <c r="I1334">
        <v>1</v>
      </c>
      <c r="J1334">
        <v>1868</v>
      </c>
      <c r="K1334">
        <v>4</v>
      </c>
      <c r="L1334" t="s">
        <v>32</v>
      </c>
      <c r="M1334">
        <v>73</v>
      </c>
      <c r="N1334">
        <v>2</v>
      </c>
      <c r="O1334">
        <v>1</v>
      </c>
      <c r="P1334" t="s">
        <v>33</v>
      </c>
      <c r="Q1334">
        <v>4</v>
      </c>
      <c r="R1334" t="s">
        <v>28</v>
      </c>
      <c r="S1334">
        <v>2439</v>
      </c>
      <c r="T1334">
        <v>14753</v>
      </c>
      <c r="U1334">
        <v>1</v>
      </c>
      <c r="V1334" t="s">
        <v>61</v>
      </c>
      <c r="W1334" t="s">
        <v>22</v>
      </c>
      <c r="X1334">
        <v>24</v>
      </c>
      <c r="Y1334">
        <v>4</v>
      </c>
      <c r="Z1334">
        <v>2</v>
      </c>
      <c r="AA1334">
        <v>80</v>
      </c>
      <c r="AB1334">
        <v>0</v>
      </c>
      <c r="AC1334">
        <v>1</v>
      </c>
      <c r="AD1334">
        <v>3</v>
      </c>
      <c r="AE1334">
        <v>2</v>
      </c>
      <c r="AF1334">
        <v>1</v>
      </c>
      <c r="AG1334">
        <v>0</v>
      </c>
      <c r="AH1334">
        <v>1</v>
      </c>
      <c r="AI1334">
        <v>0</v>
      </c>
    </row>
    <row r="1335" spans="1:35" x14ac:dyDescent="0.25">
      <c r="A1335">
        <v>46</v>
      </c>
      <c r="B1335" t="s">
        <v>22</v>
      </c>
      <c r="C1335" t="s">
        <v>23</v>
      </c>
      <c r="D1335">
        <v>1254</v>
      </c>
      <c r="E1335" t="s">
        <v>24</v>
      </c>
      <c r="F1335">
        <v>10</v>
      </c>
      <c r="G1335">
        <v>3</v>
      </c>
      <c r="H1335" t="s">
        <v>25</v>
      </c>
      <c r="I1335">
        <v>1</v>
      </c>
      <c r="J1335">
        <v>1869</v>
      </c>
      <c r="K1335">
        <v>3</v>
      </c>
      <c r="L1335" t="s">
        <v>26</v>
      </c>
      <c r="M1335">
        <v>64</v>
      </c>
      <c r="N1335">
        <v>3</v>
      </c>
      <c r="O1335">
        <v>3</v>
      </c>
      <c r="P1335" t="s">
        <v>27</v>
      </c>
      <c r="Q1335">
        <v>2</v>
      </c>
      <c r="R1335" t="s">
        <v>34</v>
      </c>
      <c r="S1335">
        <v>7314</v>
      </c>
      <c r="T1335">
        <v>14011</v>
      </c>
      <c r="U1335">
        <v>5</v>
      </c>
      <c r="V1335" t="s">
        <v>61</v>
      </c>
      <c r="W1335" t="s">
        <v>29</v>
      </c>
      <c r="X1335">
        <v>21</v>
      </c>
      <c r="Y1335">
        <v>4</v>
      </c>
      <c r="Z1335">
        <v>3</v>
      </c>
      <c r="AA1335">
        <v>80</v>
      </c>
      <c r="AB1335">
        <v>3</v>
      </c>
      <c r="AC1335">
        <v>14</v>
      </c>
      <c r="AD1335">
        <v>2</v>
      </c>
      <c r="AE1335">
        <v>3</v>
      </c>
      <c r="AF1335">
        <v>8</v>
      </c>
      <c r="AG1335">
        <v>7</v>
      </c>
      <c r="AH1335">
        <v>0</v>
      </c>
      <c r="AI1335">
        <v>7</v>
      </c>
    </row>
    <row r="1336" spans="1:35" x14ac:dyDescent="0.25">
      <c r="A1336">
        <v>27</v>
      </c>
      <c r="B1336" t="s">
        <v>29</v>
      </c>
      <c r="C1336" t="s">
        <v>30</v>
      </c>
      <c r="D1336">
        <v>1131</v>
      </c>
      <c r="E1336" t="s">
        <v>31</v>
      </c>
      <c r="F1336">
        <v>15</v>
      </c>
      <c r="G1336">
        <v>3</v>
      </c>
      <c r="H1336" t="s">
        <v>25</v>
      </c>
      <c r="I1336">
        <v>1</v>
      </c>
      <c r="J1336">
        <v>1870</v>
      </c>
      <c r="K1336">
        <v>4</v>
      </c>
      <c r="L1336" t="s">
        <v>26</v>
      </c>
      <c r="M1336">
        <v>77</v>
      </c>
      <c r="N1336">
        <v>2</v>
      </c>
      <c r="O1336">
        <v>1</v>
      </c>
      <c r="P1336" t="s">
        <v>33</v>
      </c>
      <c r="Q1336">
        <v>1</v>
      </c>
      <c r="R1336" t="s">
        <v>34</v>
      </c>
      <c r="S1336">
        <v>4774</v>
      </c>
      <c r="T1336">
        <v>23844</v>
      </c>
      <c r="U1336">
        <v>0</v>
      </c>
      <c r="V1336" t="s">
        <v>61</v>
      </c>
      <c r="W1336" t="s">
        <v>29</v>
      </c>
      <c r="X1336">
        <v>19</v>
      </c>
      <c r="Y1336">
        <v>3</v>
      </c>
      <c r="Z1336">
        <v>4</v>
      </c>
      <c r="AA1336">
        <v>80</v>
      </c>
      <c r="AB1336">
        <v>1</v>
      </c>
      <c r="AC1336">
        <v>8</v>
      </c>
      <c r="AD1336">
        <v>2</v>
      </c>
      <c r="AE1336">
        <v>2</v>
      </c>
      <c r="AF1336">
        <v>7</v>
      </c>
      <c r="AG1336">
        <v>6</v>
      </c>
      <c r="AH1336">
        <v>7</v>
      </c>
      <c r="AI1336">
        <v>3</v>
      </c>
    </row>
    <row r="1337" spans="1:35" x14ac:dyDescent="0.25">
      <c r="A1337">
        <v>39</v>
      </c>
      <c r="B1337" t="s">
        <v>29</v>
      </c>
      <c r="C1337" t="s">
        <v>23</v>
      </c>
      <c r="D1337">
        <v>835</v>
      </c>
      <c r="E1337" t="s">
        <v>31</v>
      </c>
      <c r="F1337">
        <v>19</v>
      </c>
      <c r="G1337">
        <v>4</v>
      </c>
      <c r="H1337" t="s">
        <v>35</v>
      </c>
      <c r="I1337">
        <v>1</v>
      </c>
      <c r="J1337">
        <v>1871</v>
      </c>
      <c r="K1337">
        <v>4</v>
      </c>
      <c r="L1337" t="s">
        <v>32</v>
      </c>
      <c r="M1337">
        <v>41</v>
      </c>
      <c r="N1337">
        <v>3</v>
      </c>
      <c r="O1337">
        <v>2</v>
      </c>
      <c r="P1337" t="s">
        <v>33</v>
      </c>
      <c r="Q1337">
        <v>4</v>
      </c>
      <c r="R1337" t="s">
        <v>38</v>
      </c>
      <c r="S1337">
        <v>3902</v>
      </c>
      <c r="T1337">
        <v>5141</v>
      </c>
      <c r="U1337">
        <v>8</v>
      </c>
      <c r="V1337" t="s">
        <v>61</v>
      </c>
      <c r="W1337" t="s">
        <v>29</v>
      </c>
      <c r="X1337">
        <v>14</v>
      </c>
      <c r="Y1337">
        <v>3</v>
      </c>
      <c r="Z1337">
        <v>2</v>
      </c>
      <c r="AA1337">
        <v>80</v>
      </c>
      <c r="AB1337">
        <v>3</v>
      </c>
      <c r="AC1337">
        <v>7</v>
      </c>
      <c r="AD1337">
        <v>2</v>
      </c>
      <c r="AE1337">
        <v>3</v>
      </c>
      <c r="AF1337">
        <v>2</v>
      </c>
      <c r="AG1337">
        <v>2</v>
      </c>
      <c r="AH1337">
        <v>2</v>
      </c>
      <c r="AI1337">
        <v>2</v>
      </c>
    </row>
    <row r="1338" spans="1:35" x14ac:dyDescent="0.25">
      <c r="A1338">
        <v>55</v>
      </c>
      <c r="B1338" t="s">
        <v>29</v>
      </c>
      <c r="C1338" t="s">
        <v>23</v>
      </c>
      <c r="D1338">
        <v>836</v>
      </c>
      <c r="E1338" t="s">
        <v>31</v>
      </c>
      <c r="F1338">
        <v>2</v>
      </c>
      <c r="G1338">
        <v>4</v>
      </c>
      <c r="H1338" t="s">
        <v>46</v>
      </c>
      <c r="I1338">
        <v>1</v>
      </c>
      <c r="J1338">
        <v>1873</v>
      </c>
      <c r="K1338">
        <v>2</v>
      </c>
      <c r="L1338" t="s">
        <v>32</v>
      </c>
      <c r="M1338">
        <v>98</v>
      </c>
      <c r="N1338">
        <v>2</v>
      </c>
      <c r="O1338">
        <v>1</v>
      </c>
      <c r="P1338" t="s">
        <v>33</v>
      </c>
      <c r="Q1338">
        <v>4</v>
      </c>
      <c r="R1338" t="s">
        <v>34</v>
      </c>
      <c r="S1338">
        <v>2662</v>
      </c>
      <c r="T1338">
        <v>7975</v>
      </c>
      <c r="U1338">
        <v>8</v>
      </c>
      <c r="V1338" t="s">
        <v>61</v>
      </c>
      <c r="W1338" t="s">
        <v>29</v>
      </c>
      <c r="X1338">
        <v>20</v>
      </c>
      <c r="Y1338">
        <v>4</v>
      </c>
      <c r="Z1338">
        <v>2</v>
      </c>
      <c r="AA1338">
        <v>80</v>
      </c>
      <c r="AB1338">
        <v>1</v>
      </c>
      <c r="AC1338">
        <v>19</v>
      </c>
      <c r="AD1338">
        <v>2</v>
      </c>
      <c r="AE1338">
        <v>4</v>
      </c>
      <c r="AF1338">
        <v>5</v>
      </c>
      <c r="AG1338">
        <v>2</v>
      </c>
      <c r="AH1338">
        <v>0</v>
      </c>
      <c r="AI1338">
        <v>4</v>
      </c>
    </row>
    <row r="1339" spans="1:35" x14ac:dyDescent="0.25">
      <c r="A1339">
        <v>28</v>
      </c>
      <c r="B1339" t="s">
        <v>29</v>
      </c>
      <c r="C1339" t="s">
        <v>23</v>
      </c>
      <c r="D1339">
        <v>1172</v>
      </c>
      <c r="E1339" t="s">
        <v>24</v>
      </c>
      <c r="F1339">
        <v>3</v>
      </c>
      <c r="G1339">
        <v>3</v>
      </c>
      <c r="H1339" t="s">
        <v>37</v>
      </c>
      <c r="I1339">
        <v>1</v>
      </c>
      <c r="J1339">
        <v>1875</v>
      </c>
      <c r="K1339">
        <v>2</v>
      </c>
      <c r="L1339" t="s">
        <v>26</v>
      </c>
      <c r="M1339">
        <v>78</v>
      </c>
      <c r="N1339">
        <v>3</v>
      </c>
      <c r="O1339">
        <v>1</v>
      </c>
      <c r="P1339" t="s">
        <v>43</v>
      </c>
      <c r="Q1339">
        <v>2</v>
      </c>
      <c r="R1339" t="s">
        <v>34</v>
      </c>
      <c r="S1339">
        <v>2856</v>
      </c>
      <c r="T1339">
        <v>3692</v>
      </c>
      <c r="U1339">
        <v>1</v>
      </c>
      <c r="V1339" t="s">
        <v>61</v>
      </c>
      <c r="W1339" t="s">
        <v>29</v>
      </c>
      <c r="X1339">
        <v>19</v>
      </c>
      <c r="Y1339">
        <v>3</v>
      </c>
      <c r="Z1339">
        <v>4</v>
      </c>
      <c r="AA1339">
        <v>80</v>
      </c>
      <c r="AB1339">
        <v>1</v>
      </c>
      <c r="AC1339">
        <v>1</v>
      </c>
      <c r="AD1339">
        <v>3</v>
      </c>
      <c r="AE1339">
        <v>3</v>
      </c>
      <c r="AF1339">
        <v>1</v>
      </c>
      <c r="AG1339">
        <v>0</v>
      </c>
      <c r="AH1339">
        <v>0</v>
      </c>
      <c r="AI1339">
        <v>0</v>
      </c>
    </row>
    <row r="1340" spans="1:35" x14ac:dyDescent="0.25">
      <c r="A1340">
        <v>30</v>
      </c>
      <c r="B1340" t="s">
        <v>22</v>
      </c>
      <c r="C1340" t="s">
        <v>23</v>
      </c>
      <c r="D1340">
        <v>945</v>
      </c>
      <c r="E1340" t="s">
        <v>24</v>
      </c>
      <c r="F1340">
        <v>9</v>
      </c>
      <c r="G1340">
        <v>3</v>
      </c>
      <c r="H1340" t="s">
        <v>37</v>
      </c>
      <c r="I1340">
        <v>1</v>
      </c>
      <c r="J1340">
        <v>1876</v>
      </c>
      <c r="K1340">
        <v>2</v>
      </c>
      <c r="L1340" t="s">
        <v>32</v>
      </c>
      <c r="M1340">
        <v>89</v>
      </c>
      <c r="N1340">
        <v>3</v>
      </c>
      <c r="O1340">
        <v>1</v>
      </c>
      <c r="P1340" t="s">
        <v>43</v>
      </c>
      <c r="Q1340">
        <v>4</v>
      </c>
      <c r="R1340" t="s">
        <v>28</v>
      </c>
      <c r="S1340">
        <v>1081</v>
      </c>
      <c r="T1340">
        <v>16019</v>
      </c>
      <c r="U1340">
        <v>1</v>
      </c>
      <c r="V1340" t="s">
        <v>61</v>
      </c>
      <c r="W1340" t="s">
        <v>29</v>
      </c>
      <c r="X1340">
        <v>13</v>
      </c>
      <c r="Y1340">
        <v>3</v>
      </c>
      <c r="Z1340">
        <v>3</v>
      </c>
      <c r="AA1340">
        <v>80</v>
      </c>
      <c r="AB1340">
        <v>0</v>
      </c>
      <c r="AC1340">
        <v>1</v>
      </c>
      <c r="AD1340">
        <v>3</v>
      </c>
      <c r="AE1340">
        <v>2</v>
      </c>
      <c r="AF1340">
        <v>1</v>
      </c>
      <c r="AG1340">
        <v>0</v>
      </c>
      <c r="AH1340">
        <v>0</v>
      </c>
      <c r="AI1340">
        <v>0</v>
      </c>
    </row>
    <row r="1341" spans="1:35" x14ac:dyDescent="0.25">
      <c r="A1341">
        <v>22</v>
      </c>
      <c r="B1341" t="s">
        <v>22</v>
      </c>
      <c r="C1341" t="s">
        <v>23</v>
      </c>
      <c r="D1341">
        <v>391</v>
      </c>
      <c r="E1341" t="s">
        <v>31</v>
      </c>
      <c r="F1341">
        <v>7</v>
      </c>
      <c r="G1341">
        <v>1</v>
      </c>
      <c r="H1341" t="s">
        <v>25</v>
      </c>
      <c r="I1341">
        <v>1</v>
      </c>
      <c r="J1341">
        <v>1878</v>
      </c>
      <c r="K1341">
        <v>4</v>
      </c>
      <c r="L1341" t="s">
        <v>32</v>
      </c>
      <c r="M1341">
        <v>75</v>
      </c>
      <c r="N1341">
        <v>3</v>
      </c>
      <c r="O1341">
        <v>1</v>
      </c>
      <c r="P1341" t="s">
        <v>33</v>
      </c>
      <c r="Q1341">
        <v>2</v>
      </c>
      <c r="R1341" t="s">
        <v>28</v>
      </c>
      <c r="S1341">
        <v>2472</v>
      </c>
      <c r="T1341">
        <v>26092</v>
      </c>
      <c r="U1341">
        <v>1</v>
      </c>
      <c r="V1341" t="s">
        <v>61</v>
      </c>
      <c r="W1341" t="s">
        <v>22</v>
      </c>
      <c r="X1341">
        <v>23</v>
      </c>
      <c r="Y1341">
        <v>4</v>
      </c>
      <c r="Z1341">
        <v>1</v>
      </c>
      <c r="AA1341">
        <v>80</v>
      </c>
      <c r="AB1341">
        <v>0</v>
      </c>
      <c r="AC1341">
        <v>1</v>
      </c>
      <c r="AD1341">
        <v>2</v>
      </c>
      <c r="AE1341">
        <v>3</v>
      </c>
      <c r="AF1341">
        <v>1</v>
      </c>
      <c r="AG1341">
        <v>0</v>
      </c>
      <c r="AH1341">
        <v>0</v>
      </c>
      <c r="AI1341">
        <v>0</v>
      </c>
    </row>
    <row r="1342" spans="1:35" x14ac:dyDescent="0.25">
      <c r="A1342">
        <v>36</v>
      </c>
      <c r="B1342" t="s">
        <v>29</v>
      </c>
      <c r="C1342" t="s">
        <v>23</v>
      </c>
      <c r="D1342">
        <v>1266</v>
      </c>
      <c r="E1342" t="s">
        <v>24</v>
      </c>
      <c r="F1342">
        <v>10</v>
      </c>
      <c r="G1342">
        <v>4</v>
      </c>
      <c r="H1342" t="s">
        <v>46</v>
      </c>
      <c r="I1342">
        <v>1</v>
      </c>
      <c r="J1342">
        <v>1880</v>
      </c>
      <c r="K1342">
        <v>2</v>
      </c>
      <c r="L1342" t="s">
        <v>26</v>
      </c>
      <c r="M1342">
        <v>63</v>
      </c>
      <c r="N1342">
        <v>2</v>
      </c>
      <c r="O1342">
        <v>2</v>
      </c>
      <c r="P1342" t="s">
        <v>27</v>
      </c>
      <c r="Q1342">
        <v>3</v>
      </c>
      <c r="R1342" t="s">
        <v>34</v>
      </c>
      <c r="S1342">
        <v>5673</v>
      </c>
      <c r="T1342">
        <v>6060</v>
      </c>
      <c r="U1342">
        <v>1</v>
      </c>
      <c r="V1342" t="s">
        <v>61</v>
      </c>
      <c r="W1342" t="s">
        <v>22</v>
      </c>
      <c r="X1342">
        <v>13</v>
      </c>
      <c r="Y1342">
        <v>3</v>
      </c>
      <c r="Z1342">
        <v>1</v>
      </c>
      <c r="AA1342">
        <v>80</v>
      </c>
      <c r="AB1342">
        <v>1</v>
      </c>
      <c r="AC1342">
        <v>10</v>
      </c>
      <c r="AD1342">
        <v>4</v>
      </c>
      <c r="AE1342">
        <v>3</v>
      </c>
      <c r="AF1342">
        <v>10</v>
      </c>
      <c r="AG1342">
        <v>9</v>
      </c>
      <c r="AH1342">
        <v>1</v>
      </c>
      <c r="AI1342">
        <v>7</v>
      </c>
    </row>
    <row r="1343" spans="1:35" x14ac:dyDescent="0.25">
      <c r="A1343">
        <v>31</v>
      </c>
      <c r="B1343" t="s">
        <v>29</v>
      </c>
      <c r="C1343" t="s">
        <v>23</v>
      </c>
      <c r="D1343">
        <v>311</v>
      </c>
      <c r="E1343" t="s">
        <v>31</v>
      </c>
      <c r="F1343">
        <v>20</v>
      </c>
      <c r="G1343">
        <v>3</v>
      </c>
      <c r="H1343" t="s">
        <v>25</v>
      </c>
      <c r="I1343">
        <v>1</v>
      </c>
      <c r="J1343">
        <v>1881</v>
      </c>
      <c r="K1343">
        <v>2</v>
      </c>
      <c r="L1343" t="s">
        <v>32</v>
      </c>
      <c r="M1343">
        <v>89</v>
      </c>
      <c r="N1343">
        <v>3</v>
      </c>
      <c r="O1343">
        <v>2</v>
      </c>
      <c r="P1343" t="s">
        <v>36</v>
      </c>
      <c r="Q1343">
        <v>3</v>
      </c>
      <c r="R1343" t="s">
        <v>38</v>
      </c>
      <c r="S1343">
        <v>4197</v>
      </c>
      <c r="T1343">
        <v>18624</v>
      </c>
      <c r="U1343">
        <v>1</v>
      </c>
      <c r="V1343" t="s">
        <v>61</v>
      </c>
      <c r="W1343" t="s">
        <v>29</v>
      </c>
      <c r="X1343">
        <v>11</v>
      </c>
      <c r="Y1343">
        <v>3</v>
      </c>
      <c r="Z1343">
        <v>1</v>
      </c>
      <c r="AA1343">
        <v>80</v>
      </c>
      <c r="AB1343">
        <v>1</v>
      </c>
      <c r="AC1343">
        <v>10</v>
      </c>
      <c r="AD1343">
        <v>2</v>
      </c>
      <c r="AE1343">
        <v>3</v>
      </c>
      <c r="AF1343">
        <v>10</v>
      </c>
      <c r="AG1343">
        <v>8</v>
      </c>
      <c r="AH1343">
        <v>0</v>
      </c>
      <c r="AI1343">
        <v>2</v>
      </c>
    </row>
    <row r="1344" spans="1:35" x14ac:dyDescent="0.25">
      <c r="A1344">
        <v>34</v>
      </c>
      <c r="B1344" t="s">
        <v>29</v>
      </c>
      <c r="C1344" t="s">
        <v>23</v>
      </c>
      <c r="D1344">
        <v>1480</v>
      </c>
      <c r="E1344" t="s">
        <v>24</v>
      </c>
      <c r="F1344">
        <v>4</v>
      </c>
      <c r="G1344">
        <v>3</v>
      </c>
      <c r="H1344" t="s">
        <v>25</v>
      </c>
      <c r="I1344">
        <v>1</v>
      </c>
      <c r="J1344">
        <v>1882</v>
      </c>
      <c r="K1344">
        <v>3</v>
      </c>
      <c r="L1344" t="s">
        <v>32</v>
      </c>
      <c r="M1344">
        <v>64</v>
      </c>
      <c r="N1344">
        <v>3</v>
      </c>
      <c r="O1344">
        <v>3</v>
      </c>
      <c r="P1344" t="s">
        <v>27</v>
      </c>
      <c r="Q1344">
        <v>4</v>
      </c>
      <c r="R1344" t="s">
        <v>34</v>
      </c>
      <c r="S1344">
        <v>9713</v>
      </c>
      <c r="T1344">
        <v>24444</v>
      </c>
      <c r="U1344">
        <v>2</v>
      </c>
      <c r="V1344" t="s">
        <v>61</v>
      </c>
      <c r="W1344" t="s">
        <v>22</v>
      </c>
      <c r="X1344">
        <v>13</v>
      </c>
      <c r="Y1344">
        <v>3</v>
      </c>
      <c r="Z1344">
        <v>4</v>
      </c>
      <c r="AA1344">
        <v>80</v>
      </c>
      <c r="AB1344">
        <v>3</v>
      </c>
      <c r="AC1344">
        <v>9</v>
      </c>
      <c r="AD1344">
        <v>3</v>
      </c>
      <c r="AE1344">
        <v>3</v>
      </c>
      <c r="AF1344">
        <v>5</v>
      </c>
      <c r="AG1344">
        <v>3</v>
      </c>
      <c r="AH1344">
        <v>1</v>
      </c>
      <c r="AI1344">
        <v>0</v>
      </c>
    </row>
    <row r="1345" spans="1:35" x14ac:dyDescent="0.25">
      <c r="A1345">
        <v>29</v>
      </c>
      <c r="B1345" t="s">
        <v>29</v>
      </c>
      <c r="C1345" t="s">
        <v>23</v>
      </c>
      <c r="D1345">
        <v>592</v>
      </c>
      <c r="E1345" t="s">
        <v>31</v>
      </c>
      <c r="F1345">
        <v>7</v>
      </c>
      <c r="G1345">
        <v>3</v>
      </c>
      <c r="H1345" t="s">
        <v>25</v>
      </c>
      <c r="I1345">
        <v>1</v>
      </c>
      <c r="J1345">
        <v>1883</v>
      </c>
      <c r="K1345">
        <v>4</v>
      </c>
      <c r="L1345" t="s">
        <v>32</v>
      </c>
      <c r="M1345">
        <v>59</v>
      </c>
      <c r="N1345">
        <v>3</v>
      </c>
      <c r="O1345">
        <v>1</v>
      </c>
      <c r="P1345" t="s">
        <v>36</v>
      </c>
      <c r="Q1345">
        <v>1</v>
      </c>
      <c r="R1345" t="s">
        <v>28</v>
      </c>
      <c r="S1345">
        <v>2062</v>
      </c>
      <c r="T1345">
        <v>19384</v>
      </c>
      <c r="U1345">
        <v>3</v>
      </c>
      <c r="V1345" t="s">
        <v>61</v>
      </c>
      <c r="W1345" t="s">
        <v>29</v>
      </c>
      <c r="X1345">
        <v>14</v>
      </c>
      <c r="Y1345">
        <v>3</v>
      </c>
      <c r="Z1345">
        <v>2</v>
      </c>
      <c r="AA1345">
        <v>80</v>
      </c>
      <c r="AB1345">
        <v>0</v>
      </c>
      <c r="AC1345">
        <v>11</v>
      </c>
      <c r="AD1345">
        <v>2</v>
      </c>
      <c r="AE1345">
        <v>3</v>
      </c>
      <c r="AF1345">
        <v>3</v>
      </c>
      <c r="AG1345">
        <v>2</v>
      </c>
      <c r="AH1345">
        <v>1</v>
      </c>
      <c r="AI1345">
        <v>2</v>
      </c>
    </row>
    <row r="1346" spans="1:35" x14ac:dyDescent="0.25">
      <c r="A1346">
        <v>37</v>
      </c>
      <c r="B1346" t="s">
        <v>29</v>
      </c>
      <c r="C1346" t="s">
        <v>23</v>
      </c>
      <c r="D1346">
        <v>783</v>
      </c>
      <c r="E1346" t="s">
        <v>31</v>
      </c>
      <c r="F1346">
        <v>7</v>
      </c>
      <c r="G1346">
        <v>4</v>
      </c>
      <c r="H1346" t="s">
        <v>37</v>
      </c>
      <c r="I1346">
        <v>1</v>
      </c>
      <c r="J1346">
        <v>1885</v>
      </c>
      <c r="K1346">
        <v>4</v>
      </c>
      <c r="L1346" t="s">
        <v>32</v>
      </c>
      <c r="M1346">
        <v>78</v>
      </c>
      <c r="N1346">
        <v>3</v>
      </c>
      <c r="O1346">
        <v>2</v>
      </c>
      <c r="P1346" t="s">
        <v>33</v>
      </c>
      <c r="Q1346">
        <v>1</v>
      </c>
      <c r="R1346" t="s">
        <v>34</v>
      </c>
      <c r="S1346">
        <v>4284</v>
      </c>
      <c r="T1346">
        <v>13588</v>
      </c>
      <c r="U1346">
        <v>5</v>
      </c>
      <c r="V1346" t="s">
        <v>61</v>
      </c>
      <c r="W1346" t="s">
        <v>22</v>
      </c>
      <c r="X1346">
        <v>22</v>
      </c>
      <c r="Y1346">
        <v>4</v>
      </c>
      <c r="Z1346">
        <v>3</v>
      </c>
      <c r="AA1346">
        <v>80</v>
      </c>
      <c r="AB1346">
        <v>1</v>
      </c>
      <c r="AC1346">
        <v>16</v>
      </c>
      <c r="AD1346">
        <v>2</v>
      </c>
      <c r="AE1346">
        <v>3</v>
      </c>
      <c r="AF1346">
        <v>5</v>
      </c>
      <c r="AG1346">
        <v>3</v>
      </c>
      <c r="AH1346">
        <v>0</v>
      </c>
      <c r="AI1346">
        <v>4</v>
      </c>
    </row>
    <row r="1347" spans="1:35" x14ac:dyDescent="0.25">
      <c r="A1347">
        <v>35</v>
      </c>
      <c r="B1347" t="s">
        <v>29</v>
      </c>
      <c r="C1347" t="s">
        <v>23</v>
      </c>
      <c r="D1347">
        <v>219</v>
      </c>
      <c r="E1347" t="s">
        <v>31</v>
      </c>
      <c r="F1347">
        <v>16</v>
      </c>
      <c r="G1347">
        <v>2</v>
      </c>
      <c r="H1347" t="s">
        <v>35</v>
      </c>
      <c r="I1347">
        <v>1</v>
      </c>
      <c r="J1347">
        <v>1886</v>
      </c>
      <c r="K1347">
        <v>4</v>
      </c>
      <c r="L1347" t="s">
        <v>26</v>
      </c>
      <c r="M1347">
        <v>44</v>
      </c>
      <c r="N1347">
        <v>2</v>
      </c>
      <c r="O1347">
        <v>2</v>
      </c>
      <c r="P1347" t="s">
        <v>39</v>
      </c>
      <c r="Q1347">
        <v>2</v>
      </c>
      <c r="R1347" t="s">
        <v>34</v>
      </c>
      <c r="S1347">
        <v>4788</v>
      </c>
      <c r="T1347">
        <v>25388</v>
      </c>
      <c r="U1347">
        <v>0</v>
      </c>
      <c r="V1347" t="s">
        <v>61</v>
      </c>
      <c r="W1347" t="s">
        <v>22</v>
      </c>
      <c r="X1347">
        <v>11</v>
      </c>
      <c r="Y1347">
        <v>3</v>
      </c>
      <c r="Z1347">
        <v>4</v>
      </c>
      <c r="AA1347">
        <v>80</v>
      </c>
      <c r="AB1347">
        <v>0</v>
      </c>
      <c r="AC1347">
        <v>4</v>
      </c>
      <c r="AD1347">
        <v>2</v>
      </c>
      <c r="AE1347">
        <v>3</v>
      </c>
      <c r="AF1347">
        <v>3</v>
      </c>
      <c r="AG1347">
        <v>2</v>
      </c>
      <c r="AH1347">
        <v>0</v>
      </c>
      <c r="AI1347">
        <v>2</v>
      </c>
    </row>
    <row r="1348" spans="1:35" x14ac:dyDescent="0.25">
      <c r="A1348">
        <v>45</v>
      </c>
      <c r="B1348" t="s">
        <v>29</v>
      </c>
      <c r="C1348" t="s">
        <v>23</v>
      </c>
      <c r="D1348">
        <v>556</v>
      </c>
      <c r="E1348" t="s">
        <v>31</v>
      </c>
      <c r="F1348">
        <v>25</v>
      </c>
      <c r="G1348">
        <v>2</v>
      </c>
      <c r="H1348" t="s">
        <v>25</v>
      </c>
      <c r="I1348">
        <v>1</v>
      </c>
      <c r="J1348">
        <v>1888</v>
      </c>
      <c r="K1348">
        <v>2</v>
      </c>
      <c r="L1348" t="s">
        <v>26</v>
      </c>
      <c r="M1348">
        <v>93</v>
      </c>
      <c r="N1348">
        <v>2</v>
      </c>
      <c r="O1348">
        <v>2</v>
      </c>
      <c r="P1348" t="s">
        <v>39</v>
      </c>
      <c r="Q1348">
        <v>4</v>
      </c>
      <c r="R1348" t="s">
        <v>34</v>
      </c>
      <c r="S1348">
        <v>5906</v>
      </c>
      <c r="T1348">
        <v>23888</v>
      </c>
      <c r="U1348">
        <v>0</v>
      </c>
      <c r="V1348" t="s">
        <v>61</v>
      </c>
      <c r="W1348" t="s">
        <v>29</v>
      </c>
      <c r="X1348">
        <v>13</v>
      </c>
      <c r="Y1348">
        <v>3</v>
      </c>
      <c r="Z1348">
        <v>4</v>
      </c>
      <c r="AA1348">
        <v>80</v>
      </c>
      <c r="AB1348">
        <v>2</v>
      </c>
      <c r="AC1348">
        <v>10</v>
      </c>
      <c r="AD1348">
        <v>2</v>
      </c>
      <c r="AE1348">
        <v>2</v>
      </c>
      <c r="AF1348">
        <v>9</v>
      </c>
      <c r="AG1348">
        <v>8</v>
      </c>
      <c r="AH1348">
        <v>3</v>
      </c>
      <c r="AI1348">
        <v>8</v>
      </c>
    </row>
    <row r="1349" spans="1:35" x14ac:dyDescent="0.25">
      <c r="A1349">
        <v>36</v>
      </c>
      <c r="B1349" t="s">
        <v>29</v>
      </c>
      <c r="C1349" t="s">
        <v>30</v>
      </c>
      <c r="D1349">
        <v>1213</v>
      </c>
      <c r="E1349" t="s">
        <v>47</v>
      </c>
      <c r="F1349">
        <v>2</v>
      </c>
      <c r="G1349">
        <v>1</v>
      </c>
      <c r="H1349" t="s">
        <v>47</v>
      </c>
      <c r="I1349">
        <v>1</v>
      </c>
      <c r="J1349">
        <v>1890</v>
      </c>
      <c r="K1349">
        <v>2</v>
      </c>
      <c r="L1349" t="s">
        <v>32</v>
      </c>
      <c r="M1349">
        <v>94</v>
      </c>
      <c r="N1349">
        <v>2</v>
      </c>
      <c r="O1349">
        <v>2</v>
      </c>
      <c r="P1349" t="s">
        <v>47</v>
      </c>
      <c r="Q1349">
        <v>4</v>
      </c>
      <c r="R1349" t="s">
        <v>28</v>
      </c>
      <c r="S1349">
        <v>3886</v>
      </c>
      <c r="T1349">
        <v>4223</v>
      </c>
      <c r="U1349">
        <v>1</v>
      </c>
      <c r="V1349" t="s">
        <v>61</v>
      </c>
      <c r="W1349" t="s">
        <v>29</v>
      </c>
      <c r="X1349">
        <v>21</v>
      </c>
      <c r="Y1349">
        <v>4</v>
      </c>
      <c r="Z1349">
        <v>4</v>
      </c>
      <c r="AA1349">
        <v>80</v>
      </c>
      <c r="AB1349">
        <v>0</v>
      </c>
      <c r="AC1349">
        <v>10</v>
      </c>
      <c r="AD1349">
        <v>2</v>
      </c>
      <c r="AE1349">
        <v>2</v>
      </c>
      <c r="AF1349">
        <v>10</v>
      </c>
      <c r="AG1349">
        <v>1</v>
      </c>
      <c r="AH1349">
        <v>0</v>
      </c>
      <c r="AI1349">
        <v>8</v>
      </c>
    </row>
    <row r="1350" spans="1:35" x14ac:dyDescent="0.25">
      <c r="A1350">
        <v>40</v>
      </c>
      <c r="B1350" t="s">
        <v>29</v>
      </c>
      <c r="C1350" t="s">
        <v>23</v>
      </c>
      <c r="D1350">
        <v>1137</v>
      </c>
      <c r="E1350" t="s">
        <v>31</v>
      </c>
      <c r="F1350">
        <v>1</v>
      </c>
      <c r="G1350">
        <v>4</v>
      </c>
      <c r="H1350" t="s">
        <v>25</v>
      </c>
      <c r="I1350">
        <v>1</v>
      </c>
      <c r="J1350">
        <v>1892</v>
      </c>
      <c r="K1350">
        <v>1</v>
      </c>
      <c r="L1350" t="s">
        <v>32</v>
      </c>
      <c r="M1350">
        <v>98</v>
      </c>
      <c r="N1350">
        <v>3</v>
      </c>
      <c r="O1350">
        <v>4</v>
      </c>
      <c r="P1350" t="s">
        <v>42</v>
      </c>
      <c r="Q1350">
        <v>1</v>
      </c>
      <c r="R1350" t="s">
        <v>38</v>
      </c>
      <c r="S1350">
        <v>16823</v>
      </c>
      <c r="T1350">
        <v>18991</v>
      </c>
      <c r="U1350">
        <v>2</v>
      </c>
      <c r="V1350" t="s">
        <v>61</v>
      </c>
      <c r="W1350" t="s">
        <v>29</v>
      </c>
      <c r="X1350">
        <v>11</v>
      </c>
      <c r="Y1350">
        <v>3</v>
      </c>
      <c r="Z1350">
        <v>1</v>
      </c>
      <c r="AA1350">
        <v>80</v>
      </c>
      <c r="AB1350">
        <v>1</v>
      </c>
      <c r="AC1350">
        <v>22</v>
      </c>
      <c r="AD1350">
        <v>3</v>
      </c>
      <c r="AE1350">
        <v>3</v>
      </c>
      <c r="AF1350">
        <v>19</v>
      </c>
      <c r="AG1350">
        <v>7</v>
      </c>
      <c r="AH1350">
        <v>11</v>
      </c>
      <c r="AI1350">
        <v>16</v>
      </c>
    </row>
    <row r="1351" spans="1:35" x14ac:dyDescent="0.25">
      <c r="A1351">
        <v>26</v>
      </c>
      <c r="B1351" t="s">
        <v>29</v>
      </c>
      <c r="C1351" t="s">
        <v>23</v>
      </c>
      <c r="D1351">
        <v>482</v>
      </c>
      <c r="E1351" t="s">
        <v>31</v>
      </c>
      <c r="F1351">
        <v>1</v>
      </c>
      <c r="G1351">
        <v>2</v>
      </c>
      <c r="H1351" t="s">
        <v>25</v>
      </c>
      <c r="I1351">
        <v>1</v>
      </c>
      <c r="J1351">
        <v>1893</v>
      </c>
      <c r="K1351">
        <v>2</v>
      </c>
      <c r="L1351" t="s">
        <v>26</v>
      </c>
      <c r="M1351">
        <v>90</v>
      </c>
      <c r="N1351">
        <v>2</v>
      </c>
      <c r="O1351">
        <v>1</v>
      </c>
      <c r="P1351" t="s">
        <v>33</v>
      </c>
      <c r="Q1351">
        <v>3</v>
      </c>
      <c r="R1351" t="s">
        <v>34</v>
      </c>
      <c r="S1351">
        <v>2933</v>
      </c>
      <c r="T1351">
        <v>14908</v>
      </c>
      <c r="U1351">
        <v>1</v>
      </c>
      <c r="V1351" t="s">
        <v>61</v>
      </c>
      <c r="W1351" t="s">
        <v>22</v>
      </c>
      <c r="X1351">
        <v>13</v>
      </c>
      <c r="Y1351">
        <v>3</v>
      </c>
      <c r="Z1351">
        <v>3</v>
      </c>
      <c r="AA1351">
        <v>80</v>
      </c>
      <c r="AB1351">
        <v>1</v>
      </c>
      <c r="AC1351">
        <v>1</v>
      </c>
      <c r="AD1351">
        <v>3</v>
      </c>
      <c r="AE1351">
        <v>2</v>
      </c>
      <c r="AF1351">
        <v>1</v>
      </c>
      <c r="AG1351">
        <v>0</v>
      </c>
      <c r="AH1351">
        <v>1</v>
      </c>
      <c r="AI1351">
        <v>0</v>
      </c>
    </row>
    <row r="1352" spans="1:35" x14ac:dyDescent="0.25">
      <c r="A1352">
        <v>27</v>
      </c>
      <c r="B1352" t="s">
        <v>29</v>
      </c>
      <c r="C1352" t="s">
        <v>23</v>
      </c>
      <c r="D1352">
        <v>511</v>
      </c>
      <c r="E1352" t="s">
        <v>24</v>
      </c>
      <c r="F1352">
        <v>2</v>
      </c>
      <c r="G1352">
        <v>2</v>
      </c>
      <c r="H1352" t="s">
        <v>37</v>
      </c>
      <c r="I1352">
        <v>1</v>
      </c>
      <c r="J1352">
        <v>1898</v>
      </c>
      <c r="K1352">
        <v>1</v>
      </c>
      <c r="L1352" t="s">
        <v>26</v>
      </c>
      <c r="M1352">
        <v>89</v>
      </c>
      <c r="N1352">
        <v>4</v>
      </c>
      <c r="O1352">
        <v>2</v>
      </c>
      <c r="P1352" t="s">
        <v>27</v>
      </c>
      <c r="Q1352">
        <v>3</v>
      </c>
      <c r="R1352" t="s">
        <v>28</v>
      </c>
      <c r="S1352">
        <v>6500</v>
      </c>
      <c r="T1352">
        <v>26997</v>
      </c>
      <c r="U1352">
        <v>0</v>
      </c>
      <c r="V1352" t="s">
        <v>61</v>
      </c>
      <c r="W1352" t="s">
        <v>29</v>
      </c>
      <c r="X1352">
        <v>14</v>
      </c>
      <c r="Y1352">
        <v>3</v>
      </c>
      <c r="Z1352">
        <v>2</v>
      </c>
      <c r="AA1352">
        <v>80</v>
      </c>
      <c r="AB1352">
        <v>0</v>
      </c>
      <c r="AC1352">
        <v>9</v>
      </c>
      <c r="AD1352">
        <v>5</v>
      </c>
      <c r="AE1352">
        <v>2</v>
      </c>
      <c r="AF1352">
        <v>8</v>
      </c>
      <c r="AG1352">
        <v>7</v>
      </c>
      <c r="AH1352">
        <v>0</v>
      </c>
      <c r="AI1352">
        <v>7</v>
      </c>
    </row>
    <row r="1353" spans="1:35" x14ac:dyDescent="0.25">
      <c r="A1353">
        <v>48</v>
      </c>
      <c r="B1353" t="s">
        <v>29</v>
      </c>
      <c r="C1353" t="s">
        <v>30</v>
      </c>
      <c r="D1353">
        <v>117</v>
      </c>
      <c r="E1353" t="s">
        <v>31</v>
      </c>
      <c r="F1353">
        <v>22</v>
      </c>
      <c r="G1353">
        <v>3</v>
      </c>
      <c r="H1353" t="s">
        <v>37</v>
      </c>
      <c r="I1353">
        <v>1</v>
      </c>
      <c r="J1353">
        <v>1900</v>
      </c>
      <c r="K1353">
        <v>4</v>
      </c>
      <c r="L1353" t="s">
        <v>26</v>
      </c>
      <c r="M1353">
        <v>58</v>
      </c>
      <c r="N1353">
        <v>3</v>
      </c>
      <c r="O1353">
        <v>4</v>
      </c>
      <c r="P1353" t="s">
        <v>42</v>
      </c>
      <c r="Q1353">
        <v>4</v>
      </c>
      <c r="R1353" t="s">
        <v>38</v>
      </c>
      <c r="S1353">
        <v>17174</v>
      </c>
      <c r="T1353">
        <v>2437</v>
      </c>
      <c r="U1353">
        <v>3</v>
      </c>
      <c r="V1353" t="s">
        <v>61</v>
      </c>
      <c r="W1353" t="s">
        <v>29</v>
      </c>
      <c r="X1353">
        <v>11</v>
      </c>
      <c r="Y1353">
        <v>3</v>
      </c>
      <c r="Z1353">
        <v>2</v>
      </c>
      <c r="AA1353">
        <v>80</v>
      </c>
      <c r="AB1353">
        <v>1</v>
      </c>
      <c r="AC1353">
        <v>24</v>
      </c>
      <c r="AD1353">
        <v>3</v>
      </c>
      <c r="AE1353">
        <v>3</v>
      </c>
      <c r="AF1353">
        <v>22</v>
      </c>
      <c r="AG1353">
        <v>17</v>
      </c>
      <c r="AH1353">
        <v>4</v>
      </c>
      <c r="AI1353">
        <v>7</v>
      </c>
    </row>
    <row r="1354" spans="1:35" x14ac:dyDescent="0.25">
      <c r="A1354">
        <v>44</v>
      </c>
      <c r="B1354" t="s">
        <v>29</v>
      </c>
      <c r="C1354" t="s">
        <v>23</v>
      </c>
      <c r="D1354">
        <v>170</v>
      </c>
      <c r="E1354" t="s">
        <v>31</v>
      </c>
      <c r="F1354">
        <v>1</v>
      </c>
      <c r="G1354">
        <v>4</v>
      </c>
      <c r="H1354" t="s">
        <v>25</v>
      </c>
      <c r="I1354">
        <v>1</v>
      </c>
      <c r="J1354">
        <v>1903</v>
      </c>
      <c r="K1354">
        <v>2</v>
      </c>
      <c r="L1354" t="s">
        <v>32</v>
      </c>
      <c r="M1354">
        <v>78</v>
      </c>
      <c r="N1354">
        <v>4</v>
      </c>
      <c r="O1354">
        <v>2</v>
      </c>
      <c r="P1354" t="s">
        <v>40</v>
      </c>
      <c r="Q1354">
        <v>1</v>
      </c>
      <c r="R1354" t="s">
        <v>34</v>
      </c>
      <c r="S1354">
        <v>5033</v>
      </c>
      <c r="T1354">
        <v>9364</v>
      </c>
      <c r="U1354">
        <v>2</v>
      </c>
      <c r="V1354" t="s">
        <v>61</v>
      </c>
      <c r="W1354" t="s">
        <v>29</v>
      </c>
      <c r="X1354">
        <v>15</v>
      </c>
      <c r="Y1354">
        <v>3</v>
      </c>
      <c r="Z1354">
        <v>4</v>
      </c>
      <c r="AA1354">
        <v>80</v>
      </c>
      <c r="AB1354">
        <v>1</v>
      </c>
      <c r="AC1354">
        <v>10</v>
      </c>
      <c r="AD1354">
        <v>5</v>
      </c>
      <c r="AE1354">
        <v>3</v>
      </c>
      <c r="AF1354">
        <v>2</v>
      </c>
      <c r="AG1354">
        <v>0</v>
      </c>
      <c r="AH1354">
        <v>2</v>
      </c>
      <c r="AI1354">
        <v>2</v>
      </c>
    </row>
    <row r="1355" spans="1:35" x14ac:dyDescent="0.25">
      <c r="A1355">
        <v>34</v>
      </c>
      <c r="B1355" t="s">
        <v>22</v>
      </c>
      <c r="C1355" t="s">
        <v>41</v>
      </c>
      <c r="D1355">
        <v>967</v>
      </c>
      <c r="E1355" t="s">
        <v>31</v>
      </c>
      <c r="F1355">
        <v>16</v>
      </c>
      <c r="G1355">
        <v>4</v>
      </c>
      <c r="H1355" t="s">
        <v>46</v>
      </c>
      <c r="I1355">
        <v>1</v>
      </c>
      <c r="J1355">
        <v>1905</v>
      </c>
      <c r="K1355">
        <v>4</v>
      </c>
      <c r="L1355" t="s">
        <v>32</v>
      </c>
      <c r="M1355">
        <v>85</v>
      </c>
      <c r="N1355">
        <v>1</v>
      </c>
      <c r="O1355">
        <v>1</v>
      </c>
      <c r="P1355" t="s">
        <v>33</v>
      </c>
      <c r="Q1355">
        <v>1</v>
      </c>
      <c r="R1355" t="s">
        <v>34</v>
      </c>
      <c r="S1355">
        <v>2307</v>
      </c>
      <c r="T1355">
        <v>14460</v>
      </c>
      <c r="U1355">
        <v>1</v>
      </c>
      <c r="V1355" t="s">
        <v>61</v>
      </c>
      <c r="W1355" t="s">
        <v>22</v>
      </c>
      <c r="X1355">
        <v>23</v>
      </c>
      <c r="Y1355">
        <v>4</v>
      </c>
      <c r="Z1355">
        <v>2</v>
      </c>
      <c r="AA1355">
        <v>80</v>
      </c>
      <c r="AB1355">
        <v>1</v>
      </c>
      <c r="AC1355">
        <v>5</v>
      </c>
      <c r="AD1355">
        <v>2</v>
      </c>
      <c r="AE1355">
        <v>3</v>
      </c>
      <c r="AF1355">
        <v>5</v>
      </c>
      <c r="AG1355">
        <v>2</v>
      </c>
      <c r="AH1355">
        <v>3</v>
      </c>
      <c r="AI1355">
        <v>0</v>
      </c>
    </row>
    <row r="1356" spans="1:35" x14ac:dyDescent="0.25">
      <c r="A1356">
        <v>56</v>
      </c>
      <c r="B1356" t="s">
        <v>22</v>
      </c>
      <c r="C1356" t="s">
        <v>23</v>
      </c>
      <c r="D1356">
        <v>1162</v>
      </c>
      <c r="E1356" t="s">
        <v>31</v>
      </c>
      <c r="F1356">
        <v>24</v>
      </c>
      <c r="G1356">
        <v>2</v>
      </c>
      <c r="H1356" t="s">
        <v>25</v>
      </c>
      <c r="I1356">
        <v>1</v>
      </c>
      <c r="J1356">
        <v>1907</v>
      </c>
      <c r="K1356">
        <v>1</v>
      </c>
      <c r="L1356" t="s">
        <v>32</v>
      </c>
      <c r="M1356">
        <v>97</v>
      </c>
      <c r="N1356">
        <v>3</v>
      </c>
      <c r="O1356">
        <v>1</v>
      </c>
      <c r="P1356" t="s">
        <v>36</v>
      </c>
      <c r="Q1356">
        <v>4</v>
      </c>
      <c r="R1356" t="s">
        <v>28</v>
      </c>
      <c r="S1356">
        <v>2587</v>
      </c>
      <c r="T1356">
        <v>10261</v>
      </c>
      <c r="U1356">
        <v>1</v>
      </c>
      <c r="V1356" t="s">
        <v>61</v>
      </c>
      <c r="W1356" t="s">
        <v>29</v>
      </c>
      <c r="X1356">
        <v>16</v>
      </c>
      <c r="Y1356">
        <v>3</v>
      </c>
      <c r="Z1356">
        <v>4</v>
      </c>
      <c r="AA1356">
        <v>80</v>
      </c>
      <c r="AB1356">
        <v>0</v>
      </c>
      <c r="AC1356">
        <v>5</v>
      </c>
      <c r="AD1356">
        <v>3</v>
      </c>
      <c r="AE1356">
        <v>3</v>
      </c>
      <c r="AF1356">
        <v>4</v>
      </c>
      <c r="AG1356">
        <v>2</v>
      </c>
      <c r="AH1356">
        <v>1</v>
      </c>
      <c r="AI1356">
        <v>0</v>
      </c>
    </row>
    <row r="1357" spans="1:35" x14ac:dyDescent="0.25">
      <c r="A1357">
        <v>36</v>
      </c>
      <c r="B1357" t="s">
        <v>29</v>
      </c>
      <c r="C1357" t="s">
        <v>23</v>
      </c>
      <c r="D1357">
        <v>335</v>
      </c>
      <c r="E1357" t="s">
        <v>24</v>
      </c>
      <c r="F1357">
        <v>17</v>
      </c>
      <c r="G1357">
        <v>2</v>
      </c>
      <c r="H1357" t="s">
        <v>45</v>
      </c>
      <c r="I1357">
        <v>1</v>
      </c>
      <c r="J1357">
        <v>1908</v>
      </c>
      <c r="K1357">
        <v>3</v>
      </c>
      <c r="L1357" t="s">
        <v>32</v>
      </c>
      <c r="M1357">
        <v>33</v>
      </c>
      <c r="N1357">
        <v>2</v>
      </c>
      <c r="O1357">
        <v>2</v>
      </c>
      <c r="P1357" t="s">
        <v>27</v>
      </c>
      <c r="Q1357">
        <v>2</v>
      </c>
      <c r="R1357" t="s">
        <v>34</v>
      </c>
      <c r="S1357">
        <v>5507</v>
      </c>
      <c r="T1357">
        <v>16822</v>
      </c>
      <c r="U1357">
        <v>2</v>
      </c>
      <c r="V1357" t="s">
        <v>61</v>
      </c>
      <c r="W1357" t="s">
        <v>29</v>
      </c>
      <c r="X1357">
        <v>16</v>
      </c>
      <c r="Y1357">
        <v>3</v>
      </c>
      <c r="Z1357">
        <v>3</v>
      </c>
      <c r="AA1357">
        <v>80</v>
      </c>
      <c r="AB1357">
        <v>2</v>
      </c>
      <c r="AC1357">
        <v>12</v>
      </c>
      <c r="AD1357">
        <v>1</v>
      </c>
      <c r="AE1357">
        <v>1</v>
      </c>
      <c r="AF1357">
        <v>4</v>
      </c>
      <c r="AG1357">
        <v>2</v>
      </c>
      <c r="AH1357">
        <v>1</v>
      </c>
      <c r="AI1357">
        <v>3</v>
      </c>
    </row>
    <row r="1358" spans="1:35" x14ac:dyDescent="0.25">
      <c r="A1358">
        <v>41</v>
      </c>
      <c r="B1358" t="s">
        <v>29</v>
      </c>
      <c r="C1358" t="s">
        <v>23</v>
      </c>
      <c r="D1358">
        <v>337</v>
      </c>
      <c r="E1358" t="s">
        <v>24</v>
      </c>
      <c r="F1358">
        <v>8</v>
      </c>
      <c r="G1358">
        <v>3</v>
      </c>
      <c r="H1358" t="s">
        <v>45</v>
      </c>
      <c r="I1358">
        <v>1</v>
      </c>
      <c r="J1358">
        <v>1909</v>
      </c>
      <c r="K1358">
        <v>3</v>
      </c>
      <c r="L1358" t="s">
        <v>26</v>
      </c>
      <c r="M1358">
        <v>54</v>
      </c>
      <c r="N1358">
        <v>3</v>
      </c>
      <c r="O1358">
        <v>2</v>
      </c>
      <c r="P1358" t="s">
        <v>27</v>
      </c>
      <c r="Q1358">
        <v>2</v>
      </c>
      <c r="R1358" t="s">
        <v>34</v>
      </c>
      <c r="S1358">
        <v>4393</v>
      </c>
      <c r="T1358">
        <v>26841</v>
      </c>
      <c r="U1358">
        <v>5</v>
      </c>
      <c r="V1358" t="s">
        <v>61</v>
      </c>
      <c r="W1358" t="s">
        <v>29</v>
      </c>
      <c r="X1358">
        <v>21</v>
      </c>
      <c r="Y1358">
        <v>4</v>
      </c>
      <c r="Z1358">
        <v>3</v>
      </c>
      <c r="AA1358">
        <v>80</v>
      </c>
      <c r="AB1358">
        <v>1</v>
      </c>
      <c r="AC1358">
        <v>14</v>
      </c>
      <c r="AD1358">
        <v>3</v>
      </c>
      <c r="AE1358">
        <v>3</v>
      </c>
      <c r="AF1358">
        <v>5</v>
      </c>
      <c r="AG1358">
        <v>4</v>
      </c>
      <c r="AH1358">
        <v>1</v>
      </c>
      <c r="AI1358">
        <v>4</v>
      </c>
    </row>
    <row r="1359" spans="1:35" x14ac:dyDescent="0.25">
      <c r="A1359">
        <v>42</v>
      </c>
      <c r="B1359" t="s">
        <v>29</v>
      </c>
      <c r="C1359" t="s">
        <v>23</v>
      </c>
      <c r="D1359">
        <v>1396</v>
      </c>
      <c r="E1359" t="s">
        <v>31</v>
      </c>
      <c r="F1359">
        <v>6</v>
      </c>
      <c r="G1359">
        <v>3</v>
      </c>
      <c r="H1359" t="s">
        <v>37</v>
      </c>
      <c r="I1359">
        <v>1</v>
      </c>
      <c r="J1359">
        <v>1911</v>
      </c>
      <c r="K1359">
        <v>3</v>
      </c>
      <c r="L1359" t="s">
        <v>32</v>
      </c>
      <c r="M1359">
        <v>83</v>
      </c>
      <c r="N1359">
        <v>3</v>
      </c>
      <c r="O1359">
        <v>3</v>
      </c>
      <c r="P1359" t="s">
        <v>44</v>
      </c>
      <c r="Q1359">
        <v>1</v>
      </c>
      <c r="R1359" t="s">
        <v>34</v>
      </c>
      <c r="S1359">
        <v>13348</v>
      </c>
      <c r="T1359">
        <v>14842</v>
      </c>
      <c r="U1359">
        <v>9</v>
      </c>
      <c r="V1359" t="s">
        <v>61</v>
      </c>
      <c r="W1359" t="s">
        <v>29</v>
      </c>
      <c r="X1359">
        <v>13</v>
      </c>
      <c r="Y1359">
        <v>3</v>
      </c>
      <c r="Z1359">
        <v>2</v>
      </c>
      <c r="AA1359">
        <v>80</v>
      </c>
      <c r="AB1359">
        <v>1</v>
      </c>
      <c r="AC1359">
        <v>18</v>
      </c>
      <c r="AD1359">
        <v>3</v>
      </c>
      <c r="AE1359">
        <v>4</v>
      </c>
      <c r="AF1359">
        <v>13</v>
      </c>
      <c r="AG1359">
        <v>7</v>
      </c>
      <c r="AH1359">
        <v>5</v>
      </c>
      <c r="AI1359">
        <v>7</v>
      </c>
    </row>
    <row r="1360" spans="1:35" x14ac:dyDescent="0.25">
      <c r="A1360">
        <v>31</v>
      </c>
      <c r="B1360" t="s">
        <v>29</v>
      </c>
      <c r="C1360" t="s">
        <v>23</v>
      </c>
      <c r="D1360">
        <v>1079</v>
      </c>
      <c r="E1360" t="s">
        <v>24</v>
      </c>
      <c r="F1360">
        <v>10</v>
      </c>
      <c r="G1360">
        <v>2</v>
      </c>
      <c r="H1360" t="s">
        <v>37</v>
      </c>
      <c r="I1360">
        <v>1</v>
      </c>
      <c r="J1360">
        <v>1912</v>
      </c>
      <c r="K1360">
        <v>3</v>
      </c>
      <c r="L1360" t="s">
        <v>26</v>
      </c>
      <c r="M1360">
        <v>86</v>
      </c>
      <c r="N1360">
        <v>3</v>
      </c>
      <c r="O1360">
        <v>2</v>
      </c>
      <c r="P1360" t="s">
        <v>27</v>
      </c>
      <c r="Q1360">
        <v>4</v>
      </c>
      <c r="R1360" t="s">
        <v>38</v>
      </c>
      <c r="S1360">
        <v>6583</v>
      </c>
      <c r="T1360">
        <v>20115</v>
      </c>
      <c r="U1360">
        <v>2</v>
      </c>
      <c r="V1360" t="s">
        <v>61</v>
      </c>
      <c r="W1360" t="s">
        <v>22</v>
      </c>
      <c r="X1360">
        <v>11</v>
      </c>
      <c r="Y1360">
        <v>3</v>
      </c>
      <c r="Z1360">
        <v>4</v>
      </c>
      <c r="AA1360">
        <v>80</v>
      </c>
      <c r="AB1360">
        <v>1</v>
      </c>
      <c r="AC1360">
        <v>8</v>
      </c>
      <c r="AD1360">
        <v>2</v>
      </c>
      <c r="AE1360">
        <v>3</v>
      </c>
      <c r="AF1360">
        <v>5</v>
      </c>
      <c r="AG1360">
        <v>2</v>
      </c>
      <c r="AH1360">
        <v>1</v>
      </c>
      <c r="AI1360">
        <v>4</v>
      </c>
    </row>
    <row r="1361" spans="1:35" x14ac:dyDescent="0.25">
      <c r="A1361">
        <v>34</v>
      </c>
      <c r="B1361" t="s">
        <v>29</v>
      </c>
      <c r="C1361" t="s">
        <v>23</v>
      </c>
      <c r="D1361">
        <v>735</v>
      </c>
      <c r="E1361" t="s">
        <v>24</v>
      </c>
      <c r="F1361">
        <v>3</v>
      </c>
      <c r="G1361">
        <v>1</v>
      </c>
      <c r="H1361" t="s">
        <v>37</v>
      </c>
      <c r="I1361">
        <v>1</v>
      </c>
      <c r="J1361">
        <v>1915</v>
      </c>
      <c r="K1361">
        <v>4</v>
      </c>
      <c r="L1361" t="s">
        <v>26</v>
      </c>
      <c r="M1361">
        <v>75</v>
      </c>
      <c r="N1361">
        <v>2</v>
      </c>
      <c r="O1361">
        <v>2</v>
      </c>
      <c r="P1361" t="s">
        <v>27</v>
      </c>
      <c r="Q1361">
        <v>4</v>
      </c>
      <c r="R1361" t="s">
        <v>34</v>
      </c>
      <c r="S1361">
        <v>8103</v>
      </c>
      <c r="T1361">
        <v>16495</v>
      </c>
      <c r="U1361">
        <v>3</v>
      </c>
      <c r="V1361" t="s">
        <v>61</v>
      </c>
      <c r="W1361" t="s">
        <v>22</v>
      </c>
      <c r="X1361">
        <v>12</v>
      </c>
      <c r="Y1361">
        <v>3</v>
      </c>
      <c r="Z1361">
        <v>3</v>
      </c>
      <c r="AA1361">
        <v>80</v>
      </c>
      <c r="AB1361">
        <v>0</v>
      </c>
      <c r="AC1361">
        <v>9</v>
      </c>
      <c r="AD1361">
        <v>3</v>
      </c>
      <c r="AE1361">
        <v>2</v>
      </c>
      <c r="AF1361">
        <v>4</v>
      </c>
      <c r="AG1361">
        <v>2</v>
      </c>
      <c r="AH1361">
        <v>0</v>
      </c>
      <c r="AI1361">
        <v>1</v>
      </c>
    </row>
    <row r="1362" spans="1:35" x14ac:dyDescent="0.25">
      <c r="A1362">
        <v>31</v>
      </c>
      <c r="B1362" t="s">
        <v>29</v>
      </c>
      <c r="C1362" t="s">
        <v>23</v>
      </c>
      <c r="D1362">
        <v>471</v>
      </c>
      <c r="E1362" t="s">
        <v>31</v>
      </c>
      <c r="F1362">
        <v>4</v>
      </c>
      <c r="G1362">
        <v>3</v>
      </c>
      <c r="H1362" t="s">
        <v>37</v>
      </c>
      <c r="I1362">
        <v>1</v>
      </c>
      <c r="J1362">
        <v>1916</v>
      </c>
      <c r="K1362">
        <v>1</v>
      </c>
      <c r="L1362" t="s">
        <v>26</v>
      </c>
      <c r="M1362">
        <v>62</v>
      </c>
      <c r="N1362">
        <v>4</v>
      </c>
      <c r="O1362">
        <v>1</v>
      </c>
      <c r="P1362" t="s">
        <v>36</v>
      </c>
      <c r="Q1362">
        <v>3</v>
      </c>
      <c r="R1362" t="s">
        <v>38</v>
      </c>
      <c r="S1362">
        <v>3978</v>
      </c>
      <c r="T1362">
        <v>16031</v>
      </c>
      <c r="U1362">
        <v>8</v>
      </c>
      <c r="V1362" t="s">
        <v>61</v>
      </c>
      <c r="W1362" t="s">
        <v>29</v>
      </c>
      <c r="X1362">
        <v>12</v>
      </c>
      <c r="Y1362">
        <v>3</v>
      </c>
      <c r="Z1362">
        <v>2</v>
      </c>
      <c r="AA1362">
        <v>80</v>
      </c>
      <c r="AB1362">
        <v>1</v>
      </c>
      <c r="AC1362">
        <v>4</v>
      </c>
      <c r="AD1362">
        <v>0</v>
      </c>
      <c r="AE1362">
        <v>2</v>
      </c>
      <c r="AF1362">
        <v>2</v>
      </c>
      <c r="AG1362">
        <v>2</v>
      </c>
      <c r="AH1362">
        <v>2</v>
      </c>
      <c r="AI1362">
        <v>2</v>
      </c>
    </row>
    <row r="1363" spans="1:35" x14ac:dyDescent="0.25">
      <c r="A1363">
        <v>26</v>
      </c>
      <c r="B1363" t="s">
        <v>29</v>
      </c>
      <c r="C1363" t="s">
        <v>30</v>
      </c>
      <c r="D1363">
        <v>1096</v>
      </c>
      <c r="E1363" t="s">
        <v>31</v>
      </c>
      <c r="F1363">
        <v>6</v>
      </c>
      <c r="G1363">
        <v>3</v>
      </c>
      <c r="H1363" t="s">
        <v>35</v>
      </c>
      <c r="I1363">
        <v>1</v>
      </c>
      <c r="J1363">
        <v>1918</v>
      </c>
      <c r="K1363">
        <v>3</v>
      </c>
      <c r="L1363" t="s">
        <v>32</v>
      </c>
      <c r="M1363">
        <v>61</v>
      </c>
      <c r="N1363">
        <v>4</v>
      </c>
      <c r="O1363">
        <v>1</v>
      </c>
      <c r="P1363" t="s">
        <v>36</v>
      </c>
      <c r="Q1363">
        <v>4</v>
      </c>
      <c r="R1363" t="s">
        <v>34</v>
      </c>
      <c r="S1363">
        <v>2544</v>
      </c>
      <c r="T1363">
        <v>7102</v>
      </c>
      <c r="U1363">
        <v>0</v>
      </c>
      <c r="V1363" t="s">
        <v>61</v>
      </c>
      <c r="W1363" t="s">
        <v>29</v>
      </c>
      <c r="X1363">
        <v>18</v>
      </c>
      <c r="Y1363">
        <v>3</v>
      </c>
      <c r="Z1363">
        <v>1</v>
      </c>
      <c r="AA1363">
        <v>80</v>
      </c>
      <c r="AB1363">
        <v>1</v>
      </c>
      <c r="AC1363">
        <v>8</v>
      </c>
      <c r="AD1363">
        <v>3</v>
      </c>
      <c r="AE1363">
        <v>3</v>
      </c>
      <c r="AF1363">
        <v>7</v>
      </c>
      <c r="AG1363">
        <v>7</v>
      </c>
      <c r="AH1363">
        <v>7</v>
      </c>
      <c r="AI1363">
        <v>7</v>
      </c>
    </row>
    <row r="1364" spans="1:35" x14ac:dyDescent="0.25">
      <c r="A1364">
        <v>45</v>
      </c>
      <c r="B1364" t="s">
        <v>29</v>
      </c>
      <c r="C1364" t="s">
        <v>30</v>
      </c>
      <c r="D1364">
        <v>1297</v>
      </c>
      <c r="E1364" t="s">
        <v>31</v>
      </c>
      <c r="F1364">
        <v>1</v>
      </c>
      <c r="G1364">
        <v>4</v>
      </c>
      <c r="H1364" t="s">
        <v>37</v>
      </c>
      <c r="I1364">
        <v>1</v>
      </c>
      <c r="J1364">
        <v>1922</v>
      </c>
      <c r="K1364">
        <v>2</v>
      </c>
      <c r="L1364" t="s">
        <v>32</v>
      </c>
      <c r="M1364">
        <v>44</v>
      </c>
      <c r="N1364">
        <v>3</v>
      </c>
      <c r="O1364">
        <v>2</v>
      </c>
      <c r="P1364" t="s">
        <v>40</v>
      </c>
      <c r="Q1364">
        <v>3</v>
      </c>
      <c r="R1364" t="s">
        <v>28</v>
      </c>
      <c r="S1364">
        <v>5399</v>
      </c>
      <c r="T1364">
        <v>14511</v>
      </c>
      <c r="U1364">
        <v>4</v>
      </c>
      <c r="V1364" t="s">
        <v>61</v>
      </c>
      <c r="W1364" t="s">
        <v>29</v>
      </c>
      <c r="X1364">
        <v>12</v>
      </c>
      <c r="Y1364">
        <v>3</v>
      </c>
      <c r="Z1364">
        <v>3</v>
      </c>
      <c r="AA1364">
        <v>80</v>
      </c>
      <c r="AB1364">
        <v>0</v>
      </c>
      <c r="AC1364">
        <v>12</v>
      </c>
      <c r="AD1364">
        <v>3</v>
      </c>
      <c r="AE1364">
        <v>3</v>
      </c>
      <c r="AF1364">
        <v>4</v>
      </c>
      <c r="AG1364">
        <v>2</v>
      </c>
      <c r="AH1364">
        <v>0</v>
      </c>
      <c r="AI1364">
        <v>3</v>
      </c>
    </row>
    <row r="1365" spans="1:35" x14ac:dyDescent="0.25">
      <c r="A1365">
        <v>33</v>
      </c>
      <c r="B1365" t="s">
        <v>29</v>
      </c>
      <c r="C1365" t="s">
        <v>23</v>
      </c>
      <c r="D1365">
        <v>217</v>
      </c>
      <c r="E1365" t="s">
        <v>24</v>
      </c>
      <c r="F1365">
        <v>10</v>
      </c>
      <c r="G1365">
        <v>4</v>
      </c>
      <c r="H1365" t="s">
        <v>45</v>
      </c>
      <c r="I1365">
        <v>1</v>
      </c>
      <c r="J1365">
        <v>1924</v>
      </c>
      <c r="K1365">
        <v>2</v>
      </c>
      <c r="L1365" t="s">
        <v>32</v>
      </c>
      <c r="M1365">
        <v>43</v>
      </c>
      <c r="N1365">
        <v>3</v>
      </c>
      <c r="O1365">
        <v>2</v>
      </c>
      <c r="P1365" t="s">
        <v>27</v>
      </c>
      <c r="Q1365">
        <v>3</v>
      </c>
      <c r="R1365" t="s">
        <v>28</v>
      </c>
      <c r="S1365">
        <v>5487</v>
      </c>
      <c r="T1365">
        <v>10410</v>
      </c>
      <c r="U1365">
        <v>1</v>
      </c>
      <c r="V1365" t="s">
        <v>61</v>
      </c>
      <c r="W1365" t="s">
        <v>29</v>
      </c>
      <c r="X1365">
        <v>14</v>
      </c>
      <c r="Y1365">
        <v>3</v>
      </c>
      <c r="Z1365">
        <v>2</v>
      </c>
      <c r="AA1365">
        <v>80</v>
      </c>
      <c r="AB1365">
        <v>0</v>
      </c>
      <c r="AC1365">
        <v>10</v>
      </c>
      <c r="AD1365">
        <v>2</v>
      </c>
      <c r="AE1365">
        <v>2</v>
      </c>
      <c r="AF1365">
        <v>10</v>
      </c>
      <c r="AG1365">
        <v>4</v>
      </c>
      <c r="AH1365">
        <v>0</v>
      </c>
      <c r="AI1365">
        <v>9</v>
      </c>
    </row>
    <row r="1366" spans="1:35" x14ac:dyDescent="0.25">
      <c r="A1366">
        <v>28</v>
      </c>
      <c r="B1366" t="s">
        <v>29</v>
      </c>
      <c r="C1366" t="s">
        <v>30</v>
      </c>
      <c r="D1366">
        <v>783</v>
      </c>
      <c r="E1366" t="s">
        <v>24</v>
      </c>
      <c r="F1366">
        <v>1</v>
      </c>
      <c r="G1366">
        <v>2</v>
      </c>
      <c r="H1366" t="s">
        <v>25</v>
      </c>
      <c r="I1366">
        <v>1</v>
      </c>
      <c r="J1366">
        <v>1927</v>
      </c>
      <c r="K1366">
        <v>3</v>
      </c>
      <c r="L1366" t="s">
        <v>32</v>
      </c>
      <c r="M1366">
        <v>42</v>
      </c>
      <c r="N1366">
        <v>2</v>
      </c>
      <c r="O1366">
        <v>2</v>
      </c>
      <c r="P1366" t="s">
        <v>27</v>
      </c>
      <c r="Q1366">
        <v>4</v>
      </c>
      <c r="R1366" t="s">
        <v>34</v>
      </c>
      <c r="S1366">
        <v>6834</v>
      </c>
      <c r="T1366">
        <v>19255</v>
      </c>
      <c r="U1366">
        <v>1</v>
      </c>
      <c r="V1366" t="s">
        <v>61</v>
      </c>
      <c r="W1366" t="s">
        <v>22</v>
      </c>
      <c r="X1366">
        <v>12</v>
      </c>
      <c r="Y1366">
        <v>3</v>
      </c>
      <c r="Z1366">
        <v>3</v>
      </c>
      <c r="AA1366">
        <v>80</v>
      </c>
      <c r="AB1366">
        <v>1</v>
      </c>
      <c r="AC1366">
        <v>7</v>
      </c>
      <c r="AD1366">
        <v>2</v>
      </c>
      <c r="AE1366">
        <v>3</v>
      </c>
      <c r="AF1366">
        <v>7</v>
      </c>
      <c r="AG1366">
        <v>7</v>
      </c>
      <c r="AH1366">
        <v>0</v>
      </c>
      <c r="AI1366">
        <v>7</v>
      </c>
    </row>
    <row r="1367" spans="1:35" x14ac:dyDescent="0.25">
      <c r="A1367">
        <v>29</v>
      </c>
      <c r="B1367" t="s">
        <v>22</v>
      </c>
      <c r="C1367" t="s">
        <v>30</v>
      </c>
      <c r="D1367">
        <v>746</v>
      </c>
      <c r="E1367" t="s">
        <v>24</v>
      </c>
      <c r="F1367">
        <v>24</v>
      </c>
      <c r="G1367">
        <v>3</v>
      </c>
      <c r="H1367" t="s">
        <v>46</v>
      </c>
      <c r="I1367">
        <v>1</v>
      </c>
      <c r="J1367">
        <v>1928</v>
      </c>
      <c r="K1367">
        <v>3</v>
      </c>
      <c r="L1367" t="s">
        <v>32</v>
      </c>
      <c r="M1367">
        <v>45</v>
      </c>
      <c r="N1367">
        <v>4</v>
      </c>
      <c r="O1367">
        <v>1</v>
      </c>
      <c r="P1367" t="s">
        <v>43</v>
      </c>
      <c r="Q1367">
        <v>1</v>
      </c>
      <c r="R1367" t="s">
        <v>28</v>
      </c>
      <c r="S1367">
        <v>1091</v>
      </c>
      <c r="T1367">
        <v>10642</v>
      </c>
      <c r="U1367">
        <v>1</v>
      </c>
      <c r="V1367" t="s">
        <v>61</v>
      </c>
      <c r="W1367" t="s">
        <v>29</v>
      </c>
      <c r="X1367">
        <v>17</v>
      </c>
      <c r="Y1367">
        <v>3</v>
      </c>
      <c r="Z1367">
        <v>4</v>
      </c>
      <c r="AA1367">
        <v>80</v>
      </c>
      <c r="AB1367">
        <v>0</v>
      </c>
      <c r="AC1367">
        <v>1</v>
      </c>
      <c r="AD1367">
        <v>3</v>
      </c>
      <c r="AE1367">
        <v>3</v>
      </c>
      <c r="AF1367">
        <v>1</v>
      </c>
      <c r="AG1367">
        <v>0</v>
      </c>
      <c r="AH1367">
        <v>0</v>
      </c>
      <c r="AI1367">
        <v>0</v>
      </c>
    </row>
    <row r="1368" spans="1:35" x14ac:dyDescent="0.25">
      <c r="A1368">
        <v>39</v>
      </c>
      <c r="B1368" t="s">
        <v>29</v>
      </c>
      <c r="C1368" t="s">
        <v>41</v>
      </c>
      <c r="D1368">
        <v>1251</v>
      </c>
      <c r="E1368" t="s">
        <v>24</v>
      </c>
      <c r="F1368">
        <v>21</v>
      </c>
      <c r="G1368">
        <v>4</v>
      </c>
      <c r="H1368" t="s">
        <v>25</v>
      </c>
      <c r="I1368">
        <v>1</v>
      </c>
      <c r="J1368">
        <v>1929</v>
      </c>
      <c r="K1368">
        <v>1</v>
      </c>
      <c r="L1368" t="s">
        <v>26</v>
      </c>
      <c r="M1368">
        <v>32</v>
      </c>
      <c r="N1368">
        <v>1</v>
      </c>
      <c r="O1368">
        <v>2</v>
      </c>
      <c r="P1368" t="s">
        <v>27</v>
      </c>
      <c r="Q1368">
        <v>3</v>
      </c>
      <c r="R1368" t="s">
        <v>34</v>
      </c>
      <c r="S1368">
        <v>5736</v>
      </c>
      <c r="T1368">
        <v>3987</v>
      </c>
      <c r="U1368">
        <v>6</v>
      </c>
      <c r="V1368" t="s">
        <v>61</v>
      </c>
      <c r="W1368" t="s">
        <v>29</v>
      </c>
      <c r="X1368">
        <v>19</v>
      </c>
      <c r="Y1368">
        <v>3</v>
      </c>
      <c r="Z1368">
        <v>3</v>
      </c>
      <c r="AA1368">
        <v>80</v>
      </c>
      <c r="AB1368">
        <v>1</v>
      </c>
      <c r="AC1368">
        <v>10</v>
      </c>
      <c r="AD1368">
        <v>1</v>
      </c>
      <c r="AE1368">
        <v>3</v>
      </c>
      <c r="AF1368">
        <v>3</v>
      </c>
      <c r="AG1368">
        <v>2</v>
      </c>
      <c r="AH1368">
        <v>1</v>
      </c>
      <c r="AI1368">
        <v>2</v>
      </c>
    </row>
    <row r="1369" spans="1:35" x14ac:dyDescent="0.25">
      <c r="A1369">
        <v>27</v>
      </c>
      <c r="B1369" t="s">
        <v>29</v>
      </c>
      <c r="C1369" t="s">
        <v>23</v>
      </c>
      <c r="D1369">
        <v>1354</v>
      </c>
      <c r="E1369" t="s">
        <v>31</v>
      </c>
      <c r="F1369">
        <v>2</v>
      </c>
      <c r="G1369">
        <v>4</v>
      </c>
      <c r="H1369" t="s">
        <v>46</v>
      </c>
      <c r="I1369">
        <v>1</v>
      </c>
      <c r="J1369">
        <v>1931</v>
      </c>
      <c r="K1369">
        <v>2</v>
      </c>
      <c r="L1369" t="s">
        <v>32</v>
      </c>
      <c r="M1369">
        <v>41</v>
      </c>
      <c r="N1369">
        <v>3</v>
      </c>
      <c r="O1369">
        <v>1</v>
      </c>
      <c r="P1369" t="s">
        <v>33</v>
      </c>
      <c r="Q1369">
        <v>2</v>
      </c>
      <c r="R1369" t="s">
        <v>34</v>
      </c>
      <c r="S1369">
        <v>2226</v>
      </c>
      <c r="T1369">
        <v>6073</v>
      </c>
      <c r="U1369">
        <v>1</v>
      </c>
      <c r="V1369" t="s">
        <v>61</v>
      </c>
      <c r="W1369" t="s">
        <v>29</v>
      </c>
      <c r="X1369">
        <v>11</v>
      </c>
      <c r="Y1369">
        <v>3</v>
      </c>
      <c r="Z1369">
        <v>3</v>
      </c>
      <c r="AA1369">
        <v>80</v>
      </c>
      <c r="AB1369">
        <v>1</v>
      </c>
      <c r="AC1369">
        <v>6</v>
      </c>
      <c r="AD1369">
        <v>3</v>
      </c>
      <c r="AE1369">
        <v>2</v>
      </c>
      <c r="AF1369">
        <v>5</v>
      </c>
      <c r="AG1369">
        <v>3</v>
      </c>
      <c r="AH1369">
        <v>1</v>
      </c>
      <c r="AI1369">
        <v>2</v>
      </c>
    </row>
    <row r="1370" spans="1:35" x14ac:dyDescent="0.25">
      <c r="A1370">
        <v>34</v>
      </c>
      <c r="B1370" t="s">
        <v>29</v>
      </c>
      <c r="C1370" t="s">
        <v>30</v>
      </c>
      <c r="D1370">
        <v>735</v>
      </c>
      <c r="E1370" t="s">
        <v>31</v>
      </c>
      <c r="F1370">
        <v>22</v>
      </c>
      <c r="G1370">
        <v>4</v>
      </c>
      <c r="H1370" t="s">
        <v>35</v>
      </c>
      <c r="I1370">
        <v>1</v>
      </c>
      <c r="J1370">
        <v>1932</v>
      </c>
      <c r="K1370">
        <v>3</v>
      </c>
      <c r="L1370" t="s">
        <v>32</v>
      </c>
      <c r="M1370">
        <v>86</v>
      </c>
      <c r="N1370">
        <v>2</v>
      </c>
      <c r="O1370">
        <v>2</v>
      </c>
      <c r="P1370" t="s">
        <v>33</v>
      </c>
      <c r="Q1370">
        <v>4</v>
      </c>
      <c r="R1370" t="s">
        <v>34</v>
      </c>
      <c r="S1370">
        <v>5747</v>
      </c>
      <c r="T1370">
        <v>26496</v>
      </c>
      <c r="U1370">
        <v>1</v>
      </c>
      <c r="V1370" t="s">
        <v>61</v>
      </c>
      <c r="W1370" t="s">
        <v>22</v>
      </c>
      <c r="X1370">
        <v>15</v>
      </c>
      <c r="Y1370">
        <v>3</v>
      </c>
      <c r="Z1370">
        <v>2</v>
      </c>
      <c r="AA1370">
        <v>80</v>
      </c>
      <c r="AB1370">
        <v>0</v>
      </c>
      <c r="AC1370">
        <v>16</v>
      </c>
      <c r="AD1370">
        <v>3</v>
      </c>
      <c r="AE1370">
        <v>3</v>
      </c>
      <c r="AF1370">
        <v>15</v>
      </c>
      <c r="AG1370">
        <v>10</v>
      </c>
      <c r="AH1370">
        <v>6</v>
      </c>
      <c r="AI1370">
        <v>11</v>
      </c>
    </row>
    <row r="1371" spans="1:35" x14ac:dyDescent="0.25">
      <c r="A1371">
        <v>28</v>
      </c>
      <c r="B1371" t="s">
        <v>22</v>
      </c>
      <c r="C1371" t="s">
        <v>23</v>
      </c>
      <c r="D1371">
        <v>1475</v>
      </c>
      <c r="E1371" t="s">
        <v>24</v>
      </c>
      <c r="F1371">
        <v>13</v>
      </c>
      <c r="G1371">
        <v>2</v>
      </c>
      <c r="H1371" t="s">
        <v>45</v>
      </c>
      <c r="I1371">
        <v>1</v>
      </c>
      <c r="J1371">
        <v>1933</v>
      </c>
      <c r="K1371">
        <v>4</v>
      </c>
      <c r="L1371" t="s">
        <v>26</v>
      </c>
      <c r="M1371">
        <v>84</v>
      </c>
      <c r="N1371">
        <v>3</v>
      </c>
      <c r="O1371">
        <v>2</v>
      </c>
      <c r="P1371" t="s">
        <v>27</v>
      </c>
      <c r="Q1371">
        <v>3</v>
      </c>
      <c r="R1371" t="s">
        <v>28</v>
      </c>
      <c r="S1371">
        <v>9854</v>
      </c>
      <c r="T1371">
        <v>23352</v>
      </c>
      <c r="U1371">
        <v>3</v>
      </c>
      <c r="V1371" t="s">
        <v>61</v>
      </c>
      <c r="W1371" t="s">
        <v>22</v>
      </c>
      <c r="X1371">
        <v>11</v>
      </c>
      <c r="Y1371">
        <v>3</v>
      </c>
      <c r="Z1371">
        <v>4</v>
      </c>
      <c r="AA1371">
        <v>80</v>
      </c>
      <c r="AB1371">
        <v>0</v>
      </c>
      <c r="AC1371">
        <v>6</v>
      </c>
      <c r="AD1371">
        <v>0</v>
      </c>
      <c r="AE1371">
        <v>3</v>
      </c>
      <c r="AF1371">
        <v>2</v>
      </c>
      <c r="AG1371">
        <v>0</v>
      </c>
      <c r="AH1371">
        <v>2</v>
      </c>
      <c r="AI1371">
        <v>2</v>
      </c>
    </row>
    <row r="1372" spans="1:35" x14ac:dyDescent="0.25">
      <c r="A1372">
        <v>47</v>
      </c>
      <c r="B1372" t="s">
        <v>29</v>
      </c>
      <c r="C1372" t="s">
        <v>41</v>
      </c>
      <c r="D1372">
        <v>1169</v>
      </c>
      <c r="E1372" t="s">
        <v>31</v>
      </c>
      <c r="F1372">
        <v>14</v>
      </c>
      <c r="G1372">
        <v>4</v>
      </c>
      <c r="H1372" t="s">
        <v>46</v>
      </c>
      <c r="I1372">
        <v>1</v>
      </c>
      <c r="J1372">
        <v>1934</v>
      </c>
      <c r="K1372">
        <v>3</v>
      </c>
      <c r="L1372" t="s">
        <v>32</v>
      </c>
      <c r="M1372">
        <v>64</v>
      </c>
      <c r="N1372">
        <v>3</v>
      </c>
      <c r="O1372">
        <v>2</v>
      </c>
      <c r="P1372" t="s">
        <v>33</v>
      </c>
      <c r="Q1372">
        <v>2</v>
      </c>
      <c r="R1372" t="s">
        <v>34</v>
      </c>
      <c r="S1372">
        <v>5467</v>
      </c>
      <c r="T1372">
        <v>2125</v>
      </c>
      <c r="U1372">
        <v>8</v>
      </c>
      <c r="V1372" t="s">
        <v>61</v>
      </c>
      <c r="W1372" t="s">
        <v>29</v>
      </c>
      <c r="X1372">
        <v>18</v>
      </c>
      <c r="Y1372">
        <v>3</v>
      </c>
      <c r="Z1372">
        <v>3</v>
      </c>
      <c r="AA1372">
        <v>80</v>
      </c>
      <c r="AB1372">
        <v>1</v>
      </c>
      <c r="AC1372">
        <v>16</v>
      </c>
      <c r="AD1372">
        <v>4</v>
      </c>
      <c r="AE1372">
        <v>4</v>
      </c>
      <c r="AF1372">
        <v>8</v>
      </c>
      <c r="AG1372">
        <v>7</v>
      </c>
      <c r="AH1372">
        <v>1</v>
      </c>
      <c r="AI1372">
        <v>7</v>
      </c>
    </row>
    <row r="1373" spans="1:35" x14ac:dyDescent="0.25">
      <c r="A1373">
        <v>56</v>
      </c>
      <c r="B1373" t="s">
        <v>29</v>
      </c>
      <c r="C1373" t="s">
        <v>23</v>
      </c>
      <c r="D1373">
        <v>1443</v>
      </c>
      <c r="E1373" t="s">
        <v>24</v>
      </c>
      <c r="F1373">
        <v>11</v>
      </c>
      <c r="G1373">
        <v>5</v>
      </c>
      <c r="H1373" t="s">
        <v>45</v>
      </c>
      <c r="I1373">
        <v>1</v>
      </c>
      <c r="J1373">
        <v>1935</v>
      </c>
      <c r="K1373">
        <v>4</v>
      </c>
      <c r="L1373" t="s">
        <v>26</v>
      </c>
      <c r="M1373">
        <v>89</v>
      </c>
      <c r="N1373">
        <v>2</v>
      </c>
      <c r="O1373">
        <v>2</v>
      </c>
      <c r="P1373" t="s">
        <v>27</v>
      </c>
      <c r="Q1373">
        <v>1</v>
      </c>
      <c r="R1373" t="s">
        <v>34</v>
      </c>
      <c r="S1373">
        <v>5380</v>
      </c>
      <c r="T1373">
        <v>20328</v>
      </c>
      <c r="U1373">
        <v>4</v>
      </c>
      <c r="V1373" t="s">
        <v>61</v>
      </c>
      <c r="W1373" t="s">
        <v>29</v>
      </c>
      <c r="X1373">
        <v>16</v>
      </c>
      <c r="Y1373">
        <v>3</v>
      </c>
      <c r="Z1373">
        <v>3</v>
      </c>
      <c r="AA1373">
        <v>80</v>
      </c>
      <c r="AB1373">
        <v>1</v>
      </c>
      <c r="AC1373">
        <v>6</v>
      </c>
      <c r="AD1373">
        <v>3</v>
      </c>
      <c r="AE1373">
        <v>3</v>
      </c>
      <c r="AF1373">
        <v>0</v>
      </c>
      <c r="AG1373">
        <v>0</v>
      </c>
      <c r="AH1373">
        <v>0</v>
      </c>
      <c r="AI1373">
        <v>0</v>
      </c>
    </row>
    <row r="1374" spans="1:35" x14ac:dyDescent="0.25">
      <c r="A1374">
        <v>39</v>
      </c>
      <c r="B1374" t="s">
        <v>29</v>
      </c>
      <c r="C1374" t="s">
        <v>23</v>
      </c>
      <c r="D1374">
        <v>867</v>
      </c>
      <c r="E1374" t="s">
        <v>31</v>
      </c>
      <c r="F1374">
        <v>9</v>
      </c>
      <c r="G1374">
        <v>2</v>
      </c>
      <c r="H1374" t="s">
        <v>37</v>
      </c>
      <c r="I1374">
        <v>1</v>
      </c>
      <c r="J1374">
        <v>1936</v>
      </c>
      <c r="K1374">
        <v>1</v>
      </c>
      <c r="L1374" t="s">
        <v>32</v>
      </c>
      <c r="M1374">
        <v>87</v>
      </c>
      <c r="N1374">
        <v>3</v>
      </c>
      <c r="O1374">
        <v>2</v>
      </c>
      <c r="P1374" t="s">
        <v>39</v>
      </c>
      <c r="Q1374">
        <v>1</v>
      </c>
      <c r="R1374" t="s">
        <v>34</v>
      </c>
      <c r="S1374">
        <v>5151</v>
      </c>
      <c r="T1374">
        <v>12315</v>
      </c>
      <c r="U1374">
        <v>1</v>
      </c>
      <c r="V1374" t="s">
        <v>61</v>
      </c>
      <c r="W1374" t="s">
        <v>29</v>
      </c>
      <c r="X1374">
        <v>25</v>
      </c>
      <c r="Y1374">
        <v>4</v>
      </c>
      <c r="Z1374">
        <v>4</v>
      </c>
      <c r="AA1374">
        <v>80</v>
      </c>
      <c r="AB1374">
        <v>1</v>
      </c>
      <c r="AC1374">
        <v>10</v>
      </c>
      <c r="AD1374">
        <v>3</v>
      </c>
      <c r="AE1374">
        <v>3</v>
      </c>
      <c r="AF1374">
        <v>10</v>
      </c>
      <c r="AG1374">
        <v>0</v>
      </c>
      <c r="AH1374">
        <v>7</v>
      </c>
      <c r="AI1374">
        <v>9</v>
      </c>
    </row>
    <row r="1375" spans="1:35" x14ac:dyDescent="0.25">
      <c r="A1375">
        <v>38</v>
      </c>
      <c r="B1375" t="s">
        <v>29</v>
      </c>
      <c r="C1375" t="s">
        <v>30</v>
      </c>
      <c r="D1375">
        <v>1394</v>
      </c>
      <c r="E1375" t="s">
        <v>31</v>
      </c>
      <c r="F1375">
        <v>8</v>
      </c>
      <c r="G1375">
        <v>3</v>
      </c>
      <c r="H1375" t="s">
        <v>37</v>
      </c>
      <c r="I1375">
        <v>1</v>
      </c>
      <c r="J1375">
        <v>1937</v>
      </c>
      <c r="K1375">
        <v>4</v>
      </c>
      <c r="L1375" t="s">
        <v>26</v>
      </c>
      <c r="M1375">
        <v>58</v>
      </c>
      <c r="N1375">
        <v>2</v>
      </c>
      <c r="O1375">
        <v>2</v>
      </c>
      <c r="P1375" t="s">
        <v>33</v>
      </c>
      <c r="Q1375">
        <v>2</v>
      </c>
      <c r="R1375" t="s">
        <v>38</v>
      </c>
      <c r="S1375">
        <v>2133</v>
      </c>
      <c r="T1375">
        <v>18115</v>
      </c>
      <c r="U1375">
        <v>1</v>
      </c>
      <c r="V1375" t="s">
        <v>61</v>
      </c>
      <c r="W1375" t="s">
        <v>22</v>
      </c>
      <c r="X1375">
        <v>16</v>
      </c>
      <c r="Y1375">
        <v>3</v>
      </c>
      <c r="Z1375">
        <v>3</v>
      </c>
      <c r="AA1375">
        <v>80</v>
      </c>
      <c r="AB1375">
        <v>1</v>
      </c>
      <c r="AC1375">
        <v>20</v>
      </c>
      <c r="AD1375">
        <v>3</v>
      </c>
      <c r="AE1375">
        <v>3</v>
      </c>
      <c r="AF1375">
        <v>20</v>
      </c>
      <c r="AG1375">
        <v>11</v>
      </c>
      <c r="AH1375">
        <v>0</v>
      </c>
      <c r="AI1375">
        <v>7</v>
      </c>
    </row>
    <row r="1376" spans="1:35" x14ac:dyDescent="0.25">
      <c r="A1376">
        <v>58</v>
      </c>
      <c r="B1376" t="s">
        <v>29</v>
      </c>
      <c r="C1376" t="s">
        <v>23</v>
      </c>
      <c r="D1376">
        <v>605</v>
      </c>
      <c r="E1376" t="s">
        <v>24</v>
      </c>
      <c r="F1376">
        <v>21</v>
      </c>
      <c r="G1376">
        <v>3</v>
      </c>
      <c r="H1376" t="s">
        <v>25</v>
      </c>
      <c r="I1376">
        <v>1</v>
      </c>
      <c r="J1376">
        <v>1938</v>
      </c>
      <c r="K1376">
        <v>4</v>
      </c>
      <c r="L1376" t="s">
        <v>26</v>
      </c>
      <c r="M1376">
        <v>72</v>
      </c>
      <c r="N1376">
        <v>3</v>
      </c>
      <c r="O1376">
        <v>4</v>
      </c>
      <c r="P1376" t="s">
        <v>42</v>
      </c>
      <c r="Q1376">
        <v>4</v>
      </c>
      <c r="R1376" t="s">
        <v>34</v>
      </c>
      <c r="S1376">
        <v>17875</v>
      </c>
      <c r="T1376">
        <v>11761</v>
      </c>
      <c r="U1376">
        <v>4</v>
      </c>
      <c r="V1376" t="s">
        <v>61</v>
      </c>
      <c r="W1376" t="s">
        <v>22</v>
      </c>
      <c r="X1376">
        <v>13</v>
      </c>
      <c r="Y1376">
        <v>3</v>
      </c>
      <c r="Z1376">
        <v>3</v>
      </c>
      <c r="AA1376">
        <v>80</v>
      </c>
      <c r="AB1376">
        <v>1</v>
      </c>
      <c r="AC1376">
        <v>29</v>
      </c>
      <c r="AD1376">
        <v>2</v>
      </c>
      <c r="AE1376">
        <v>2</v>
      </c>
      <c r="AF1376">
        <v>1</v>
      </c>
      <c r="AG1376">
        <v>0</v>
      </c>
      <c r="AH1376">
        <v>0</v>
      </c>
      <c r="AI1376">
        <v>0</v>
      </c>
    </row>
    <row r="1377" spans="1:35" x14ac:dyDescent="0.25">
      <c r="A1377">
        <v>32</v>
      </c>
      <c r="B1377" t="s">
        <v>22</v>
      </c>
      <c r="C1377" t="s">
        <v>30</v>
      </c>
      <c r="D1377">
        <v>238</v>
      </c>
      <c r="E1377" t="s">
        <v>31</v>
      </c>
      <c r="F1377">
        <v>5</v>
      </c>
      <c r="G1377">
        <v>2</v>
      </c>
      <c r="H1377" t="s">
        <v>25</v>
      </c>
      <c r="I1377">
        <v>1</v>
      </c>
      <c r="J1377">
        <v>1939</v>
      </c>
      <c r="K1377">
        <v>1</v>
      </c>
      <c r="L1377" t="s">
        <v>26</v>
      </c>
      <c r="M1377">
        <v>47</v>
      </c>
      <c r="N1377">
        <v>4</v>
      </c>
      <c r="O1377">
        <v>1</v>
      </c>
      <c r="P1377" t="s">
        <v>33</v>
      </c>
      <c r="Q1377">
        <v>3</v>
      </c>
      <c r="R1377" t="s">
        <v>28</v>
      </c>
      <c r="S1377">
        <v>2432</v>
      </c>
      <c r="T1377">
        <v>15318</v>
      </c>
      <c r="U1377">
        <v>3</v>
      </c>
      <c r="V1377" t="s">
        <v>61</v>
      </c>
      <c r="W1377" t="s">
        <v>22</v>
      </c>
      <c r="X1377">
        <v>14</v>
      </c>
      <c r="Y1377">
        <v>3</v>
      </c>
      <c r="Z1377">
        <v>1</v>
      </c>
      <c r="AA1377">
        <v>80</v>
      </c>
      <c r="AB1377">
        <v>0</v>
      </c>
      <c r="AC1377">
        <v>8</v>
      </c>
      <c r="AD1377">
        <v>2</v>
      </c>
      <c r="AE1377">
        <v>3</v>
      </c>
      <c r="AF1377">
        <v>4</v>
      </c>
      <c r="AG1377">
        <v>1</v>
      </c>
      <c r="AH1377">
        <v>0</v>
      </c>
      <c r="AI1377">
        <v>3</v>
      </c>
    </row>
    <row r="1378" spans="1:35" x14ac:dyDescent="0.25">
      <c r="A1378">
        <v>38</v>
      </c>
      <c r="B1378" t="s">
        <v>29</v>
      </c>
      <c r="C1378" t="s">
        <v>23</v>
      </c>
      <c r="D1378">
        <v>1206</v>
      </c>
      <c r="E1378" t="s">
        <v>31</v>
      </c>
      <c r="F1378">
        <v>9</v>
      </c>
      <c r="G1378">
        <v>2</v>
      </c>
      <c r="H1378" t="s">
        <v>25</v>
      </c>
      <c r="I1378">
        <v>1</v>
      </c>
      <c r="J1378">
        <v>1940</v>
      </c>
      <c r="K1378">
        <v>2</v>
      </c>
      <c r="L1378" t="s">
        <v>32</v>
      </c>
      <c r="M1378">
        <v>71</v>
      </c>
      <c r="N1378">
        <v>3</v>
      </c>
      <c r="O1378">
        <v>1</v>
      </c>
      <c r="P1378" t="s">
        <v>33</v>
      </c>
      <c r="Q1378">
        <v>4</v>
      </c>
      <c r="R1378" t="s">
        <v>38</v>
      </c>
      <c r="S1378">
        <v>4771</v>
      </c>
      <c r="T1378">
        <v>14293</v>
      </c>
      <c r="U1378">
        <v>2</v>
      </c>
      <c r="V1378" t="s">
        <v>61</v>
      </c>
      <c r="W1378" t="s">
        <v>29</v>
      </c>
      <c r="X1378">
        <v>19</v>
      </c>
      <c r="Y1378">
        <v>3</v>
      </c>
      <c r="Z1378">
        <v>4</v>
      </c>
      <c r="AA1378">
        <v>80</v>
      </c>
      <c r="AB1378">
        <v>2</v>
      </c>
      <c r="AC1378">
        <v>10</v>
      </c>
      <c r="AD1378">
        <v>0</v>
      </c>
      <c r="AE1378">
        <v>4</v>
      </c>
      <c r="AF1378">
        <v>5</v>
      </c>
      <c r="AG1378">
        <v>2</v>
      </c>
      <c r="AH1378">
        <v>0</v>
      </c>
      <c r="AI1378">
        <v>3</v>
      </c>
    </row>
    <row r="1379" spans="1:35" x14ac:dyDescent="0.25">
      <c r="A1379">
        <v>49</v>
      </c>
      <c r="B1379" t="s">
        <v>29</v>
      </c>
      <c r="C1379" t="s">
        <v>30</v>
      </c>
      <c r="D1379">
        <v>1064</v>
      </c>
      <c r="E1379" t="s">
        <v>31</v>
      </c>
      <c r="F1379">
        <v>2</v>
      </c>
      <c r="G1379">
        <v>1</v>
      </c>
      <c r="H1379" t="s">
        <v>25</v>
      </c>
      <c r="I1379">
        <v>1</v>
      </c>
      <c r="J1379">
        <v>1941</v>
      </c>
      <c r="K1379">
        <v>2</v>
      </c>
      <c r="L1379" t="s">
        <v>32</v>
      </c>
      <c r="M1379">
        <v>42</v>
      </c>
      <c r="N1379">
        <v>3</v>
      </c>
      <c r="O1379">
        <v>5</v>
      </c>
      <c r="P1379" t="s">
        <v>44</v>
      </c>
      <c r="Q1379">
        <v>4</v>
      </c>
      <c r="R1379" t="s">
        <v>34</v>
      </c>
      <c r="S1379">
        <v>19161</v>
      </c>
      <c r="T1379">
        <v>13738</v>
      </c>
      <c r="U1379">
        <v>3</v>
      </c>
      <c r="V1379" t="s">
        <v>61</v>
      </c>
      <c r="W1379" t="s">
        <v>29</v>
      </c>
      <c r="X1379">
        <v>15</v>
      </c>
      <c r="Y1379">
        <v>3</v>
      </c>
      <c r="Z1379">
        <v>4</v>
      </c>
      <c r="AA1379">
        <v>80</v>
      </c>
      <c r="AB1379">
        <v>0</v>
      </c>
      <c r="AC1379">
        <v>28</v>
      </c>
      <c r="AD1379">
        <v>3</v>
      </c>
      <c r="AE1379">
        <v>3</v>
      </c>
      <c r="AF1379">
        <v>5</v>
      </c>
      <c r="AG1379">
        <v>4</v>
      </c>
      <c r="AH1379">
        <v>4</v>
      </c>
      <c r="AI1379">
        <v>3</v>
      </c>
    </row>
    <row r="1380" spans="1:35" x14ac:dyDescent="0.25">
      <c r="A1380">
        <v>42</v>
      </c>
      <c r="B1380" t="s">
        <v>29</v>
      </c>
      <c r="C1380" t="s">
        <v>23</v>
      </c>
      <c r="D1380">
        <v>419</v>
      </c>
      <c r="E1380" t="s">
        <v>24</v>
      </c>
      <c r="F1380">
        <v>12</v>
      </c>
      <c r="G1380">
        <v>4</v>
      </c>
      <c r="H1380" t="s">
        <v>45</v>
      </c>
      <c r="I1380">
        <v>1</v>
      </c>
      <c r="J1380">
        <v>1943</v>
      </c>
      <c r="K1380">
        <v>2</v>
      </c>
      <c r="L1380" t="s">
        <v>32</v>
      </c>
      <c r="M1380">
        <v>77</v>
      </c>
      <c r="N1380">
        <v>3</v>
      </c>
      <c r="O1380">
        <v>2</v>
      </c>
      <c r="P1380" t="s">
        <v>27</v>
      </c>
      <c r="Q1380">
        <v>4</v>
      </c>
      <c r="R1380" t="s">
        <v>38</v>
      </c>
      <c r="S1380">
        <v>5087</v>
      </c>
      <c r="T1380">
        <v>2900</v>
      </c>
      <c r="U1380">
        <v>3</v>
      </c>
      <c r="V1380" t="s">
        <v>61</v>
      </c>
      <c r="W1380" t="s">
        <v>22</v>
      </c>
      <c r="X1380">
        <v>12</v>
      </c>
      <c r="Y1380">
        <v>3</v>
      </c>
      <c r="Z1380">
        <v>3</v>
      </c>
      <c r="AA1380">
        <v>80</v>
      </c>
      <c r="AB1380">
        <v>2</v>
      </c>
      <c r="AC1380">
        <v>14</v>
      </c>
      <c r="AD1380">
        <v>4</v>
      </c>
      <c r="AE1380">
        <v>3</v>
      </c>
      <c r="AF1380">
        <v>0</v>
      </c>
      <c r="AG1380">
        <v>0</v>
      </c>
      <c r="AH1380">
        <v>0</v>
      </c>
      <c r="AI1380">
        <v>0</v>
      </c>
    </row>
    <row r="1381" spans="1:35" x14ac:dyDescent="0.25">
      <c r="A1381">
        <v>27</v>
      </c>
      <c r="B1381" t="s">
        <v>22</v>
      </c>
      <c r="C1381" t="s">
        <v>30</v>
      </c>
      <c r="D1381">
        <v>1337</v>
      </c>
      <c r="E1381" t="s">
        <v>47</v>
      </c>
      <c r="F1381">
        <v>22</v>
      </c>
      <c r="G1381">
        <v>3</v>
      </c>
      <c r="H1381" t="s">
        <v>47</v>
      </c>
      <c r="I1381">
        <v>1</v>
      </c>
      <c r="J1381">
        <v>1944</v>
      </c>
      <c r="K1381">
        <v>1</v>
      </c>
      <c r="L1381" t="s">
        <v>26</v>
      </c>
      <c r="M1381">
        <v>58</v>
      </c>
      <c r="N1381">
        <v>2</v>
      </c>
      <c r="O1381">
        <v>1</v>
      </c>
      <c r="P1381" t="s">
        <v>47</v>
      </c>
      <c r="Q1381">
        <v>2</v>
      </c>
      <c r="R1381" t="s">
        <v>34</v>
      </c>
      <c r="S1381">
        <v>2863</v>
      </c>
      <c r="T1381">
        <v>19555</v>
      </c>
      <c r="U1381">
        <v>1</v>
      </c>
      <c r="V1381" t="s">
        <v>61</v>
      </c>
      <c r="W1381" t="s">
        <v>29</v>
      </c>
      <c r="X1381">
        <v>12</v>
      </c>
      <c r="Y1381">
        <v>3</v>
      </c>
      <c r="Z1381">
        <v>1</v>
      </c>
      <c r="AA1381">
        <v>80</v>
      </c>
      <c r="AB1381">
        <v>0</v>
      </c>
      <c r="AC1381">
        <v>1</v>
      </c>
      <c r="AD1381">
        <v>2</v>
      </c>
      <c r="AE1381">
        <v>3</v>
      </c>
      <c r="AF1381">
        <v>1</v>
      </c>
      <c r="AG1381">
        <v>0</v>
      </c>
      <c r="AH1381">
        <v>0</v>
      </c>
      <c r="AI1381">
        <v>0</v>
      </c>
    </row>
    <row r="1382" spans="1:35" x14ac:dyDescent="0.25">
      <c r="A1382">
        <v>35</v>
      </c>
      <c r="B1382" t="s">
        <v>29</v>
      </c>
      <c r="C1382" t="s">
        <v>23</v>
      </c>
      <c r="D1382">
        <v>682</v>
      </c>
      <c r="E1382" t="s">
        <v>24</v>
      </c>
      <c r="F1382">
        <v>18</v>
      </c>
      <c r="G1382">
        <v>4</v>
      </c>
      <c r="H1382" t="s">
        <v>37</v>
      </c>
      <c r="I1382">
        <v>1</v>
      </c>
      <c r="J1382">
        <v>1945</v>
      </c>
      <c r="K1382">
        <v>2</v>
      </c>
      <c r="L1382" t="s">
        <v>32</v>
      </c>
      <c r="M1382">
        <v>71</v>
      </c>
      <c r="N1382">
        <v>3</v>
      </c>
      <c r="O1382">
        <v>2</v>
      </c>
      <c r="P1382" t="s">
        <v>27</v>
      </c>
      <c r="Q1382">
        <v>1</v>
      </c>
      <c r="R1382" t="s">
        <v>34</v>
      </c>
      <c r="S1382">
        <v>5561</v>
      </c>
      <c r="T1382">
        <v>15975</v>
      </c>
      <c r="U1382">
        <v>0</v>
      </c>
      <c r="V1382" t="s">
        <v>61</v>
      </c>
      <c r="W1382" t="s">
        <v>29</v>
      </c>
      <c r="X1382">
        <v>16</v>
      </c>
      <c r="Y1382">
        <v>3</v>
      </c>
      <c r="Z1382">
        <v>4</v>
      </c>
      <c r="AA1382">
        <v>80</v>
      </c>
      <c r="AB1382">
        <v>1</v>
      </c>
      <c r="AC1382">
        <v>6</v>
      </c>
      <c r="AD1382">
        <v>2</v>
      </c>
      <c r="AE1382">
        <v>1</v>
      </c>
      <c r="AF1382">
        <v>5</v>
      </c>
      <c r="AG1382">
        <v>3</v>
      </c>
      <c r="AH1382">
        <v>0</v>
      </c>
      <c r="AI1382">
        <v>4</v>
      </c>
    </row>
    <row r="1383" spans="1:35" x14ac:dyDescent="0.25">
      <c r="A1383">
        <v>28</v>
      </c>
      <c r="B1383" t="s">
        <v>29</v>
      </c>
      <c r="C1383" t="s">
        <v>41</v>
      </c>
      <c r="D1383">
        <v>1103</v>
      </c>
      <c r="E1383" t="s">
        <v>31</v>
      </c>
      <c r="F1383">
        <v>16</v>
      </c>
      <c r="G1383">
        <v>3</v>
      </c>
      <c r="H1383" t="s">
        <v>37</v>
      </c>
      <c r="I1383">
        <v>1</v>
      </c>
      <c r="J1383">
        <v>1947</v>
      </c>
      <c r="K1383">
        <v>3</v>
      </c>
      <c r="L1383" t="s">
        <v>32</v>
      </c>
      <c r="M1383">
        <v>49</v>
      </c>
      <c r="N1383">
        <v>3</v>
      </c>
      <c r="O1383">
        <v>1</v>
      </c>
      <c r="P1383" t="s">
        <v>33</v>
      </c>
      <c r="Q1383">
        <v>3</v>
      </c>
      <c r="R1383" t="s">
        <v>28</v>
      </c>
      <c r="S1383">
        <v>2144</v>
      </c>
      <c r="T1383">
        <v>2122</v>
      </c>
      <c r="U1383">
        <v>1</v>
      </c>
      <c r="V1383" t="s">
        <v>61</v>
      </c>
      <c r="W1383" t="s">
        <v>29</v>
      </c>
      <c r="X1383">
        <v>14</v>
      </c>
      <c r="Y1383">
        <v>3</v>
      </c>
      <c r="Z1383">
        <v>3</v>
      </c>
      <c r="AA1383">
        <v>80</v>
      </c>
      <c r="AB1383">
        <v>0</v>
      </c>
      <c r="AC1383">
        <v>5</v>
      </c>
      <c r="AD1383">
        <v>3</v>
      </c>
      <c r="AE1383">
        <v>2</v>
      </c>
      <c r="AF1383">
        <v>5</v>
      </c>
      <c r="AG1383">
        <v>3</v>
      </c>
      <c r="AH1383">
        <v>1</v>
      </c>
      <c r="AI1383">
        <v>4</v>
      </c>
    </row>
    <row r="1384" spans="1:35" x14ac:dyDescent="0.25">
      <c r="A1384">
        <v>31</v>
      </c>
      <c r="B1384" t="s">
        <v>29</v>
      </c>
      <c r="C1384" t="s">
        <v>41</v>
      </c>
      <c r="D1384">
        <v>976</v>
      </c>
      <c r="E1384" t="s">
        <v>31</v>
      </c>
      <c r="F1384">
        <v>3</v>
      </c>
      <c r="G1384">
        <v>2</v>
      </c>
      <c r="H1384" t="s">
        <v>37</v>
      </c>
      <c r="I1384">
        <v>1</v>
      </c>
      <c r="J1384">
        <v>1948</v>
      </c>
      <c r="K1384">
        <v>3</v>
      </c>
      <c r="L1384" t="s">
        <v>32</v>
      </c>
      <c r="M1384">
        <v>48</v>
      </c>
      <c r="N1384">
        <v>3</v>
      </c>
      <c r="O1384">
        <v>1</v>
      </c>
      <c r="P1384" t="s">
        <v>33</v>
      </c>
      <c r="Q1384">
        <v>1</v>
      </c>
      <c r="R1384" t="s">
        <v>38</v>
      </c>
      <c r="S1384">
        <v>3065</v>
      </c>
      <c r="T1384">
        <v>3995</v>
      </c>
      <c r="U1384">
        <v>1</v>
      </c>
      <c r="V1384" t="s">
        <v>61</v>
      </c>
      <c r="W1384" t="s">
        <v>22</v>
      </c>
      <c r="X1384">
        <v>13</v>
      </c>
      <c r="Y1384">
        <v>3</v>
      </c>
      <c r="Z1384">
        <v>4</v>
      </c>
      <c r="AA1384">
        <v>80</v>
      </c>
      <c r="AB1384">
        <v>1</v>
      </c>
      <c r="AC1384">
        <v>4</v>
      </c>
      <c r="AD1384">
        <v>3</v>
      </c>
      <c r="AE1384">
        <v>4</v>
      </c>
      <c r="AF1384">
        <v>4</v>
      </c>
      <c r="AG1384">
        <v>2</v>
      </c>
      <c r="AH1384">
        <v>2</v>
      </c>
      <c r="AI1384">
        <v>3</v>
      </c>
    </row>
    <row r="1385" spans="1:35" x14ac:dyDescent="0.25">
      <c r="A1385">
        <v>36</v>
      </c>
      <c r="B1385" t="s">
        <v>29</v>
      </c>
      <c r="C1385" t="s">
        <v>41</v>
      </c>
      <c r="D1385">
        <v>1351</v>
      </c>
      <c r="E1385" t="s">
        <v>31</v>
      </c>
      <c r="F1385">
        <v>9</v>
      </c>
      <c r="G1385">
        <v>4</v>
      </c>
      <c r="H1385" t="s">
        <v>25</v>
      </c>
      <c r="I1385">
        <v>1</v>
      </c>
      <c r="J1385">
        <v>1949</v>
      </c>
      <c r="K1385">
        <v>1</v>
      </c>
      <c r="L1385" t="s">
        <v>32</v>
      </c>
      <c r="M1385">
        <v>66</v>
      </c>
      <c r="N1385">
        <v>4</v>
      </c>
      <c r="O1385">
        <v>1</v>
      </c>
      <c r="P1385" t="s">
        <v>36</v>
      </c>
      <c r="Q1385">
        <v>2</v>
      </c>
      <c r="R1385" t="s">
        <v>34</v>
      </c>
      <c r="S1385">
        <v>2810</v>
      </c>
      <c r="T1385">
        <v>9238</v>
      </c>
      <c r="U1385">
        <v>1</v>
      </c>
      <c r="V1385" t="s">
        <v>61</v>
      </c>
      <c r="W1385" t="s">
        <v>29</v>
      </c>
      <c r="X1385">
        <v>22</v>
      </c>
      <c r="Y1385">
        <v>4</v>
      </c>
      <c r="Z1385">
        <v>2</v>
      </c>
      <c r="AA1385">
        <v>80</v>
      </c>
      <c r="AB1385">
        <v>0</v>
      </c>
      <c r="AC1385">
        <v>5</v>
      </c>
      <c r="AD1385">
        <v>3</v>
      </c>
      <c r="AE1385">
        <v>3</v>
      </c>
      <c r="AF1385">
        <v>5</v>
      </c>
      <c r="AG1385">
        <v>4</v>
      </c>
      <c r="AH1385">
        <v>0</v>
      </c>
      <c r="AI1385">
        <v>2</v>
      </c>
    </row>
    <row r="1386" spans="1:35" x14ac:dyDescent="0.25">
      <c r="A1386">
        <v>34</v>
      </c>
      <c r="B1386" t="s">
        <v>29</v>
      </c>
      <c r="C1386" t="s">
        <v>23</v>
      </c>
      <c r="D1386">
        <v>937</v>
      </c>
      <c r="E1386" t="s">
        <v>24</v>
      </c>
      <c r="F1386">
        <v>1</v>
      </c>
      <c r="G1386">
        <v>3</v>
      </c>
      <c r="H1386" t="s">
        <v>45</v>
      </c>
      <c r="I1386">
        <v>1</v>
      </c>
      <c r="J1386">
        <v>1950</v>
      </c>
      <c r="K1386">
        <v>1</v>
      </c>
      <c r="L1386" t="s">
        <v>32</v>
      </c>
      <c r="M1386">
        <v>32</v>
      </c>
      <c r="N1386">
        <v>3</v>
      </c>
      <c r="O1386">
        <v>3</v>
      </c>
      <c r="P1386" t="s">
        <v>27</v>
      </c>
      <c r="Q1386">
        <v>4</v>
      </c>
      <c r="R1386" t="s">
        <v>28</v>
      </c>
      <c r="S1386">
        <v>9888</v>
      </c>
      <c r="T1386">
        <v>6770</v>
      </c>
      <c r="U1386">
        <v>1</v>
      </c>
      <c r="V1386" t="s">
        <v>61</v>
      </c>
      <c r="W1386" t="s">
        <v>29</v>
      </c>
      <c r="X1386">
        <v>21</v>
      </c>
      <c r="Y1386">
        <v>4</v>
      </c>
      <c r="Z1386">
        <v>1</v>
      </c>
      <c r="AA1386">
        <v>80</v>
      </c>
      <c r="AB1386">
        <v>0</v>
      </c>
      <c r="AC1386">
        <v>14</v>
      </c>
      <c r="AD1386">
        <v>3</v>
      </c>
      <c r="AE1386">
        <v>2</v>
      </c>
      <c r="AF1386">
        <v>14</v>
      </c>
      <c r="AG1386">
        <v>8</v>
      </c>
      <c r="AH1386">
        <v>2</v>
      </c>
      <c r="AI1386">
        <v>1</v>
      </c>
    </row>
    <row r="1387" spans="1:35" x14ac:dyDescent="0.25">
      <c r="A1387">
        <v>34</v>
      </c>
      <c r="B1387" t="s">
        <v>29</v>
      </c>
      <c r="C1387" t="s">
        <v>23</v>
      </c>
      <c r="D1387">
        <v>1239</v>
      </c>
      <c r="E1387" t="s">
        <v>24</v>
      </c>
      <c r="F1387">
        <v>13</v>
      </c>
      <c r="G1387">
        <v>4</v>
      </c>
      <c r="H1387" t="s">
        <v>37</v>
      </c>
      <c r="I1387">
        <v>1</v>
      </c>
      <c r="J1387">
        <v>1951</v>
      </c>
      <c r="K1387">
        <v>4</v>
      </c>
      <c r="L1387" t="s">
        <v>32</v>
      </c>
      <c r="M1387">
        <v>39</v>
      </c>
      <c r="N1387">
        <v>3</v>
      </c>
      <c r="O1387">
        <v>3</v>
      </c>
      <c r="P1387" t="s">
        <v>27</v>
      </c>
      <c r="Q1387">
        <v>3</v>
      </c>
      <c r="R1387" t="s">
        <v>38</v>
      </c>
      <c r="S1387">
        <v>8628</v>
      </c>
      <c r="T1387">
        <v>22914</v>
      </c>
      <c r="U1387">
        <v>1</v>
      </c>
      <c r="V1387" t="s">
        <v>61</v>
      </c>
      <c r="W1387" t="s">
        <v>29</v>
      </c>
      <c r="X1387">
        <v>18</v>
      </c>
      <c r="Y1387">
        <v>3</v>
      </c>
      <c r="Z1387">
        <v>3</v>
      </c>
      <c r="AA1387">
        <v>80</v>
      </c>
      <c r="AB1387">
        <v>1</v>
      </c>
      <c r="AC1387">
        <v>9</v>
      </c>
      <c r="AD1387">
        <v>2</v>
      </c>
      <c r="AE1387">
        <v>2</v>
      </c>
      <c r="AF1387">
        <v>8</v>
      </c>
      <c r="AG1387">
        <v>7</v>
      </c>
      <c r="AH1387">
        <v>1</v>
      </c>
      <c r="AI1387">
        <v>1</v>
      </c>
    </row>
    <row r="1388" spans="1:35" x14ac:dyDescent="0.25">
      <c r="A1388">
        <v>26</v>
      </c>
      <c r="B1388" t="s">
        <v>29</v>
      </c>
      <c r="C1388" t="s">
        <v>23</v>
      </c>
      <c r="D1388">
        <v>157</v>
      </c>
      <c r="E1388" t="s">
        <v>31</v>
      </c>
      <c r="F1388">
        <v>1</v>
      </c>
      <c r="G1388">
        <v>3</v>
      </c>
      <c r="H1388" t="s">
        <v>37</v>
      </c>
      <c r="I1388">
        <v>1</v>
      </c>
      <c r="J1388">
        <v>1952</v>
      </c>
      <c r="K1388">
        <v>3</v>
      </c>
      <c r="L1388" t="s">
        <v>32</v>
      </c>
      <c r="M1388">
        <v>95</v>
      </c>
      <c r="N1388">
        <v>3</v>
      </c>
      <c r="O1388">
        <v>1</v>
      </c>
      <c r="P1388" t="s">
        <v>36</v>
      </c>
      <c r="Q1388">
        <v>1</v>
      </c>
      <c r="R1388" t="s">
        <v>28</v>
      </c>
      <c r="S1388">
        <v>2867</v>
      </c>
      <c r="T1388">
        <v>20006</v>
      </c>
      <c r="U1388">
        <v>0</v>
      </c>
      <c r="V1388" t="s">
        <v>61</v>
      </c>
      <c r="W1388" t="s">
        <v>29</v>
      </c>
      <c r="X1388">
        <v>13</v>
      </c>
      <c r="Y1388">
        <v>3</v>
      </c>
      <c r="Z1388">
        <v>4</v>
      </c>
      <c r="AA1388">
        <v>80</v>
      </c>
      <c r="AB1388">
        <v>0</v>
      </c>
      <c r="AC1388">
        <v>8</v>
      </c>
      <c r="AD1388">
        <v>6</v>
      </c>
      <c r="AE1388">
        <v>2</v>
      </c>
      <c r="AF1388">
        <v>7</v>
      </c>
      <c r="AG1388">
        <v>7</v>
      </c>
      <c r="AH1388">
        <v>7</v>
      </c>
      <c r="AI1388">
        <v>6</v>
      </c>
    </row>
    <row r="1389" spans="1:35" x14ac:dyDescent="0.25">
      <c r="A1389">
        <v>29</v>
      </c>
      <c r="B1389" t="s">
        <v>29</v>
      </c>
      <c r="C1389" t="s">
        <v>23</v>
      </c>
      <c r="D1389">
        <v>136</v>
      </c>
      <c r="E1389" t="s">
        <v>31</v>
      </c>
      <c r="F1389">
        <v>1</v>
      </c>
      <c r="G1389">
        <v>3</v>
      </c>
      <c r="H1389" t="s">
        <v>25</v>
      </c>
      <c r="I1389">
        <v>1</v>
      </c>
      <c r="J1389">
        <v>1954</v>
      </c>
      <c r="K1389">
        <v>1</v>
      </c>
      <c r="L1389" t="s">
        <v>32</v>
      </c>
      <c r="M1389">
        <v>89</v>
      </c>
      <c r="N1389">
        <v>3</v>
      </c>
      <c r="O1389">
        <v>2</v>
      </c>
      <c r="P1389" t="s">
        <v>40</v>
      </c>
      <c r="Q1389">
        <v>1</v>
      </c>
      <c r="R1389" t="s">
        <v>34</v>
      </c>
      <c r="S1389">
        <v>5373</v>
      </c>
      <c r="T1389">
        <v>6225</v>
      </c>
      <c r="U1389">
        <v>0</v>
      </c>
      <c r="V1389" t="s">
        <v>61</v>
      </c>
      <c r="W1389" t="s">
        <v>29</v>
      </c>
      <c r="X1389">
        <v>12</v>
      </c>
      <c r="Y1389">
        <v>3</v>
      </c>
      <c r="Z1389">
        <v>1</v>
      </c>
      <c r="AA1389">
        <v>80</v>
      </c>
      <c r="AB1389">
        <v>1</v>
      </c>
      <c r="AC1389">
        <v>6</v>
      </c>
      <c r="AD1389">
        <v>5</v>
      </c>
      <c r="AE1389">
        <v>2</v>
      </c>
      <c r="AF1389">
        <v>5</v>
      </c>
      <c r="AG1389">
        <v>3</v>
      </c>
      <c r="AH1389">
        <v>0</v>
      </c>
      <c r="AI1389">
        <v>2</v>
      </c>
    </row>
    <row r="1390" spans="1:35" x14ac:dyDescent="0.25">
      <c r="A1390">
        <v>32</v>
      </c>
      <c r="B1390" t="s">
        <v>29</v>
      </c>
      <c r="C1390" t="s">
        <v>41</v>
      </c>
      <c r="D1390">
        <v>1146</v>
      </c>
      <c r="E1390" t="s">
        <v>31</v>
      </c>
      <c r="F1390">
        <v>15</v>
      </c>
      <c r="G1390">
        <v>4</v>
      </c>
      <c r="H1390" t="s">
        <v>37</v>
      </c>
      <c r="I1390">
        <v>1</v>
      </c>
      <c r="J1390">
        <v>1955</v>
      </c>
      <c r="K1390">
        <v>3</v>
      </c>
      <c r="L1390" t="s">
        <v>26</v>
      </c>
      <c r="M1390">
        <v>34</v>
      </c>
      <c r="N1390">
        <v>3</v>
      </c>
      <c r="O1390">
        <v>2</v>
      </c>
      <c r="P1390" t="s">
        <v>40</v>
      </c>
      <c r="Q1390">
        <v>4</v>
      </c>
      <c r="R1390" t="s">
        <v>38</v>
      </c>
      <c r="S1390">
        <v>6667</v>
      </c>
      <c r="T1390">
        <v>16542</v>
      </c>
      <c r="U1390">
        <v>5</v>
      </c>
      <c r="V1390" t="s">
        <v>61</v>
      </c>
      <c r="W1390" t="s">
        <v>29</v>
      </c>
      <c r="X1390">
        <v>18</v>
      </c>
      <c r="Y1390">
        <v>3</v>
      </c>
      <c r="Z1390">
        <v>2</v>
      </c>
      <c r="AA1390">
        <v>80</v>
      </c>
      <c r="AB1390">
        <v>1</v>
      </c>
      <c r="AC1390">
        <v>9</v>
      </c>
      <c r="AD1390">
        <v>6</v>
      </c>
      <c r="AE1390">
        <v>3</v>
      </c>
      <c r="AF1390">
        <v>5</v>
      </c>
      <c r="AG1390">
        <v>1</v>
      </c>
      <c r="AH1390">
        <v>1</v>
      </c>
      <c r="AI1390">
        <v>2</v>
      </c>
    </row>
    <row r="1391" spans="1:35" x14ac:dyDescent="0.25">
      <c r="A1391">
        <v>31</v>
      </c>
      <c r="B1391" t="s">
        <v>29</v>
      </c>
      <c r="C1391" t="s">
        <v>30</v>
      </c>
      <c r="D1391">
        <v>1125</v>
      </c>
      <c r="E1391" t="s">
        <v>31</v>
      </c>
      <c r="F1391">
        <v>1</v>
      </c>
      <c r="G1391">
        <v>3</v>
      </c>
      <c r="H1391" t="s">
        <v>25</v>
      </c>
      <c r="I1391">
        <v>1</v>
      </c>
      <c r="J1391">
        <v>1956</v>
      </c>
      <c r="K1391">
        <v>4</v>
      </c>
      <c r="L1391" t="s">
        <v>32</v>
      </c>
      <c r="M1391">
        <v>48</v>
      </c>
      <c r="N1391">
        <v>1</v>
      </c>
      <c r="O1391">
        <v>2</v>
      </c>
      <c r="P1391" t="s">
        <v>33</v>
      </c>
      <c r="Q1391">
        <v>1</v>
      </c>
      <c r="R1391" t="s">
        <v>34</v>
      </c>
      <c r="S1391">
        <v>5003</v>
      </c>
      <c r="T1391">
        <v>5771</v>
      </c>
      <c r="U1391">
        <v>1</v>
      </c>
      <c r="V1391" t="s">
        <v>61</v>
      </c>
      <c r="W1391" t="s">
        <v>29</v>
      </c>
      <c r="X1391">
        <v>21</v>
      </c>
      <c r="Y1391">
        <v>4</v>
      </c>
      <c r="Z1391">
        <v>2</v>
      </c>
      <c r="AA1391">
        <v>80</v>
      </c>
      <c r="AB1391">
        <v>0</v>
      </c>
      <c r="AC1391">
        <v>10</v>
      </c>
      <c r="AD1391">
        <v>6</v>
      </c>
      <c r="AE1391">
        <v>3</v>
      </c>
      <c r="AF1391">
        <v>10</v>
      </c>
      <c r="AG1391">
        <v>8</v>
      </c>
      <c r="AH1391">
        <v>8</v>
      </c>
      <c r="AI1391">
        <v>7</v>
      </c>
    </row>
    <row r="1392" spans="1:35" x14ac:dyDescent="0.25">
      <c r="A1392">
        <v>28</v>
      </c>
      <c r="B1392" t="s">
        <v>22</v>
      </c>
      <c r="C1392" t="s">
        <v>23</v>
      </c>
      <c r="D1392">
        <v>1404</v>
      </c>
      <c r="E1392" t="s">
        <v>31</v>
      </c>
      <c r="F1392">
        <v>17</v>
      </c>
      <c r="G1392">
        <v>3</v>
      </c>
      <c r="H1392" t="s">
        <v>46</v>
      </c>
      <c r="I1392">
        <v>1</v>
      </c>
      <c r="J1392">
        <v>1960</v>
      </c>
      <c r="K1392">
        <v>3</v>
      </c>
      <c r="L1392" t="s">
        <v>32</v>
      </c>
      <c r="M1392">
        <v>32</v>
      </c>
      <c r="N1392">
        <v>2</v>
      </c>
      <c r="O1392">
        <v>1</v>
      </c>
      <c r="P1392" t="s">
        <v>36</v>
      </c>
      <c r="Q1392">
        <v>4</v>
      </c>
      <c r="R1392" t="s">
        <v>38</v>
      </c>
      <c r="S1392">
        <v>2367</v>
      </c>
      <c r="T1392">
        <v>18779</v>
      </c>
      <c r="U1392">
        <v>5</v>
      </c>
      <c r="V1392" t="s">
        <v>61</v>
      </c>
      <c r="W1392" t="s">
        <v>29</v>
      </c>
      <c r="X1392">
        <v>12</v>
      </c>
      <c r="Y1392">
        <v>3</v>
      </c>
      <c r="Z1392">
        <v>1</v>
      </c>
      <c r="AA1392">
        <v>80</v>
      </c>
      <c r="AB1392">
        <v>1</v>
      </c>
      <c r="AC1392">
        <v>6</v>
      </c>
      <c r="AD1392">
        <v>2</v>
      </c>
      <c r="AE1392">
        <v>2</v>
      </c>
      <c r="AF1392">
        <v>4</v>
      </c>
      <c r="AG1392">
        <v>1</v>
      </c>
      <c r="AH1392">
        <v>0</v>
      </c>
      <c r="AI1392">
        <v>3</v>
      </c>
    </row>
    <row r="1393" spans="1:35" x14ac:dyDescent="0.25">
      <c r="A1393">
        <v>38</v>
      </c>
      <c r="B1393" t="s">
        <v>29</v>
      </c>
      <c r="C1393" t="s">
        <v>23</v>
      </c>
      <c r="D1393">
        <v>1404</v>
      </c>
      <c r="E1393" t="s">
        <v>24</v>
      </c>
      <c r="F1393">
        <v>1</v>
      </c>
      <c r="G1393">
        <v>3</v>
      </c>
      <c r="H1393" t="s">
        <v>25</v>
      </c>
      <c r="I1393">
        <v>1</v>
      </c>
      <c r="J1393">
        <v>1961</v>
      </c>
      <c r="K1393">
        <v>1</v>
      </c>
      <c r="L1393" t="s">
        <v>32</v>
      </c>
      <c r="M1393">
        <v>59</v>
      </c>
      <c r="N1393">
        <v>2</v>
      </c>
      <c r="O1393">
        <v>1</v>
      </c>
      <c r="P1393" t="s">
        <v>43</v>
      </c>
      <c r="Q1393">
        <v>1</v>
      </c>
      <c r="R1393" t="s">
        <v>28</v>
      </c>
      <c r="S1393">
        <v>2858</v>
      </c>
      <c r="T1393">
        <v>11473</v>
      </c>
      <c r="U1393">
        <v>4</v>
      </c>
      <c r="V1393" t="s">
        <v>61</v>
      </c>
      <c r="W1393" t="s">
        <v>29</v>
      </c>
      <c r="X1393">
        <v>14</v>
      </c>
      <c r="Y1393">
        <v>3</v>
      </c>
      <c r="Z1393">
        <v>1</v>
      </c>
      <c r="AA1393">
        <v>80</v>
      </c>
      <c r="AB1393">
        <v>0</v>
      </c>
      <c r="AC1393">
        <v>20</v>
      </c>
      <c r="AD1393">
        <v>3</v>
      </c>
      <c r="AE1393">
        <v>2</v>
      </c>
      <c r="AF1393">
        <v>1</v>
      </c>
      <c r="AG1393">
        <v>0</v>
      </c>
      <c r="AH1393">
        <v>0</v>
      </c>
      <c r="AI1393">
        <v>0</v>
      </c>
    </row>
    <row r="1394" spans="1:35" x14ac:dyDescent="0.25">
      <c r="A1394">
        <v>35</v>
      </c>
      <c r="B1394" t="s">
        <v>29</v>
      </c>
      <c r="C1394" t="s">
        <v>23</v>
      </c>
      <c r="D1394">
        <v>1224</v>
      </c>
      <c r="E1394" t="s">
        <v>24</v>
      </c>
      <c r="F1394">
        <v>7</v>
      </c>
      <c r="G1394">
        <v>4</v>
      </c>
      <c r="H1394" t="s">
        <v>25</v>
      </c>
      <c r="I1394">
        <v>1</v>
      </c>
      <c r="J1394">
        <v>1962</v>
      </c>
      <c r="K1394">
        <v>3</v>
      </c>
      <c r="L1394" t="s">
        <v>26</v>
      </c>
      <c r="M1394">
        <v>55</v>
      </c>
      <c r="N1394">
        <v>3</v>
      </c>
      <c r="O1394">
        <v>2</v>
      </c>
      <c r="P1394" t="s">
        <v>27</v>
      </c>
      <c r="Q1394">
        <v>4</v>
      </c>
      <c r="R1394" t="s">
        <v>34</v>
      </c>
      <c r="S1394">
        <v>5204</v>
      </c>
      <c r="T1394">
        <v>13586</v>
      </c>
      <c r="U1394">
        <v>1</v>
      </c>
      <c r="V1394" t="s">
        <v>61</v>
      </c>
      <c r="W1394" t="s">
        <v>22</v>
      </c>
      <c r="X1394">
        <v>11</v>
      </c>
      <c r="Y1394">
        <v>3</v>
      </c>
      <c r="Z1394">
        <v>4</v>
      </c>
      <c r="AA1394">
        <v>80</v>
      </c>
      <c r="AB1394">
        <v>0</v>
      </c>
      <c r="AC1394">
        <v>10</v>
      </c>
      <c r="AD1394">
        <v>2</v>
      </c>
      <c r="AE1394">
        <v>3</v>
      </c>
      <c r="AF1394">
        <v>10</v>
      </c>
      <c r="AG1394">
        <v>8</v>
      </c>
      <c r="AH1394">
        <v>0</v>
      </c>
      <c r="AI1394">
        <v>9</v>
      </c>
    </row>
    <row r="1395" spans="1:35" x14ac:dyDescent="0.25">
      <c r="A1395">
        <v>27</v>
      </c>
      <c r="B1395" t="s">
        <v>29</v>
      </c>
      <c r="C1395" t="s">
        <v>23</v>
      </c>
      <c r="D1395">
        <v>954</v>
      </c>
      <c r="E1395" t="s">
        <v>24</v>
      </c>
      <c r="F1395">
        <v>9</v>
      </c>
      <c r="G1395">
        <v>3</v>
      </c>
      <c r="H1395" t="s">
        <v>45</v>
      </c>
      <c r="I1395">
        <v>1</v>
      </c>
      <c r="J1395">
        <v>1965</v>
      </c>
      <c r="K1395">
        <v>4</v>
      </c>
      <c r="L1395" t="s">
        <v>32</v>
      </c>
      <c r="M1395">
        <v>44</v>
      </c>
      <c r="N1395">
        <v>3</v>
      </c>
      <c r="O1395">
        <v>2</v>
      </c>
      <c r="P1395" t="s">
        <v>27</v>
      </c>
      <c r="Q1395">
        <v>4</v>
      </c>
      <c r="R1395" t="s">
        <v>28</v>
      </c>
      <c r="S1395">
        <v>4105</v>
      </c>
      <c r="T1395">
        <v>5099</v>
      </c>
      <c r="U1395">
        <v>1</v>
      </c>
      <c r="V1395" t="s">
        <v>61</v>
      </c>
      <c r="W1395" t="s">
        <v>29</v>
      </c>
      <c r="X1395">
        <v>14</v>
      </c>
      <c r="Y1395">
        <v>3</v>
      </c>
      <c r="Z1395">
        <v>1</v>
      </c>
      <c r="AA1395">
        <v>80</v>
      </c>
      <c r="AB1395">
        <v>0</v>
      </c>
      <c r="AC1395">
        <v>7</v>
      </c>
      <c r="AD1395">
        <v>5</v>
      </c>
      <c r="AE1395">
        <v>3</v>
      </c>
      <c r="AF1395">
        <v>7</v>
      </c>
      <c r="AG1395">
        <v>7</v>
      </c>
      <c r="AH1395">
        <v>0</v>
      </c>
      <c r="AI1395">
        <v>7</v>
      </c>
    </row>
    <row r="1396" spans="1:35" x14ac:dyDescent="0.25">
      <c r="A1396">
        <v>32</v>
      </c>
      <c r="B1396" t="s">
        <v>29</v>
      </c>
      <c r="C1396" t="s">
        <v>23</v>
      </c>
      <c r="D1396">
        <v>1373</v>
      </c>
      <c r="E1396" t="s">
        <v>31</v>
      </c>
      <c r="F1396">
        <v>5</v>
      </c>
      <c r="G1396">
        <v>4</v>
      </c>
      <c r="H1396" t="s">
        <v>25</v>
      </c>
      <c r="I1396">
        <v>1</v>
      </c>
      <c r="J1396">
        <v>1966</v>
      </c>
      <c r="K1396">
        <v>4</v>
      </c>
      <c r="L1396" t="s">
        <v>32</v>
      </c>
      <c r="M1396">
        <v>56</v>
      </c>
      <c r="N1396">
        <v>2</v>
      </c>
      <c r="O1396">
        <v>2</v>
      </c>
      <c r="P1396" t="s">
        <v>39</v>
      </c>
      <c r="Q1396">
        <v>4</v>
      </c>
      <c r="R1396" t="s">
        <v>28</v>
      </c>
      <c r="S1396">
        <v>9679</v>
      </c>
      <c r="T1396">
        <v>10138</v>
      </c>
      <c r="U1396">
        <v>8</v>
      </c>
      <c r="V1396" t="s">
        <v>61</v>
      </c>
      <c r="W1396" t="s">
        <v>29</v>
      </c>
      <c r="X1396">
        <v>24</v>
      </c>
      <c r="Y1396">
        <v>4</v>
      </c>
      <c r="Z1396">
        <v>2</v>
      </c>
      <c r="AA1396">
        <v>80</v>
      </c>
      <c r="AB1396">
        <v>0</v>
      </c>
      <c r="AC1396">
        <v>8</v>
      </c>
      <c r="AD1396">
        <v>1</v>
      </c>
      <c r="AE1396">
        <v>3</v>
      </c>
      <c r="AF1396">
        <v>1</v>
      </c>
      <c r="AG1396">
        <v>0</v>
      </c>
      <c r="AH1396">
        <v>0</v>
      </c>
      <c r="AI1396">
        <v>0</v>
      </c>
    </row>
    <row r="1397" spans="1:35" x14ac:dyDescent="0.25">
      <c r="A1397">
        <v>31</v>
      </c>
      <c r="B1397" t="s">
        <v>22</v>
      </c>
      <c r="C1397" t="s">
        <v>30</v>
      </c>
      <c r="D1397">
        <v>754</v>
      </c>
      <c r="E1397" t="s">
        <v>24</v>
      </c>
      <c r="F1397">
        <v>26</v>
      </c>
      <c r="G1397">
        <v>4</v>
      </c>
      <c r="H1397" t="s">
        <v>45</v>
      </c>
      <c r="I1397">
        <v>1</v>
      </c>
      <c r="J1397">
        <v>1967</v>
      </c>
      <c r="K1397">
        <v>1</v>
      </c>
      <c r="L1397" t="s">
        <v>32</v>
      </c>
      <c r="M1397">
        <v>63</v>
      </c>
      <c r="N1397">
        <v>3</v>
      </c>
      <c r="O1397">
        <v>2</v>
      </c>
      <c r="P1397" t="s">
        <v>27</v>
      </c>
      <c r="Q1397">
        <v>4</v>
      </c>
      <c r="R1397" t="s">
        <v>34</v>
      </c>
      <c r="S1397">
        <v>5617</v>
      </c>
      <c r="T1397">
        <v>21075</v>
      </c>
      <c r="U1397">
        <v>1</v>
      </c>
      <c r="V1397" t="s">
        <v>61</v>
      </c>
      <c r="W1397" t="s">
        <v>22</v>
      </c>
      <c r="X1397">
        <v>11</v>
      </c>
      <c r="Y1397">
        <v>3</v>
      </c>
      <c r="Z1397">
        <v>3</v>
      </c>
      <c r="AA1397">
        <v>80</v>
      </c>
      <c r="AB1397">
        <v>0</v>
      </c>
      <c r="AC1397">
        <v>10</v>
      </c>
      <c r="AD1397">
        <v>4</v>
      </c>
      <c r="AE1397">
        <v>3</v>
      </c>
      <c r="AF1397">
        <v>10</v>
      </c>
      <c r="AG1397">
        <v>7</v>
      </c>
      <c r="AH1397">
        <v>0</v>
      </c>
      <c r="AI1397">
        <v>8</v>
      </c>
    </row>
    <row r="1398" spans="1:35" x14ac:dyDescent="0.25">
      <c r="A1398">
        <v>53</v>
      </c>
      <c r="B1398" t="s">
        <v>22</v>
      </c>
      <c r="C1398" t="s">
        <v>23</v>
      </c>
      <c r="D1398">
        <v>1168</v>
      </c>
      <c r="E1398" t="s">
        <v>24</v>
      </c>
      <c r="F1398">
        <v>24</v>
      </c>
      <c r="G1398">
        <v>4</v>
      </c>
      <c r="H1398" t="s">
        <v>25</v>
      </c>
      <c r="I1398">
        <v>1</v>
      </c>
      <c r="J1398">
        <v>1968</v>
      </c>
      <c r="K1398">
        <v>1</v>
      </c>
      <c r="L1398" t="s">
        <v>32</v>
      </c>
      <c r="M1398">
        <v>66</v>
      </c>
      <c r="N1398">
        <v>3</v>
      </c>
      <c r="O1398">
        <v>3</v>
      </c>
      <c r="P1398" t="s">
        <v>27</v>
      </c>
      <c r="Q1398">
        <v>1</v>
      </c>
      <c r="R1398" t="s">
        <v>28</v>
      </c>
      <c r="S1398">
        <v>10448</v>
      </c>
      <c r="T1398">
        <v>5843</v>
      </c>
      <c r="U1398">
        <v>6</v>
      </c>
      <c r="V1398" t="s">
        <v>61</v>
      </c>
      <c r="W1398" t="s">
        <v>22</v>
      </c>
      <c r="X1398">
        <v>13</v>
      </c>
      <c r="Y1398">
        <v>3</v>
      </c>
      <c r="Z1398">
        <v>2</v>
      </c>
      <c r="AA1398">
        <v>80</v>
      </c>
      <c r="AB1398">
        <v>0</v>
      </c>
      <c r="AC1398">
        <v>15</v>
      </c>
      <c r="AD1398">
        <v>2</v>
      </c>
      <c r="AE1398">
        <v>2</v>
      </c>
      <c r="AF1398">
        <v>2</v>
      </c>
      <c r="AG1398">
        <v>2</v>
      </c>
      <c r="AH1398">
        <v>2</v>
      </c>
      <c r="AI1398">
        <v>2</v>
      </c>
    </row>
    <row r="1399" spans="1:35" x14ac:dyDescent="0.25">
      <c r="A1399">
        <v>54</v>
      </c>
      <c r="B1399" t="s">
        <v>29</v>
      </c>
      <c r="C1399" t="s">
        <v>23</v>
      </c>
      <c r="D1399">
        <v>155</v>
      </c>
      <c r="E1399" t="s">
        <v>31</v>
      </c>
      <c r="F1399">
        <v>9</v>
      </c>
      <c r="G1399">
        <v>2</v>
      </c>
      <c r="H1399" t="s">
        <v>25</v>
      </c>
      <c r="I1399">
        <v>1</v>
      </c>
      <c r="J1399">
        <v>1969</v>
      </c>
      <c r="K1399">
        <v>1</v>
      </c>
      <c r="L1399" t="s">
        <v>26</v>
      </c>
      <c r="M1399">
        <v>67</v>
      </c>
      <c r="N1399">
        <v>3</v>
      </c>
      <c r="O1399">
        <v>2</v>
      </c>
      <c r="P1399" t="s">
        <v>33</v>
      </c>
      <c r="Q1399">
        <v>3</v>
      </c>
      <c r="R1399" t="s">
        <v>34</v>
      </c>
      <c r="S1399">
        <v>2897</v>
      </c>
      <c r="T1399">
        <v>22474</v>
      </c>
      <c r="U1399">
        <v>3</v>
      </c>
      <c r="V1399" t="s">
        <v>61</v>
      </c>
      <c r="W1399" t="s">
        <v>29</v>
      </c>
      <c r="X1399">
        <v>11</v>
      </c>
      <c r="Y1399">
        <v>3</v>
      </c>
      <c r="Z1399">
        <v>3</v>
      </c>
      <c r="AA1399">
        <v>80</v>
      </c>
      <c r="AB1399">
        <v>2</v>
      </c>
      <c r="AC1399">
        <v>9</v>
      </c>
      <c r="AD1399">
        <v>6</v>
      </c>
      <c r="AE1399">
        <v>2</v>
      </c>
      <c r="AF1399">
        <v>4</v>
      </c>
      <c r="AG1399">
        <v>3</v>
      </c>
      <c r="AH1399">
        <v>2</v>
      </c>
      <c r="AI1399">
        <v>3</v>
      </c>
    </row>
    <row r="1400" spans="1:35" x14ac:dyDescent="0.25">
      <c r="A1400">
        <v>33</v>
      </c>
      <c r="B1400" t="s">
        <v>29</v>
      </c>
      <c r="C1400" t="s">
        <v>30</v>
      </c>
      <c r="D1400">
        <v>1303</v>
      </c>
      <c r="E1400" t="s">
        <v>31</v>
      </c>
      <c r="F1400">
        <v>7</v>
      </c>
      <c r="G1400">
        <v>2</v>
      </c>
      <c r="H1400" t="s">
        <v>25</v>
      </c>
      <c r="I1400">
        <v>1</v>
      </c>
      <c r="J1400">
        <v>1970</v>
      </c>
      <c r="K1400">
        <v>4</v>
      </c>
      <c r="L1400" t="s">
        <v>32</v>
      </c>
      <c r="M1400">
        <v>36</v>
      </c>
      <c r="N1400">
        <v>3</v>
      </c>
      <c r="O1400">
        <v>2</v>
      </c>
      <c r="P1400" t="s">
        <v>40</v>
      </c>
      <c r="Q1400">
        <v>3</v>
      </c>
      <c r="R1400" t="s">
        <v>38</v>
      </c>
      <c r="S1400">
        <v>5968</v>
      </c>
      <c r="T1400">
        <v>18079</v>
      </c>
      <c r="U1400">
        <v>1</v>
      </c>
      <c r="V1400" t="s">
        <v>61</v>
      </c>
      <c r="W1400" t="s">
        <v>29</v>
      </c>
      <c r="X1400">
        <v>20</v>
      </c>
      <c r="Y1400">
        <v>4</v>
      </c>
      <c r="Z1400">
        <v>3</v>
      </c>
      <c r="AA1400">
        <v>80</v>
      </c>
      <c r="AB1400">
        <v>3</v>
      </c>
      <c r="AC1400">
        <v>9</v>
      </c>
      <c r="AD1400">
        <v>2</v>
      </c>
      <c r="AE1400">
        <v>3</v>
      </c>
      <c r="AF1400">
        <v>9</v>
      </c>
      <c r="AG1400">
        <v>7</v>
      </c>
      <c r="AH1400">
        <v>2</v>
      </c>
      <c r="AI1400">
        <v>8</v>
      </c>
    </row>
    <row r="1401" spans="1:35" x14ac:dyDescent="0.25">
      <c r="A1401">
        <v>43</v>
      </c>
      <c r="B1401" t="s">
        <v>29</v>
      </c>
      <c r="C1401" t="s">
        <v>23</v>
      </c>
      <c r="D1401">
        <v>574</v>
      </c>
      <c r="E1401" t="s">
        <v>31</v>
      </c>
      <c r="F1401">
        <v>11</v>
      </c>
      <c r="G1401">
        <v>3</v>
      </c>
      <c r="H1401" t="s">
        <v>25</v>
      </c>
      <c r="I1401">
        <v>1</v>
      </c>
      <c r="J1401">
        <v>1971</v>
      </c>
      <c r="K1401">
        <v>1</v>
      </c>
      <c r="L1401" t="s">
        <v>32</v>
      </c>
      <c r="M1401">
        <v>30</v>
      </c>
      <c r="N1401">
        <v>3</v>
      </c>
      <c r="O1401">
        <v>3</v>
      </c>
      <c r="P1401" t="s">
        <v>40</v>
      </c>
      <c r="Q1401">
        <v>3</v>
      </c>
      <c r="R1401" t="s">
        <v>34</v>
      </c>
      <c r="S1401">
        <v>7510</v>
      </c>
      <c r="T1401">
        <v>16873</v>
      </c>
      <c r="U1401">
        <v>1</v>
      </c>
      <c r="V1401" t="s">
        <v>61</v>
      </c>
      <c r="W1401" t="s">
        <v>29</v>
      </c>
      <c r="X1401">
        <v>17</v>
      </c>
      <c r="Y1401">
        <v>3</v>
      </c>
      <c r="Z1401">
        <v>2</v>
      </c>
      <c r="AA1401">
        <v>80</v>
      </c>
      <c r="AB1401">
        <v>1</v>
      </c>
      <c r="AC1401">
        <v>10</v>
      </c>
      <c r="AD1401">
        <v>1</v>
      </c>
      <c r="AE1401">
        <v>3</v>
      </c>
      <c r="AF1401">
        <v>10</v>
      </c>
      <c r="AG1401">
        <v>9</v>
      </c>
      <c r="AH1401">
        <v>0</v>
      </c>
      <c r="AI1401">
        <v>9</v>
      </c>
    </row>
    <row r="1402" spans="1:35" x14ac:dyDescent="0.25">
      <c r="A1402">
        <v>38</v>
      </c>
      <c r="B1402" t="s">
        <v>29</v>
      </c>
      <c r="C1402" t="s">
        <v>30</v>
      </c>
      <c r="D1402">
        <v>1444</v>
      </c>
      <c r="E1402" t="s">
        <v>47</v>
      </c>
      <c r="F1402">
        <v>1</v>
      </c>
      <c r="G1402">
        <v>4</v>
      </c>
      <c r="H1402" t="s">
        <v>35</v>
      </c>
      <c r="I1402">
        <v>1</v>
      </c>
      <c r="J1402">
        <v>1972</v>
      </c>
      <c r="K1402">
        <v>4</v>
      </c>
      <c r="L1402" t="s">
        <v>32</v>
      </c>
      <c r="M1402">
        <v>88</v>
      </c>
      <c r="N1402">
        <v>3</v>
      </c>
      <c r="O1402">
        <v>1</v>
      </c>
      <c r="P1402" t="s">
        <v>47</v>
      </c>
      <c r="Q1402">
        <v>2</v>
      </c>
      <c r="R1402" t="s">
        <v>34</v>
      </c>
      <c r="S1402">
        <v>2991</v>
      </c>
      <c r="T1402">
        <v>5224</v>
      </c>
      <c r="U1402">
        <v>0</v>
      </c>
      <c r="V1402" t="s">
        <v>61</v>
      </c>
      <c r="W1402" t="s">
        <v>22</v>
      </c>
      <c r="X1402">
        <v>11</v>
      </c>
      <c r="Y1402">
        <v>3</v>
      </c>
      <c r="Z1402">
        <v>2</v>
      </c>
      <c r="AA1402">
        <v>80</v>
      </c>
      <c r="AB1402">
        <v>1</v>
      </c>
      <c r="AC1402">
        <v>7</v>
      </c>
      <c r="AD1402">
        <v>2</v>
      </c>
      <c r="AE1402">
        <v>3</v>
      </c>
      <c r="AF1402">
        <v>6</v>
      </c>
      <c r="AG1402">
        <v>2</v>
      </c>
      <c r="AH1402">
        <v>1</v>
      </c>
      <c r="AI1402">
        <v>2</v>
      </c>
    </row>
    <row r="1403" spans="1:35" x14ac:dyDescent="0.25">
      <c r="A1403">
        <v>55</v>
      </c>
      <c r="B1403" t="s">
        <v>29</v>
      </c>
      <c r="C1403" t="s">
        <v>23</v>
      </c>
      <c r="D1403">
        <v>189</v>
      </c>
      <c r="E1403" t="s">
        <v>47</v>
      </c>
      <c r="F1403">
        <v>26</v>
      </c>
      <c r="G1403">
        <v>4</v>
      </c>
      <c r="H1403" t="s">
        <v>47</v>
      </c>
      <c r="I1403">
        <v>1</v>
      </c>
      <c r="J1403">
        <v>1973</v>
      </c>
      <c r="K1403">
        <v>3</v>
      </c>
      <c r="L1403" t="s">
        <v>32</v>
      </c>
      <c r="M1403">
        <v>71</v>
      </c>
      <c r="N1403">
        <v>4</v>
      </c>
      <c r="O1403">
        <v>5</v>
      </c>
      <c r="P1403" t="s">
        <v>42</v>
      </c>
      <c r="Q1403">
        <v>2</v>
      </c>
      <c r="R1403" t="s">
        <v>34</v>
      </c>
      <c r="S1403">
        <v>19636</v>
      </c>
      <c r="T1403">
        <v>25811</v>
      </c>
      <c r="U1403">
        <v>4</v>
      </c>
      <c r="V1403" t="s">
        <v>61</v>
      </c>
      <c r="W1403" t="s">
        <v>22</v>
      </c>
      <c r="X1403">
        <v>18</v>
      </c>
      <c r="Y1403">
        <v>3</v>
      </c>
      <c r="Z1403">
        <v>1</v>
      </c>
      <c r="AA1403">
        <v>80</v>
      </c>
      <c r="AB1403">
        <v>1</v>
      </c>
      <c r="AC1403">
        <v>35</v>
      </c>
      <c r="AD1403">
        <v>0</v>
      </c>
      <c r="AE1403">
        <v>3</v>
      </c>
      <c r="AF1403">
        <v>10</v>
      </c>
      <c r="AG1403">
        <v>9</v>
      </c>
      <c r="AH1403">
        <v>1</v>
      </c>
      <c r="AI1403">
        <v>4</v>
      </c>
    </row>
    <row r="1404" spans="1:35" x14ac:dyDescent="0.25">
      <c r="A1404">
        <v>31</v>
      </c>
      <c r="B1404" t="s">
        <v>29</v>
      </c>
      <c r="C1404" t="s">
        <v>23</v>
      </c>
      <c r="D1404">
        <v>1276</v>
      </c>
      <c r="E1404" t="s">
        <v>31</v>
      </c>
      <c r="F1404">
        <v>2</v>
      </c>
      <c r="G1404">
        <v>1</v>
      </c>
      <c r="H1404" t="s">
        <v>37</v>
      </c>
      <c r="I1404">
        <v>1</v>
      </c>
      <c r="J1404">
        <v>1974</v>
      </c>
      <c r="K1404">
        <v>4</v>
      </c>
      <c r="L1404" t="s">
        <v>26</v>
      </c>
      <c r="M1404">
        <v>59</v>
      </c>
      <c r="N1404">
        <v>1</v>
      </c>
      <c r="O1404">
        <v>1</v>
      </c>
      <c r="P1404" t="s">
        <v>36</v>
      </c>
      <c r="Q1404">
        <v>4</v>
      </c>
      <c r="R1404" t="s">
        <v>38</v>
      </c>
      <c r="S1404">
        <v>1129</v>
      </c>
      <c r="T1404">
        <v>17536</v>
      </c>
      <c r="U1404">
        <v>1</v>
      </c>
      <c r="V1404" t="s">
        <v>61</v>
      </c>
      <c r="W1404" t="s">
        <v>22</v>
      </c>
      <c r="X1404">
        <v>11</v>
      </c>
      <c r="Y1404">
        <v>3</v>
      </c>
      <c r="Z1404">
        <v>3</v>
      </c>
      <c r="AA1404">
        <v>80</v>
      </c>
      <c r="AB1404">
        <v>3</v>
      </c>
      <c r="AC1404">
        <v>1</v>
      </c>
      <c r="AD1404">
        <v>4</v>
      </c>
      <c r="AE1404">
        <v>3</v>
      </c>
      <c r="AF1404">
        <v>1</v>
      </c>
      <c r="AG1404">
        <v>0</v>
      </c>
      <c r="AH1404">
        <v>0</v>
      </c>
      <c r="AI1404">
        <v>0</v>
      </c>
    </row>
    <row r="1405" spans="1:35" x14ac:dyDescent="0.25">
      <c r="A1405">
        <v>39</v>
      </c>
      <c r="B1405" t="s">
        <v>29</v>
      </c>
      <c r="C1405" t="s">
        <v>23</v>
      </c>
      <c r="D1405">
        <v>119</v>
      </c>
      <c r="E1405" t="s">
        <v>24</v>
      </c>
      <c r="F1405">
        <v>15</v>
      </c>
      <c r="G1405">
        <v>4</v>
      </c>
      <c r="H1405" t="s">
        <v>45</v>
      </c>
      <c r="I1405">
        <v>1</v>
      </c>
      <c r="J1405">
        <v>1975</v>
      </c>
      <c r="K1405">
        <v>2</v>
      </c>
      <c r="L1405" t="s">
        <v>32</v>
      </c>
      <c r="M1405">
        <v>77</v>
      </c>
      <c r="N1405">
        <v>3</v>
      </c>
      <c r="O1405">
        <v>4</v>
      </c>
      <c r="P1405" t="s">
        <v>27</v>
      </c>
      <c r="Q1405">
        <v>1</v>
      </c>
      <c r="R1405" t="s">
        <v>28</v>
      </c>
      <c r="S1405">
        <v>13341</v>
      </c>
      <c r="T1405">
        <v>25098</v>
      </c>
      <c r="U1405">
        <v>0</v>
      </c>
      <c r="V1405" t="s">
        <v>61</v>
      </c>
      <c r="W1405" t="s">
        <v>29</v>
      </c>
      <c r="X1405">
        <v>12</v>
      </c>
      <c r="Y1405">
        <v>3</v>
      </c>
      <c r="Z1405">
        <v>1</v>
      </c>
      <c r="AA1405">
        <v>80</v>
      </c>
      <c r="AB1405">
        <v>0</v>
      </c>
      <c r="AC1405">
        <v>21</v>
      </c>
      <c r="AD1405">
        <v>3</v>
      </c>
      <c r="AE1405">
        <v>3</v>
      </c>
      <c r="AF1405">
        <v>20</v>
      </c>
      <c r="AG1405">
        <v>8</v>
      </c>
      <c r="AH1405">
        <v>11</v>
      </c>
      <c r="AI1405">
        <v>10</v>
      </c>
    </row>
    <row r="1406" spans="1:35" x14ac:dyDescent="0.25">
      <c r="A1406">
        <v>42</v>
      </c>
      <c r="B1406" t="s">
        <v>29</v>
      </c>
      <c r="C1406" t="s">
        <v>41</v>
      </c>
      <c r="D1406">
        <v>335</v>
      </c>
      <c r="E1406" t="s">
        <v>31</v>
      </c>
      <c r="F1406">
        <v>23</v>
      </c>
      <c r="G1406">
        <v>2</v>
      </c>
      <c r="H1406" t="s">
        <v>25</v>
      </c>
      <c r="I1406">
        <v>1</v>
      </c>
      <c r="J1406">
        <v>1976</v>
      </c>
      <c r="K1406">
        <v>4</v>
      </c>
      <c r="L1406" t="s">
        <v>32</v>
      </c>
      <c r="M1406">
        <v>37</v>
      </c>
      <c r="N1406">
        <v>2</v>
      </c>
      <c r="O1406">
        <v>2</v>
      </c>
      <c r="P1406" t="s">
        <v>33</v>
      </c>
      <c r="Q1406">
        <v>3</v>
      </c>
      <c r="R1406" t="s">
        <v>28</v>
      </c>
      <c r="S1406">
        <v>4332</v>
      </c>
      <c r="T1406">
        <v>14811</v>
      </c>
      <c r="U1406">
        <v>1</v>
      </c>
      <c r="V1406" t="s">
        <v>61</v>
      </c>
      <c r="W1406" t="s">
        <v>29</v>
      </c>
      <c r="X1406">
        <v>12</v>
      </c>
      <c r="Y1406">
        <v>3</v>
      </c>
      <c r="Z1406">
        <v>4</v>
      </c>
      <c r="AA1406">
        <v>80</v>
      </c>
      <c r="AB1406">
        <v>0</v>
      </c>
      <c r="AC1406">
        <v>20</v>
      </c>
      <c r="AD1406">
        <v>2</v>
      </c>
      <c r="AE1406">
        <v>3</v>
      </c>
      <c r="AF1406">
        <v>20</v>
      </c>
      <c r="AG1406">
        <v>9</v>
      </c>
      <c r="AH1406">
        <v>3</v>
      </c>
      <c r="AI1406">
        <v>7</v>
      </c>
    </row>
    <row r="1407" spans="1:35" x14ac:dyDescent="0.25">
      <c r="A1407">
        <v>31</v>
      </c>
      <c r="B1407" t="s">
        <v>29</v>
      </c>
      <c r="C1407" t="s">
        <v>41</v>
      </c>
      <c r="D1407">
        <v>697</v>
      </c>
      <c r="E1407" t="s">
        <v>31</v>
      </c>
      <c r="F1407">
        <v>10</v>
      </c>
      <c r="G1407">
        <v>3</v>
      </c>
      <c r="H1407" t="s">
        <v>37</v>
      </c>
      <c r="I1407">
        <v>1</v>
      </c>
      <c r="J1407">
        <v>1979</v>
      </c>
      <c r="K1407">
        <v>3</v>
      </c>
      <c r="L1407" t="s">
        <v>26</v>
      </c>
      <c r="M1407">
        <v>40</v>
      </c>
      <c r="N1407">
        <v>3</v>
      </c>
      <c r="O1407">
        <v>3</v>
      </c>
      <c r="P1407" t="s">
        <v>44</v>
      </c>
      <c r="Q1407">
        <v>3</v>
      </c>
      <c r="R1407" t="s">
        <v>34</v>
      </c>
      <c r="S1407">
        <v>11031</v>
      </c>
      <c r="T1407">
        <v>26862</v>
      </c>
      <c r="U1407">
        <v>4</v>
      </c>
      <c r="V1407" t="s">
        <v>61</v>
      </c>
      <c r="W1407" t="s">
        <v>29</v>
      </c>
      <c r="X1407">
        <v>20</v>
      </c>
      <c r="Y1407">
        <v>4</v>
      </c>
      <c r="Z1407">
        <v>3</v>
      </c>
      <c r="AA1407">
        <v>80</v>
      </c>
      <c r="AB1407">
        <v>1</v>
      </c>
      <c r="AC1407">
        <v>13</v>
      </c>
      <c r="AD1407">
        <v>2</v>
      </c>
      <c r="AE1407">
        <v>4</v>
      </c>
      <c r="AF1407">
        <v>11</v>
      </c>
      <c r="AG1407">
        <v>7</v>
      </c>
      <c r="AH1407">
        <v>4</v>
      </c>
      <c r="AI1407">
        <v>8</v>
      </c>
    </row>
    <row r="1408" spans="1:35" x14ac:dyDescent="0.25">
      <c r="A1408">
        <v>54</v>
      </c>
      <c r="B1408" t="s">
        <v>29</v>
      </c>
      <c r="C1408" t="s">
        <v>23</v>
      </c>
      <c r="D1408">
        <v>157</v>
      </c>
      <c r="E1408" t="s">
        <v>31</v>
      </c>
      <c r="F1408">
        <v>10</v>
      </c>
      <c r="G1408">
        <v>3</v>
      </c>
      <c r="H1408" t="s">
        <v>37</v>
      </c>
      <c r="I1408">
        <v>1</v>
      </c>
      <c r="J1408">
        <v>1980</v>
      </c>
      <c r="K1408">
        <v>3</v>
      </c>
      <c r="L1408" t="s">
        <v>26</v>
      </c>
      <c r="M1408">
        <v>77</v>
      </c>
      <c r="N1408">
        <v>3</v>
      </c>
      <c r="O1408">
        <v>2</v>
      </c>
      <c r="P1408" t="s">
        <v>39</v>
      </c>
      <c r="Q1408">
        <v>1</v>
      </c>
      <c r="R1408" t="s">
        <v>28</v>
      </c>
      <c r="S1408">
        <v>4440</v>
      </c>
      <c r="T1408">
        <v>25198</v>
      </c>
      <c r="U1408">
        <v>6</v>
      </c>
      <c r="V1408" t="s">
        <v>61</v>
      </c>
      <c r="W1408" t="s">
        <v>22</v>
      </c>
      <c r="X1408">
        <v>19</v>
      </c>
      <c r="Y1408">
        <v>3</v>
      </c>
      <c r="Z1408">
        <v>4</v>
      </c>
      <c r="AA1408">
        <v>80</v>
      </c>
      <c r="AB1408">
        <v>0</v>
      </c>
      <c r="AC1408">
        <v>9</v>
      </c>
      <c r="AD1408">
        <v>3</v>
      </c>
      <c r="AE1408">
        <v>3</v>
      </c>
      <c r="AF1408">
        <v>5</v>
      </c>
      <c r="AG1408">
        <v>2</v>
      </c>
      <c r="AH1408">
        <v>1</v>
      </c>
      <c r="AI1408">
        <v>4</v>
      </c>
    </row>
    <row r="1409" spans="1:35" x14ac:dyDescent="0.25">
      <c r="A1409">
        <v>24</v>
      </c>
      <c r="B1409" t="s">
        <v>29</v>
      </c>
      <c r="C1409" t="s">
        <v>23</v>
      </c>
      <c r="D1409">
        <v>771</v>
      </c>
      <c r="E1409" t="s">
        <v>31</v>
      </c>
      <c r="F1409">
        <v>1</v>
      </c>
      <c r="G1409">
        <v>2</v>
      </c>
      <c r="H1409" t="s">
        <v>25</v>
      </c>
      <c r="I1409">
        <v>1</v>
      </c>
      <c r="J1409">
        <v>1981</v>
      </c>
      <c r="K1409">
        <v>2</v>
      </c>
      <c r="L1409" t="s">
        <v>32</v>
      </c>
      <c r="M1409">
        <v>45</v>
      </c>
      <c r="N1409">
        <v>2</v>
      </c>
      <c r="O1409">
        <v>2</v>
      </c>
      <c r="P1409" t="s">
        <v>40</v>
      </c>
      <c r="Q1409">
        <v>3</v>
      </c>
      <c r="R1409" t="s">
        <v>28</v>
      </c>
      <c r="S1409">
        <v>4617</v>
      </c>
      <c r="T1409">
        <v>14120</v>
      </c>
      <c r="U1409">
        <v>1</v>
      </c>
      <c r="V1409" t="s">
        <v>61</v>
      </c>
      <c r="W1409" t="s">
        <v>29</v>
      </c>
      <c r="X1409">
        <v>12</v>
      </c>
      <c r="Y1409">
        <v>3</v>
      </c>
      <c r="Z1409">
        <v>2</v>
      </c>
      <c r="AA1409">
        <v>80</v>
      </c>
      <c r="AB1409">
        <v>0</v>
      </c>
      <c r="AC1409">
        <v>4</v>
      </c>
      <c r="AD1409">
        <v>2</v>
      </c>
      <c r="AE1409">
        <v>2</v>
      </c>
      <c r="AF1409">
        <v>4</v>
      </c>
      <c r="AG1409">
        <v>3</v>
      </c>
      <c r="AH1409">
        <v>1</v>
      </c>
      <c r="AI1409">
        <v>2</v>
      </c>
    </row>
    <row r="1410" spans="1:35" x14ac:dyDescent="0.25">
      <c r="A1410">
        <v>23</v>
      </c>
      <c r="B1410" t="s">
        <v>29</v>
      </c>
      <c r="C1410" t="s">
        <v>23</v>
      </c>
      <c r="D1410">
        <v>571</v>
      </c>
      <c r="E1410" t="s">
        <v>31</v>
      </c>
      <c r="F1410">
        <v>12</v>
      </c>
      <c r="G1410">
        <v>2</v>
      </c>
      <c r="H1410" t="s">
        <v>35</v>
      </c>
      <c r="I1410">
        <v>1</v>
      </c>
      <c r="J1410">
        <v>1982</v>
      </c>
      <c r="K1410">
        <v>4</v>
      </c>
      <c r="L1410" t="s">
        <v>32</v>
      </c>
      <c r="M1410">
        <v>78</v>
      </c>
      <c r="N1410">
        <v>3</v>
      </c>
      <c r="O1410">
        <v>1</v>
      </c>
      <c r="P1410" t="s">
        <v>36</v>
      </c>
      <c r="Q1410">
        <v>4</v>
      </c>
      <c r="R1410" t="s">
        <v>28</v>
      </c>
      <c r="S1410">
        <v>2647</v>
      </c>
      <c r="T1410">
        <v>13672</v>
      </c>
      <c r="U1410">
        <v>1</v>
      </c>
      <c r="V1410" t="s">
        <v>61</v>
      </c>
      <c r="W1410" t="s">
        <v>29</v>
      </c>
      <c r="X1410">
        <v>13</v>
      </c>
      <c r="Y1410">
        <v>3</v>
      </c>
      <c r="Z1410">
        <v>3</v>
      </c>
      <c r="AA1410">
        <v>80</v>
      </c>
      <c r="AB1410">
        <v>0</v>
      </c>
      <c r="AC1410">
        <v>5</v>
      </c>
      <c r="AD1410">
        <v>6</v>
      </c>
      <c r="AE1410">
        <v>4</v>
      </c>
      <c r="AF1410">
        <v>5</v>
      </c>
      <c r="AG1410">
        <v>2</v>
      </c>
      <c r="AH1410">
        <v>1</v>
      </c>
      <c r="AI1410">
        <v>4</v>
      </c>
    </row>
    <row r="1411" spans="1:35" x14ac:dyDescent="0.25">
      <c r="A1411">
        <v>40</v>
      </c>
      <c r="B1411" t="s">
        <v>29</v>
      </c>
      <c r="C1411" t="s">
        <v>30</v>
      </c>
      <c r="D1411">
        <v>692</v>
      </c>
      <c r="E1411" t="s">
        <v>31</v>
      </c>
      <c r="F1411">
        <v>11</v>
      </c>
      <c r="G1411">
        <v>3</v>
      </c>
      <c r="H1411" t="s">
        <v>46</v>
      </c>
      <c r="I1411">
        <v>1</v>
      </c>
      <c r="J1411">
        <v>1985</v>
      </c>
      <c r="K1411">
        <v>4</v>
      </c>
      <c r="L1411" t="s">
        <v>26</v>
      </c>
      <c r="M1411">
        <v>73</v>
      </c>
      <c r="N1411">
        <v>3</v>
      </c>
      <c r="O1411">
        <v>2</v>
      </c>
      <c r="P1411" t="s">
        <v>36</v>
      </c>
      <c r="Q1411">
        <v>3</v>
      </c>
      <c r="R1411" t="s">
        <v>34</v>
      </c>
      <c r="S1411">
        <v>6323</v>
      </c>
      <c r="T1411">
        <v>26849</v>
      </c>
      <c r="U1411">
        <v>1</v>
      </c>
      <c r="V1411" t="s">
        <v>61</v>
      </c>
      <c r="W1411" t="s">
        <v>29</v>
      </c>
      <c r="X1411">
        <v>11</v>
      </c>
      <c r="Y1411">
        <v>3</v>
      </c>
      <c r="Z1411">
        <v>1</v>
      </c>
      <c r="AA1411">
        <v>80</v>
      </c>
      <c r="AB1411">
        <v>1</v>
      </c>
      <c r="AC1411">
        <v>10</v>
      </c>
      <c r="AD1411">
        <v>2</v>
      </c>
      <c r="AE1411">
        <v>4</v>
      </c>
      <c r="AF1411">
        <v>10</v>
      </c>
      <c r="AG1411">
        <v>9</v>
      </c>
      <c r="AH1411">
        <v>9</v>
      </c>
      <c r="AI1411">
        <v>4</v>
      </c>
    </row>
    <row r="1412" spans="1:35" x14ac:dyDescent="0.25">
      <c r="A1412">
        <v>40</v>
      </c>
      <c r="B1412" t="s">
        <v>29</v>
      </c>
      <c r="C1412" t="s">
        <v>23</v>
      </c>
      <c r="D1412">
        <v>444</v>
      </c>
      <c r="E1412" t="s">
        <v>24</v>
      </c>
      <c r="F1412">
        <v>2</v>
      </c>
      <c r="G1412">
        <v>2</v>
      </c>
      <c r="H1412" t="s">
        <v>45</v>
      </c>
      <c r="I1412">
        <v>1</v>
      </c>
      <c r="J1412">
        <v>1986</v>
      </c>
      <c r="K1412">
        <v>2</v>
      </c>
      <c r="L1412" t="s">
        <v>26</v>
      </c>
      <c r="M1412">
        <v>92</v>
      </c>
      <c r="N1412">
        <v>3</v>
      </c>
      <c r="O1412">
        <v>2</v>
      </c>
      <c r="P1412" t="s">
        <v>27</v>
      </c>
      <c r="Q1412">
        <v>2</v>
      </c>
      <c r="R1412" t="s">
        <v>34</v>
      </c>
      <c r="S1412">
        <v>5677</v>
      </c>
      <c r="T1412">
        <v>4258</v>
      </c>
      <c r="U1412">
        <v>3</v>
      </c>
      <c r="V1412" t="s">
        <v>61</v>
      </c>
      <c r="W1412" t="s">
        <v>29</v>
      </c>
      <c r="X1412">
        <v>14</v>
      </c>
      <c r="Y1412">
        <v>3</v>
      </c>
      <c r="Z1412">
        <v>3</v>
      </c>
      <c r="AA1412">
        <v>80</v>
      </c>
      <c r="AB1412">
        <v>1</v>
      </c>
      <c r="AC1412">
        <v>15</v>
      </c>
      <c r="AD1412">
        <v>4</v>
      </c>
      <c r="AE1412">
        <v>3</v>
      </c>
      <c r="AF1412">
        <v>11</v>
      </c>
      <c r="AG1412">
        <v>8</v>
      </c>
      <c r="AH1412">
        <v>5</v>
      </c>
      <c r="AI1412">
        <v>10</v>
      </c>
    </row>
    <row r="1413" spans="1:35" x14ac:dyDescent="0.25">
      <c r="A1413">
        <v>25</v>
      </c>
      <c r="B1413" t="s">
        <v>29</v>
      </c>
      <c r="C1413" t="s">
        <v>23</v>
      </c>
      <c r="D1413">
        <v>309</v>
      </c>
      <c r="E1413" t="s">
        <v>47</v>
      </c>
      <c r="F1413">
        <v>2</v>
      </c>
      <c r="G1413">
        <v>3</v>
      </c>
      <c r="H1413" t="s">
        <v>47</v>
      </c>
      <c r="I1413">
        <v>1</v>
      </c>
      <c r="J1413">
        <v>1987</v>
      </c>
      <c r="K1413">
        <v>3</v>
      </c>
      <c r="L1413" t="s">
        <v>26</v>
      </c>
      <c r="M1413">
        <v>82</v>
      </c>
      <c r="N1413">
        <v>3</v>
      </c>
      <c r="O1413">
        <v>1</v>
      </c>
      <c r="P1413" t="s">
        <v>47</v>
      </c>
      <c r="Q1413">
        <v>2</v>
      </c>
      <c r="R1413" t="s">
        <v>34</v>
      </c>
      <c r="S1413">
        <v>2187</v>
      </c>
      <c r="T1413">
        <v>19655</v>
      </c>
      <c r="U1413">
        <v>4</v>
      </c>
      <c r="V1413" t="s">
        <v>61</v>
      </c>
      <c r="W1413" t="s">
        <v>29</v>
      </c>
      <c r="X1413">
        <v>14</v>
      </c>
      <c r="Y1413">
        <v>3</v>
      </c>
      <c r="Z1413">
        <v>3</v>
      </c>
      <c r="AA1413">
        <v>80</v>
      </c>
      <c r="AB1413">
        <v>0</v>
      </c>
      <c r="AC1413">
        <v>6</v>
      </c>
      <c r="AD1413">
        <v>3</v>
      </c>
      <c r="AE1413">
        <v>3</v>
      </c>
      <c r="AF1413">
        <v>2</v>
      </c>
      <c r="AG1413">
        <v>0</v>
      </c>
      <c r="AH1413">
        <v>1</v>
      </c>
      <c r="AI1413">
        <v>2</v>
      </c>
    </row>
    <row r="1414" spans="1:35" x14ac:dyDescent="0.25">
      <c r="A1414">
        <v>30</v>
      </c>
      <c r="B1414" t="s">
        <v>29</v>
      </c>
      <c r="C1414" t="s">
        <v>23</v>
      </c>
      <c r="D1414">
        <v>911</v>
      </c>
      <c r="E1414" t="s">
        <v>31</v>
      </c>
      <c r="F1414">
        <v>1</v>
      </c>
      <c r="G1414">
        <v>2</v>
      </c>
      <c r="H1414" t="s">
        <v>37</v>
      </c>
      <c r="I1414">
        <v>1</v>
      </c>
      <c r="J1414">
        <v>1989</v>
      </c>
      <c r="K1414">
        <v>4</v>
      </c>
      <c r="L1414" t="s">
        <v>32</v>
      </c>
      <c r="M1414">
        <v>76</v>
      </c>
      <c r="N1414">
        <v>3</v>
      </c>
      <c r="O1414">
        <v>1</v>
      </c>
      <c r="P1414" t="s">
        <v>36</v>
      </c>
      <c r="Q1414">
        <v>2</v>
      </c>
      <c r="R1414" t="s">
        <v>34</v>
      </c>
      <c r="S1414">
        <v>3748</v>
      </c>
      <c r="T1414">
        <v>4077</v>
      </c>
      <c r="U1414">
        <v>1</v>
      </c>
      <c r="V1414" t="s">
        <v>61</v>
      </c>
      <c r="W1414" t="s">
        <v>29</v>
      </c>
      <c r="X1414">
        <v>13</v>
      </c>
      <c r="Y1414">
        <v>3</v>
      </c>
      <c r="Z1414">
        <v>3</v>
      </c>
      <c r="AA1414">
        <v>80</v>
      </c>
      <c r="AB1414">
        <v>0</v>
      </c>
      <c r="AC1414">
        <v>12</v>
      </c>
      <c r="AD1414">
        <v>6</v>
      </c>
      <c r="AE1414">
        <v>2</v>
      </c>
      <c r="AF1414">
        <v>12</v>
      </c>
      <c r="AG1414">
        <v>8</v>
      </c>
      <c r="AH1414">
        <v>1</v>
      </c>
      <c r="AI1414">
        <v>7</v>
      </c>
    </row>
    <row r="1415" spans="1:35" x14ac:dyDescent="0.25">
      <c r="A1415">
        <v>25</v>
      </c>
      <c r="B1415" t="s">
        <v>29</v>
      </c>
      <c r="C1415" t="s">
        <v>23</v>
      </c>
      <c r="D1415">
        <v>977</v>
      </c>
      <c r="E1415" t="s">
        <v>31</v>
      </c>
      <c r="F1415">
        <v>2</v>
      </c>
      <c r="G1415">
        <v>1</v>
      </c>
      <c r="H1415" t="s">
        <v>35</v>
      </c>
      <c r="I1415">
        <v>1</v>
      </c>
      <c r="J1415">
        <v>1992</v>
      </c>
      <c r="K1415">
        <v>4</v>
      </c>
      <c r="L1415" t="s">
        <v>32</v>
      </c>
      <c r="M1415">
        <v>57</v>
      </c>
      <c r="N1415">
        <v>3</v>
      </c>
      <c r="O1415">
        <v>1</v>
      </c>
      <c r="P1415" t="s">
        <v>36</v>
      </c>
      <c r="Q1415">
        <v>3</v>
      </c>
      <c r="R1415" t="s">
        <v>38</v>
      </c>
      <c r="S1415">
        <v>3977</v>
      </c>
      <c r="T1415">
        <v>7298</v>
      </c>
      <c r="U1415">
        <v>6</v>
      </c>
      <c r="V1415" t="s">
        <v>61</v>
      </c>
      <c r="W1415" t="s">
        <v>22</v>
      </c>
      <c r="X1415">
        <v>19</v>
      </c>
      <c r="Y1415">
        <v>3</v>
      </c>
      <c r="Z1415">
        <v>3</v>
      </c>
      <c r="AA1415">
        <v>80</v>
      </c>
      <c r="AB1415">
        <v>1</v>
      </c>
      <c r="AC1415">
        <v>7</v>
      </c>
      <c r="AD1415">
        <v>2</v>
      </c>
      <c r="AE1415">
        <v>2</v>
      </c>
      <c r="AF1415">
        <v>2</v>
      </c>
      <c r="AG1415">
        <v>2</v>
      </c>
      <c r="AH1415">
        <v>0</v>
      </c>
      <c r="AI1415">
        <v>2</v>
      </c>
    </row>
    <row r="1416" spans="1:35" x14ac:dyDescent="0.25">
      <c r="A1416">
        <v>47</v>
      </c>
      <c r="B1416" t="s">
        <v>29</v>
      </c>
      <c r="C1416" t="s">
        <v>23</v>
      </c>
      <c r="D1416">
        <v>1180</v>
      </c>
      <c r="E1416" t="s">
        <v>31</v>
      </c>
      <c r="F1416">
        <v>25</v>
      </c>
      <c r="G1416">
        <v>3</v>
      </c>
      <c r="H1416" t="s">
        <v>37</v>
      </c>
      <c r="I1416">
        <v>1</v>
      </c>
      <c r="J1416">
        <v>1993</v>
      </c>
      <c r="K1416">
        <v>1</v>
      </c>
      <c r="L1416" t="s">
        <v>32</v>
      </c>
      <c r="M1416">
        <v>84</v>
      </c>
      <c r="N1416">
        <v>3</v>
      </c>
      <c r="O1416">
        <v>3</v>
      </c>
      <c r="P1416" t="s">
        <v>40</v>
      </c>
      <c r="Q1416">
        <v>3</v>
      </c>
      <c r="R1416" t="s">
        <v>28</v>
      </c>
      <c r="S1416">
        <v>8633</v>
      </c>
      <c r="T1416">
        <v>13084</v>
      </c>
      <c r="U1416">
        <v>2</v>
      </c>
      <c r="V1416" t="s">
        <v>61</v>
      </c>
      <c r="W1416" t="s">
        <v>29</v>
      </c>
      <c r="X1416">
        <v>23</v>
      </c>
      <c r="Y1416">
        <v>4</v>
      </c>
      <c r="Z1416">
        <v>2</v>
      </c>
      <c r="AA1416">
        <v>80</v>
      </c>
      <c r="AB1416">
        <v>0</v>
      </c>
      <c r="AC1416">
        <v>25</v>
      </c>
      <c r="AD1416">
        <v>3</v>
      </c>
      <c r="AE1416">
        <v>3</v>
      </c>
      <c r="AF1416">
        <v>17</v>
      </c>
      <c r="AG1416">
        <v>14</v>
      </c>
      <c r="AH1416">
        <v>12</v>
      </c>
      <c r="AI1416">
        <v>11</v>
      </c>
    </row>
    <row r="1417" spans="1:35" x14ac:dyDescent="0.25">
      <c r="A1417">
        <v>33</v>
      </c>
      <c r="B1417" t="s">
        <v>29</v>
      </c>
      <c r="C1417" t="s">
        <v>41</v>
      </c>
      <c r="D1417">
        <v>1313</v>
      </c>
      <c r="E1417" t="s">
        <v>31</v>
      </c>
      <c r="F1417">
        <v>1</v>
      </c>
      <c r="G1417">
        <v>2</v>
      </c>
      <c r="H1417" t="s">
        <v>37</v>
      </c>
      <c r="I1417">
        <v>1</v>
      </c>
      <c r="J1417">
        <v>1994</v>
      </c>
      <c r="K1417">
        <v>2</v>
      </c>
      <c r="L1417" t="s">
        <v>32</v>
      </c>
      <c r="M1417">
        <v>59</v>
      </c>
      <c r="N1417">
        <v>2</v>
      </c>
      <c r="O1417">
        <v>1</v>
      </c>
      <c r="P1417" t="s">
        <v>36</v>
      </c>
      <c r="Q1417">
        <v>3</v>
      </c>
      <c r="R1417" t="s">
        <v>38</v>
      </c>
      <c r="S1417">
        <v>2008</v>
      </c>
      <c r="T1417">
        <v>20439</v>
      </c>
      <c r="U1417">
        <v>1</v>
      </c>
      <c r="V1417" t="s">
        <v>61</v>
      </c>
      <c r="W1417" t="s">
        <v>29</v>
      </c>
      <c r="X1417">
        <v>12</v>
      </c>
      <c r="Y1417">
        <v>3</v>
      </c>
      <c r="Z1417">
        <v>3</v>
      </c>
      <c r="AA1417">
        <v>80</v>
      </c>
      <c r="AB1417">
        <v>3</v>
      </c>
      <c r="AC1417">
        <v>1</v>
      </c>
      <c r="AD1417">
        <v>2</v>
      </c>
      <c r="AE1417">
        <v>2</v>
      </c>
      <c r="AF1417">
        <v>1</v>
      </c>
      <c r="AG1417">
        <v>1</v>
      </c>
      <c r="AH1417">
        <v>0</v>
      </c>
      <c r="AI1417">
        <v>0</v>
      </c>
    </row>
    <row r="1418" spans="1:35" x14ac:dyDescent="0.25">
      <c r="A1418">
        <v>38</v>
      </c>
      <c r="B1418" t="s">
        <v>29</v>
      </c>
      <c r="C1418" t="s">
        <v>23</v>
      </c>
      <c r="D1418">
        <v>1321</v>
      </c>
      <c r="E1418" t="s">
        <v>24</v>
      </c>
      <c r="F1418">
        <v>1</v>
      </c>
      <c r="G1418">
        <v>4</v>
      </c>
      <c r="H1418" t="s">
        <v>25</v>
      </c>
      <c r="I1418">
        <v>1</v>
      </c>
      <c r="J1418">
        <v>1995</v>
      </c>
      <c r="K1418">
        <v>4</v>
      </c>
      <c r="L1418" t="s">
        <v>32</v>
      </c>
      <c r="M1418">
        <v>86</v>
      </c>
      <c r="N1418">
        <v>3</v>
      </c>
      <c r="O1418">
        <v>2</v>
      </c>
      <c r="P1418" t="s">
        <v>27</v>
      </c>
      <c r="Q1418">
        <v>2</v>
      </c>
      <c r="R1418" t="s">
        <v>34</v>
      </c>
      <c r="S1418">
        <v>4440</v>
      </c>
      <c r="T1418">
        <v>7636</v>
      </c>
      <c r="U1418">
        <v>0</v>
      </c>
      <c r="V1418" t="s">
        <v>61</v>
      </c>
      <c r="W1418" t="s">
        <v>29</v>
      </c>
      <c r="X1418">
        <v>15</v>
      </c>
      <c r="Y1418">
        <v>3</v>
      </c>
      <c r="Z1418">
        <v>1</v>
      </c>
      <c r="AA1418">
        <v>80</v>
      </c>
      <c r="AB1418">
        <v>2</v>
      </c>
      <c r="AC1418">
        <v>16</v>
      </c>
      <c r="AD1418">
        <v>3</v>
      </c>
      <c r="AE1418">
        <v>3</v>
      </c>
      <c r="AF1418">
        <v>15</v>
      </c>
      <c r="AG1418">
        <v>13</v>
      </c>
      <c r="AH1418">
        <v>5</v>
      </c>
      <c r="AI1418">
        <v>8</v>
      </c>
    </row>
    <row r="1419" spans="1:35" x14ac:dyDescent="0.25">
      <c r="A1419">
        <v>31</v>
      </c>
      <c r="B1419" t="s">
        <v>29</v>
      </c>
      <c r="C1419" t="s">
        <v>23</v>
      </c>
      <c r="D1419">
        <v>1154</v>
      </c>
      <c r="E1419" t="s">
        <v>24</v>
      </c>
      <c r="F1419">
        <v>2</v>
      </c>
      <c r="G1419">
        <v>2</v>
      </c>
      <c r="H1419" t="s">
        <v>25</v>
      </c>
      <c r="I1419">
        <v>1</v>
      </c>
      <c r="J1419">
        <v>1996</v>
      </c>
      <c r="K1419">
        <v>1</v>
      </c>
      <c r="L1419" t="s">
        <v>32</v>
      </c>
      <c r="M1419">
        <v>54</v>
      </c>
      <c r="N1419">
        <v>3</v>
      </c>
      <c r="O1419">
        <v>1</v>
      </c>
      <c r="P1419" t="s">
        <v>43</v>
      </c>
      <c r="Q1419">
        <v>3</v>
      </c>
      <c r="R1419" t="s">
        <v>34</v>
      </c>
      <c r="S1419">
        <v>3067</v>
      </c>
      <c r="T1419">
        <v>6393</v>
      </c>
      <c r="U1419">
        <v>0</v>
      </c>
      <c r="V1419" t="s">
        <v>61</v>
      </c>
      <c r="W1419" t="s">
        <v>29</v>
      </c>
      <c r="X1419">
        <v>19</v>
      </c>
      <c r="Y1419">
        <v>3</v>
      </c>
      <c r="Z1419">
        <v>3</v>
      </c>
      <c r="AA1419">
        <v>80</v>
      </c>
      <c r="AB1419">
        <v>1</v>
      </c>
      <c r="AC1419">
        <v>3</v>
      </c>
      <c r="AD1419">
        <v>1</v>
      </c>
      <c r="AE1419">
        <v>3</v>
      </c>
      <c r="AF1419">
        <v>2</v>
      </c>
      <c r="AG1419">
        <v>2</v>
      </c>
      <c r="AH1419">
        <v>1</v>
      </c>
      <c r="AI1419">
        <v>2</v>
      </c>
    </row>
    <row r="1420" spans="1:35" x14ac:dyDescent="0.25">
      <c r="A1420">
        <v>38</v>
      </c>
      <c r="B1420" t="s">
        <v>29</v>
      </c>
      <c r="C1420" t="s">
        <v>30</v>
      </c>
      <c r="D1420">
        <v>508</v>
      </c>
      <c r="E1420" t="s">
        <v>31</v>
      </c>
      <c r="F1420">
        <v>6</v>
      </c>
      <c r="G1420">
        <v>4</v>
      </c>
      <c r="H1420" t="s">
        <v>25</v>
      </c>
      <c r="I1420">
        <v>1</v>
      </c>
      <c r="J1420">
        <v>1997</v>
      </c>
      <c r="K1420">
        <v>1</v>
      </c>
      <c r="L1420" t="s">
        <v>32</v>
      </c>
      <c r="M1420">
        <v>72</v>
      </c>
      <c r="N1420">
        <v>2</v>
      </c>
      <c r="O1420">
        <v>2</v>
      </c>
      <c r="P1420" t="s">
        <v>39</v>
      </c>
      <c r="Q1420">
        <v>3</v>
      </c>
      <c r="R1420" t="s">
        <v>34</v>
      </c>
      <c r="S1420">
        <v>5321</v>
      </c>
      <c r="T1420">
        <v>14284</v>
      </c>
      <c r="U1420">
        <v>2</v>
      </c>
      <c r="V1420" t="s">
        <v>61</v>
      </c>
      <c r="W1420" t="s">
        <v>29</v>
      </c>
      <c r="X1420">
        <v>11</v>
      </c>
      <c r="Y1420">
        <v>3</v>
      </c>
      <c r="Z1420">
        <v>4</v>
      </c>
      <c r="AA1420">
        <v>80</v>
      </c>
      <c r="AB1420">
        <v>1</v>
      </c>
      <c r="AC1420">
        <v>10</v>
      </c>
      <c r="AD1420">
        <v>1</v>
      </c>
      <c r="AE1420">
        <v>3</v>
      </c>
      <c r="AF1420">
        <v>8</v>
      </c>
      <c r="AG1420">
        <v>3</v>
      </c>
      <c r="AH1420">
        <v>7</v>
      </c>
      <c r="AI1420">
        <v>7</v>
      </c>
    </row>
    <row r="1421" spans="1:35" x14ac:dyDescent="0.25">
      <c r="A1421">
        <v>42</v>
      </c>
      <c r="B1421" t="s">
        <v>29</v>
      </c>
      <c r="C1421" t="s">
        <v>23</v>
      </c>
      <c r="D1421">
        <v>557</v>
      </c>
      <c r="E1421" t="s">
        <v>31</v>
      </c>
      <c r="F1421">
        <v>18</v>
      </c>
      <c r="G1421">
        <v>4</v>
      </c>
      <c r="H1421" t="s">
        <v>25</v>
      </c>
      <c r="I1421">
        <v>1</v>
      </c>
      <c r="J1421">
        <v>1998</v>
      </c>
      <c r="K1421">
        <v>4</v>
      </c>
      <c r="L1421" t="s">
        <v>32</v>
      </c>
      <c r="M1421">
        <v>35</v>
      </c>
      <c r="N1421">
        <v>3</v>
      </c>
      <c r="O1421">
        <v>2</v>
      </c>
      <c r="P1421" t="s">
        <v>33</v>
      </c>
      <c r="Q1421">
        <v>1</v>
      </c>
      <c r="R1421" t="s">
        <v>38</v>
      </c>
      <c r="S1421">
        <v>5410</v>
      </c>
      <c r="T1421">
        <v>11189</v>
      </c>
      <c r="U1421">
        <v>6</v>
      </c>
      <c r="V1421" t="s">
        <v>61</v>
      </c>
      <c r="W1421" t="s">
        <v>22</v>
      </c>
      <c r="X1421">
        <v>17</v>
      </c>
      <c r="Y1421">
        <v>3</v>
      </c>
      <c r="Z1421">
        <v>3</v>
      </c>
      <c r="AA1421">
        <v>80</v>
      </c>
      <c r="AB1421">
        <v>1</v>
      </c>
      <c r="AC1421">
        <v>9</v>
      </c>
      <c r="AD1421">
        <v>3</v>
      </c>
      <c r="AE1421">
        <v>2</v>
      </c>
      <c r="AF1421">
        <v>4</v>
      </c>
      <c r="AG1421">
        <v>3</v>
      </c>
      <c r="AH1421">
        <v>1</v>
      </c>
      <c r="AI1421">
        <v>2</v>
      </c>
    </row>
    <row r="1422" spans="1:35" x14ac:dyDescent="0.25">
      <c r="A1422">
        <v>41</v>
      </c>
      <c r="B1422" t="s">
        <v>29</v>
      </c>
      <c r="C1422" t="s">
        <v>23</v>
      </c>
      <c r="D1422">
        <v>642</v>
      </c>
      <c r="E1422" t="s">
        <v>31</v>
      </c>
      <c r="F1422">
        <v>1</v>
      </c>
      <c r="G1422">
        <v>3</v>
      </c>
      <c r="H1422" t="s">
        <v>25</v>
      </c>
      <c r="I1422">
        <v>1</v>
      </c>
      <c r="J1422">
        <v>1999</v>
      </c>
      <c r="K1422">
        <v>4</v>
      </c>
      <c r="L1422" t="s">
        <v>32</v>
      </c>
      <c r="M1422">
        <v>76</v>
      </c>
      <c r="N1422">
        <v>3</v>
      </c>
      <c r="O1422">
        <v>1</v>
      </c>
      <c r="P1422" t="s">
        <v>33</v>
      </c>
      <c r="Q1422">
        <v>4</v>
      </c>
      <c r="R1422" t="s">
        <v>34</v>
      </c>
      <c r="S1422">
        <v>2782</v>
      </c>
      <c r="T1422">
        <v>21412</v>
      </c>
      <c r="U1422">
        <v>3</v>
      </c>
      <c r="V1422" t="s">
        <v>61</v>
      </c>
      <c r="W1422" t="s">
        <v>29</v>
      </c>
      <c r="X1422">
        <v>22</v>
      </c>
      <c r="Y1422">
        <v>4</v>
      </c>
      <c r="Z1422">
        <v>1</v>
      </c>
      <c r="AA1422">
        <v>80</v>
      </c>
      <c r="AB1422">
        <v>1</v>
      </c>
      <c r="AC1422">
        <v>12</v>
      </c>
      <c r="AD1422">
        <v>3</v>
      </c>
      <c r="AE1422">
        <v>3</v>
      </c>
      <c r="AF1422">
        <v>5</v>
      </c>
      <c r="AG1422">
        <v>3</v>
      </c>
      <c r="AH1422">
        <v>1</v>
      </c>
      <c r="AI1422">
        <v>0</v>
      </c>
    </row>
    <row r="1423" spans="1:35" x14ac:dyDescent="0.25">
      <c r="A1423">
        <v>47</v>
      </c>
      <c r="B1423" t="s">
        <v>29</v>
      </c>
      <c r="C1423" t="s">
        <v>41</v>
      </c>
      <c r="D1423">
        <v>1162</v>
      </c>
      <c r="E1423" t="s">
        <v>31</v>
      </c>
      <c r="F1423">
        <v>1</v>
      </c>
      <c r="G1423">
        <v>1</v>
      </c>
      <c r="H1423" t="s">
        <v>37</v>
      </c>
      <c r="I1423">
        <v>1</v>
      </c>
      <c r="J1423">
        <v>2000</v>
      </c>
      <c r="K1423">
        <v>3</v>
      </c>
      <c r="L1423" t="s">
        <v>26</v>
      </c>
      <c r="M1423">
        <v>98</v>
      </c>
      <c r="N1423">
        <v>3</v>
      </c>
      <c r="O1423">
        <v>3</v>
      </c>
      <c r="P1423" t="s">
        <v>44</v>
      </c>
      <c r="Q1423">
        <v>2</v>
      </c>
      <c r="R1423" t="s">
        <v>34</v>
      </c>
      <c r="S1423">
        <v>11957</v>
      </c>
      <c r="T1423">
        <v>17231</v>
      </c>
      <c r="U1423">
        <v>0</v>
      </c>
      <c r="V1423" t="s">
        <v>61</v>
      </c>
      <c r="W1423" t="s">
        <v>29</v>
      </c>
      <c r="X1423">
        <v>18</v>
      </c>
      <c r="Y1423">
        <v>3</v>
      </c>
      <c r="Z1423">
        <v>1</v>
      </c>
      <c r="AA1423">
        <v>80</v>
      </c>
      <c r="AB1423">
        <v>2</v>
      </c>
      <c r="AC1423">
        <v>14</v>
      </c>
      <c r="AD1423">
        <v>3</v>
      </c>
      <c r="AE1423">
        <v>1</v>
      </c>
      <c r="AF1423">
        <v>13</v>
      </c>
      <c r="AG1423">
        <v>8</v>
      </c>
      <c r="AH1423">
        <v>5</v>
      </c>
      <c r="AI1423">
        <v>12</v>
      </c>
    </row>
    <row r="1424" spans="1:35" x14ac:dyDescent="0.25">
      <c r="A1424">
        <v>35</v>
      </c>
      <c r="B1424" t="s">
        <v>29</v>
      </c>
      <c r="C1424" t="s">
        <v>23</v>
      </c>
      <c r="D1424">
        <v>1490</v>
      </c>
      <c r="E1424" t="s">
        <v>31</v>
      </c>
      <c r="F1424">
        <v>11</v>
      </c>
      <c r="G1424">
        <v>4</v>
      </c>
      <c r="H1424" t="s">
        <v>37</v>
      </c>
      <c r="I1424">
        <v>1</v>
      </c>
      <c r="J1424">
        <v>2003</v>
      </c>
      <c r="K1424">
        <v>4</v>
      </c>
      <c r="L1424" t="s">
        <v>32</v>
      </c>
      <c r="M1424">
        <v>43</v>
      </c>
      <c r="N1424">
        <v>3</v>
      </c>
      <c r="O1424">
        <v>1</v>
      </c>
      <c r="P1424" t="s">
        <v>36</v>
      </c>
      <c r="Q1424">
        <v>3</v>
      </c>
      <c r="R1424" t="s">
        <v>34</v>
      </c>
      <c r="S1424">
        <v>2660</v>
      </c>
      <c r="T1424">
        <v>20232</v>
      </c>
      <c r="U1424">
        <v>7</v>
      </c>
      <c r="V1424" t="s">
        <v>61</v>
      </c>
      <c r="W1424" t="s">
        <v>22</v>
      </c>
      <c r="X1424">
        <v>11</v>
      </c>
      <c r="Y1424">
        <v>3</v>
      </c>
      <c r="Z1424">
        <v>3</v>
      </c>
      <c r="AA1424">
        <v>80</v>
      </c>
      <c r="AB1424">
        <v>1</v>
      </c>
      <c r="AC1424">
        <v>5</v>
      </c>
      <c r="AD1424">
        <v>3</v>
      </c>
      <c r="AE1424">
        <v>3</v>
      </c>
      <c r="AF1424">
        <v>2</v>
      </c>
      <c r="AG1424">
        <v>2</v>
      </c>
      <c r="AH1424">
        <v>2</v>
      </c>
      <c r="AI1424">
        <v>2</v>
      </c>
    </row>
    <row r="1425" spans="1:35" x14ac:dyDescent="0.25">
      <c r="A1425">
        <v>22</v>
      </c>
      <c r="B1425" t="s">
        <v>29</v>
      </c>
      <c r="C1425" t="s">
        <v>23</v>
      </c>
      <c r="D1425">
        <v>581</v>
      </c>
      <c r="E1425" t="s">
        <v>31</v>
      </c>
      <c r="F1425">
        <v>1</v>
      </c>
      <c r="G1425">
        <v>2</v>
      </c>
      <c r="H1425" t="s">
        <v>25</v>
      </c>
      <c r="I1425">
        <v>1</v>
      </c>
      <c r="J1425">
        <v>2007</v>
      </c>
      <c r="K1425">
        <v>4</v>
      </c>
      <c r="L1425" t="s">
        <v>32</v>
      </c>
      <c r="M1425">
        <v>63</v>
      </c>
      <c r="N1425">
        <v>3</v>
      </c>
      <c r="O1425">
        <v>1</v>
      </c>
      <c r="P1425" t="s">
        <v>33</v>
      </c>
      <c r="Q1425">
        <v>3</v>
      </c>
      <c r="R1425" t="s">
        <v>28</v>
      </c>
      <c r="S1425">
        <v>3375</v>
      </c>
      <c r="T1425">
        <v>17624</v>
      </c>
      <c r="U1425">
        <v>0</v>
      </c>
      <c r="V1425" t="s">
        <v>61</v>
      </c>
      <c r="W1425" t="s">
        <v>29</v>
      </c>
      <c r="X1425">
        <v>12</v>
      </c>
      <c r="Y1425">
        <v>3</v>
      </c>
      <c r="Z1425">
        <v>4</v>
      </c>
      <c r="AA1425">
        <v>80</v>
      </c>
      <c r="AB1425">
        <v>0</v>
      </c>
      <c r="AC1425">
        <v>4</v>
      </c>
      <c r="AD1425">
        <v>2</v>
      </c>
      <c r="AE1425">
        <v>4</v>
      </c>
      <c r="AF1425">
        <v>3</v>
      </c>
      <c r="AG1425">
        <v>2</v>
      </c>
      <c r="AH1425">
        <v>1</v>
      </c>
      <c r="AI1425">
        <v>2</v>
      </c>
    </row>
    <row r="1426" spans="1:35" x14ac:dyDescent="0.25">
      <c r="A1426">
        <v>35</v>
      </c>
      <c r="B1426" t="s">
        <v>29</v>
      </c>
      <c r="C1426" t="s">
        <v>23</v>
      </c>
      <c r="D1426">
        <v>1395</v>
      </c>
      <c r="E1426" t="s">
        <v>31</v>
      </c>
      <c r="F1426">
        <v>9</v>
      </c>
      <c r="G1426">
        <v>4</v>
      </c>
      <c r="H1426" t="s">
        <v>37</v>
      </c>
      <c r="I1426">
        <v>1</v>
      </c>
      <c r="J1426">
        <v>2008</v>
      </c>
      <c r="K1426">
        <v>2</v>
      </c>
      <c r="L1426" t="s">
        <v>32</v>
      </c>
      <c r="M1426">
        <v>48</v>
      </c>
      <c r="N1426">
        <v>3</v>
      </c>
      <c r="O1426">
        <v>2</v>
      </c>
      <c r="P1426" t="s">
        <v>33</v>
      </c>
      <c r="Q1426">
        <v>3</v>
      </c>
      <c r="R1426" t="s">
        <v>28</v>
      </c>
      <c r="S1426">
        <v>5098</v>
      </c>
      <c r="T1426">
        <v>18698</v>
      </c>
      <c r="U1426">
        <v>1</v>
      </c>
      <c r="V1426" t="s">
        <v>61</v>
      </c>
      <c r="W1426" t="s">
        <v>29</v>
      </c>
      <c r="X1426">
        <v>19</v>
      </c>
      <c r="Y1426">
        <v>3</v>
      </c>
      <c r="Z1426">
        <v>2</v>
      </c>
      <c r="AA1426">
        <v>80</v>
      </c>
      <c r="AB1426">
        <v>0</v>
      </c>
      <c r="AC1426">
        <v>10</v>
      </c>
      <c r="AD1426">
        <v>5</v>
      </c>
      <c r="AE1426">
        <v>3</v>
      </c>
      <c r="AF1426">
        <v>10</v>
      </c>
      <c r="AG1426">
        <v>7</v>
      </c>
      <c r="AH1426">
        <v>0</v>
      </c>
      <c r="AI1426">
        <v>8</v>
      </c>
    </row>
    <row r="1427" spans="1:35" x14ac:dyDescent="0.25">
      <c r="A1427">
        <v>33</v>
      </c>
      <c r="B1427" t="s">
        <v>29</v>
      </c>
      <c r="C1427" t="s">
        <v>23</v>
      </c>
      <c r="D1427">
        <v>501</v>
      </c>
      <c r="E1427" t="s">
        <v>31</v>
      </c>
      <c r="F1427">
        <v>15</v>
      </c>
      <c r="G1427">
        <v>2</v>
      </c>
      <c r="H1427" t="s">
        <v>37</v>
      </c>
      <c r="I1427">
        <v>1</v>
      </c>
      <c r="J1427">
        <v>2009</v>
      </c>
      <c r="K1427">
        <v>2</v>
      </c>
      <c r="L1427" t="s">
        <v>26</v>
      </c>
      <c r="M1427">
        <v>95</v>
      </c>
      <c r="N1427">
        <v>3</v>
      </c>
      <c r="O1427">
        <v>2</v>
      </c>
      <c r="P1427" t="s">
        <v>40</v>
      </c>
      <c r="Q1427">
        <v>4</v>
      </c>
      <c r="R1427" t="s">
        <v>34</v>
      </c>
      <c r="S1427">
        <v>4878</v>
      </c>
      <c r="T1427">
        <v>21653</v>
      </c>
      <c r="U1427">
        <v>0</v>
      </c>
      <c r="V1427" t="s">
        <v>61</v>
      </c>
      <c r="W1427" t="s">
        <v>22</v>
      </c>
      <c r="X1427">
        <v>13</v>
      </c>
      <c r="Y1427">
        <v>3</v>
      </c>
      <c r="Z1427">
        <v>1</v>
      </c>
      <c r="AA1427">
        <v>80</v>
      </c>
      <c r="AB1427">
        <v>1</v>
      </c>
      <c r="AC1427">
        <v>10</v>
      </c>
      <c r="AD1427">
        <v>6</v>
      </c>
      <c r="AE1427">
        <v>3</v>
      </c>
      <c r="AF1427">
        <v>9</v>
      </c>
      <c r="AG1427">
        <v>7</v>
      </c>
      <c r="AH1427">
        <v>8</v>
      </c>
      <c r="AI1427">
        <v>1</v>
      </c>
    </row>
    <row r="1428" spans="1:35" x14ac:dyDescent="0.25">
      <c r="A1428">
        <v>32</v>
      </c>
      <c r="B1428" t="s">
        <v>29</v>
      </c>
      <c r="C1428" t="s">
        <v>23</v>
      </c>
      <c r="D1428">
        <v>267</v>
      </c>
      <c r="E1428" t="s">
        <v>31</v>
      </c>
      <c r="F1428">
        <v>29</v>
      </c>
      <c r="G1428">
        <v>4</v>
      </c>
      <c r="H1428" t="s">
        <v>25</v>
      </c>
      <c r="I1428">
        <v>1</v>
      </c>
      <c r="J1428">
        <v>2010</v>
      </c>
      <c r="K1428">
        <v>3</v>
      </c>
      <c r="L1428" t="s">
        <v>26</v>
      </c>
      <c r="M1428">
        <v>49</v>
      </c>
      <c r="N1428">
        <v>2</v>
      </c>
      <c r="O1428">
        <v>1</v>
      </c>
      <c r="P1428" t="s">
        <v>36</v>
      </c>
      <c r="Q1428">
        <v>2</v>
      </c>
      <c r="R1428" t="s">
        <v>28</v>
      </c>
      <c r="S1428">
        <v>2837</v>
      </c>
      <c r="T1428">
        <v>15919</v>
      </c>
      <c r="U1428">
        <v>1</v>
      </c>
      <c r="V1428" t="s">
        <v>61</v>
      </c>
      <c r="W1428" t="s">
        <v>29</v>
      </c>
      <c r="X1428">
        <v>13</v>
      </c>
      <c r="Y1428">
        <v>3</v>
      </c>
      <c r="Z1428">
        <v>3</v>
      </c>
      <c r="AA1428">
        <v>80</v>
      </c>
      <c r="AB1428">
        <v>0</v>
      </c>
      <c r="AC1428">
        <v>6</v>
      </c>
      <c r="AD1428">
        <v>3</v>
      </c>
      <c r="AE1428">
        <v>3</v>
      </c>
      <c r="AF1428">
        <v>6</v>
      </c>
      <c r="AG1428">
        <v>2</v>
      </c>
      <c r="AH1428">
        <v>4</v>
      </c>
      <c r="AI1428">
        <v>1</v>
      </c>
    </row>
    <row r="1429" spans="1:35" x14ac:dyDescent="0.25">
      <c r="A1429">
        <v>40</v>
      </c>
      <c r="B1429" t="s">
        <v>29</v>
      </c>
      <c r="C1429" t="s">
        <v>23</v>
      </c>
      <c r="D1429">
        <v>543</v>
      </c>
      <c r="E1429" t="s">
        <v>31</v>
      </c>
      <c r="F1429">
        <v>1</v>
      </c>
      <c r="G1429">
        <v>4</v>
      </c>
      <c r="H1429" t="s">
        <v>25</v>
      </c>
      <c r="I1429">
        <v>1</v>
      </c>
      <c r="J1429">
        <v>2012</v>
      </c>
      <c r="K1429">
        <v>1</v>
      </c>
      <c r="L1429" t="s">
        <v>32</v>
      </c>
      <c r="M1429">
        <v>83</v>
      </c>
      <c r="N1429">
        <v>3</v>
      </c>
      <c r="O1429">
        <v>1</v>
      </c>
      <c r="P1429" t="s">
        <v>36</v>
      </c>
      <c r="Q1429">
        <v>4</v>
      </c>
      <c r="R1429" t="s">
        <v>34</v>
      </c>
      <c r="S1429">
        <v>2406</v>
      </c>
      <c r="T1429">
        <v>4060</v>
      </c>
      <c r="U1429">
        <v>8</v>
      </c>
      <c r="V1429" t="s">
        <v>61</v>
      </c>
      <c r="W1429" t="s">
        <v>29</v>
      </c>
      <c r="X1429">
        <v>19</v>
      </c>
      <c r="Y1429">
        <v>3</v>
      </c>
      <c r="Z1429">
        <v>3</v>
      </c>
      <c r="AA1429">
        <v>80</v>
      </c>
      <c r="AB1429">
        <v>2</v>
      </c>
      <c r="AC1429">
        <v>8</v>
      </c>
      <c r="AD1429">
        <v>3</v>
      </c>
      <c r="AE1429">
        <v>2</v>
      </c>
      <c r="AF1429">
        <v>1</v>
      </c>
      <c r="AG1429">
        <v>0</v>
      </c>
      <c r="AH1429">
        <v>0</v>
      </c>
      <c r="AI1429">
        <v>0</v>
      </c>
    </row>
    <row r="1430" spans="1:35" x14ac:dyDescent="0.25">
      <c r="A1430">
        <v>32</v>
      </c>
      <c r="B1430" t="s">
        <v>29</v>
      </c>
      <c r="C1430" t="s">
        <v>23</v>
      </c>
      <c r="D1430">
        <v>234</v>
      </c>
      <c r="E1430" t="s">
        <v>24</v>
      </c>
      <c r="F1430">
        <v>1</v>
      </c>
      <c r="G1430">
        <v>4</v>
      </c>
      <c r="H1430" t="s">
        <v>37</v>
      </c>
      <c r="I1430">
        <v>1</v>
      </c>
      <c r="J1430">
        <v>2013</v>
      </c>
      <c r="K1430">
        <v>2</v>
      </c>
      <c r="L1430" t="s">
        <v>32</v>
      </c>
      <c r="M1430">
        <v>68</v>
      </c>
      <c r="N1430">
        <v>2</v>
      </c>
      <c r="O1430">
        <v>1</v>
      </c>
      <c r="P1430" t="s">
        <v>43</v>
      </c>
      <c r="Q1430">
        <v>2</v>
      </c>
      <c r="R1430" t="s">
        <v>34</v>
      </c>
      <c r="S1430">
        <v>2269</v>
      </c>
      <c r="T1430">
        <v>18024</v>
      </c>
      <c r="U1430">
        <v>0</v>
      </c>
      <c r="V1430" t="s">
        <v>61</v>
      </c>
      <c r="W1430" t="s">
        <v>29</v>
      </c>
      <c r="X1430">
        <v>14</v>
      </c>
      <c r="Y1430">
        <v>3</v>
      </c>
      <c r="Z1430">
        <v>2</v>
      </c>
      <c r="AA1430">
        <v>80</v>
      </c>
      <c r="AB1430">
        <v>1</v>
      </c>
      <c r="AC1430">
        <v>3</v>
      </c>
      <c r="AD1430">
        <v>2</v>
      </c>
      <c r="AE1430">
        <v>3</v>
      </c>
      <c r="AF1430">
        <v>2</v>
      </c>
      <c r="AG1430">
        <v>2</v>
      </c>
      <c r="AH1430">
        <v>2</v>
      </c>
      <c r="AI1430">
        <v>2</v>
      </c>
    </row>
    <row r="1431" spans="1:35" x14ac:dyDescent="0.25">
      <c r="A1431">
        <v>39</v>
      </c>
      <c r="B1431" t="s">
        <v>29</v>
      </c>
      <c r="C1431" t="s">
        <v>23</v>
      </c>
      <c r="D1431">
        <v>116</v>
      </c>
      <c r="E1431" t="s">
        <v>31</v>
      </c>
      <c r="F1431">
        <v>24</v>
      </c>
      <c r="G1431">
        <v>1</v>
      </c>
      <c r="H1431" t="s">
        <v>25</v>
      </c>
      <c r="I1431">
        <v>1</v>
      </c>
      <c r="J1431">
        <v>2014</v>
      </c>
      <c r="K1431">
        <v>1</v>
      </c>
      <c r="L1431" t="s">
        <v>32</v>
      </c>
      <c r="M1431">
        <v>52</v>
      </c>
      <c r="N1431">
        <v>3</v>
      </c>
      <c r="O1431">
        <v>2</v>
      </c>
      <c r="P1431" t="s">
        <v>33</v>
      </c>
      <c r="Q1431">
        <v>4</v>
      </c>
      <c r="R1431" t="s">
        <v>28</v>
      </c>
      <c r="S1431">
        <v>4108</v>
      </c>
      <c r="T1431">
        <v>5340</v>
      </c>
      <c r="U1431">
        <v>7</v>
      </c>
      <c r="V1431" t="s">
        <v>61</v>
      </c>
      <c r="W1431" t="s">
        <v>29</v>
      </c>
      <c r="X1431">
        <v>13</v>
      </c>
      <c r="Y1431">
        <v>3</v>
      </c>
      <c r="Z1431">
        <v>1</v>
      </c>
      <c r="AA1431">
        <v>80</v>
      </c>
      <c r="AB1431">
        <v>0</v>
      </c>
      <c r="AC1431">
        <v>18</v>
      </c>
      <c r="AD1431">
        <v>2</v>
      </c>
      <c r="AE1431">
        <v>3</v>
      </c>
      <c r="AF1431">
        <v>7</v>
      </c>
      <c r="AG1431">
        <v>7</v>
      </c>
      <c r="AH1431">
        <v>1</v>
      </c>
      <c r="AI1431">
        <v>7</v>
      </c>
    </row>
    <row r="1432" spans="1:35" x14ac:dyDescent="0.25">
      <c r="A1432">
        <v>38</v>
      </c>
      <c r="B1432" t="s">
        <v>29</v>
      </c>
      <c r="C1432" t="s">
        <v>23</v>
      </c>
      <c r="D1432">
        <v>201</v>
      </c>
      <c r="E1432" t="s">
        <v>31</v>
      </c>
      <c r="F1432">
        <v>10</v>
      </c>
      <c r="G1432">
        <v>3</v>
      </c>
      <c r="H1432" t="s">
        <v>37</v>
      </c>
      <c r="I1432">
        <v>1</v>
      </c>
      <c r="J1432">
        <v>2015</v>
      </c>
      <c r="K1432">
        <v>2</v>
      </c>
      <c r="L1432" t="s">
        <v>26</v>
      </c>
      <c r="M1432">
        <v>99</v>
      </c>
      <c r="N1432">
        <v>1</v>
      </c>
      <c r="O1432">
        <v>3</v>
      </c>
      <c r="P1432" t="s">
        <v>44</v>
      </c>
      <c r="Q1432">
        <v>3</v>
      </c>
      <c r="R1432" t="s">
        <v>34</v>
      </c>
      <c r="S1432">
        <v>13206</v>
      </c>
      <c r="T1432">
        <v>3376</v>
      </c>
      <c r="U1432">
        <v>3</v>
      </c>
      <c r="V1432" t="s">
        <v>61</v>
      </c>
      <c r="W1432" t="s">
        <v>29</v>
      </c>
      <c r="X1432">
        <v>12</v>
      </c>
      <c r="Y1432">
        <v>3</v>
      </c>
      <c r="Z1432">
        <v>1</v>
      </c>
      <c r="AA1432">
        <v>80</v>
      </c>
      <c r="AB1432">
        <v>1</v>
      </c>
      <c r="AC1432">
        <v>20</v>
      </c>
      <c r="AD1432">
        <v>3</v>
      </c>
      <c r="AE1432">
        <v>3</v>
      </c>
      <c r="AF1432">
        <v>18</v>
      </c>
      <c r="AG1432">
        <v>16</v>
      </c>
      <c r="AH1432">
        <v>1</v>
      </c>
      <c r="AI1432">
        <v>11</v>
      </c>
    </row>
    <row r="1433" spans="1:35" x14ac:dyDescent="0.25">
      <c r="A1433">
        <v>32</v>
      </c>
      <c r="B1433" t="s">
        <v>29</v>
      </c>
      <c r="C1433" t="s">
        <v>23</v>
      </c>
      <c r="D1433">
        <v>801</v>
      </c>
      <c r="E1433" t="s">
        <v>24</v>
      </c>
      <c r="F1433">
        <v>1</v>
      </c>
      <c r="G1433">
        <v>4</v>
      </c>
      <c r="H1433" t="s">
        <v>45</v>
      </c>
      <c r="I1433">
        <v>1</v>
      </c>
      <c r="J1433">
        <v>2016</v>
      </c>
      <c r="K1433">
        <v>3</v>
      </c>
      <c r="L1433" t="s">
        <v>26</v>
      </c>
      <c r="M1433">
        <v>48</v>
      </c>
      <c r="N1433">
        <v>3</v>
      </c>
      <c r="O1433">
        <v>3</v>
      </c>
      <c r="P1433" t="s">
        <v>27</v>
      </c>
      <c r="Q1433">
        <v>4</v>
      </c>
      <c r="R1433" t="s">
        <v>34</v>
      </c>
      <c r="S1433">
        <v>10422</v>
      </c>
      <c r="T1433">
        <v>24032</v>
      </c>
      <c r="U1433">
        <v>1</v>
      </c>
      <c r="V1433" t="s">
        <v>61</v>
      </c>
      <c r="W1433" t="s">
        <v>29</v>
      </c>
      <c r="X1433">
        <v>19</v>
      </c>
      <c r="Y1433">
        <v>3</v>
      </c>
      <c r="Z1433">
        <v>3</v>
      </c>
      <c r="AA1433">
        <v>80</v>
      </c>
      <c r="AB1433">
        <v>2</v>
      </c>
      <c r="AC1433">
        <v>14</v>
      </c>
      <c r="AD1433">
        <v>3</v>
      </c>
      <c r="AE1433">
        <v>3</v>
      </c>
      <c r="AF1433">
        <v>14</v>
      </c>
      <c r="AG1433">
        <v>10</v>
      </c>
      <c r="AH1433">
        <v>5</v>
      </c>
      <c r="AI1433">
        <v>7</v>
      </c>
    </row>
    <row r="1434" spans="1:35" x14ac:dyDescent="0.25">
      <c r="A1434">
        <v>37</v>
      </c>
      <c r="B1434" t="s">
        <v>29</v>
      </c>
      <c r="C1434" t="s">
        <v>23</v>
      </c>
      <c r="D1434">
        <v>161</v>
      </c>
      <c r="E1434" t="s">
        <v>31</v>
      </c>
      <c r="F1434">
        <v>10</v>
      </c>
      <c r="G1434">
        <v>3</v>
      </c>
      <c r="H1434" t="s">
        <v>25</v>
      </c>
      <c r="I1434">
        <v>1</v>
      </c>
      <c r="J1434">
        <v>2017</v>
      </c>
      <c r="K1434">
        <v>3</v>
      </c>
      <c r="L1434" t="s">
        <v>26</v>
      </c>
      <c r="M1434">
        <v>42</v>
      </c>
      <c r="N1434">
        <v>4</v>
      </c>
      <c r="O1434">
        <v>3</v>
      </c>
      <c r="P1434" t="s">
        <v>44</v>
      </c>
      <c r="Q1434">
        <v>4</v>
      </c>
      <c r="R1434" t="s">
        <v>34</v>
      </c>
      <c r="S1434">
        <v>13744</v>
      </c>
      <c r="T1434">
        <v>15471</v>
      </c>
      <c r="U1434">
        <v>1</v>
      </c>
      <c r="V1434" t="s">
        <v>61</v>
      </c>
      <c r="W1434" t="s">
        <v>22</v>
      </c>
      <c r="X1434">
        <v>25</v>
      </c>
      <c r="Y1434">
        <v>4</v>
      </c>
      <c r="Z1434">
        <v>1</v>
      </c>
      <c r="AA1434">
        <v>80</v>
      </c>
      <c r="AB1434">
        <v>1</v>
      </c>
      <c r="AC1434">
        <v>16</v>
      </c>
      <c r="AD1434">
        <v>2</v>
      </c>
      <c r="AE1434">
        <v>3</v>
      </c>
      <c r="AF1434">
        <v>16</v>
      </c>
      <c r="AG1434">
        <v>11</v>
      </c>
      <c r="AH1434">
        <v>6</v>
      </c>
      <c r="AI1434">
        <v>8</v>
      </c>
    </row>
    <row r="1435" spans="1:35" x14ac:dyDescent="0.25">
      <c r="A1435">
        <v>25</v>
      </c>
      <c r="B1435" t="s">
        <v>29</v>
      </c>
      <c r="C1435" t="s">
        <v>23</v>
      </c>
      <c r="D1435">
        <v>1382</v>
      </c>
      <c r="E1435" t="s">
        <v>24</v>
      </c>
      <c r="F1435">
        <v>8</v>
      </c>
      <c r="G1435">
        <v>2</v>
      </c>
      <c r="H1435" t="s">
        <v>35</v>
      </c>
      <c r="I1435">
        <v>1</v>
      </c>
      <c r="J1435">
        <v>2018</v>
      </c>
      <c r="K1435">
        <v>1</v>
      </c>
      <c r="L1435" t="s">
        <v>26</v>
      </c>
      <c r="M1435">
        <v>85</v>
      </c>
      <c r="N1435">
        <v>3</v>
      </c>
      <c r="O1435">
        <v>2</v>
      </c>
      <c r="P1435" t="s">
        <v>27</v>
      </c>
      <c r="Q1435">
        <v>3</v>
      </c>
      <c r="R1435" t="s">
        <v>38</v>
      </c>
      <c r="S1435">
        <v>4907</v>
      </c>
      <c r="T1435">
        <v>13684</v>
      </c>
      <c r="U1435">
        <v>0</v>
      </c>
      <c r="V1435" t="s">
        <v>61</v>
      </c>
      <c r="W1435" t="s">
        <v>22</v>
      </c>
      <c r="X1435">
        <v>22</v>
      </c>
      <c r="Y1435">
        <v>4</v>
      </c>
      <c r="Z1435">
        <v>2</v>
      </c>
      <c r="AA1435">
        <v>80</v>
      </c>
      <c r="AB1435">
        <v>1</v>
      </c>
      <c r="AC1435">
        <v>6</v>
      </c>
      <c r="AD1435">
        <v>3</v>
      </c>
      <c r="AE1435">
        <v>2</v>
      </c>
      <c r="AF1435">
        <v>5</v>
      </c>
      <c r="AG1435">
        <v>3</v>
      </c>
      <c r="AH1435">
        <v>0</v>
      </c>
      <c r="AI1435">
        <v>4</v>
      </c>
    </row>
    <row r="1436" spans="1:35" x14ac:dyDescent="0.25">
      <c r="A1436">
        <v>52</v>
      </c>
      <c r="B1436" t="s">
        <v>29</v>
      </c>
      <c r="C1436" t="s">
        <v>41</v>
      </c>
      <c r="D1436">
        <v>585</v>
      </c>
      <c r="E1436" t="s">
        <v>24</v>
      </c>
      <c r="F1436">
        <v>29</v>
      </c>
      <c r="G1436">
        <v>4</v>
      </c>
      <c r="H1436" t="s">
        <v>25</v>
      </c>
      <c r="I1436">
        <v>1</v>
      </c>
      <c r="J1436">
        <v>2019</v>
      </c>
      <c r="K1436">
        <v>1</v>
      </c>
      <c r="L1436" t="s">
        <v>32</v>
      </c>
      <c r="M1436">
        <v>40</v>
      </c>
      <c r="N1436">
        <v>3</v>
      </c>
      <c r="O1436">
        <v>1</v>
      </c>
      <c r="P1436" t="s">
        <v>43</v>
      </c>
      <c r="Q1436">
        <v>4</v>
      </c>
      <c r="R1436" t="s">
        <v>38</v>
      </c>
      <c r="S1436">
        <v>3482</v>
      </c>
      <c r="T1436">
        <v>19788</v>
      </c>
      <c r="U1436">
        <v>2</v>
      </c>
      <c r="V1436" t="s">
        <v>61</v>
      </c>
      <c r="W1436" t="s">
        <v>29</v>
      </c>
      <c r="X1436">
        <v>15</v>
      </c>
      <c r="Y1436">
        <v>3</v>
      </c>
      <c r="Z1436">
        <v>2</v>
      </c>
      <c r="AA1436">
        <v>80</v>
      </c>
      <c r="AB1436">
        <v>2</v>
      </c>
      <c r="AC1436">
        <v>16</v>
      </c>
      <c r="AD1436">
        <v>3</v>
      </c>
      <c r="AE1436">
        <v>2</v>
      </c>
      <c r="AF1436">
        <v>9</v>
      </c>
      <c r="AG1436">
        <v>8</v>
      </c>
      <c r="AH1436">
        <v>0</v>
      </c>
      <c r="AI1436">
        <v>0</v>
      </c>
    </row>
    <row r="1437" spans="1:35" x14ac:dyDescent="0.25">
      <c r="A1437">
        <v>44</v>
      </c>
      <c r="B1437" t="s">
        <v>29</v>
      </c>
      <c r="C1437" t="s">
        <v>23</v>
      </c>
      <c r="D1437">
        <v>1037</v>
      </c>
      <c r="E1437" t="s">
        <v>31</v>
      </c>
      <c r="F1437">
        <v>1</v>
      </c>
      <c r="G1437">
        <v>3</v>
      </c>
      <c r="H1437" t="s">
        <v>37</v>
      </c>
      <c r="I1437">
        <v>1</v>
      </c>
      <c r="J1437">
        <v>2020</v>
      </c>
      <c r="K1437">
        <v>2</v>
      </c>
      <c r="L1437" t="s">
        <v>32</v>
      </c>
      <c r="M1437">
        <v>42</v>
      </c>
      <c r="N1437">
        <v>3</v>
      </c>
      <c r="O1437">
        <v>1</v>
      </c>
      <c r="P1437" t="s">
        <v>33</v>
      </c>
      <c r="Q1437">
        <v>4</v>
      </c>
      <c r="R1437" t="s">
        <v>28</v>
      </c>
      <c r="S1437">
        <v>2436</v>
      </c>
      <c r="T1437">
        <v>13422</v>
      </c>
      <c r="U1437">
        <v>6</v>
      </c>
      <c r="V1437" t="s">
        <v>61</v>
      </c>
      <c r="W1437" t="s">
        <v>22</v>
      </c>
      <c r="X1437">
        <v>12</v>
      </c>
      <c r="Y1437">
        <v>3</v>
      </c>
      <c r="Z1437">
        <v>3</v>
      </c>
      <c r="AA1437">
        <v>80</v>
      </c>
      <c r="AB1437">
        <v>0</v>
      </c>
      <c r="AC1437">
        <v>6</v>
      </c>
      <c r="AD1437">
        <v>2</v>
      </c>
      <c r="AE1437">
        <v>3</v>
      </c>
      <c r="AF1437">
        <v>4</v>
      </c>
      <c r="AG1437">
        <v>3</v>
      </c>
      <c r="AH1437">
        <v>1</v>
      </c>
      <c r="AI1437">
        <v>2</v>
      </c>
    </row>
    <row r="1438" spans="1:35" x14ac:dyDescent="0.25">
      <c r="A1438">
        <v>21</v>
      </c>
      <c r="B1438" t="s">
        <v>29</v>
      </c>
      <c r="C1438" t="s">
        <v>23</v>
      </c>
      <c r="D1438">
        <v>501</v>
      </c>
      <c r="E1438" t="s">
        <v>24</v>
      </c>
      <c r="F1438">
        <v>5</v>
      </c>
      <c r="G1438">
        <v>1</v>
      </c>
      <c r="H1438" t="s">
        <v>37</v>
      </c>
      <c r="I1438">
        <v>1</v>
      </c>
      <c r="J1438">
        <v>2021</v>
      </c>
      <c r="K1438">
        <v>3</v>
      </c>
      <c r="L1438" t="s">
        <v>32</v>
      </c>
      <c r="M1438">
        <v>58</v>
      </c>
      <c r="N1438">
        <v>3</v>
      </c>
      <c r="O1438">
        <v>1</v>
      </c>
      <c r="P1438" t="s">
        <v>43</v>
      </c>
      <c r="Q1438">
        <v>1</v>
      </c>
      <c r="R1438" t="s">
        <v>28</v>
      </c>
      <c r="S1438">
        <v>2380</v>
      </c>
      <c r="T1438">
        <v>25479</v>
      </c>
      <c r="U1438">
        <v>1</v>
      </c>
      <c r="V1438" t="s">
        <v>61</v>
      </c>
      <c r="W1438" t="s">
        <v>22</v>
      </c>
      <c r="X1438">
        <v>11</v>
      </c>
      <c r="Y1438">
        <v>3</v>
      </c>
      <c r="Z1438">
        <v>4</v>
      </c>
      <c r="AA1438">
        <v>80</v>
      </c>
      <c r="AB1438">
        <v>0</v>
      </c>
      <c r="AC1438">
        <v>2</v>
      </c>
      <c r="AD1438">
        <v>6</v>
      </c>
      <c r="AE1438">
        <v>3</v>
      </c>
      <c r="AF1438">
        <v>2</v>
      </c>
      <c r="AG1438">
        <v>2</v>
      </c>
      <c r="AH1438">
        <v>1</v>
      </c>
      <c r="AI1438">
        <v>2</v>
      </c>
    </row>
    <row r="1439" spans="1:35" x14ac:dyDescent="0.25">
      <c r="A1439">
        <v>39</v>
      </c>
      <c r="B1439" t="s">
        <v>29</v>
      </c>
      <c r="C1439" t="s">
        <v>41</v>
      </c>
      <c r="D1439">
        <v>105</v>
      </c>
      <c r="E1439" t="s">
        <v>31</v>
      </c>
      <c r="F1439">
        <v>9</v>
      </c>
      <c r="G1439">
        <v>3</v>
      </c>
      <c r="H1439" t="s">
        <v>25</v>
      </c>
      <c r="I1439">
        <v>1</v>
      </c>
      <c r="J1439">
        <v>2022</v>
      </c>
      <c r="K1439">
        <v>4</v>
      </c>
      <c r="L1439" t="s">
        <v>32</v>
      </c>
      <c r="M1439">
        <v>87</v>
      </c>
      <c r="N1439">
        <v>3</v>
      </c>
      <c r="O1439">
        <v>5</v>
      </c>
      <c r="P1439" t="s">
        <v>42</v>
      </c>
      <c r="Q1439">
        <v>4</v>
      </c>
      <c r="R1439" t="s">
        <v>28</v>
      </c>
      <c r="S1439">
        <v>19431</v>
      </c>
      <c r="T1439">
        <v>15302</v>
      </c>
      <c r="U1439">
        <v>2</v>
      </c>
      <c r="V1439" t="s">
        <v>61</v>
      </c>
      <c r="W1439" t="s">
        <v>29</v>
      </c>
      <c r="X1439">
        <v>13</v>
      </c>
      <c r="Y1439">
        <v>3</v>
      </c>
      <c r="Z1439">
        <v>3</v>
      </c>
      <c r="AA1439">
        <v>80</v>
      </c>
      <c r="AB1439">
        <v>0</v>
      </c>
      <c r="AC1439">
        <v>21</v>
      </c>
      <c r="AD1439">
        <v>3</v>
      </c>
      <c r="AE1439">
        <v>2</v>
      </c>
      <c r="AF1439">
        <v>6</v>
      </c>
      <c r="AG1439">
        <v>0</v>
      </c>
      <c r="AH1439">
        <v>1</v>
      </c>
      <c r="AI1439">
        <v>3</v>
      </c>
    </row>
    <row r="1440" spans="1:35" x14ac:dyDescent="0.25">
      <c r="A1440">
        <v>23</v>
      </c>
      <c r="B1440" t="s">
        <v>22</v>
      </c>
      <c r="C1440" t="s">
        <v>30</v>
      </c>
      <c r="D1440">
        <v>638</v>
      </c>
      <c r="E1440" t="s">
        <v>24</v>
      </c>
      <c r="F1440">
        <v>9</v>
      </c>
      <c r="G1440">
        <v>3</v>
      </c>
      <c r="H1440" t="s">
        <v>45</v>
      </c>
      <c r="I1440">
        <v>1</v>
      </c>
      <c r="J1440">
        <v>2023</v>
      </c>
      <c r="K1440">
        <v>4</v>
      </c>
      <c r="L1440" t="s">
        <v>32</v>
      </c>
      <c r="M1440">
        <v>33</v>
      </c>
      <c r="N1440">
        <v>3</v>
      </c>
      <c r="O1440">
        <v>1</v>
      </c>
      <c r="P1440" t="s">
        <v>43</v>
      </c>
      <c r="Q1440">
        <v>1</v>
      </c>
      <c r="R1440" t="s">
        <v>34</v>
      </c>
      <c r="S1440">
        <v>1790</v>
      </c>
      <c r="T1440">
        <v>26956</v>
      </c>
      <c r="U1440">
        <v>1</v>
      </c>
      <c r="V1440" t="s">
        <v>61</v>
      </c>
      <c r="W1440" t="s">
        <v>29</v>
      </c>
      <c r="X1440">
        <v>19</v>
      </c>
      <c r="Y1440">
        <v>3</v>
      </c>
      <c r="Z1440">
        <v>1</v>
      </c>
      <c r="AA1440">
        <v>80</v>
      </c>
      <c r="AB1440">
        <v>1</v>
      </c>
      <c r="AC1440">
        <v>1</v>
      </c>
      <c r="AD1440">
        <v>3</v>
      </c>
      <c r="AE1440">
        <v>2</v>
      </c>
      <c r="AF1440">
        <v>1</v>
      </c>
      <c r="AG1440">
        <v>0</v>
      </c>
      <c r="AH1440">
        <v>1</v>
      </c>
      <c r="AI1440">
        <v>0</v>
      </c>
    </row>
    <row r="1441" spans="1:35" x14ac:dyDescent="0.25">
      <c r="A1441">
        <v>36</v>
      </c>
      <c r="B1441" t="s">
        <v>29</v>
      </c>
      <c r="C1441" t="s">
        <v>23</v>
      </c>
      <c r="D1441">
        <v>557</v>
      </c>
      <c r="E1441" t="s">
        <v>24</v>
      </c>
      <c r="F1441">
        <v>3</v>
      </c>
      <c r="G1441">
        <v>3</v>
      </c>
      <c r="H1441" t="s">
        <v>37</v>
      </c>
      <c r="I1441">
        <v>1</v>
      </c>
      <c r="J1441">
        <v>2024</v>
      </c>
      <c r="K1441">
        <v>1</v>
      </c>
      <c r="L1441" t="s">
        <v>26</v>
      </c>
      <c r="M1441">
        <v>94</v>
      </c>
      <c r="N1441">
        <v>2</v>
      </c>
      <c r="O1441">
        <v>3</v>
      </c>
      <c r="P1441" t="s">
        <v>27</v>
      </c>
      <c r="Q1441">
        <v>4</v>
      </c>
      <c r="R1441" t="s">
        <v>34</v>
      </c>
      <c r="S1441">
        <v>7644</v>
      </c>
      <c r="T1441">
        <v>12695</v>
      </c>
      <c r="U1441">
        <v>0</v>
      </c>
      <c r="V1441" t="s">
        <v>61</v>
      </c>
      <c r="W1441" t="s">
        <v>29</v>
      </c>
      <c r="X1441">
        <v>19</v>
      </c>
      <c r="Y1441">
        <v>3</v>
      </c>
      <c r="Z1441">
        <v>3</v>
      </c>
      <c r="AA1441">
        <v>80</v>
      </c>
      <c r="AB1441">
        <v>2</v>
      </c>
      <c r="AC1441">
        <v>10</v>
      </c>
      <c r="AD1441">
        <v>2</v>
      </c>
      <c r="AE1441">
        <v>3</v>
      </c>
      <c r="AF1441">
        <v>9</v>
      </c>
      <c r="AG1441">
        <v>7</v>
      </c>
      <c r="AH1441">
        <v>3</v>
      </c>
      <c r="AI1441">
        <v>4</v>
      </c>
    </row>
    <row r="1442" spans="1:35" x14ac:dyDescent="0.25">
      <c r="A1442">
        <v>36</v>
      </c>
      <c r="B1442" t="s">
        <v>29</v>
      </c>
      <c r="C1442" t="s">
        <v>30</v>
      </c>
      <c r="D1442">
        <v>688</v>
      </c>
      <c r="E1442" t="s">
        <v>31</v>
      </c>
      <c r="F1442">
        <v>4</v>
      </c>
      <c r="G1442">
        <v>2</v>
      </c>
      <c r="H1442" t="s">
        <v>25</v>
      </c>
      <c r="I1442">
        <v>1</v>
      </c>
      <c r="J1442">
        <v>2025</v>
      </c>
      <c r="K1442">
        <v>4</v>
      </c>
      <c r="L1442" t="s">
        <v>26</v>
      </c>
      <c r="M1442">
        <v>97</v>
      </c>
      <c r="N1442">
        <v>3</v>
      </c>
      <c r="O1442">
        <v>2</v>
      </c>
      <c r="P1442" t="s">
        <v>39</v>
      </c>
      <c r="Q1442">
        <v>2</v>
      </c>
      <c r="R1442" t="s">
        <v>38</v>
      </c>
      <c r="S1442">
        <v>5131</v>
      </c>
      <c r="T1442">
        <v>9192</v>
      </c>
      <c r="U1442">
        <v>7</v>
      </c>
      <c r="V1442" t="s">
        <v>61</v>
      </c>
      <c r="W1442" t="s">
        <v>29</v>
      </c>
      <c r="X1442">
        <v>13</v>
      </c>
      <c r="Y1442">
        <v>3</v>
      </c>
      <c r="Z1442">
        <v>2</v>
      </c>
      <c r="AA1442">
        <v>80</v>
      </c>
      <c r="AB1442">
        <v>3</v>
      </c>
      <c r="AC1442">
        <v>18</v>
      </c>
      <c r="AD1442">
        <v>3</v>
      </c>
      <c r="AE1442">
        <v>3</v>
      </c>
      <c r="AF1442">
        <v>4</v>
      </c>
      <c r="AG1442">
        <v>2</v>
      </c>
      <c r="AH1442">
        <v>0</v>
      </c>
      <c r="AI1442">
        <v>2</v>
      </c>
    </row>
    <row r="1443" spans="1:35" x14ac:dyDescent="0.25">
      <c r="A1443">
        <v>56</v>
      </c>
      <c r="B1443" t="s">
        <v>29</v>
      </c>
      <c r="C1443" t="s">
        <v>41</v>
      </c>
      <c r="D1443">
        <v>667</v>
      </c>
      <c r="E1443" t="s">
        <v>31</v>
      </c>
      <c r="F1443">
        <v>1</v>
      </c>
      <c r="G1443">
        <v>4</v>
      </c>
      <c r="H1443" t="s">
        <v>25</v>
      </c>
      <c r="I1443">
        <v>1</v>
      </c>
      <c r="J1443">
        <v>2026</v>
      </c>
      <c r="K1443">
        <v>3</v>
      </c>
      <c r="L1443" t="s">
        <v>32</v>
      </c>
      <c r="M1443">
        <v>57</v>
      </c>
      <c r="N1443">
        <v>3</v>
      </c>
      <c r="O1443">
        <v>2</v>
      </c>
      <c r="P1443" t="s">
        <v>40</v>
      </c>
      <c r="Q1443">
        <v>3</v>
      </c>
      <c r="R1443" t="s">
        <v>38</v>
      </c>
      <c r="S1443">
        <v>6306</v>
      </c>
      <c r="T1443">
        <v>26236</v>
      </c>
      <c r="U1443">
        <v>1</v>
      </c>
      <c r="V1443" t="s">
        <v>61</v>
      </c>
      <c r="W1443" t="s">
        <v>29</v>
      </c>
      <c r="X1443">
        <v>21</v>
      </c>
      <c r="Y1443">
        <v>4</v>
      </c>
      <c r="Z1443">
        <v>1</v>
      </c>
      <c r="AA1443">
        <v>80</v>
      </c>
      <c r="AB1443">
        <v>1</v>
      </c>
      <c r="AC1443">
        <v>13</v>
      </c>
      <c r="AD1443">
        <v>2</v>
      </c>
      <c r="AE1443">
        <v>2</v>
      </c>
      <c r="AF1443">
        <v>13</v>
      </c>
      <c r="AG1443">
        <v>12</v>
      </c>
      <c r="AH1443">
        <v>1</v>
      </c>
      <c r="AI1443">
        <v>9</v>
      </c>
    </row>
    <row r="1444" spans="1:35" x14ac:dyDescent="0.25">
      <c r="A1444">
        <v>29</v>
      </c>
      <c r="B1444" t="s">
        <v>22</v>
      </c>
      <c r="C1444" t="s">
        <v>23</v>
      </c>
      <c r="D1444">
        <v>1092</v>
      </c>
      <c r="E1444" t="s">
        <v>31</v>
      </c>
      <c r="F1444">
        <v>1</v>
      </c>
      <c r="G1444">
        <v>4</v>
      </c>
      <c r="H1444" t="s">
        <v>37</v>
      </c>
      <c r="I1444">
        <v>1</v>
      </c>
      <c r="J1444">
        <v>2027</v>
      </c>
      <c r="K1444">
        <v>1</v>
      </c>
      <c r="L1444" t="s">
        <v>32</v>
      </c>
      <c r="M1444">
        <v>36</v>
      </c>
      <c r="N1444">
        <v>3</v>
      </c>
      <c r="O1444">
        <v>1</v>
      </c>
      <c r="P1444" t="s">
        <v>33</v>
      </c>
      <c r="Q1444">
        <v>4</v>
      </c>
      <c r="R1444" t="s">
        <v>34</v>
      </c>
      <c r="S1444">
        <v>4787</v>
      </c>
      <c r="T1444">
        <v>26124</v>
      </c>
      <c r="U1444">
        <v>9</v>
      </c>
      <c r="V1444" t="s">
        <v>61</v>
      </c>
      <c r="W1444" t="s">
        <v>22</v>
      </c>
      <c r="X1444">
        <v>14</v>
      </c>
      <c r="Y1444">
        <v>3</v>
      </c>
      <c r="Z1444">
        <v>2</v>
      </c>
      <c r="AA1444">
        <v>80</v>
      </c>
      <c r="AB1444">
        <v>3</v>
      </c>
      <c r="AC1444">
        <v>4</v>
      </c>
      <c r="AD1444">
        <v>3</v>
      </c>
      <c r="AE1444">
        <v>4</v>
      </c>
      <c r="AF1444">
        <v>2</v>
      </c>
      <c r="AG1444">
        <v>2</v>
      </c>
      <c r="AH1444">
        <v>2</v>
      </c>
      <c r="AI1444">
        <v>2</v>
      </c>
    </row>
    <row r="1445" spans="1:35" x14ac:dyDescent="0.25">
      <c r="A1445">
        <v>42</v>
      </c>
      <c r="B1445" t="s">
        <v>29</v>
      </c>
      <c r="C1445" t="s">
        <v>23</v>
      </c>
      <c r="D1445">
        <v>300</v>
      </c>
      <c r="E1445" t="s">
        <v>31</v>
      </c>
      <c r="F1445">
        <v>2</v>
      </c>
      <c r="G1445">
        <v>3</v>
      </c>
      <c r="H1445" t="s">
        <v>25</v>
      </c>
      <c r="I1445">
        <v>1</v>
      </c>
      <c r="J1445">
        <v>2031</v>
      </c>
      <c r="K1445">
        <v>1</v>
      </c>
      <c r="L1445" t="s">
        <v>32</v>
      </c>
      <c r="M1445">
        <v>56</v>
      </c>
      <c r="N1445">
        <v>3</v>
      </c>
      <c r="O1445">
        <v>5</v>
      </c>
      <c r="P1445" t="s">
        <v>42</v>
      </c>
      <c r="Q1445">
        <v>3</v>
      </c>
      <c r="R1445" t="s">
        <v>34</v>
      </c>
      <c r="S1445">
        <v>18880</v>
      </c>
      <c r="T1445">
        <v>17312</v>
      </c>
      <c r="U1445">
        <v>5</v>
      </c>
      <c r="V1445" t="s">
        <v>61</v>
      </c>
      <c r="W1445" t="s">
        <v>29</v>
      </c>
      <c r="X1445">
        <v>11</v>
      </c>
      <c r="Y1445">
        <v>3</v>
      </c>
      <c r="Z1445">
        <v>1</v>
      </c>
      <c r="AA1445">
        <v>80</v>
      </c>
      <c r="AB1445">
        <v>0</v>
      </c>
      <c r="AC1445">
        <v>24</v>
      </c>
      <c r="AD1445">
        <v>2</v>
      </c>
      <c r="AE1445">
        <v>2</v>
      </c>
      <c r="AF1445">
        <v>22</v>
      </c>
      <c r="AG1445">
        <v>6</v>
      </c>
      <c r="AH1445">
        <v>4</v>
      </c>
      <c r="AI1445">
        <v>14</v>
      </c>
    </row>
    <row r="1446" spans="1:35" x14ac:dyDescent="0.25">
      <c r="A1446">
        <v>56</v>
      </c>
      <c r="B1446" t="s">
        <v>22</v>
      </c>
      <c r="C1446" t="s">
        <v>23</v>
      </c>
      <c r="D1446">
        <v>310</v>
      </c>
      <c r="E1446" t="s">
        <v>31</v>
      </c>
      <c r="F1446">
        <v>7</v>
      </c>
      <c r="G1446">
        <v>2</v>
      </c>
      <c r="H1446" t="s">
        <v>46</v>
      </c>
      <c r="I1446">
        <v>1</v>
      </c>
      <c r="J1446">
        <v>2032</v>
      </c>
      <c r="K1446">
        <v>4</v>
      </c>
      <c r="L1446" t="s">
        <v>32</v>
      </c>
      <c r="M1446">
        <v>72</v>
      </c>
      <c r="N1446">
        <v>3</v>
      </c>
      <c r="O1446">
        <v>1</v>
      </c>
      <c r="P1446" t="s">
        <v>36</v>
      </c>
      <c r="Q1446">
        <v>3</v>
      </c>
      <c r="R1446" t="s">
        <v>34</v>
      </c>
      <c r="S1446">
        <v>2339</v>
      </c>
      <c r="T1446">
        <v>3666</v>
      </c>
      <c r="U1446">
        <v>8</v>
      </c>
      <c r="V1446" t="s">
        <v>61</v>
      </c>
      <c r="W1446" t="s">
        <v>29</v>
      </c>
      <c r="X1446">
        <v>11</v>
      </c>
      <c r="Y1446">
        <v>3</v>
      </c>
      <c r="Z1446">
        <v>4</v>
      </c>
      <c r="AA1446">
        <v>80</v>
      </c>
      <c r="AB1446">
        <v>1</v>
      </c>
      <c r="AC1446">
        <v>14</v>
      </c>
      <c r="AD1446">
        <v>4</v>
      </c>
      <c r="AE1446">
        <v>1</v>
      </c>
      <c r="AF1446">
        <v>10</v>
      </c>
      <c r="AG1446">
        <v>9</v>
      </c>
      <c r="AH1446">
        <v>9</v>
      </c>
      <c r="AI1446">
        <v>8</v>
      </c>
    </row>
    <row r="1447" spans="1:35" x14ac:dyDescent="0.25">
      <c r="A1447">
        <v>41</v>
      </c>
      <c r="B1447" t="s">
        <v>29</v>
      </c>
      <c r="C1447" t="s">
        <v>23</v>
      </c>
      <c r="D1447">
        <v>582</v>
      </c>
      <c r="E1447" t="s">
        <v>31</v>
      </c>
      <c r="F1447">
        <v>28</v>
      </c>
      <c r="G1447">
        <v>4</v>
      </c>
      <c r="H1447" t="s">
        <v>25</v>
      </c>
      <c r="I1447">
        <v>1</v>
      </c>
      <c r="J1447">
        <v>2034</v>
      </c>
      <c r="K1447">
        <v>1</v>
      </c>
      <c r="L1447" t="s">
        <v>26</v>
      </c>
      <c r="M1447">
        <v>60</v>
      </c>
      <c r="N1447">
        <v>2</v>
      </c>
      <c r="O1447">
        <v>4</v>
      </c>
      <c r="P1447" t="s">
        <v>39</v>
      </c>
      <c r="Q1447">
        <v>2</v>
      </c>
      <c r="R1447" t="s">
        <v>34</v>
      </c>
      <c r="S1447">
        <v>13570</v>
      </c>
      <c r="T1447">
        <v>5640</v>
      </c>
      <c r="U1447">
        <v>0</v>
      </c>
      <c r="V1447" t="s">
        <v>61</v>
      </c>
      <c r="W1447" t="s">
        <v>29</v>
      </c>
      <c r="X1447">
        <v>23</v>
      </c>
      <c r="Y1447">
        <v>4</v>
      </c>
      <c r="Z1447">
        <v>3</v>
      </c>
      <c r="AA1447">
        <v>80</v>
      </c>
      <c r="AB1447">
        <v>1</v>
      </c>
      <c r="AC1447">
        <v>21</v>
      </c>
      <c r="AD1447">
        <v>3</v>
      </c>
      <c r="AE1447">
        <v>3</v>
      </c>
      <c r="AF1447">
        <v>20</v>
      </c>
      <c r="AG1447">
        <v>7</v>
      </c>
      <c r="AH1447">
        <v>0</v>
      </c>
      <c r="AI1447">
        <v>10</v>
      </c>
    </row>
    <row r="1448" spans="1:35" x14ac:dyDescent="0.25">
      <c r="A1448">
        <v>34</v>
      </c>
      <c r="B1448" t="s">
        <v>29</v>
      </c>
      <c r="C1448" t="s">
        <v>23</v>
      </c>
      <c r="D1448">
        <v>704</v>
      </c>
      <c r="E1448" t="s">
        <v>24</v>
      </c>
      <c r="F1448">
        <v>28</v>
      </c>
      <c r="G1448">
        <v>3</v>
      </c>
      <c r="H1448" t="s">
        <v>45</v>
      </c>
      <c r="I1448">
        <v>1</v>
      </c>
      <c r="J1448">
        <v>2035</v>
      </c>
      <c r="K1448">
        <v>4</v>
      </c>
      <c r="L1448" t="s">
        <v>26</v>
      </c>
      <c r="M1448">
        <v>95</v>
      </c>
      <c r="N1448">
        <v>2</v>
      </c>
      <c r="O1448">
        <v>2</v>
      </c>
      <c r="P1448" t="s">
        <v>27</v>
      </c>
      <c r="Q1448">
        <v>3</v>
      </c>
      <c r="R1448" t="s">
        <v>34</v>
      </c>
      <c r="S1448">
        <v>6712</v>
      </c>
      <c r="T1448">
        <v>8978</v>
      </c>
      <c r="U1448">
        <v>1</v>
      </c>
      <c r="V1448" t="s">
        <v>61</v>
      </c>
      <c r="W1448" t="s">
        <v>29</v>
      </c>
      <c r="X1448">
        <v>21</v>
      </c>
      <c r="Y1448">
        <v>4</v>
      </c>
      <c r="Z1448">
        <v>4</v>
      </c>
      <c r="AA1448">
        <v>80</v>
      </c>
      <c r="AB1448">
        <v>2</v>
      </c>
      <c r="AC1448">
        <v>8</v>
      </c>
      <c r="AD1448">
        <v>2</v>
      </c>
      <c r="AE1448">
        <v>3</v>
      </c>
      <c r="AF1448">
        <v>8</v>
      </c>
      <c r="AG1448">
        <v>7</v>
      </c>
      <c r="AH1448">
        <v>1</v>
      </c>
      <c r="AI1448">
        <v>7</v>
      </c>
    </row>
    <row r="1449" spans="1:35" x14ac:dyDescent="0.25">
      <c r="A1449">
        <v>36</v>
      </c>
      <c r="B1449" t="s">
        <v>29</v>
      </c>
      <c r="C1449" t="s">
        <v>41</v>
      </c>
      <c r="D1449">
        <v>301</v>
      </c>
      <c r="E1449" t="s">
        <v>24</v>
      </c>
      <c r="F1449">
        <v>15</v>
      </c>
      <c r="G1449">
        <v>4</v>
      </c>
      <c r="H1449" t="s">
        <v>45</v>
      </c>
      <c r="I1449">
        <v>1</v>
      </c>
      <c r="J1449">
        <v>2036</v>
      </c>
      <c r="K1449">
        <v>4</v>
      </c>
      <c r="L1449" t="s">
        <v>32</v>
      </c>
      <c r="M1449">
        <v>88</v>
      </c>
      <c r="N1449">
        <v>1</v>
      </c>
      <c r="O1449">
        <v>2</v>
      </c>
      <c r="P1449" t="s">
        <v>27</v>
      </c>
      <c r="Q1449">
        <v>4</v>
      </c>
      <c r="R1449" t="s">
        <v>38</v>
      </c>
      <c r="S1449">
        <v>5406</v>
      </c>
      <c r="T1449">
        <v>10436</v>
      </c>
      <c r="U1449">
        <v>1</v>
      </c>
      <c r="V1449" t="s">
        <v>61</v>
      </c>
      <c r="W1449" t="s">
        <v>29</v>
      </c>
      <c r="X1449">
        <v>24</v>
      </c>
      <c r="Y1449">
        <v>4</v>
      </c>
      <c r="Z1449">
        <v>1</v>
      </c>
      <c r="AA1449">
        <v>80</v>
      </c>
      <c r="AB1449">
        <v>1</v>
      </c>
      <c r="AC1449">
        <v>15</v>
      </c>
      <c r="AD1449">
        <v>4</v>
      </c>
      <c r="AE1449">
        <v>2</v>
      </c>
      <c r="AF1449">
        <v>15</v>
      </c>
      <c r="AG1449">
        <v>12</v>
      </c>
      <c r="AH1449">
        <v>11</v>
      </c>
      <c r="AI1449">
        <v>11</v>
      </c>
    </row>
    <row r="1450" spans="1:35" x14ac:dyDescent="0.25">
      <c r="A1450">
        <v>41</v>
      </c>
      <c r="B1450" t="s">
        <v>29</v>
      </c>
      <c r="C1450" t="s">
        <v>23</v>
      </c>
      <c r="D1450">
        <v>930</v>
      </c>
      <c r="E1450" t="s">
        <v>24</v>
      </c>
      <c r="F1450">
        <v>3</v>
      </c>
      <c r="G1450">
        <v>3</v>
      </c>
      <c r="H1450" t="s">
        <v>25</v>
      </c>
      <c r="I1450">
        <v>1</v>
      </c>
      <c r="J1450">
        <v>2037</v>
      </c>
      <c r="K1450">
        <v>3</v>
      </c>
      <c r="L1450" t="s">
        <v>32</v>
      </c>
      <c r="M1450">
        <v>57</v>
      </c>
      <c r="N1450">
        <v>2</v>
      </c>
      <c r="O1450">
        <v>2</v>
      </c>
      <c r="P1450" t="s">
        <v>27</v>
      </c>
      <c r="Q1450">
        <v>2</v>
      </c>
      <c r="R1450" t="s">
        <v>38</v>
      </c>
      <c r="S1450">
        <v>8938</v>
      </c>
      <c r="T1450">
        <v>12227</v>
      </c>
      <c r="U1450">
        <v>2</v>
      </c>
      <c r="V1450" t="s">
        <v>61</v>
      </c>
      <c r="W1450" t="s">
        <v>29</v>
      </c>
      <c r="X1450">
        <v>11</v>
      </c>
      <c r="Y1450">
        <v>3</v>
      </c>
      <c r="Z1450">
        <v>3</v>
      </c>
      <c r="AA1450">
        <v>80</v>
      </c>
      <c r="AB1450">
        <v>1</v>
      </c>
      <c r="AC1450">
        <v>14</v>
      </c>
      <c r="AD1450">
        <v>5</v>
      </c>
      <c r="AE1450">
        <v>3</v>
      </c>
      <c r="AF1450">
        <v>5</v>
      </c>
      <c r="AG1450">
        <v>4</v>
      </c>
      <c r="AH1450">
        <v>0</v>
      </c>
      <c r="AI1450">
        <v>4</v>
      </c>
    </row>
    <row r="1451" spans="1:35" x14ac:dyDescent="0.25">
      <c r="A1451">
        <v>32</v>
      </c>
      <c r="B1451" t="s">
        <v>29</v>
      </c>
      <c r="C1451" t="s">
        <v>23</v>
      </c>
      <c r="D1451">
        <v>529</v>
      </c>
      <c r="E1451" t="s">
        <v>31</v>
      </c>
      <c r="F1451">
        <v>2</v>
      </c>
      <c r="G1451">
        <v>3</v>
      </c>
      <c r="H1451" t="s">
        <v>46</v>
      </c>
      <c r="I1451">
        <v>1</v>
      </c>
      <c r="J1451">
        <v>2038</v>
      </c>
      <c r="K1451">
        <v>4</v>
      </c>
      <c r="L1451" t="s">
        <v>32</v>
      </c>
      <c r="M1451">
        <v>78</v>
      </c>
      <c r="N1451">
        <v>3</v>
      </c>
      <c r="O1451">
        <v>1</v>
      </c>
      <c r="P1451" t="s">
        <v>33</v>
      </c>
      <c r="Q1451">
        <v>1</v>
      </c>
      <c r="R1451" t="s">
        <v>28</v>
      </c>
      <c r="S1451">
        <v>2439</v>
      </c>
      <c r="T1451">
        <v>11288</v>
      </c>
      <c r="U1451">
        <v>1</v>
      </c>
      <c r="V1451" t="s">
        <v>61</v>
      </c>
      <c r="W1451" t="s">
        <v>29</v>
      </c>
      <c r="X1451">
        <v>14</v>
      </c>
      <c r="Y1451">
        <v>3</v>
      </c>
      <c r="Z1451">
        <v>4</v>
      </c>
      <c r="AA1451">
        <v>80</v>
      </c>
      <c r="AB1451">
        <v>0</v>
      </c>
      <c r="AC1451">
        <v>4</v>
      </c>
      <c r="AD1451">
        <v>4</v>
      </c>
      <c r="AE1451">
        <v>3</v>
      </c>
      <c r="AF1451">
        <v>4</v>
      </c>
      <c r="AG1451">
        <v>2</v>
      </c>
      <c r="AH1451">
        <v>1</v>
      </c>
      <c r="AI1451">
        <v>2</v>
      </c>
    </row>
    <row r="1452" spans="1:35" x14ac:dyDescent="0.25">
      <c r="A1452">
        <v>35</v>
      </c>
      <c r="B1452" t="s">
        <v>29</v>
      </c>
      <c r="C1452" t="s">
        <v>23</v>
      </c>
      <c r="D1452">
        <v>1146</v>
      </c>
      <c r="E1452" t="s">
        <v>47</v>
      </c>
      <c r="F1452">
        <v>26</v>
      </c>
      <c r="G1452">
        <v>4</v>
      </c>
      <c r="H1452" t="s">
        <v>25</v>
      </c>
      <c r="I1452">
        <v>1</v>
      </c>
      <c r="J1452">
        <v>2040</v>
      </c>
      <c r="K1452">
        <v>3</v>
      </c>
      <c r="L1452" t="s">
        <v>26</v>
      </c>
      <c r="M1452">
        <v>31</v>
      </c>
      <c r="N1452">
        <v>3</v>
      </c>
      <c r="O1452">
        <v>3</v>
      </c>
      <c r="P1452" t="s">
        <v>47</v>
      </c>
      <c r="Q1452">
        <v>4</v>
      </c>
      <c r="R1452" t="s">
        <v>28</v>
      </c>
      <c r="S1452">
        <v>8837</v>
      </c>
      <c r="T1452">
        <v>16642</v>
      </c>
      <c r="U1452">
        <v>1</v>
      </c>
      <c r="V1452" t="s">
        <v>61</v>
      </c>
      <c r="W1452" t="s">
        <v>22</v>
      </c>
      <c r="X1452">
        <v>16</v>
      </c>
      <c r="Y1452">
        <v>3</v>
      </c>
      <c r="Z1452">
        <v>3</v>
      </c>
      <c r="AA1452">
        <v>80</v>
      </c>
      <c r="AB1452">
        <v>0</v>
      </c>
      <c r="AC1452">
        <v>9</v>
      </c>
      <c r="AD1452">
        <v>2</v>
      </c>
      <c r="AE1452">
        <v>3</v>
      </c>
      <c r="AF1452">
        <v>9</v>
      </c>
      <c r="AG1452">
        <v>0</v>
      </c>
      <c r="AH1452">
        <v>1</v>
      </c>
      <c r="AI1452">
        <v>7</v>
      </c>
    </row>
    <row r="1453" spans="1:35" x14ac:dyDescent="0.25">
      <c r="A1453">
        <v>38</v>
      </c>
      <c r="B1453" t="s">
        <v>29</v>
      </c>
      <c r="C1453" t="s">
        <v>23</v>
      </c>
      <c r="D1453">
        <v>345</v>
      </c>
      <c r="E1453" t="s">
        <v>24</v>
      </c>
      <c r="F1453">
        <v>10</v>
      </c>
      <c r="G1453">
        <v>2</v>
      </c>
      <c r="H1453" t="s">
        <v>25</v>
      </c>
      <c r="I1453">
        <v>1</v>
      </c>
      <c r="J1453">
        <v>2041</v>
      </c>
      <c r="K1453">
        <v>1</v>
      </c>
      <c r="L1453" t="s">
        <v>26</v>
      </c>
      <c r="M1453">
        <v>100</v>
      </c>
      <c r="N1453">
        <v>3</v>
      </c>
      <c r="O1453">
        <v>2</v>
      </c>
      <c r="P1453" t="s">
        <v>27</v>
      </c>
      <c r="Q1453">
        <v>4</v>
      </c>
      <c r="R1453" t="s">
        <v>34</v>
      </c>
      <c r="S1453">
        <v>5343</v>
      </c>
      <c r="T1453">
        <v>5982</v>
      </c>
      <c r="U1453">
        <v>1</v>
      </c>
      <c r="V1453" t="s">
        <v>61</v>
      </c>
      <c r="W1453" t="s">
        <v>29</v>
      </c>
      <c r="X1453">
        <v>11</v>
      </c>
      <c r="Y1453">
        <v>3</v>
      </c>
      <c r="Z1453">
        <v>3</v>
      </c>
      <c r="AA1453">
        <v>80</v>
      </c>
      <c r="AB1453">
        <v>1</v>
      </c>
      <c r="AC1453">
        <v>10</v>
      </c>
      <c r="AD1453">
        <v>1</v>
      </c>
      <c r="AE1453">
        <v>3</v>
      </c>
      <c r="AF1453">
        <v>10</v>
      </c>
      <c r="AG1453">
        <v>7</v>
      </c>
      <c r="AH1453">
        <v>1</v>
      </c>
      <c r="AI1453">
        <v>9</v>
      </c>
    </row>
    <row r="1454" spans="1:35" x14ac:dyDescent="0.25">
      <c r="A1454">
        <v>50</v>
      </c>
      <c r="B1454" t="s">
        <v>22</v>
      </c>
      <c r="C1454" t="s">
        <v>30</v>
      </c>
      <c r="D1454">
        <v>878</v>
      </c>
      <c r="E1454" t="s">
        <v>24</v>
      </c>
      <c r="F1454">
        <v>1</v>
      </c>
      <c r="G1454">
        <v>4</v>
      </c>
      <c r="H1454" t="s">
        <v>25</v>
      </c>
      <c r="I1454">
        <v>1</v>
      </c>
      <c r="J1454">
        <v>2044</v>
      </c>
      <c r="K1454">
        <v>2</v>
      </c>
      <c r="L1454" t="s">
        <v>32</v>
      </c>
      <c r="M1454">
        <v>94</v>
      </c>
      <c r="N1454">
        <v>3</v>
      </c>
      <c r="O1454">
        <v>2</v>
      </c>
      <c r="P1454" t="s">
        <v>27</v>
      </c>
      <c r="Q1454">
        <v>3</v>
      </c>
      <c r="R1454" t="s">
        <v>38</v>
      </c>
      <c r="S1454">
        <v>6728</v>
      </c>
      <c r="T1454">
        <v>14255</v>
      </c>
      <c r="U1454">
        <v>7</v>
      </c>
      <c r="V1454" t="s">
        <v>61</v>
      </c>
      <c r="W1454" t="s">
        <v>29</v>
      </c>
      <c r="X1454">
        <v>12</v>
      </c>
      <c r="Y1454">
        <v>3</v>
      </c>
      <c r="Z1454">
        <v>4</v>
      </c>
      <c r="AA1454">
        <v>80</v>
      </c>
      <c r="AB1454">
        <v>2</v>
      </c>
      <c r="AC1454">
        <v>12</v>
      </c>
      <c r="AD1454">
        <v>3</v>
      </c>
      <c r="AE1454">
        <v>3</v>
      </c>
      <c r="AF1454">
        <v>6</v>
      </c>
      <c r="AG1454">
        <v>3</v>
      </c>
      <c r="AH1454">
        <v>0</v>
      </c>
      <c r="AI1454">
        <v>1</v>
      </c>
    </row>
    <row r="1455" spans="1:35" x14ac:dyDescent="0.25">
      <c r="A1455">
        <v>36</v>
      </c>
      <c r="B1455" t="s">
        <v>29</v>
      </c>
      <c r="C1455" t="s">
        <v>23</v>
      </c>
      <c r="D1455">
        <v>1120</v>
      </c>
      <c r="E1455" t="s">
        <v>24</v>
      </c>
      <c r="F1455">
        <v>11</v>
      </c>
      <c r="G1455">
        <v>4</v>
      </c>
      <c r="H1455" t="s">
        <v>45</v>
      </c>
      <c r="I1455">
        <v>1</v>
      </c>
      <c r="J1455">
        <v>2045</v>
      </c>
      <c r="K1455">
        <v>2</v>
      </c>
      <c r="L1455" t="s">
        <v>26</v>
      </c>
      <c r="M1455">
        <v>100</v>
      </c>
      <c r="N1455">
        <v>2</v>
      </c>
      <c r="O1455">
        <v>2</v>
      </c>
      <c r="P1455" t="s">
        <v>27</v>
      </c>
      <c r="Q1455">
        <v>4</v>
      </c>
      <c r="R1455" t="s">
        <v>34</v>
      </c>
      <c r="S1455">
        <v>6652</v>
      </c>
      <c r="T1455">
        <v>14369</v>
      </c>
      <c r="U1455">
        <v>4</v>
      </c>
      <c r="V1455" t="s">
        <v>61</v>
      </c>
      <c r="W1455" t="s">
        <v>29</v>
      </c>
      <c r="X1455">
        <v>13</v>
      </c>
      <c r="Y1455">
        <v>3</v>
      </c>
      <c r="Z1455">
        <v>1</v>
      </c>
      <c r="AA1455">
        <v>80</v>
      </c>
      <c r="AB1455">
        <v>1</v>
      </c>
      <c r="AC1455">
        <v>8</v>
      </c>
      <c r="AD1455">
        <v>2</v>
      </c>
      <c r="AE1455">
        <v>2</v>
      </c>
      <c r="AF1455">
        <v>6</v>
      </c>
      <c r="AG1455">
        <v>3</v>
      </c>
      <c r="AH1455">
        <v>0</v>
      </c>
      <c r="AI1455">
        <v>0</v>
      </c>
    </row>
    <row r="1456" spans="1:35" x14ac:dyDescent="0.25">
      <c r="A1456">
        <v>45</v>
      </c>
      <c r="B1456" t="s">
        <v>29</v>
      </c>
      <c r="C1456" t="s">
        <v>23</v>
      </c>
      <c r="D1456">
        <v>374</v>
      </c>
      <c r="E1456" t="s">
        <v>24</v>
      </c>
      <c r="F1456">
        <v>20</v>
      </c>
      <c r="G1456">
        <v>3</v>
      </c>
      <c r="H1456" t="s">
        <v>25</v>
      </c>
      <c r="I1456">
        <v>1</v>
      </c>
      <c r="J1456">
        <v>2046</v>
      </c>
      <c r="K1456">
        <v>4</v>
      </c>
      <c r="L1456" t="s">
        <v>26</v>
      </c>
      <c r="M1456">
        <v>50</v>
      </c>
      <c r="N1456">
        <v>3</v>
      </c>
      <c r="O1456">
        <v>2</v>
      </c>
      <c r="P1456" t="s">
        <v>27</v>
      </c>
      <c r="Q1456">
        <v>3</v>
      </c>
      <c r="R1456" t="s">
        <v>28</v>
      </c>
      <c r="S1456">
        <v>4850</v>
      </c>
      <c r="T1456">
        <v>23333</v>
      </c>
      <c r="U1456">
        <v>8</v>
      </c>
      <c r="V1456" t="s">
        <v>61</v>
      </c>
      <c r="W1456" t="s">
        <v>29</v>
      </c>
      <c r="X1456">
        <v>15</v>
      </c>
      <c r="Y1456">
        <v>3</v>
      </c>
      <c r="Z1456">
        <v>3</v>
      </c>
      <c r="AA1456">
        <v>80</v>
      </c>
      <c r="AB1456">
        <v>0</v>
      </c>
      <c r="AC1456">
        <v>8</v>
      </c>
      <c r="AD1456">
        <v>3</v>
      </c>
      <c r="AE1456">
        <v>3</v>
      </c>
      <c r="AF1456">
        <v>5</v>
      </c>
      <c r="AG1456">
        <v>3</v>
      </c>
      <c r="AH1456">
        <v>0</v>
      </c>
      <c r="AI1456">
        <v>1</v>
      </c>
    </row>
    <row r="1457" spans="1:35" x14ac:dyDescent="0.25">
      <c r="A1457">
        <v>40</v>
      </c>
      <c r="B1457" t="s">
        <v>29</v>
      </c>
      <c r="C1457" t="s">
        <v>23</v>
      </c>
      <c r="D1457">
        <v>1322</v>
      </c>
      <c r="E1457" t="s">
        <v>31</v>
      </c>
      <c r="F1457">
        <v>2</v>
      </c>
      <c r="G1457">
        <v>4</v>
      </c>
      <c r="H1457" t="s">
        <v>25</v>
      </c>
      <c r="I1457">
        <v>1</v>
      </c>
      <c r="J1457">
        <v>2048</v>
      </c>
      <c r="K1457">
        <v>3</v>
      </c>
      <c r="L1457" t="s">
        <v>32</v>
      </c>
      <c r="M1457">
        <v>52</v>
      </c>
      <c r="N1457">
        <v>2</v>
      </c>
      <c r="O1457">
        <v>1</v>
      </c>
      <c r="P1457" t="s">
        <v>33</v>
      </c>
      <c r="Q1457">
        <v>3</v>
      </c>
      <c r="R1457" t="s">
        <v>28</v>
      </c>
      <c r="S1457">
        <v>2809</v>
      </c>
      <c r="T1457">
        <v>2725</v>
      </c>
      <c r="U1457">
        <v>2</v>
      </c>
      <c r="V1457" t="s">
        <v>61</v>
      </c>
      <c r="W1457" t="s">
        <v>29</v>
      </c>
      <c r="X1457">
        <v>14</v>
      </c>
      <c r="Y1457">
        <v>3</v>
      </c>
      <c r="Z1457">
        <v>4</v>
      </c>
      <c r="AA1457">
        <v>80</v>
      </c>
      <c r="AB1457">
        <v>0</v>
      </c>
      <c r="AC1457">
        <v>8</v>
      </c>
      <c r="AD1457">
        <v>2</v>
      </c>
      <c r="AE1457">
        <v>3</v>
      </c>
      <c r="AF1457">
        <v>2</v>
      </c>
      <c r="AG1457">
        <v>2</v>
      </c>
      <c r="AH1457">
        <v>2</v>
      </c>
      <c r="AI1457">
        <v>2</v>
      </c>
    </row>
    <row r="1458" spans="1:35" x14ac:dyDescent="0.25">
      <c r="A1458">
        <v>35</v>
      </c>
      <c r="B1458" t="s">
        <v>29</v>
      </c>
      <c r="C1458" t="s">
        <v>30</v>
      </c>
      <c r="D1458">
        <v>1199</v>
      </c>
      <c r="E1458" t="s">
        <v>31</v>
      </c>
      <c r="F1458">
        <v>18</v>
      </c>
      <c r="G1458">
        <v>4</v>
      </c>
      <c r="H1458" t="s">
        <v>25</v>
      </c>
      <c r="I1458">
        <v>1</v>
      </c>
      <c r="J1458">
        <v>2049</v>
      </c>
      <c r="K1458">
        <v>3</v>
      </c>
      <c r="L1458" t="s">
        <v>32</v>
      </c>
      <c r="M1458">
        <v>80</v>
      </c>
      <c r="N1458">
        <v>3</v>
      </c>
      <c r="O1458">
        <v>2</v>
      </c>
      <c r="P1458" t="s">
        <v>40</v>
      </c>
      <c r="Q1458">
        <v>3</v>
      </c>
      <c r="R1458" t="s">
        <v>34</v>
      </c>
      <c r="S1458">
        <v>5689</v>
      </c>
      <c r="T1458">
        <v>24594</v>
      </c>
      <c r="U1458">
        <v>1</v>
      </c>
      <c r="V1458" t="s">
        <v>61</v>
      </c>
      <c r="W1458" t="s">
        <v>22</v>
      </c>
      <c r="X1458">
        <v>14</v>
      </c>
      <c r="Y1458">
        <v>3</v>
      </c>
      <c r="Z1458">
        <v>4</v>
      </c>
      <c r="AA1458">
        <v>80</v>
      </c>
      <c r="AB1458">
        <v>2</v>
      </c>
      <c r="AC1458">
        <v>10</v>
      </c>
      <c r="AD1458">
        <v>2</v>
      </c>
      <c r="AE1458">
        <v>4</v>
      </c>
      <c r="AF1458">
        <v>10</v>
      </c>
      <c r="AG1458">
        <v>2</v>
      </c>
      <c r="AH1458">
        <v>0</v>
      </c>
      <c r="AI1458">
        <v>2</v>
      </c>
    </row>
    <row r="1459" spans="1:35" x14ac:dyDescent="0.25">
      <c r="A1459">
        <v>40</v>
      </c>
      <c r="B1459" t="s">
        <v>29</v>
      </c>
      <c r="C1459" t="s">
        <v>23</v>
      </c>
      <c r="D1459">
        <v>1194</v>
      </c>
      <c r="E1459" t="s">
        <v>31</v>
      </c>
      <c r="F1459">
        <v>2</v>
      </c>
      <c r="G1459">
        <v>4</v>
      </c>
      <c r="H1459" t="s">
        <v>37</v>
      </c>
      <c r="I1459">
        <v>1</v>
      </c>
      <c r="J1459">
        <v>2051</v>
      </c>
      <c r="K1459">
        <v>3</v>
      </c>
      <c r="L1459" t="s">
        <v>26</v>
      </c>
      <c r="M1459">
        <v>98</v>
      </c>
      <c r="N1459">
        <v>3</v>
      </c>
      <c r="O1459">
        <v>1</v>
      </c>
      <c r="P1459" t="s">
        <v>33</v>
      </c>
      <c r="Q1459">
        <v>3</v>
      </c>
      <c r="R1459" t="s">
        <v>34</v>
      </c>
      <c r="S1459">
        <v>2001</v>
      </c>
      <c r="T1459">
        <v>12549</v>
      </c>
      <c r="U1459">
        <v>2</v>
      </c>
      <c r="V1459" t="s">
        <v>61</v>
      </c>
      <c r="W1459" t="s">
        <v>29</v>
      </c>
      <c r="X1459">
        <v>14</v>
      </c>
      <c r="Y1459">
        <v>3</v>
      </c>
      <c r="Z1459">
        <v>2</v>
      </c>
      <c r="AA1459">
        <v>80</v>
      </c>
      <c r="AB1459">
        <v>3</v>
      </c>
      <c r="AC1459">
        <v>20</v>
      </c>
      <c r="AD1459">
        <v>2</v>
      </c>
      <c r="AE1459">
        <v>3</v>
      </c>
      <c r="AF1459">
        <v>5</v>
      </c>
      <c r="AG1459">
        <v>3</v>
      </c>
      <c r="AH1459">
        <v>0</v>
      </c>
      <c r="AI1459">
        <v>2</v>
      </c>
    </row>
    <row r="1460" spans="1:35" x14ac:dyDescent="0.25">
      <c r="A1460">
        <v>35</v>
      </c>
      <c r="B1460" t="s">
        <v>29</v>
      </c>
      <c r="C1460" t="s">
        <v>23</v>
      </c>
      <c r="D1460">
        <v>287</v>
      </c>
      <c r="E1460" t="s">
        <v>31</v>
      </c>
      <c r="F1460">
        <v>1</v>
      </c>
      <c r="G1460">
        <v>4</v>
      </c>
      <c r="H1460" t="s">
        <v>25</v>
      </c>
      <c r="I1460">
        <v>1</v>
      </c>
      <c r="J1460">
        <v>2052</v>
      </c>
      <c r="K1460">
        <v>3</v>
      </c>
      <c r="L1460" t="s">
        <v>26</v>
      </c>
      <c r="M1460">
        <v>62</v>
      </c>
      <c r="N1460">
        <v>1</v>
      </c>
      <c r="O1460">
        <v>1</v>
      </c>
      <c r="P1460" t="s">
        <v>33</v>
      </c>
      <c r="Q1460">
        <v>4</v>
      </c>
      <c r="R1460" t="s">
        <v>34</v>
      </c>
      <c r="S1460">
        <v>2977</v>
      </c>
      <c r="T1460">
        <v>8952</v>
      </c>
      <c r="U1460">
        <v>1</v>
      </c>
      <c r="V1460" t="s">
        <v>61</v>
      </c>
      <c r="W1460" t="s">
        <v>29</v>
      </c>
      <c r="X1460">
        <v>12</v>
      </c>
      <c r="Y1460">
        <v>3</v>
      </c>
      <c r="Z1460">
        <v>4</v>
      </c>
      <c r="AA1460">
        <v>80</v>
      </c>
      <c r="AB1460">
        <v>1</v>
      </c>
      <c r="AC1460">
        <v>4</v>
      </c>
      <c r="AD1460">
        <v>5</v>
      </c>
      <c r="AE1460">
        <v>3</v>
      </c>
      <c r="AF1460">
        <v>4</v>
      </c>
      <c r="AG1460">
        <v>3</v>
      </c>
      <c r="AH1460">
        <v>1</v>
      </c>
      <c r="AI1460">
        <v>1</v>
      </c>
    </row>
    <row r="1461" spans="1:35" x14ac:dyDescent="0.25">
      <c r="A1461">
        <v>29</v>
      </c>
      <c r="B1461" t="s">
        <v>29</v>
      </c>
      <c r="C1461" t="s">
        <v>23</v>
      </c>
      <c r="D1461">
        <v>1378</v>
      </c>
      <c r="E1461" t="s">
        <v>31</v>
      </c>
      <c r="F1461">
        <v>13</v>
      </c>
      <c r="G1461">
        <v>2</v>
      </c>
      <c r="H1461" t="s">
        <v>35</v>
      </c>
      <c r="I1461">
        <v>1</v>
      </c>
      <c r="J1461">
        <v>2053</v>
      </c>
      <c r="K1461">
        <v>4</v>
      </c>
      <c r="L1461" t="s">
        <v>32</v>
      </c>
      <c r="M1461">
        <v>46</v>
      </c>
      <c r="N1461">
        <v>2</v>
      </c>
      <c r="O1461">
        <v>2</v>
      </c>
      <c r="P1461" t="s">
        <v>36</v>
      </c>
      <c r="Q1461">
        <v>2</v>
      </c>
      <c r="R1461" t="s">
        <v>34</v>
      </c>
      <c r="S1461">
        <v>4025</v>
      </c>
      <c r="T1461">
        <v>23679</v>
      </c>
      <c r="U1461">
        <v>4</v>
      </c>
      <c r="V1461" t="s">
        <v>61</v>
      </c>
      <c r="W1461" t="s">
        <v>22</v>
      </c>
      <c r="X1461">
        <v>13</v>
      </c>
      <c r="Y1461">
        <v>3</v>
      </c>
      <c r="Z1461">
        <v>1</v>
      </c>
      <c r="AA1461">
        <v>80</v>
      </c>
      <c r="AB1461">
        <v>1</v>
      </c>
      <c r="AC1461">
        <v>10</v>
      </c>
      <c r="AD1461">
        <v>2</v>
      </c>
      <c r="AE1461">
        <v>3</v>
      </c>
      <c r="AF1461">
        <v>4</v>
      </c>
      <c r="AG1461">
        <v>3</v>
      </c>
      <c r="AH1461">
        <v>0</v>
      </c>
      <c r="AI1461">
        <v>3</v>
      </c>
    </row>
    <row r="1462" spans="1:35" x14ac:dyDescent="0.25">
      <c r="A1462">
        <v>29</v>
      </c>
      <c r="B1462" t="s">
        <v>29</v>
      </c>
      <c r="C1462" t="s">
        <v>23</v>
      </c>
      <c r="D1462">
        <v>468</v>
      </c>
      <c r="E1462" t="s">
        <v>31</v>
      </c>
      <c r="F1462">
        <v>28</v>
      </c>
      <c r="G1462">
        <v>4</v>
      </c>
      <c r="H1462" t="s">
        <v>37</v>
      </c>
      <c r="I1462">
        <v>1</v>
      </c>
      <c r="J1462">
        <v>2054</v>
      </c>
      <c r="K1462">
        <v>4</v>
      </c>
      <c r="L1462" t="s">
        <v>26</v>
      </c>
      <c r="M1462">
        <v>73</v>
      </c>
      <c r="N1462">
        <v>2</v>
      </c>
      <c r="O1462">
        <v>1</v>
      </c>
      <c r="P1462" t="s">
        <v>33</v>
      </c>
      <c r="Q1462">
        <v>1</v>
      </c>
      <c r="R1462" t="s">
        <v>28</v>
      </c>
      <c r="S1462">
        <v>3785</v>
      </c>
      <c r="T1462">
        <v>8489</v>
      </c>
      <c r="U1462">
        <v>1</v>
      </c>
      <c r="V1462" t="s">
        <v>61</v>
      </c>
      <c r="W1462" t="s">
        <v>29</v>
      </c>
      <c r="X1462">
        <v>14</v>
      </c>
      <c r="Y1462">
        <v>3</v>
      </c>
      <c r="Z1462">
        <v>2</v>
      </c>
      <c r="AA1462">
        <v>80</v>
      </c>
      <c r="AB1462">
        <v>0</v>
      </c>
      <c r="AC1462">
        <v>5</v>
      </c>
      <c r="AD1462">
        <v>3</v>
      </c>
      <c r="AE1462">
        <v>1</v>
      </c>
      <c r="AF1462">
        <v>5</v>
      </c>
      <c r="AG1462">
        <v>4</v>
      </c>
      <c r="AH1462">
        <v>0</v>
      </c>
      <c r="AI1462">
        <v>4</v>
      </c>
    </row>
    <row r="1463" spans="1:35" x14ac:dyDescent="0.25">
      <c r="A1463">
        <v>50</v>
      </c>
      <c r="B1463" t="s">
        <v>22</v>
      </c>
      <c r="C1463" t="s">
        <v>23</v>
      </c>
      <c r="D1463">
        <v>410</v>
      </c>
      <c r="E1463" t="s">
        <v>24</v>
      </c>
      <c r="F1463">
        <v>28</v>
      </c>
      <c r="G1463">
        <v>3</v>
      </c>
      <c r="H1463" t="s">
        <v>45</v>
      </c>
      <c r="I1463">
        <v>1</v>
      </c>
      <c r="J1463">
        <v>2055</v>
      </c>
      <c r="K1463">
        <v>4</v>
      </c>
      <c r="L1463" t="s">
        <v>32</v>
      </c>
      <c r="M1463">
        <v>39</v>
      </c>
      <c r="N1463">
        <v>2</v>
      </c>
      <c r="O1463">
        <v>3</v>
      </c>
      <c r="P1463" t="s">
        <v>27</v>
      </c>
      <c r="Q1463">
        <v>1</v>
      </c>
      <c r="R1463" t="s">
        <v>38</v>
      </c>
      <c r="S1463">
        <v>10854</v>
      </c>
      <c r="T1463">
        <v>16586</v>
      </c>
      <c r="U1463">
        <v>4</v>
      </c>
      <c r="V1463" t="s">
        <v>61</v>
      </c>
      <c r="W1463" t="s">
        <v>22</v>
      </c>
      <c r="X1463">
        <v>13</v>
      </c>
      <c r="Y1463">
        <v>3</v>
      </c>
      <c r="Z1463">
        <v>2</v>
      </c>
      <c r="AA1463">
        <v>80</v>
      </c>
      <c r="AB1463">
        <v>1</v>
      </c>
      <c r="AC1463">
        <v>20</v>
      </c>
      <c r="AD1463">
        <v>3</v>
      </c>
      <c r="AE1463">
        <v>3</v>
      </c>
      <c r="AF1463">
        <v>3</v>
      </c>
      <c r="AG1463">
        <v>2</v>
      </c>
      <c r="AH1463">
        <v>2</v>
      </c>
      <c r="AI1463">
        <v>0</v>
      </c>
    </row>
    <row r="1464" spans="1:35" x14ac:dyDescent="0.25">
      <c r="A1464">
        <v>39</v>
      </c>
      <c r="B1464" t="s">
        <v>29</v>
      </c>
      <c r="C1464" t="s">
        <v>23</v>
      </c>
      <c r="D1464">
        <v>722</v>
      </c>
      <c r="E1464" t="s">
        <v>24</v>
      </c>
      <c r="F1464">
        <v>24</v>
      </c>
      <c r="G1464">
        <v>1</v>
      </c>
      <c r="H1464" t="s">
        <v>45</v>
      </c>
      <c r="I1464">
        <v>1</v>
      </c>
      <c r="J1464">
        <v>2056</v>
      </c>
      <c r="K1464">
        <v>2</v>
      </c>
      <c r="L1464" t="s">
        <v>26</v>
      </c>
      <c r="M1464">
        <v>60</v>
      </c>
      <c r="N1464">
        <v>2</v>
      </c>
      <c r="O1464">
        <v>4</v>
      </c>
      <c r="P1464" t="s">
        <v>27</v>
      </c>
      <c r="Q1464">
        <v>4</v>
      </c>
      <c r="R1464" t="s">
        <v>34</v>
      </c>
      <c r="S1464">
        <v>12031</v>
      </c>
      <c r="T1464">
        <v>8828</v>
      </c>
      <c r="U1464">
        <v>0</v>
      </c>
      <c r="V1464" t="s">
        <v>61</v>
      </c>
      <c r="W1464" t="s">
        <v>29</v>
      </c>
      <c r="X1464">
        <v>11</v>
      </c>
      <c r="Y1464">
        <v>3</v>
      </c>
      <c r="Z1464">
        <v>1</v>
      </c>
      <c r="AA1464">
        <v>80</v>
      </c>
      <c r="AB1464">
        <v>1</v>
      </c>
      <c r="AC1464">
        <v>21</v>
      </c>
      <c r="AD1464">
        <v>2</v>
      </c>
      <c r="AE1464">
        <v>2</v>
      </c>
      <c r="AF1464">
        <v>20</v>
      </c>
      <c r="AG1464">
        <v>9</v>
      </c>
      <c r="AH1464">
        <v>9</v>
      </c>
      <c r="AI1464">
        <v>6</v>
      </c>
    </row>
    <row r="1465" spans="1:35" x14ac:dyDescent="0.25">
      <c r="A1465">
        <v>31</v>
      </c>
      <c r="B1465" t="s">
        <v>29</v>
      </c>
      <c r="C1465" t="s">
        <v>41</v>
      </c>
      <c r="D1465">
        <v>325</v>
      </c>
      <c r="E1465" t="s">
        <v>31</v>
      </c>
      <c r="F1465">
        <v>5</v>
      </c>
      <c r="G1465">
        <v>3</v>
      </c>
      <c r="H1465" t="s">
        <v>37</v>
      </c>
      <c r="I1465">
        <v>1</v>
      </c>
      <c r="J1465">
        <v>2057</v>
      </c>
      <c r="K1465">
        <v>2</v>
      </c>
      <c r="L1465" t="s">
        <v>32</v>
      </c>
      <c r="M1465">
        <v>74</v>
      </c>
      <c r="N1465">
        <v>3</v>
      </c>
      <c r="O1465">
        <v>2</v>
      </c>
      <c r="P1465" t="s">
        <v>39</v>
      </c>
      <c r="Q1465">
        <v>1</v>
      </c>
      <c r="R1465" t="s">
        <v>28</v>
      </c>
      <c r="S1465">
        <v>9936</v>
      </c>
      <c r="T1465">
        <v>3787</v>
      </c>
      <c r="U1465">
        <v>0</v>
      </c>
      <c r="V1465" t="s">
        <v>61</v>
      </c>
      <c r="W1465" t="s">
        <v>29</v>
      </c>
      <c r="X1465">
        <v>19</v>
      </c>
      <c r="Y1465">
        <v>3</v>
      </c>
      <c r="Z1465">
        <v>2</v>
      </c>
      <c r="AA1465">
        <v>80</v>
      </c>
      <c r="AB1465">
        <v>0</v>
      </c>
      <c r="AC1465">
        <v>10</v>
      </c>
      <c r="AD1465">
        <v>2</v>
      </c>
      <c r="AE1465">
        <v>3</v>
      </c>
      <c r="AF1465">
        <v>9</v>
      </c>
      <c r="AG1465">
        <v>4</v>
      </c>
      <c r="AH1465">
        <v>1</v>
      </c>
      <c r="AI1465">
        <v>7</v>
      </c>
    </row>
    <row r="1466" spans="1:35" x14ac:dyDescent="0.25">
      <c r="A1466">
        <v>26</v>
      </c>
      <c r="B1466" t="s">
        <v>29</v>
      </c>
      <c r="C1466" t="s">
        <v>23</v>
      </c>
      <c r="D1466">
        <v>1167</v>
      </c>
      <c r="E1466" t="s">
        <v>24</v>
      </c>
      <c r="F1466">
        <v>5</v>
      </c>
      <c r="G1466">
        <v>3</v>
      </c>
      <c r="H1466" t="s">
        <v>35</v>
      </c>
      <c r="I1466">
        <v>1</v>
      </c>
      <c r="J1466">
        <v>2060</v>
      </c>
      <c r="K1466">
        <v>4</v>
      </c>
      <c r="L1466" t="s">
        <v>26</v>
      </c>
      <c r="M1466">
        <v>30</v>
      </c>
      <c r="N1466">
        <v>2</v>
      </c>
      <c r="O1466">
        <v>1</v>
      </c>
      <c r="P1466" t="s">
        <v>43</v>
      </c>
      <c r="Q1466">
        <v>3</v>
      </c>
      <c r="R1466" t="s">
        <v>28</v>
      </c>
      <c r="S1466">
        <v>2966</v>
      </c>
      <c r="T1466">
        <v>21378</v>
      </c>
      <c r="U1466">
        <v>0</v>
      </c>
      <c r="V1466" t="s">
        <v>61</v>
      </c>
      <c r="W1466" t="s">
        <v>29</v>
      </c>
      <c r="X1466">
        <v>18</v>
      </c>
      <c r="Y1466">
        <v>3</v>
      </c>
      <c r="Z1466">
        <v>4</v>
      </c>
      <c r="AA1466">
        <v>80</v>
      </c>
      <c r="AB1466">
        <v>0</v>
      </c>
      <c r="AC1466">
        <v>5</v>
      </c>
      <c r="AD1466">
        <v>2</v>
      </c>
      <c r="AE1466">
        <v>3</v>
      </c>
      <c r="AF1466">
        <v>4</v>
      </c>
      <c r="AG1466">
        <v>2</v>
      </c>
      <c r="AH1466">
        <v>0</v>
      </c>
      <c r="AI1466">
        <v>0</v>
      </c>
    </row>
    <row r="1467" spans="1:35" x14ac:dyDescent="0.25">
      <c r="A1467">
        <v>36</v>
      </c>
      <c r="B1467" t="s">
        <v>29</v>
      </c>
      <c r="C1467" t="s">
        <v>30</v>
      </c>
      <c r="D1467">
        <v>884</v>
      </c>
      <c r="E1467" t="s">
        <v>31</v>
      </c>
      <c r="F1467">
        <v>23</v>
      </c>
      <c r="G1467">
        <v>2</v>
      </c>
      <c r="H1467" t="s">
        <v>37</v>
      </c>
      <c r="I1467">
        <v>1</v>
      </c>
      <c r="J1467">
        <v>2061</v>
      </c>
      <c r="K1467">
        <v>3</v>
      </c>
      <c r="L1467" t="s">
        <v>32</v>
      </c>
      <c r="M1467">
        <v>41</v>
      </c>
      <c r="N1467">
        <v>4</v>
      </c>
      <c r="O1467">
        <v>2</v>
      </c>
      <c r="P1467" t="s">
        <v>36</v>
      </c>
      <c r="Q1467">
        <v>4</v>
      </c>
      <c r="R1467" t="s">
        <v>34</v>
      </c>
      <c r="S1467">
        <v>2571</v>
      </c>
      <c r="T1467">
        <v>12290</v>
      </c>
      <c r="U1467">
        <v>4</v>
      </c>
      <c r="V1467" t="s">
        <v>61</v>
      </c>
      <c r="W1467" t="s">
        <v>29</v>
      </c>
      <c r="X1467">
        <v>17</v>
      </c>
      <c r="Y1467">
        <v>3</v>
      </c>
      <c r="Z1467">
        <v>3</v>
      </c>
      <c r="AA1467">
        <v>80</v>
      </c>
      <c r="AB1467">
        <v>1</v>
      </c>
      <c r="AC1467">
        <v>17</v>
      </c>
      <c r="AD1467">
        <v>3</v>
      </c>
      <c r="AE1467">
        <v>3</v>
      </c>
      <c r="AF1467">
        <v>5</v>
      </c>
      <c r="AG1467">
        <v>2</v>
      </c>
      <c r="AH1467">
        <v>0</v>
      </c>
      <c r="AI1467">
        <v>3</v>
      </c>
    </row>
    <row r="1468" spans="1:35" x14ac:dyDescent="0.25">
      <c r="A1468">
        <v>39</v>
      </c>
      <c r="B1468" t="s">
        <v>29</v>
      </c>
      <c r="C1468" t="s">
        <v>23</v>
      </c>
      <c r="D1468">
        <v>613</v>
      </c>
      <c r="E1468" t="s">
        <v>31</v>
      </c>
      <c r="F1468">
        <v>6</v>
      </c>
      <c r="G1468">
        <v>1</v>
      </c>
      <c r="H1468" t="s">
        <v>37</v>
      </c>
      <c r="I1468">
        <v>1</v>
      </c>
      <c r="J1468">
        <v>2062</v>
      </c>
      <c r="K1468">
        <v>4</v>
      </c>
      <c r="L1468" t="s">
        <v>32</v>
      </c>
      <c r="M1468">
        <v>42</v>
      </c>
      <c r="N1468">
        <v>2</v>
      </c>
      <c r="O1468">
        <v>3</v>
      </c>
      <c r="P1468" t="s">
        <v>40</v>
      </c>
      <c r="Q1468">
        <v>1</v>
      </c>
      <c r="R1468" t="s">
        <v>34</v>
      </c>
      <c r="S1468">
        <v>9991</v>
      </c>
      <c r="T1468">
        <v>21457</v>
      </c>
      <c r="U1468">
        <v>4</v>
      </c>
      <c r="V1468" t="s">
        <v>61</v>
      </c>
      <c r="W1468" t="s">
        <v>29</v>
      </c>
      <c r="X1468">
        <v>15</v>
      </c>
      <c r="Y1468">
        <v>3</v>
      </c>
      <c r="Z1468">
        <v>1</v>
      </c>
      <c r="AA1468">
        <v>80</v>
      </c>
      <c r="AB1468">
        <v>1</v>
      </c>
      <c r="AC1468">
        <v>9</v>
      </c>
      <c r="AD1468">
        <v>5</v>
      </c>
      <c r="AE1468">
        <v>3</v>
      </c>
      <c r="AF1468">
        <v>7</v>
      </c>
      <c r="AG1468">
        <v>7</v>
      </c>
      <c r="AH1468">
        <v>1</v>
      </c>
      <c r="AI1468">
        <v>7</v>
      </c>
    </row>
    <row r="1469" spans="1:35" x14ac:dyDescent="0.25">
      <c r="A1469">
        <v>27</v>
      </c>
      <c r="B1469" t="s">
        <v>29</v>
      </c>
      <c r="C1469" t="s">
        <v>23</v>
      </c>
      <c r="D1469">
        <v>155</v>
      </c>
      <c r="E1469" t="s">
        <v>31</v>
      </c>
      <c r="F1469">
        <v>4</v>
      </c>
      <c r="G1469">
        <v>3</v>
      </c>
      <c r="H1469" t="s">
        <v>25</v>
      </c>
      <c r="I1469">
        <v>1</v>
      </c>
      <c r="J1469">
        <v>2064</v>
      </c>
      <c r="K1469">
        <v>2</v>
      </c>
      <c r="L1469" t="s">
        <v>32</v>
      </c>
      <c r="M1469">
        <v>87</v>
      </c>
      <c r="N1469">
        <v>4</v>
      </c>
      <c r="O1469">
        <v>2</v>
      </c>
      <c r="P1469" t="s">
        <v>39</v>
      </c>
      <c r="Q1469">
        <v>2</v>
      </c>
      <c r="R1469" t="s">
        <v>34</v>
      </c>
      <c r="S1469">
        <v>6142</v>
      </c>
      <c r="T1469">
        <v>5174</v>
      </c>
      <c r="U1469">
        <v>1</v>
      </c>
      <c r="V1469" t="s">
        <v>61</v>
      </c>
      <c r="W1469" t="s">
        <v>22</v>
      </c>
      <c r="X1469">
        <v>20</v>
      </c>
      <c r="Y1469">
        <v>4</v>
      </c>
      <c r="Z1469">
        <v>2</v>
      </c>
      <c r="AA1469">
        <v>80</v>
      </c>
      <c r="AB1469">
        <v>1</v>
      </c>
      <c r="AC1469">
        <v>6</v>
      </c>
      <c r="AD1469">
        <v>0</v>
      </c>
      <c r="AE1469">
        <v>3</v>
      </c>
      <c r="AF1469">
        <v>6</v>
      </c>
      <c r="AG1469">
        <v>2</v>
      </c>
      <c r="AH1469">
        <v>0</v>
      </c>
      <c r="AI1469">
        <v>3</v>
      </c>
    </row>
    <row r="1470" spans="1:35" x14ac:dyDescent="0.25">
      <c r="A1470">
        <v>49</v>
      </c>
      <c r="B1470" t="s">
        <v>29</v>
      </c>
      <c r="C1470" t="s">
        <v>30</v>
      </c>
      <c r="D1470">
        <v>1023</v>
      </c>
      <c r="E1470" t="s">
        <v>24</v>
      </c>
      <c r="F1470">
        <v>2</v>
      </c>
      <c r="G1470">
        <v>3</v>
      </c>
      <c r="H1470" t="s">
        <v>37</v>
      </c>
      <c r="I1470">
        <v>1</v>
      </c>
      <c r="J1470">
        <v>2065</v>
      </c>
      <c r="K1470">
        <v>4</v>
      </c>
      <c r="L1470" t="s">
        <v>32</v>
      </c>
      <c r="M1470">
        <v>63</v>
      </c>
      <c r="N1470">
        <v>2</v>
      </c>
      <c r="O1470">
        <v>2</v>
      </c>
      <c r="P1470" t="s">
        <v>27</v>
      </c>
      <c r="Q1470">
        <v>2</v>
      </c>
      <c r="R1470" t="s">
        <v>34</v>
      </c>
      <c r="S1470">
        <v>5390</v>
      </c>
      <c r="T1470">
        <v>13243</v>
      </c>
      <c r="U1470">
        <v>2</v>
      </c>
      <c r="V1470" t="s">
        <v>61</v>
      </c>
      <c r="W1470" t="s">
        <v>29</v>
      </c>
      <c r="X1470">
        <v>14</v>
      </c>
      <c r="Y1470">
        <v>3</v>
      </c>
      <c r="Z1470">
        <v>4</v>
      </c>
      <c r="AA1470">
        <v>80</v>
      </c>
      <c r="AB1470">
        <v>0</v>
      </c>
      <c r="AC1470">
        <v>17</v>
      </c>
      <c r="AD1470">
        <v>3</v>
      </c>
      <c r="AE1470">
        <v>2</v>
      </c>
      <c r="AF1470">
        <v>9</v>
      </c>
      <c r="AG1470">
        <v>6</v>
      </c>
      <c r="AH1470">
        <v>0</v>
      </c>
      <c r="AI1470">
        <v>8</v>
      </c>
    </row>
    <row r="1471" spans="1:35" x14ac:dyDescent="0.25">
      <c r="A1471">
        <v>34</v>
      </c>
      <c r="B1471" t="s">
        <v>29</v>
      </c>
      <c r="C1471" t="s">
        <v>23</v>
      </c>
      <c r="D1471">
        <v>628</v>
      </c>
      <c r="E1471" t="s">
        <v>31</v>
      </c>
      <c r="F1471">
        <v>8</v>
      </c>
      <c r="G1471">
        <v>3</v>
      </c>
      <c r="H1471" t="s">
        <v>37</v>
      </c>
      <c r="I1471">
        <v>1</v>
      </c>
      <c r="J1471">
        <v>2068</v>
      </c>
      <c r="K1471">
        <v>2</v>
      </c>
      <c r="L1471" t="s">
        <v>32</v>
      </c>
      <c r="M1471">
        <v>82</v>
      </c>
      <c r="N1471">
        <v>4</v>
      </c>
      <c r="O1471">
        <v>2</v>
      </c>
      <c r="P1471" t="s">
        <v>36</v>
      </c>
      <c r="Q1471">
        <v>3</v>
      </c>
      <c r="R1471" t="s">
        <v>34</v>
      </c>
      <c r="S1471">
        <v>4404</v>
      </c>
      <c r="T1471">
        <v>10228</v>
      </c>
      <c r="U1471">
        <v>2</v>
      </c>
      <c r="V1471" t="s">
        <v>61</v>
      </c>
      <c r="W1471" t="s">
        <v>29</v>
      </c>
      <c r="X1471">
        <v>12</v>
      </c>
      <c r="Y1471">
        <v>3</v>
      </c>
      <c r="Z1471">
        <v>1</v>
      </c>
      <c r="AA1471">
        <v>80</v>
      </c>
      <c r="AB1471">
        <v>0</v>
      </c>
      <c r="AC1471">
        <v>6</v>
      </c>
      <c r="AD1471">
        <v>3</v>
      </c>
      <c r="AE1471">
        <v>4</v>
      </c>
      <c r="AF1471">
        <v>4</v>
      </c>
      <c r="AG1471">
        <v>3</v>
      </c>
      <c r="AH1471">
        <v>1</v>
      </c>
      <c r="AI147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71"/>
  <sheetViews>
    <sheetView showGridLines="0" zoomScale="115" zoomScaleNormal="115" workbookViewId="0">
      <pane ySplit="1" topLeftCell="A2" activePane="bottomLeft" state="frozen"/>
      <selection pane="bottomLeft" activeCell="F1" sqref="F1"/>
    </sheetView>
  </sheetViews>
  <sheetFormatPr defaultRowHeight="15" x14ac:dyDescent="0.25"/>
  <cols>
    <col min="1" max="1" width="6.85546875" bestFit="1" customWidth="1"/>
    <col min="2" max="2" width="11.140625" bestFit="1" customWidth="1"/>
    <col min="3" max="3" width="17.5703125" bestFit="1" customWidth="1"/>
    <col min="4" max="4" width="12" bestFit="1" customWidth="1"/>
    <col min="5" max="5" width="24" bestFit="1" customWidth="1"/>
    <col min="6" max="6" width="21.28515625" bestFit="1" customWidth="1"/>
    <col min="7" max="7" width="17" bestFit="1" customWidth="1"/>
    <col min="8" max="8" width="10" bestFit="1" customWidth="1"/>
    <col min="9" max="9" width="13.42578125" bestFit="1" customWidth="1"/>
    <col min="10" max="10" width="11" bestFit="1" customWidth="1"/>
    <col min="11" max="11" width="25.140625" bestFit="1" customWidth="1"/>
    <col min="12" max="12" width="17" bestFit="1" customWidth="1"/>
    <col min="13" max="13" width="15.7109375" bestFit="1" customWidth="1"/>
    <col min="14" max="14" width="17.7109375" bestFit="1" customWidth="1"/>
    <col min="15" max="15" width="19.140625" customWidth="1"/>
    <col min="16" max="16" width="12.140625" bestFit="1" customWidth="1"/>
    <col min="17" max="17" width="20.85546875" bestFit="1" customWidth="1"/>
  </cols>
  <sheetData>
    <row r="1" spans="1:17" x14ac:dyDescent="0.25">
      <c r="A1" s="5" t="s">
        <v>0</v>
      </c>
      <c r="B1" s="6" t="s">
        <v>1</v>
      </c>
      <c r="C1" s="6" t="s">
        <v>2</v>
      </c>
      <c r="D1" s="6" t="s">
        <v>3</v>
      </c>
      <c r="E1" s="6" t="s">
        <v>4</v>
      </c>
      <c r="F1" s="6" t="s">
        <v>5</v>
      </c>
      <c r="G1" s="6" t="s">
        <v>6</v>
      </c>
      <c r="H1" s="6" t="s">
        <v>7</v>
      </c>
      <c r="I1" s="6" t="s">
        <v>8</v>
      </c>
      <c r="J1" s="6" t="s">
        <v>9</v>
      </c>
      <c r="K1" s="6" t="s">
        <v>10</v>
      </c>
      <c r="L1" s="6" t="s">
        <v>11</v>
      </c>
      <c r="M1" s="6" t="s">
        <v>12</v>
      </c>
      <c r="N1" s="104" t="s">
        <v>13</v>
      </c>
      <c r="O1" s="109" t="s">
        <v>20</v>
      </c>
      <c r="P1" s="13" t="s">
        <v>15</v>
      </c>
      <c r="Q1" s="6" t="s">
        <v>17</v>
      </c>
    </row>
    <row r="2" spans="1:17" x14ac:dyDescent="0.25">
      <c r="A2" s="2">
        <v>41</v>
      </c>
      <c r="B2" s="1" t="s">
        <v>22</v>
      </c>
      <c r="C2" s="1" t="s">
        <v>23</v>
      </c>
      <c r="D2" s="7">
        <v>1102</v>
      </c>
      <c r="E2" s="1" t="s">
        <v>24</v>
      </c>
      <c r="F2" s="1">
        <v>1</v>
      </c>
      <c r="G2" s="1" t="s">
        <v>25</v>
      </c>
      <c r="H2" s="1" t="s">
        <v>26</v>
      </c>
      <c r="I2" s="1">
        <v>94</v>
      </c>
      <c r="J2" s="1">
        <v>2</v>
      </c>
      <c r="K2" s="1" t="s">
        <v>27</v>
      </c>
      <c r="L2" s="1">
        <v>4</v>
      </c>
      <c r="M2" s="1" t="s">
        <v>28</v>
      </c>
      <c r="N2" s="105">
        <v>5993</v>
      </c>
      <c r="O2" s="9">
        <v>6</v>
      </c>
      <c r="P2" s="107" t="s">
        <v>22</v>
      </c>
      <c r="Q2" s="1">
        <v>3</v>
      </c>
    </row>
    <row r="3" spans="1:17" x14ac:dyDescent="0.25">
      <c r="A3" s="2">
        <v>49</v>
      </c>
      <c r="B3" s="1" t="s">
        <v>29</v>
      </c>
      <c r="C3" s="1" t="s">
        <v>30</v>
      </c>
      <c r="D3" s="7">
        <v>279</v>
      </c>
      <c r="E3" s="1" t="s">
        <v>31</v>
      </c>
      <c r="F3" s="1">
        <v>8</v>
      </c>
      <c r="G3" s="1" t="s">
        <v>25</v>
      </c>
      <c r="H3" s="1" t="s">
        <v>32</v>
      </c>
      <c r="I3" s="1">
        <v>61</v>
      </c>
      <c r="J3" s="1">
        <v>2</v>
      </c>
      <c r="K3" s="1" t="s">
        <v>33</v>
      </c>
      <c r="L3" s="1">
        <v>2</v>
      </c>
      <c r="M3" s="1" t="s">
        <v>34</v>
      </c>
      <c r="N3" s="105">
        <v>5130</v>
      </c>
      <c r="O3" s="9">
        <v>10</v>
      </c>
      <c r="P3" s="107" t="s">
        <v>29</v>
      </c>
      <c r="Q3" s="1">
        <v>4</v>
      </c>
    </row>
    <row r="4" spans="1:17" x14ac:dyDescent="0.25">
      <c r="A4" s="2">
        <v>37</v>
      </c>
      <c r="B4" s="1" t="s">
        <v>22</v>
      </c>
      <c r="C4" s="1" t="s">
        <v>23</v>
      </c>
      <c r="D4" s="7">
        <v>1373</v>
      </c>
      <c r="E4" s="1" t="s">
        <v>31</v>
      </c>
      <c r="F4" s="1">
        <v>2</v>
      </c>
      <c r="G4" s="1" t="s">
        <v>35</v>
      </c>
      <c r="H4" s="1" t="s">
        <v>32</v>
      </c>
      <c r="I4" s="1">
        <v>92</v>
      </c>
      <c r="J4" s="1">
        <v>1</v>
      </c>
      <c r="K4" s="1" t="s">
        <v>36</v>
      </c>
      <c r="L4" s="1">
        <v>3</v>
      </c>
      <c r="M4" s="1" t="s">
        <v>28</v>
      </c>
      <c r="N4" s="105">
        <v>2090</v>
      </c>
      <c r="O4" s="9">
        <v>0</v>
      </c>
      <c r="P4" s="107" t="s">
        <v>22</v>
      </c>
      <c r="Q4" s="1">
        <v>3</v>
      </c>
    </row>
    <row r="5" spans="1:17" x14ac:dyDescent="0.25">
      <c r="A5" s="2">
        <v>33</v>
      </c>
      <c r="B5" s="1" t="s">
        <v>29</v>
      </c>
      <c r="C5" s="1" t="s">
        <v>30</v>
      </c>
      <c r="D5" s="7">
        <v>1392</v>
      </c>
      <c r="E5" s="1" t="s">
        <v>31</v>
      </c>
      <c r="F5" s="1">
        <v>3</v>
      </c>
      <c r="G5" s="1" t="s">
        <v>25</v>
      </c>
      <c r="H5" s="1" t="s">
        <v>26</v>
      </c>
      <c r="I5" s="1">
        <v>56</v>
      </c>
      <c r="J5" s="1">
        <v>1</v>
      </c>
      <c r="K5" s="1" t="s">
        <v>33</v>
      </c>
      <c r="L5" s="1">
        <v>3</v>
      </c>
      <c r="M5" s="1" t="s">
        <v>34</v>
      </c>
      <c r="N5" s="105">
        <v>2909</v>
      </c>
      <c r="O5" s="9">
        <v>8</v>
      </c>
      <c r="P5" s="107" t="s">
        <v>22</v>
      </c>
      <c r="Q5" s="1">
        <v>3</v>
      </c>
    </row>
    <row r="6" spans="1:17" x14ac:dyDescent="0.25">
      <c r="A6" s="2">
        <v>27</v>
      </c>
      <c r="B6" s="1" t="s">
        <v>29</v>
      </c>
      <c r="C6" s="1" t="s">
        <v>23</v>
      </c>
      <c r="D6" s="7">
        <v>591</v>
      </c>
      <c r="E6" s="1" t="s">
        <v>31</v>
      </c>
      <c r="F6" s="1">
        <v>2</v>
      </c>
      <c r="G6" s="1" t="s">
        <v>37</v>
      </c>
      <c r="H6" s="1" t="s">
        <v>32</v>
      </c>
      <c r="I6" s="1">
        <v>40</v>
      </c>
      <c r="J6" s="1">
        <v>1</v>
      </c>
      <c r="K6" s="1" t="s">
        <v>36</v>
      </c>
      <c r="L6" s="1">
        <v>2</v>
      </c>
      <c r="M6" s="1" t="s">
        <v>34</v>
      </c>
      <c r="N6" s="105">
        <v>3468</v>
      </c>
      <c r="O6" s="9">
        <v>2</v>
      </c>
      <c r="P6" s="107" t="s">
        <v>29</v>
      </c>
      <c r="Q6" s="1">
        <v>3</v>
      </c>
    </row>
    <row r="7" spans="1:17" x14ac:dyDescent="0.25">
      <c r="A7" s="2">
        <v>32</v>
      </c>
      <c r="B7" s="1" t="s">
        <v>29</v>
      </c>
      <c r="C7" s="1" t="s">
        <v>30</v>
      </c>
      <c r="D7" s="7">
        <v>1005</v>
      </c>
      <c r="E7" s="1" t="s">
        <v>31</v>
      </c>
      <c r="F7" s="1">
        <v>2</v>
      </c>
      <c r="G7" s="1" t="s">
        <v>25</v>
      </c>
      <c r="H7" s="1" t="s">
        <v>32</v>
      </c>
      <c r="I7" s="1">
        <v>79</v>
      </c>
      <c r="J7" s="1">
        <v>1</v>
      </c>
      <c r="K7" s="1" t="s">
        <v>36</v>
      </c>
      <c r="L7" s="1">
        <v>4</v>
      </c>
      <c r="M7" s="1" t="s">
        <v>28</v>
      </c>
      <c r="N7" s="105">
        <v>3068</v>
      </c>
      <c r="O7" s="9">
        <v>7</v>
      </c>
      <c r="P7" s="107" t="s">
        <v>29</v>
      </c>
      <c r="Q7" s="1">
        <v>3</v>
      </c>
    </row>
    <row r="8" spans="1:17" x14ac:dyDescent="0.25">
      <c r="A8" s="2">
        <v>59</v>
      </c>
      <c r="B8" s="1" t="s">
        <v>29</v>
      </c>
      <c r="C8" s="1" t="s">
        <v>23</v>
      </c>
      <c r="D8" s="7">
        <v>1324</v>
      </c>
      <c r="E8" s="1" t="s">
        <v>31</v>
      </c>
      <c r="F8" s="1">
        <v>3</v>
      </c>
      <c r="G8" s="1" t="s">
        <v>37</v>
      </c>
      <c r="H8" s="1" t="s">
        <v>26</v>
      </c>
      <c r="I8" s="1">
        <v>81</v>
      </c>
      <c r="J8" s="1">
        <v>1</v>
      </c>
      <c r="K8" s="1" t="s">
        <v>36</v>
      </c>
      <c r="L8" s="1">
        <v>1</v>
      </c>
      <c r="M8" s="1" t="s">
        <v>34</v>
      </c>
      <c r="N8" s="105">
        <v>2670</v>
      </c>
      <c r="O8" s="9">
        <v>1</v>
      </c>
      <c r="P8" s="107" t="s">
        <v>22</v>
      </c>
      <c r="Q8" s="1">
        <v>4</v>
      </c>
    </row>
    <row r="9" spans="1:17" x14ac:dyDescent="0.25">
      <c r="A9" s="2">
        <v>30</v>
      </c>
      <c r="B9" s="1" t="s">
        <v>29</v>
      </c>
      <c r="C9" s="1" t="s">
        <v>23</v>
      </c>
      <c r="D9" s="7">
        <v>1358</v>
      </c>
      <c r="E9" s="1" t="s">
        <v>31</v>
      </c>
      <c r="F9" s="1">
        <v>24</v>
      </c>
      <c r="G9" s="1" t="s">
        <v>25</v>
      </c>
      <c r="H9" s="1" t="s">
        <v>32</v>
      </c>
      <c r="I9" s="1">
        <v>67</v>
      </c>
      <c r="J9" s="1">
        <v>1</v>
      </c>
      <c r="K9" s="1" t="s">
        <v>36</v>
      </c>
      <c r="L9" s="1">
        <v>3</v>
      </c>
      <c r="M9" s="1" t="s">
        <v>38</v>
      </c>
      <c r="N9" s="105">
        <v>2693</v>
      </c>
      <c r="O9" s="9">
        <v>1</v>
      </c>
      <c r="P9" s="107" t="s">
        <v>29</v>
      </c>
      <c r="Q9" s="1">
        <v>4</v>
      </c>
    </row>
    <row r="10" spans="1:17" x14ac:dyDescent="0.25">
      <c r="A10" s="2">
        <v>38</v>
      </c>
      <c r="B10" s="1" t="s">
        <v>29</v>
      </c>
      <c r="C10" s="1" t="s">
        <v>30</v>
      </c>
      <c r="D10" s="7">
        <v>216</v>
      </c>
      <c r="E10" s="1" t="s">
        <v>31</v>
      </c>
      <c r="F10" s="1">
        <v>23</v>
      </c>
      <c r="G10" s="1" t="s">
        <v>25</v>
      </c>
      <c r="H10" s="1" t="s">
        <v>32</v>
      </c>
      <c r="I10" s="1">
        <v>44</v>
      </c>
      <c r="J10" s="1">
        <v>3</v>
      </c>
      <c r="K10" s="1" t="s">
        <v>39</v>
      </c>
      <c r="L10" s="1">
        <v>3</v>
      </c>
      <c r="M10" s="1" t="s">
        <v>28</v>
      </c>
      <c r="N10" s="105">
        <v>9526</v>
      </c>
      <c r="O10" s="9">
        <v>9</v>
      </c>
      <c r="P10" s="107" t="s">
        <v>29</v>
      </c>
      <c r="Q10" s="1">
        <v>4</v>
      </c>
    </row>
    <row r="11" spans="1:17" x14ac:dyDescent="0.25">
      <c r="A11" s="2">
        <v>36</v>
      </c>
      <c r="B11" s="1" t="s">
        <v>29</v>
      </c>
      <c r="C11" s="1" t="s">
        <v>23</v>
      </c>
      <c r="D11" s="7">
        <v>1299</v>
      </c>
      <c r="E11" s="1" t="s">
        <v>31</v>
      </c>
      <c r="F11" s="1">
        <v>27</v>
      </c>
      <c r="G11" s="1" t="s">
        <v>37</v>
      </c>
      <c r="H11" s="1" t="s">
        <v>32</v>
      </c>
      <c r="I11" s="1">
        <v>94</v>
      </c>
      <c r="J11" s="1">
        <v>2</v>
      </c>
      <c r="K11" s="1" t="s">
        <v>40</v>
      </c>
      <c r="L11" s="1">
        <v>3</v>
      </c>
      <c r="M11" s="1" t="s">
        <v>34</v>
      </c>
      <c r="N11" s="105">
        <v>5237</v>
      </c>
      <c r="O11" s="9">
        <v>7</v>
      </c>
      <c r="P11" s="107" t="s">
        <v>29</v>
      </c>
      <c r="Q11" s="1">
        <v>3</v>
      </c>
    </row>
    <row r="12" spans="1:17" x14ac:dyDescent="0.25">
      <c r="A12" s="2">
        <v>35</v>
      </c>
      <c r="B12" s="1" t="s">
        <v>29</v>
      </c>
      <c r="C12" s="1" t="s">
        <v>23</v>
      </c>
      <c r="D12" s="7">
        <v>809</v>
      </c>
      <c r="E12" s="1" t="s">
        <v>31</v>
      </c>
      <c r="F12" s="1">
        <v>16</v>
      </c>
      <c r="G12" s="1" t="s">
        <v>37</v>
      </c>
      <c r="H12" s="1" t="s">
        <v>32</v>
      </c>
      <c r="I12" s="1">
        <v>84</v>
      </c>
      <c r="J12" s="1">
        <v>1</v>
      </c>
      <c r="K12" s="1" t="s">
        <v>36</v>
      </c>
      <c r="L12" s="1">
        <v>2</v>
      </c>
      <c r="M12" s="1" t="s">
        <v>34</v>
      </c>
      <c r="N12" s="105">
        <v>2426</v>
      </c>
      <c r="O12" s="9">
        <v>5</v>
      </c>
      <c r="P12" s="107" t="s">
        <v>29</v>
      </c>
      <c r="Q12" s="1">
        <v>3</v>
      </c>
    </row>
    <row r="13" spans="1:17" x14ac:dyDescent="0.25">
      <c r="A13" s="2">
        <v>29</v>
      </c>
      <c r="B13" s="1" t="s">
        <v>29</v>
      </c>
      <c r="C13" s="1" t="s">
        <v>23</v>
      </c>
      <c r="D13" s="7">
        <v>153</v>
      </c>
      <c r="E13" s="1" t="s">
        <v>31</v>
      </c>
      <c r="F13" s="1">
        <v>15</v>
      </c>
      <c r="G13" s="1" t="s">
        <v>25</v>
      </c>
      <c r="H13" s="1" t="s">
        <v>26</v>
      </c>
      <c r="I13" s="1">
        <v>49</v>
      </c>
      <c r="J13" s="1">
        <v>2</v>
      </c>
      <c r="K13" s="1" t="s">
        <v>36</v>
      </c>
      <c r="L13" s="1">
        <v>3</v>
      </c>
      <c r="M13" s="1" t="s">
        <v>28</v>
      </c>
      <c r="N13" s="105">
        <v>4193</v>
      </c>
      <c r="O13" s="9">
        <v>9</v>
      </c>
      <c r="P13" s="107" t="s">
        <v>22</v>
      </c>
      <c r="Q13" s="1">
        <v>3</v>
      </c>
    </row>
    <row r="14" spans="1:17" x14ac:dyDescent="0.25">
      <c r="A14" s="2">
        <v>31</v>
      </c>
      <c r="B14" s="1" t="s">
        <v>29</v>
      </c>
      <c r="C14" s="1" t="s">
        <v>23</v>
      </c>
      <c r="D14" s="7">
        <v>670</v>
      </c>
      <c r="E14" s="1" t="s">
        <v>31</v>
      </c>
      <c r="F14" s="1">
        <v>26</v>
      </c>
      <c r="G14" s="1" t="s">
        <v>25</v>
      </c>
      <c r="H14" s="1" t="s">
        <v>32</v>
      </c>
      <c r="I14" s="1">
        <v>31</v>
      </c>
      <c r="J14" s="1">
        <v>1</v>
      </c>
      <c r="K14" s="1" t="s">
        <v>33</v>
      </c>
      <c r="L14" s="1">
        <v>3</v>
      </c>
      <c r="M14" s="1" t="s">
        <v>38</v>
      </c>
      <c r="N14" s="105">
        <v>2911</v>
      </c>
      <c r="O14" s="9">
        <v>5</v>
      </c>
      <c r="P14" s="107" t="s">
        <v>29</v>
      </c>
      <c r="Q14" s="1">
        <v>3</v>
      </c>
    </row>
    <row r="15" spans="1:17" x14ac:dyDescent="0.25">
      <c r="A15" s="2">
        <v>34</v>
      </c>
      <c r="B15" s="1" t="s">
        <v>29</v>
      </c>
      <c r="C15" s="1" t="s">
        <v>23</v>
      </c>
      <c r="D15" s="7">
        <v>1346</v>
      </c>
      <c r="E15" s="1" t="s">
        <v>31</v>
      </c>
      <c r="F15" s="1">
        <v>19</v>
      </c>
      <c r="G15" s="1" t="s">
        <v>37</v>
      </c>
      <c r="H15" s="1" t="s">
        <v>32</v>
      </c>
      <c r="I15" s="1">
        <v>93</v>
      </c>
      <c r="J15" s="1">
        <v>1</v>
      </c>
      <c r="K15" s="1" t="s">
        <v>36</v>
      </c>
      <c r="L15" s="1">
        <v>4</v>
      </c>
      <c r="M15" s="1" t="s">
        <v>38</v>
      </c>
      <c r="N15" s="105">
        <v>2661</v>
      </c>
      <c r="O15" s="9">
        <v>2</v>
      </c>
      <c r="P15" s="107" t="s">
        <v>29</v>
      </c>
      <c r="Q15" s="1">
        <v>3</v>
      </c>
    </row>
    <row r="16" spans="1:17" x14ac:dyDescent="0.25">
      <c r="A16" s="2">
        <v>28</v>
      </c>
      <c r="B16" s="1" t="s">
        <v>22</v>
      </c>
      <c r="C16" s="1" t="s">
        <v>23</v>
      </c>
      <c r="D16" s="7">
        <v>103</v>
      </c>
      <c r="E16" s="1" t="s">
        <v>31</v>
      </c>
      <c r="F16" s="1">
        <v>24</v>
      </c>
      <c r="G16" s="1" t="s">
        <v>25</v>
      </c>
      <c r="H16" s="1" t="s">
        <v>32</v>
      </c>
      <c r="I16" s="1">
        <v>50</v>
      </c>
      <c r="J16" s="1">
        <v>1</v>
      </c>
      <c r="K16" s="1" t="s">
        <v>36</v>
      </c>
      <c r="L16" s="1">
        <v>3</v>
      </c>
      <c r="M16" s="1" t="s">
        <v>28</v>
      </c>
      <c r="N16" s="105">
        <v>2028</v>
      </c>
      <c r="O16" s="9">
        <v>4</v>
      </c>
      <c r="P16" s="107" t="s">
        <v>22</v>
      </c>
      <c r="Q16" s="1">
        <v>3</v>
      </c>
    </row>
    <row r="17" spans="1:17" x14ac:dyDescent="0.25">
      <c r="A17" s="2">
        <v>29</v>
      </c>
      <c r="B17" s="1" t="s">
        <v>29</v>
      </c>
      <c r="C17" s="1" t="s">
        <v>23</v>
      </c>
      <c r="D17" s="7">
        <v>1389</v>
      </c>
      <c r="E17" s="1" t="s">
        <v>31</v>
      </c>
      <c r="F17" s="1">
        <v>21</v>
      </c>
      <c r="G17" s="1" t="s">
        <v>25</v>
      </c>
      <c r="H17" s="1" t="s">
        <v>26</v>
      </c>
      <c r="I17" s="1">
        <v>51</v>
      </c>
      <c r="J17" s="1">
        <v>3</v>
      </c>
      <c r="K17" s="1" t="s">
        <v>39</v>
      </c>
      <c r="L17" s="1">
        <v>1</v>
      </c>
      <c r="M17" s="1" t="s">
        <v>38</v>
      </c>
      <c r="N17" s="105">
        <v>9980</v>
      </c>
      <c r="O17" s="9">
        <v>10</v>
      </c>
      <c r="P17" s="107" t="s">
        <v>29</v>
      </c>
      <c r="Q17" s="1">
        <v>3</v>
      </c>
    </row>
    <row r="18" spans="1:17" x14ac:dyDescent="0.25">
      <c r="A18" s="2">
        <v>32</v>
      </c>
      <c r="B18" s="1" t="s">
        <v>29</v>
      </c>
      <c r="C18" s="1" t="s">
        <v>23</v>
      </c>
      <c r="D18" s="7">
        <v>334</v>
      </c>
      <c r="E18" s="1" t="s">
        <v>31</v>
      </c>
      <c r="F18" s="1">
        <v>5</v>
      </c>
      <c r="G18" s="1" t="s">
        <v>25</v>
      </c>
      <c r="H18" s="1" t="s">
        <v>32</v>
      </c>
      <c r="I18" s="1">
        <v>80</v>
      </c>
      <c r="J18" s="1">
        <v>1</v>
      </c>
      <c r="K18" s="1" t="s">
        <v>33</v>
      </c>
      <c r="L18" s="1">
        <v>2</v>
      </c>
      <c r="M18" s="1" t="s">
        <v>38</v>
      </c>
      <c r="N18" s="105">
        <v>3298</v>
      </c>
      <c r="O18" s="9">
        <v>6</v>
      </c>
      <c r="P18" s="107" t="s">
        <v>22</v>
      </c>
      <c r="Q18" s="1">
        <v>3</v>
      </c>
    </row>
    <row r="19" spans="1:17" x14ac:dyDescent="0.25">
      <c r="A19" s="2">
        <v>22</v>
      </c>
      <c r="B19" s="1" t="s">
        <v>29</v>
      </c>
      <c r="C19" s="1" t="s">
        <v>41</v>
      </c>
      <c r="D19" s="7">
        <v>1123</v>
      </c>
      <c r="E19" s="1" t="s">
        <v>31</v>
      </c>
      <c r="F19" s="1">
        <v>16</v>
      </c>
      <c r="G19" s="1" t="s">
        <v>37</v>
      </c>
      <c r="H19" s="1" t="s">
        <v>32</v>
      </c>
      <c r="I19" s="1">
        <v>96</v>
      </c>
      <c r="J19" s="1">
        <v>1</v>
      </c>
      <c r="K19" s="1" t="s">
        <v>36</v>
      </c>
      <c r="L19" s="1">
        <v>4</v>
      </c>
      <c r="M19" s="1" t="s">
        <v>38</v>
      </c>
      <c r="N19" s="105">
        <v>2935</v>
      </c>
      <c r="O19" s="9">
        <v>1</v>
      </c>
      <c r="P19" s="107" t="s">
        <v>22</v>
      </c>
      <c r="Q19" s="1">
        <v>3</v>
      </c>
    </row>
    <row r="20" spans="1:17" x14ac:dyDescent="0.25">
      <c r="A20" s="2">
        <v>53</v>
      </c>
      <c r="B20" s="1" t="s">
        <v>29</v>
      </c>
      <c r="C20" s="1" t="s">
        <v>23</v>
      </c>
      <c r="D20" s="7">
        <v>1219</v>
      </c>
      <c r="E20" s="1" t="s">
        <v>24</v>
      </c>
      <c r="F20" s="1">
        <v>2</v>
      </c>
      <c r="G20" s="1" t="s">
        <v>25</v>
      </c>
      <c r="H20" s="1" t="s">
        <v>26</v>
      </c>
      <c r="I20" s="1">
        <v>78</v>
      </c>
      <c r="J20" s="1">
        <v>4</v>
      </c>
      <c r="K20" s="1" t="s">
        <v>42</v>
      </c>
      <c r="L20" s="1">
        <v>4</v>
      </c>
      <c r="M20" s="1" t="s">
        <v>34</v>
      </c>
      <c r="N20" s="105">
        <v>15427</v>
      </c>
      <c r="O20" s="9">
        <v>25</v>
      </c>
      <c r="P20" s="107" t="s">
        <v>29</v>
      </c>
      <c r="Q20" s="1">
        <v>3</v>
      </c>
    </row>
    <row r="21" spans="1:17" x14ac:dyDescent="0.25">
      <c r="A21" s="2">
        <v>38</v>
      </c>
      <c r="B21" s="1" t="s">
        <v>29</v>
      </c>
      <c r="C21" s="1" t="s">
        <v>23</v>
      </c>
      <c r="D21" s="7">
        <v>371</v>
      </c>
      <c r="E21" s="1" t="s">
        <v>31</v>
      </c>
      <c r="F21" s="1">
        <v>2</v>
      </c>
      <c r="G21" s="1" t="s">
        <v>25</v>
      </c>
      <c r="H21" s="1" t="s">
        <v>32</v>
      </c>
      <c r="I21" s="1">
        <v>45</v>
      </c>
      <c r="J21" s="1">
        <v>1</v>
      </c>
      <c r="K21" s="1" t="s">
        <v>33</v>
      </c>
      <c r="L21" s="1">
        <v>4</v>
      </c>
      <c r="M21" s="1" t="s">
        <v>28</v>
      </c>
      <c r="N21" s="105">
        <v>3944</v>
      </c>
      <c r="O21" s="9">
        <v>3</v>
      </c>
      <c r="P21" s="107" t="s">
        <v>22</v>
      </c>
      <c r="Q21" s="1">
        <v>3</v>
      </c>
    </row>
    <row r="22" spans="1:17" x14ac:dyDescent="0.25">
      <c r="A22" s="2">
        <v>24</v>
      </c>
      <c r="B22" s="1" t="s">
        <v>29</v>
      </c>
      <c r="C22" s="1" t="s">
        <v>41</v>
      </c>
      <c r="D22" s="7">
        <v>673</v>
      </c>
      <c r="E22" s="1" t="s">
        <v>31</v>
      </c>
      <c r="F22" s="1">
        <v>11</v>
      </c>
      <c r="G22" s="1" t="s">
        <v>35</v>
      </c>
      <c r="H22" s="1" t="s">
        <v>26</v>
      </c>
      <c r="I22" s="1">
        <v>96</v>
      </c>
      <c r="J22" s="1">
        <v>2</v>
      </c>
      <c r="K22" s="1" t="s">
        <v>39</v>
      </c>
      <c r="L22" s="1">
        <v>3</v>
      </c>
      <c r="M22" s="1" t="s">
        <v>38</v>
      </c>
      <c r="N22" s="105">
        <v>4011</v>
      </c>
      <c r="O22" s="9">
        <v>4</v>
      </c>
      <c r="P22" s="107" t="s">
        <v>29</v>
      </c>
      <c r="Q22" s="1">
        <v>3</v>
      </c>
    </row>
    <row r="23" spans="1:17" x14ac:dyDescent="0.25">
      <c r="A23" s="2">
        <v>36</v>
      </c>
      <c r="B23" s="1" t="s">
        <v>22</v>
      </c>
      <c r="C23" s="1" t="s">
        <v>23</v>
      </c>
      <c r="D23" s="7">
        <v>1218</v>
      </c>
      <c r="E23" s="1" t="s">
        <v>24</v>
      </c>
      <c r="F23" s="1">
        <v>9</v>
      </c>
      <c r="G23" s="1" t="s">
        <v>25</v>
      </c>
      <c r="H23" s="1" t="s">
        <v>32</v>
      </c>
      <c r="I23" s="1">
        <v>82</v>
      </c>
      <c r="J23" s="1">
        <v>1</v>
      </c>
      <c r="K23" s="1" t="s">
        <v>43</v>
      </c>
      <c r="L23" s="1">
        <v>1</v>
      </c>
      <c r="M23" s="1" t="s">
        <v>28</v>
      </c>
      <c r="N23" s="105">
        <v>3407</v>
      </c>
      <c r="O23" s="9">
        <v>5</v>
      </c>
      <c r="P23" s="107" t="s">
        <v>29</v>
      </c>
      <c r="Q23" s="1">
        <v>4</v>
      </c>
    </row>
    <row r="24" spans="1:17" x14ac:dyDescent="0.25">
      <c r="A24" s="2">
        <v>34</v>
      </c>
      <c r="B24" s="1" t="s">
        <v>29</v>
      </c>
      <c r="C24" s="1" t="s">
        <v>23</v>
      </c>
      <c r="D24" s="7">
        <v>419</v>
      </c>
      <c r="E24" s="1" t="s">
        <v>31</v>
      </c>
      <c r="F24" s="1">
        <v>7</v>
      </c>
      <c r="G24" s="1" t="s">
        <v>25</v>
      </c>
      <c r="H24" s="1" t="s">
        <v>26</v>
      </c>
      <c r="I24" s="1">
        <v>53</v>
      </c>
      <c r="J24" s="1">
        <v>3</v>
      </c>
      <c r="K24" s="1" t="s">
        <v>44</v>
      </c>
      <c r="L24" s="1">
        <v>2</v>
      </c>
      <c r="M24" s="1" t="s">
        <v>28</v>
      </c>
      <c r="N24" s="105">
        <v>11994</v>
      </c>
      <c r="O24" s="9">
        <v>12</v>
      </c>
      <c r="P24" s="107" t="s">
        <v>29</v>
      </c>
      <c r="Q24" s="1">
        <v>3</v>
      </c>
    </row>
    <row r="25" spans="1:17" x14ac:dyDescent="0.25">
      <c r="A25" s="2">
        <v>21</v>
      </c>
      <c r="B25" s="1" t="s">
        <v>29</v>
      </c>
      <c r="C25" s="1" t="s">
        <v>23</v>
      </c>
      <c r="D25" s="7">
        <v>391</v>
      </c>
      <c r="E25" s="1" t="s">
        <v>31</v>
      </c>
      <c r="F25" s="1">
        <v>15</v>
      </c>
      <c r="G25" s="1" t="s">
        <v>25</v>
      </c>
      <c r="H25" s="1" t="s">
        <v>32</v>
      </c>
      <c r="I25" s="1">
        <v>96</v>
      </c>
      <c r="J25" s="1">
        <v>1</v>
      </c>
      <c r="K25" s="1" t="s">
        <v>33</v>
      </c>
      <c r="L25" s="1">
        <v>4</v>
      </c>
      <c r="M25" s="1" t="s">
        <v>28</v>
      </c>
      <c r="N25" s="105">
        <v>1232</v>
      </c>
      <c r="O25" s="9">
        <v>0</v>
      </c>
      <c r="P25" s="107" t="s">
        <v>29</v>
      </c>
      <c r="Q25" s="1">
        <v>3</v>
      </c>
    </row>
    <row r="26" spans="1:17" x14ac:dyDescent="0.25">
      <c r="A26" s="2">
        <v>34</v>
      </c>
      <c r="B26" s="1" t="s">
        <v>22</v>
      </c>
      <c r="C26" s="1" t="s">
        <v>23</v>
      </c>
      <c r="D26" s="7">
        <v>699</v>
      </c>
      <c r="E26" s="1" t="s">
        <v>31</v>
      </c>
      <c r="F26" s="1">
        <v>6</v>
      </c>
      <c r="G26" s="1" t="s">
        <v>37</v>
      </c>
      <c r="H26" s="1" t="s">
        <v>32</v>
      </c>
      <c r="I26" s="1">
        <v>83</v>
      </c>
      <c r="J26" s="1">
        <v>1</v>
      </c>
      <c r="K26" s="1" t="s">
        <v>33</v>
      </c>
      <c r="L26" s="1">
        <v>1</v>
      </c>
      <c r="M26" s="1" t="s">
        <v>28</v>
      </c>
      <c r="N26" s="105">
        <v>2960</v>
      </c>
      <c r="O26" s="9">
        <v>4</v>
      </c>
      <c r="P26" s="107" t="s">
        <v>29</v>
      </c>
      <c r="Q26" s="1">
        <v>3</v>
      </c>
    </row>
    <row r="27" spans="1:17" x14ac:dyDescent="0.25">
      <c r="A27" s="2">
        <v>53</v>
      </c>
      <c r="B27" s="1" t="s">
        <v>29</v>
      </c>
      <c r="C27" s="1" t="s">
        <v>23</v>
      </c>
      <c r="D27" s="7">
        <v>1282</v>
      </c>
      <c r="E27" s="1" t="s">
        <v>31</v>
      </c>
      <c r="F27" s="1">
        <v>5</v>
      </c>
      <c r="G27" s="1" t="s">
        <v>35</v>
      </c>
      <c r="H27" s="1" t="s">
        <v>26</v>
      </c>
      <c r="I27" s="1">
        <v>58</v>
      </c>
      <c r="J27" s="1">
        <v>5</v>
      </c>
      <c r="K27" s="1" t="s">
        <v>42</v>
      </c>
      <c r="L27" s="1">
        <v>3</v>
      </c>
      <c r="M27" s="1" t="s">
        <v>38</v>
      </c>
      <c r="N27" s="105">
        <v>19094</v>
      </c>
      <c r="O27" s="9">
        <v>14</v>
      </c>
      <c r="P27" s="107" t="s">
        <v>29</v>
      </c>
      <c r="Q27" s="1">
        <v>3</v>
      </c>
    </row>
    <row r="28" spans="1:17" x14ac:dyDescent="0.25">
      <c r="A28" s="2">
        <v>32</v>
      </c>
      <c r="B28" s="1" t="s">
        <v>22</v>
      </c>
      <c r="C28" s="1" t="s">
        <v>30</v>
      </c>
      <c r="D28" s="7">
        <v>1125</v>
      </c>
      <c r="E28" s="1" t="s">
        <v>31</v>
      </c>
      <c r="F28" s="1">
        <v>16</v>
      </c>
      <c r="G28" s="1" t="s">
        <v>25</v>
      </c>
      <c r="H28" s="1" t="s">
        <v>26</v>
      </c>
      <c r="I28" s="1">
        <v>72</v>
      </c>
      <c r="J28" s="1">
        <v>1</v>
      </c>
      <c r="K28" s="1" t="s">
        <v>33</v>
      </c>
      <c r="L28" s="1">
        <v>1</v>
      </c>
      <c r="M28" s="1" t="s">
        <v>28</v>
      </c>
      <c r="N28" s="105">
        <v>3919</v>
      </c>
      <c r="O28" s="9">
        <v>10</v>
      </c>
      <c r="P28" s="107" t="s">
        <v>22</v>
      </c>
      <c r="Q28" s="1">
        <v>4</v>
      </c>
    </row>
    <row r="29" spans="1:17" x14ac:dyDescent="0.25">
      <c r="A29" s="2">
        <v>42</v>
      </c>
      <c r="B29" s="1" t="s">
        <v>29</v>
      </c>
      <c r="C29" s="1" t="s">
        <v>23</v>
      </c>
      <c r="D29" s="7">
        <v>691</v>
      </c>
      <c r="E29" s="1" t="s">
        <v>24</v>
      </c>
      <c r="F29" s="1">
        <v>8</v>
      </c>
      <c r="G29" s="1" t="s">
        <v>45</v>
      </c>
      <c r="H29" s="1" t="s">
        <v>32</v>
      </c>
      <c r="I29" s="1">
        <v>48</v>
      </c>
      <c r="J29" s="1">
        <v>2</v>
      </c>
      <c r="K29" s="1" t="s">
        <v>27</v>
      </c>
      <c r="L29" s="1">
        <v>2</v>
      </c>
      <c r="M29" s="1" t="s">
        <v>34</v>
      </c>
      <c r="N29" s="105">
        <v>6825</v>
      </c>
      <c r="O29" s="9">
        <v>9</v>
      </c>
      <c r="P29" s="107" t="s">
        <v>29</v>
      </c>
      <c r="Q29" s="1">
        <v>3</v>
      </c>
    </row>
    <row r="30" spans="1:17" x14ac:dyDescent="0.25">
      <c r="A30" s="2">
        <v>44</v>
      </c>
      <c r="B30" s="1" t="s">
        <v>29</v>
      </c>
      <c r="C30" s="1" t="s">
        <v>23</v>
      </c>
      <c r="D30" s="7">
        <v>477</v>
      </c>
      <c r="E30" s="1" t="s">
        <v>31</v>
      </c>
      <c r="F30" s="1">
        <v>7</v>
      </c>
      <c r="G30" s="1" t="s">
        <v>37</v>
      </c>
      <c r="H30" s="1" t="s">
        <v>26</v>
      </c>
      <c r="I30" s="1">
        <v>42</v>
      </c>
      <c r="J30" s="1">
        <v>3</v>
      </c>
      <c r="K30" s="1" t="s">
        <v>40</v>
      </c>
      <c r="L30" s="1">
        <v>4</v>
      </c>
      <c r="M30" s="1" t="s">
        <v>34</v>
      </c>
      <c r="N30" s="105">
        <v>10248</v>
      </c>
      <c r="O30" s="9">
        <v>22</v>
      </c>
      <c r="P30" s="107" t="s">
        <v>29</v>
      </c>
      <c r="Q30" s="1">
        <v>3</v>
      </c>
    </row>
    <row r="31" spans="1:17" x14ac:dyDescent="0.25">
      <c r="A31" s="2">
        <v>46</v>
      </c>
      <c r="B31" s="1" t="s">
        <v>29</v>
      </c>
      <c r="C31" s="1" t="s">
        <v>23</v>
      </c>
      <c r="D31" s="7">
        <v>705</v>
      </c>
      <c r="E31" s="1" t="s">
        <v>24</v>
      </c>
      <c r="F31" s="1">
        <v>2</v>
      </c>
      <c r="G31" s="1" t="s">
        <v>45</v>
      </c>
      <c r="H31" s="1" t="s">
        <v>26</v>
      </c>
      <c r="I31" s="1">
        <v>83</v>
      </c>
      <c r="J31" s="1">
        <v>5</v>
      </c>
      <c r="K31" s="1" t="s">
        <v>42</v>
      </c>
      <c r="L31" s="1">
        <v>1</v>
      </c>
      <c r="M31" s="1" t="s">
        <v>28</v>
      </c>
      <c r="N31" s="105">
        <v>18947</v>
      </c>
      <c r="O31" s="9">
        <v>2</v>
      </c>
      <c r="P31" s="107" t="s">
        <v>29</v>
      </c>
      <c r="Q31" s="1">
        <v>3</v>
      </c>
    </row>
    <row r="32" spans="1:17" x14ac:dyDescent="0.25">
      <c r="A32" s="2">
        <v>33</v>
      </c>
      <c r="B32" s="1" t="s">
        <v>29</v>
      </c>
      <c r="C32" s="1" t="s">
        <v>23</v>
      </c>
      <c r="D32" s="7">
        <v>924</v>
      </c>
      <c r="E32" s="1" t="s">
        <v>31</v>
      </c>
      <c r="F32" s="1">
        <v>2</v>
      </c>
      <c r="G32" s="1" t="s">
        <v>37</v>
      </c>
      <c r="H32" s="1" t="s">
        <v>32</v>
      </c>
      <c r="I32" s="1">
        <v>78</v>
      </c>
      <c r="J32" s="1">
        <v>1</v>
      </c>
      <c r="K32" s="1" t="s">
        <v>36</v>
      </c>
      <c r="L32" s="1">
        <v>4</v>
      </c>
      <c r="M32" s="1" t="s">
        <v>28</v>
      </c>
      <c r="N32" s="105">
        <v>2496</v>
      </c>
      <c r="O32" s="9">
        <v>1</v>
      </c>
      <c r="P32" s="107" t="s">
        <v>29</v>
      </c>
      <c r="Q32" s="1">
        <v>3</v>
      </c>
    </row>
    <row r="33" spans="1:17" x14ac:dyDescent="0.25">
      <c r="A33" s="2">
        <v>44</v>
      </c>
      <c r="B33" s="1" t="s">
        <v>29</v>
      </c>
      <c r="C33" s="1" t="s">
        <v>23</v>
      </c>
      <c r="D33" s="7">
        <v>1459</v>
      </c>
      <c r="E33" s="1" t="s">
        <v>31</v>
      </c>
      <c r="F33" s="1">
        <v>10</v>
      </c>
      <c r="G33" s="1" t="s">
        <v>35</v>
      </c>
      <c r="H33" s="1" t="s">
        <v>32</v>
      </c>
      <c r="I33" s="1">
        <v>41</v>
      </c>
      <c r="J33" s="1">
        <v>2</v>
      </c>
      <c r="K33" s="1" t="s">
        <v>40</v>
      </c>
      <c r="L33" s="1">
        <v>4</v>
      </c>
      <c r="M33" s="1" t="s">
        <v>34</v>
      </c>
      <c r="N33" s="105">
        <v>6465</v>
      </c>
      <c r="O33" s="9">
        <v>4</v>
      </c>
      <c r="P33" s="107" t="s">
        <v>22</v>
      </c>
      <c r="Q33" s="1">
        <v>3</v>
      </c>
    </row>
    <row r="34" spans="1:17" x14ac:dyDescent="0.25">
      <c r="A34" s="2">
        <v>30</v>
      </c>
      <c r="B34" s="1" t="s">
        <v>29</v>
      </c>
      <c r="C34" s="1" t="s">
        <v>23</v>
      </c>
      <c r="D34" s="7">
        <v>125</v>
      </c>
      <c r="E34" s="1" t="s">
        <v>31</v>
      </c>
      <c r="F34" s="1">
        <v>9</v>
      </c>
      <c r="G34" s="1" t="s">
        <v>37</v>
      </c>
      <c r="H34" s="1" t="s">
        <v>32</v>
      </c>
      <c r="I34" s="1">
        <v>83</v>
      </c>
      <c r="J34" s="1">
        <v>1</v>
      </c>
      <c r="K34" s="1" t="s">
        <v>36</v>
      </c>
      <c r="L34" s="1">
        <v>3</v>
      </c>
      <c r="M34" s="1" t="s">
        <v>28</v>
      </c>
      <c r="N34" s="105">
        <v>2206</v>
      </c>
      <c r="O34" s="9">
        <v>10</v>
      </c>
      <c r="P34" s="107" t="s">
        <v>29</v>
      </c>
      <c r="Q34" s="1">
        <v>3</v>
      </c>
    </row>
    <row r="35" spans="1:17" x14ac:dyDescent="0.25">
      <c r="A35" s="2">
        <v>39</v>
      </c>
      <c r="B35" s="1" t="s">
        <v>22</v>
      </c>
      <c r="C35" s="1" t="s">
        <v>23</v>
      </c>
      <c r="D35" s="7">
        <v>895</v>
      </c>
      <c r="E35" s="1" t="s">
        <v>24</v>
      </c>
      <c r="F35" s="1">
        <v>5</v>
      </c>
      <c r="G35" s="1" t="s">
        <v>46</v>
      </c>
      <c r="H35" s="1" t="s">
        <v>32</v>
      </c>
      <c r="I35" s="1">
        <v>56</v>
      </c>
      <c r="J35" s="1">
        <v>2</v>
      </c>
      <c r="K35" s="1" t="s">
        <v>43</v>
      </c>
      <c r="L35" s="1">
        <v>4</v>
      </c>
      <c r="M35" s="1" t="s">
        <v>34</v>
      </c>
      <c r="N35" s="105">
        <v>2086</v>
      </c>
      <c r="O35" s="9">
        <v>1</v>
      </c>
      <c r="P35" s="107" t="s">
        <v>29</v>
      </c>
      <c r="Q35" s="1">
        <v>3</v>
      </c>
    </row>
    <row r="36" spans="1:17" x14ac:dyDescent="0.25">
      <c r="A36" s="2">
        <v>24</v>
      </c>
      <c r="B36" s="1" t="s">
        <v>22</v>
      </c>
      <c r="C36" s="1" t="s">
        <v>23</v>
      </c>
      <c r="D36" s="7">
        <v>813</v>
      </c>
      <c r="E36" s="1" t="s">
        <v>31</v>
      </c>
      <c r="F36" s="1">
        <v>1</v>
      </c>
      <c r="G36" s="1" t="s">
        <v>37</v>
      </c>
      <c r="H36" s="1" t="s">
        <v>32</v>
      </c>
      <c r="I36" s="1">
        <v>61</v>
      </c>
      <c r="J36" s="1">
        <v>1</v>
      </c>
      <c r="K36" s="1" t="s">
        <v>33</v>
      </c>
      <c r="L36" s="1">
        <v>4</v>
      </c>
      <c r="M36" s="1" t="s">
        <v>34</v>
      </c>
      <c r="N36" s="105">
        <v>2293</v>
      </c>
      <c r="O36" s="9">
        <v>2</v>
      </c>
      <c r="P36" s="107" t="s">
        <v>22</v>
      </c>
      <c r="Q36" s="1">
        <v>3</v>
      </c>
    </row>
    <row r="37" spans="1:17" x14ac:dyDescent="0.25">
      <c r="A37" s="2">
        <v>43</v>
      </c>
      <c r="B37" s="1" t="s">
        <v>29</v>
      </c>
      <c r="C37" s="1" t="s">
        <v>23</v>
      </c>
      <c r="D37" s="7">
        <v>1273</v>
      </c>
      <c r="E37" s="1" t="s">
        <v>31</v>
      </c>
      <c r="F37" s="1">
        <v>2</v>
      </c>
      <c r="G37" s="1" t="s">
        <v>37</v>
      </c>
      <c r="H37" s="1" t="s">
        <v>26</v>
      </c>
      <c r="I37" s="1">
        <v>72</v>
      </c>
      <c r="J37" s="1">
        <v>1</v>
      </c>
      <c r="K37" s="1" t="s">
        <v>33</v>
      </c>
      <c r="L37" s="1">
        <v>3</v>
      </c>
      <c r="M37" s="1" t="s">
        <v>38</v>
      </c>
      <c r="N37" s="105">
        <v>2645</v>
      </c>
      <c r="O37" s="9">
        <v>5</v>
      </c>
      <c r="P37" s="107" t="s">
        <v>29</v>
      </c>
      <c r="Q37" s="1">
        <v>3</v>
      </c>
    </row>
    <row r="38" spans="1:17" x14ac:dyDescent="0.25">
      <c r="A38" s="2">
        <v>50</v>
      </c>
      <c r="B38" s="1" t="s">
        <v>22</v>
      </c>
      <c r="C38" s="1" t="s">
        <v>23</v>
      </c>
      <c r="D38" s="7">
        <v>869</v>
      </c>
      <c r="E38" s="1" t="s">
        <v>24</v>
      </c>
      <c r="F38" s="1">
        <v>3</v>
      </c>
      <c r="G38" s="1" t="s">
        <v>45</v>
      </c>
      <c r="H38" s="1" t="s">
        <v>32</v>
      </c>
      <c r="I38" s="1">
        <v>86</v>
      </c>
      <c r="J38" s="1">
        <v>1</v>
      </c>
      <c r="K38" s="1" t="s">
        <v>43</v>
      </c>
      <c r="L38" s="1">
        <v>3</v>
      </c>
      <c r="M38" s="1" t="s">
        <v>34</v>
      </c>
      <c r="N38" s="105">
        <v>2683</v>
      </c>
      <c r="O38" s="9">
        <v>3</v>
      </c>
      <c r="P38" s="107" t="s">
        <v>22</v>
      </c>
      <c r="Q38" s="1">
        <v>3</v>
      </c>
    </row>
    <row r="39" spans="1:17" x14ac:dyDescent="0.25">
      <c r="A39" s="2">
        <v>35</v>
      </c>
      <c r="B39" s="1" t="s">
        <v>29</v>
      </c>
      <c r="C39" s="1" t="s">
        <v>23</v>
      </c>
      <c r="D39" s="7">
        <v>890</v>
      </c>
      <c r="E39" s="1" t="s">
        <v>24</v>
      </c>
      <c r="F39" s="1">
        <v>2</v>
      </c>
      <c r="G39" s="1" t="s">
        <v>45</v>
      </c>
      <c r="H39" s="1" t="s">
        <v>26</v>
      </c>
      <c r="I39" s="1">
        <v>97</v>
      </c>
      <c r="J39" s="1">
        <v>1</v>
      </c>
      <c r="K39" s="1" t="s">
        <v>43</v>
      </c>
      <c r="L39" s="1">
        <v>4</v>
      </c>
      <c r="M39" s="1" t="s">
        <v>34</v>
      </c>
      <c r="N39" s="105">
        <v>2014</v>
      </c>
      <c r="O39" s="9">
        <v>2</v>
      </c>
      <c r="P39" s="107" t="s">
        <v>29</v>
      </c>
      <c r="Q39" s="1">
        <v>3</v>
      </c>
    </row>
    <row r="40" spans="1:17" x14ac:dyDescent="0.25">
      <c r="A40" s="2">
        <v>36</v>
      </c>
      <c r="B40" s="1" t="s">
        <v>29</v>
      </c>
      <c r="C40" s="1" t="s">
        <v>23</v>
      </c>
      <c r="D40" s="7">
        <v>852</v>
      </c>
      <c r="E40" s="1" t="s">
        <v>31</v>
      </c>
      <c r="F40" s="1">
        <v>5</v>
      </c>
      <c r="G40" s="1" t="s">
        <v>25</v>
      </c>
      <c r="H40" s="1" t="s">
        <v>26</v>
      </c>
      <c r="I40" s="1">
        <v>82</v>
      </c>
      <c r="J40" s="1">
        <v>1</v>
      </c>
      <c r="K40" s="1" t="s">
        <v>33</v>
      </c>
      <c r="L40" s="1">
        <v>1</v>
      </c>
      <c r="M40" s="1" t="s">
        <v>34</v>
      </c>
      <c r="N40" s="105">
        <v>3419</v>
      </c>
      <c r="O40" s="9">
        <v>1</v>
      </c>
      <c r="P40" s="107" t="s">
        <v>22</v>
      </c>
      <c r="Q40" s="1">
        <v>3</v>
      </c>
    </row>
    <row r="41" spans="1:17" x14ac:dyDescent="0.25">
      <c r="A41" s="2">
        <v>33</v>
      </c>
      <c r="B41" s="1" t="s">
        <v>29</v>
      </c>
      <c r="C41" s="1" t="s">
        <v>30</v>
      </c>
      <c r="D41" s="7">
        <v>1141</v>
      </c>
      <c r="E41" s="1" t="s">
        <v>24</v>
      </c>
      <c r="F41" s="1">
        <v>1</v>
      </c>
      <c r="G41" s="1" t="s">
        <v>25</v>
      </c>
      <c r="H41" s="1" t="s">
        <v>26</v>
      </c>
      <c r="I41" s="1">
        <v>42</v>
      </c>
      <c r="J41" s="1">
        <v>2</v>
      </c>
      <c r="K41" s="1" t="s">
        <v>27</v>
      </c>
      <c r="L41" s="1">
        <v>1</v>
      </c>
      <c r="M41" s="1" t="s">
        <v>34</v>
      </c>
      <c r="N41" s="105">
        <v>5376</v>
      </c>
      <c r="O41" s="9">
        <v>5</v>
      </c>
      <c r="P41" s="107" t="s">
        <v>29</v>
      </c>
      <c r="Q41" s="1">
        <v>3</v>
      </c>
    </row>
    <row r="42" spans="1:17" x14ac:dyDescent="0.25">
      <c r="A42" s="2">
        <v>35</v>
      </c>
      <c r="B42" s="1" t="s">
        <v>29</v>
      </c>
      <c r="C42" s="1" t="s">
        <v>23</v>
      </c>
      <c r="D42" s="7">
        <v>464</v>
      </c>
      <c r="E42" s="1" t="s">
        <v>31</v>
      </c>
      <c r="F42" s="1">
        <v>4</v>
      </c>
      <c r="G42" s="1" t="s">
        <v>35</v>
      </c>
      <c r="H42" s="1" t="s">
        <v>32</v>
      </c>
      <c r="I42" s="1">
        <v>75</v>
      </c>
      <c r="J42" s="1">
        <v>1</v>
      </c>
      <c r="K42" s="1" t="s">
        <v>36</v>
      </c>
      <c r="L42" s="1">
        <v>4</v>
      </c>
      <c r="M42" s="1" t="s">
        <v>38</v>
      </c>
      <c r="N42" s="105">
        <v>1951</v>
      </c>
      <c r="O42" s="9">
        <v>1</v>
      </c>
      <c r="P42" s="107" t="s">
        <v>29</v>
      </c>
      <c r="Q42" s="1">
        <v>3</v>
      </c>
    </row>
    <row r="43" spans="1:17" x14ac:dyDescent="0.25">
      <c r="A43" s="2">
        <v>27</v>
      </c>
      <c r="B43" s="1" t="s">
        <v>29</v>
      </c>
      <c r="C43" s="1" t="s">
        <v>23</v>
      </c>
      <c r="D43" s="7">
        <v>1240</v>
      </c>
      <c r="E43" s="1" t="s">
        <v>31</v>
      </c>
      <c r="F43" s="1">
        <v>2</v>
      </c>
      <c r="G43" s="1" t="s">
        <v>25</v>
      </c>
      <c r="H43" s="1" t="s">
        <v>26</v>
      </c>
      <c r="I43" s="1">
        <v>33</v>
      </c>
      <c r="J43" s="1">
        <v>1</v>
      </c>
      <c r="K43" s="1" t="s">
        <v>36</v>
      </c>
      <c r="L43" s="1">
        <v>1</v>
      </c>
      <c r="M43" s="1" t="s">
        <v>38</v>
      </c>
      <c r="N43" s="105">
        <v>2341</v>
      </c>
      <c r="O43" s="9">
        <v>1</v>
      </c>
      <c r="P43" s="107" t="s">
        <v>29</v>
      </c>
      <c r="Q43" s="1">
        <v>3</v>
      </c>
    </row>
    <row r="44" spans="1:17" x14ac:dyDescent="0.25">
      <c r="A44" s="2">
        <v>26</v>
      </c>
      <c r="B44" s="1" t="s">
        <v>22</v>
      </c>
      <c r="C44" s="1" t="s">
        <v>23</v>
      </c>
      <c r="D44" s="7">
        <v>1357</v>
      </c>
      <c r="E44" s="1" t="s">
        <v>31</v>
      </c>
      <c r="F44" s="1">
        <v>25</v>
      </c>
      <c r="G44" s="1" t="s">
        <v>25</v>
      </c>
      <c r="H44" s="1" t="s">
        <v>32</v>
      </c>
      <c r="I44" s="1">
        <v>48</v>
      </c>
      <c r="J44" s="1">
        <v>1</v>
      </c>
      <c r="K44" s="1" t="s">
        <v>36</v>
      </c>
      <c r="L44" s="1">
        <v>3</v>
      </c>
      <c r="M44" s="1" t="s">
        <v>28</v>
      </c>
      <c r="N44" s="105">
        <v>2293</v>
      </c>
      <c r="O44" s="9">
        <v>1</v>
      </c>
      <c r="P44" s="107" t="s">
        <v>29</v>
      </c>
      <c r="Q44" s="1">
        <v>3</v>
      </c>
    </row>
    <row r="45" spans="1:17" x14ac:dyDescent="0.25">
      <c r="A45" s="2">
        <v>27</v>
      </c>
      <c r="B45" s="1" t="s">
        <v>29</v>
      </c>
      <c r="C45" s="1" t="s">
        <v>30</v>
      </c>
      <c r="D45" s="7">
        <v>994</v>
      </c>
      <c r="E45" s="1" t="s">
        <v>24</v>
      </c>
      <c r="F45" s="1">
        <v>8</v>
      </c>
      <c r="G45" s="1" t="s">
        <v>25</v>
      </c>
      <c r="H45" s="1" t="s">
        <v>32</v>
      </c>
      <c r="I45" s="1">
        <v>37</v>
      </c>
      <c r="J45" s="1">
        <v>3</v>
      </c>
      <c r="K45" s="1" t="s">
        <v>27</v>
      </c>
      <c r="L45" s="1">
        <v>3</v>
      </c>
      <c r="M45" s="1" t="s">
        <v>28</v>
      </c>
      <c r="N45" s="105">
        <v>8726</v>
      </c>
      <c r="O45" s="9">
        <v>9</v>
      </c>
      <c r="P45" s="107" t="s">
        <v>29</v>
      </c>
      <c r="Q45" s="1">
        <v>3</v>
      </c>
    </row>
    <row r="46" spans="1:17" x14ac:dyDescent="0.25">
      <c r="A46" s="2">
        <v>30</v>
      </c>
      <c r="B46" s="1" t="s">
        <v>29</v>
      </c>
      <c r="C46" s="1" t="s">
        <v>30</v>
      </c>
      <c r="D46" s="7">
        <v>721</v>
      </c>
      <c r="E46" s="1" t="s">
        <v>31</v>
      </c>
      <c r="F46" s="1">
        <v>1</v>
      </c>
      <c r="G46" s="1" t="s">
        <v>37</v>
      </c>
      <c r="H46" s="1" t="s">
        <v>26</v>
      </c>
      <c r="I46" s="1">
        <v>58</v>
      </c>
      <c r="J46" s="1">
        <v>2</v>
      </c>
      <c r="K46" s="1" t="s">
        <v>36</v>
      </c>
      <c r="L46" s="1">
        <v>4</v>
      </c>
      <c r="M46" s="1" t="s">
        <v>28</v>
      </c>
      <c r="N46" s="105">
        <v>4011</v>
      </c>
      <c r="O46" s="9">
        <v>12</v>
      </c>
      <c r="P46" s="107" t="s">
        <v>29</v>
      </c>
      <c r="Q46" s="1">
        <v>4</v>
      </c>
    </row>
    <row r="47" spans="1:17" x14ac:dyDescent="0.25">
      <c r="A47" s="2">
        <v>41</v>
      </c>
      <c r="B47" s="1" t="s">
        <v>22</v>
      </c>
      <c r="C47" s="1" t="s">
        <v>23</v>
      </c>
      <c r="D47" s="7">
        <v>1360</v>
      </c>
      <c r="E47" s="1" t="s">
        <v>31</v>
      </c>
      <c r="F47" s="1">
        <v>12</v>
      </c>
      <c r="G47" s="1" t="s">
        <v>46</v>
      </c>
      <c r="H47" s="1" t="s">
        <v>26</v>
      </c>
      <c r="I47" s="1">
        <v>49</v>
      </c>
      <c r="J47" s="1">
        <v>5</v>
      </c>
      <c r="K47" s="1" t="s">
        <v>44</v>
      </c>
      <c r="L47" s="1">
        <v>3</v>
      </c>
      <c r="M47" s="1" t="s">
        <v>34</v>
      </c>
      <c r="N47" s="105">
        <v>19545</v>
      </c>
      <c r="O47" s="9">
        <v>22</v>
      </c>
      <c r="P47" s="107" t="s">
        <v>29</v>
      </c>
      <c r="Q47" s="1">
        <v>3</v>
      </c>
    </row>
    <row r="48" spans="1:17" x14ac:dyDescent="0.25">
      <c r="A48" s="2">
        <v>34</v>
      </c>
      <c r="B48" s="1" t="s">
        <v>29</v>
      </c>
      <c r="C48" s="1" t="s">
        <v>41</v>
      </c>
      <c r="D48" s="7">
        <v>1065</v>
      </c>
      <c r="E48" s="1" t="s">
        <v>24</v>
      </c>
      <c r="F48" s="1">
        <v>23</v>
      </c>
      <c r="G48" s="1" t="s">
        <v>45</v>
      </c>
      <c r="H48" s="1" t="s">
        <v>32</v>
      </c>
      <c r="I48" s="1">
        <v>72</v>
      </c>
      <c r="J48" s="1">
        <v>2</v>
      </c>
      <c r="K48" s="1" t="s">
        <v>27</v>
      </c>
      <c r="L48" s="1">
        <v>3</v>
      </c>
      <c r="M48" s="1" t="s">
        <v>28</v>
      </c>
      <c r="N48" s="105">
        <v>4568</v>
      </c>
      <c r="O48" s="9">
        <v>9</v>
      </c>
      <c r="P48" s="107" t="s">
        <v>29</v>
      </c>
      <c r="Q48" s="1">
        <v>4</v>
      </c>
    </row>
    <row r="49" spans="1:17" x14ac:dyDescent="0.25">
      <c r="A49" s="2">
        <v>37</v>
      </c>
      <c r="B49" s="1" t="s">
        <v>29</v>
      </c>
      <c r="C49" s="1" t="s">
        <v>23</v>
      </c>
      <c r="D49" s="7">
        <v>408</v>
      </c>
      <c r="E49" s="1" t="s">
        <v>31</v>
      </c>
      <c r="F49" s="1">
        <v>19</v>
      </c>
      <c r="G49" s="1" t="s">
        <v>25</v>
      </c>
      <c r="H49" s="1" t="s">
        <v>32</v>
      </c>
      <c r="I49" s="1">
        <v>73</v>
      </c>
      <c r="J49" s="1">
        <v>1</v>
      </c>
      <c r="K49" s="1" t="s">
        <v>33</v>
      </c>
      <c r="L49" s="1">
        <v>2</v>
      </c>
      <c r="M49" s="1" t="s">
        <v>34</v>
      </c>
      <c r="N49" s="105">
        <v>3022</v>
      </c>
      <c r="O49" s="9">
        <v>1</v>
      </c>
      <c r="P49" s="107" t="s">
        <v>29</v>
      </c>
      <c r="Q49" s="1">
        <v>4</v>
      </c>
    </row>
    <row r="50" spans="1:17" x14ac:dyDescent="0.25">
      <c r="A50" s="2">
        <v>46</v>
      </c>
      <c r="B50" s="1" t="s">
        <v>29</v>
      </c>
      <c r="C50" s="1" t="s">
        <v>30</v>
      </c>
      <c r="D50" s="7">
        <v>1211</v>
      </c>
      <c r="E50" s="1" t="s">
        <v>24</v>
      </c>
      <c r="F50" s="1">
        <v>5</v>
      </c>
      <c r="G50" s="1" t="s">
        <v>45</v>
      </c>
      <c r="H50" s="1" t="s">
        <v>32</v>
      </c>
      <c r="I50" s="1">
        <v>98</v>
      </c>
      <c r="J50" s="1">
        <v>2</v>
      </c>
      <c r="K50" s="1" t="s">
        <v>27</v>
      </c>
      <c r="L50" s="1">
        <v>4</v>
      </c>
      <c r="M50" s="1" t="s">
        <v>28</v>
      </c>
      <c r="N50" s="105">
        <v>5772</v>
      </c>
      <c r="O50" s="9">
        <v>9</v>
      </c>
      <c r="P50" s="107" t="s">
        <v>22</v>
      </c>
      <c r="Q50" s="1">
        <v>4</v>
      </c>
    </row>
    <row r="51" spans="1:17" x14ac:dyDescent="0.25">
      <c r="A51" s="2">
        <v>35</v>
      </c>
      <c r="B51" s="1" t="s">
        <v>29</v>
      </c>
      <c r="C51" s="1" t="s">
        <v>23</v>
      </c>
      <c r="D51" s="7">
        <v>1229</v>
      </c>
      <c r="E51" s="1" t="s">
        <v>31</v>
      </c>
      <c r="F51" s="1">
        <v>8</v>
      </c>
      <c r="G51" s="1" t="s">
        <v>25</v>
      </c>
      <c r="H51" s="1" t="s">
        <v>32</v>
      </c>
      <c r="I51" s="1">
        <v>36</v>
      </c>
      <c r="J51" s="1">
        <v>1</v>
      </c>
      <c r="K51" s="1" t="s">
        <v>36</v>
      </c>
      <c r="L51" s="1">
        <v>4</v>
      </c>
      <c r="M51" s="1" t="s">
        <v>34</v>
      </c>
      <c r="N51" s="105">
        <v>2269</v>
      </c>
      <c r="O51" s="9">
        <v>1</v>
      </c>
      <c r="P51" s="107" t="s">
        <v>29</v>
      </c>
      <c r="Q51" s="1">
        <v>3</v>
      </c>
    </row>
    <row r="52" spans="1:17" x14ac:dyDescent="0.25">
      <c r="A52" s="2">
        <v>48</v>
      </c>
      <c r="B52" s="1" t="s">
        <v>22</v>
      </c>
      <c r="C52" s="1" t="s">
        <v>23</v>
      </c>
      <c r="D52" s="7">
        <v>626</v>
      </c>
      <c r="E52" s="1" t="s">
        <v>31</v>
      </c>
      <c r="F52" s="1">
        <v>1</v>
      </c>
      <c r="G52" s="1" t="s">
        <v>25</v>
      </c>
      <c r="H52" s="1" t="s">
        <v>32</v>
      </c>
      <c r="I52" s="1">
        <v>98</v>
      </c>
      <c r="J52" s="1">
        <v>3</v>
      </c>
      <c r="K52" s="1" t="s">
        <v>36</v>
      </c>
      <c r="L52" s="1">
        <v>3</v>
      </c>
      <c r="M52" s="1" t="s">
        <v>28</v>
      </c>
      <c r="N52" s="105">
        <v>5381</v>
      </c>
      <c r="O52" s="9">
        <v>1</v>
      </c>
      <c r="P52" s="107" t="s">
        <v>22</v>
      </c>
      <c r="Q52" s="1">
        <v>3</v>
      </c>
    </row>
    <row r="53" spans="1:17" x14ac:dyDescent="0.25">
      <c r="A53" s="2">
        <v>28</v>
      </c>
      <c r="B53" s="1" t="s">
        <v>22</v>
      </c>
      <c r="C53" s="1" t="s">
        <v>23</v>
      </c>
      <c r="D53" s="7">
        <v>1434</v>
      </c>
      <c r="E53" s="1" t="s">
        <v>31</v>
      </c>
      <c r="F53" s="1">
        <v>5</v>
      </c>
      <c r="G53" s="1" t="s">
        <v>46</v>
      </c>
      <c r="H53" s="1" t="s">
        <v>32</v>
      </c>
      <c r="I53" s="1">
        <v>50</v>
      </c>
      <c r="J53" s="1">
        <v>1</v>
      </c>
      <c r="K53" s="1" t="s">
        <v>36</v>
      </c>
      <c r="L53" s="1">
        <v>3</v>
      </c>
      <c r="M53" s="1" t="s">
        <v>28</v>
      </c>
      <c r="N53" s="105">
        <v>3441</v>
      </c>
      <c r="O53" s="9">
        <v>2</v>
      </c>
      <c r="P53" s="107" t="s">
        <v>22</v>
      </c>
      <c r="Q53" s="1">
        <v>3</v>
      </c>
    </row>
    <row r="54" spans="1:17" x14ac:dyDescent="0.25">
      <c r="A54" s="2">
        <v>44</v>
      </c>
      <c r="B54" s="1" t="s">
        <v>29</v>
      </c>
      <c r="C54" s="1" t="s">
        <v>23</v>
      </c>
      <c r="D54" s="7">
        <v>1488</v>
      </c>
      <c r="E54" s="1" t="s">
        <v>24</v>
      </c>
      <c r="F54" s="1">
        <v>1</v>
      </c>
      <c r="G54" s="1" t="s">
        <v>45</v>
      </c>
      <c r="H54" s="1" t="s">
        <v>26</v>
      </c>
      <c r="I54" s="1">
        <v>75</v>
      </c>
      <c r="J54" s="1">
        <v>2</v>
      </c>
      <c r="K54" s="1" t="s">
        <v>27</v>
      </c>
      <c r="L54" s="1">
        <v>1</v>
      </c>
      <c r="M54" s="1" t="s">
        <v>38</v>
      </c>
      <c r="N54" s="105">
        <v>5454</v>
      </c>
      <c r="O54" s="9">
        <v>4</v>
      </c>
      <c r="P54" s="107" t="s">
        <v>22</v>
      </c>
      <c r="Q54" s="1">
        <v>4</v>
      </c>
    </row>
    <row r="55" spans="1:17" x14ac:dyDescent="0.25">
      <c r="A55" s="2">
        <v>35</v>
      </c>
      <c r="B55" s="1" t="s">
        <v>29</v>
      </c>
      <c r="C55" s="1" t="s">
        <v>41</v>
      </c>
      <c r="D55" s="7">
        <v>1097</v>
      </c>
      <c r="E55" s="1" t="s">
        <v>31</v>
      </c>
      <c r="F55" s="1">
        <v>11</v>
      </c>
      <c r="G55" s="1" t="s">
        <v>37</v>
      </c>
      <c r="H55" s="1" t="s">
        <v>32</v>
      </c>
      <c r="I55" s="1">
        <v>79</v>
      </c>
      <c r="J55" s="1">
        <v>3</v>
      </c>
      <c r="K55" s="1" t="s">
        <v>40</v>
      </c>
      <c r="L55" s="1">
        <v>1</v>
      </c>
      <c r="M55" s="1" t="s">
        <v>34</v>
      </c>
      <c r="N55" s="105">
        <v>9884</v>
      </c>
      <c r="O55" s="9">
        <v>4</v>
      </c>
      <c r="P55" s="107" t="s">
        <v>22</v>
      </c>
      <c r="Q55" s="1">
        <v>3</v>
      </c>
    </row>
    <row r="56" spans="1:17" x14ac:dyDescent="0.25">
      <c r="A56" s="2">
        <v>26</v>
      </c>
      <c r="B56" s="1" t="s">
        <v>29</v>
      </c>
      <c r="C56" s="1" t="s">
        <v>23</v>
      </c>
      <c r="D56" s="7">
        <v>1443</v>
      </c>
      <c r="E56" s="1" t="s">
        <v>24</v>
      </c>
      <c r="F56" s="1">
        <v>23</v>
      </c>
      <c r="G56" s="1" t="s">
        <v>45</v>
      </c>
      <c r="H56" s="1" t="s">
        <v>26</v>
      </c>
      <c r="I56" s="1">
        <v>47</v>
      </c>
      <c r="J56" s="1">
        <v>2</v>
      </c>
      <c r="K56" s="1" t="s">
        <v>27</v>
      </c>
      <c r="L56" s="1">
        <v>4</v>
      </c>
      <c r="M56" s="1" t="s">
        <v>34</v>
      </c>
      <c r="N56" s="105">
        <v>4157</v>
      </c>
      <c r="O56" s="9">
        <v>2</v>
      </c>
      <c r="P56" s="107" t="s">
        <v>22</v>
      </c>
      <c r="Q56" s="1">
        <v>3</v>
      </c>
    </row>
    <row r="57" spans="1:17" x14ac:dyDescent="0.25">
      <c r="A57" s="2">
        <v>33</v>
      </c>
      <c r="B57" s="1" t="s">
        <v>29</v>
      </c>
      <c r="C57" s="1" t="s">
        <v>30</v>
      </c>
      <c r="D57" s="7">
        <v>515</v>
      </c>
      <c r="E57" s="1" t="s">
        <v>31</v>
      </c>
      <c r="F57" s="1">
        <v>1</v>
      </c>
      <c r="G57" s="1" t="s">
        <v>25</v>
      </c>
      <c r="H57" s="1" t="s">
        <v>26</v>
      </c>
      <c r="I57" s="1">
        <v>98</v>
      </c>
      <c r="J57" s="1">
        <v>3</v>
      </c>
      <c r="K57" s="1" t="s">
        <v>44</v>
      </c>
      <c r="L57" s="1">
        <v>4</v>
      </c>
      <c r="M57" s="1" t="s">
        <v>28</v>
      </c>
      <c r="N57" s="105">
        <v>13458</v>
      </c>
      <c r="O57" s="9">
        <v>15</v>
      </c>
      <c r="P57" s="107" t="s">
        <v>22</v>
      </c>
      <c r="Q57" s="1">
        <v>3</v>
      </c>
    </row>
    <row r="58" spans="1:17" x14ac:dyDescent="0.25">
      <c r="A58" s="2">
        <v>35</v>
      </c>
      <c r="B58" s="1" t="s">
        <v>29</v>
      </c>
      <c r="C58" s="1" t="s">
        <v>30</v>
      </c>
      <c r="D58" s="7">
        <v>853</v>
      </c>
      <c r="E58" s="1" t="s">
        <v>24</v>
      </c>
      <c r="F58" s="1">
        <v>18</v>
      </c>
      <c r="G58" s="1" t="s">
        <v>25</v>
      </c>
      <c r="H58" s="1" t="s">
        <v>32</v>
      </c>
      <c r="I58" s="1">
        <v>71</v>
      </c>
      <c r="J58" s="1">
        <v>3</v>
      </c>
      <c r="K58" s="1" t="s">
        <v>27</v>
      </c>
      <c r="L58" s="1">
        <v>1</v>
      </c>
      <c r="M58" s="1" t="s">
        <v>34</v>
      </c>
      <c r="N58" s="105">
        <v>9069</v>
      </c>
      <c r="O58" s="9">
        <v>9</v>
      </c>
      <c r="P58" s="107" t="s">
        <v>29</v>
      </c>
      <c r="Q58" s="1">
        <v>4</v>
      </c>
    </row>
    <row r="59" spans="1:17" x14ac:dyDescent="0.25">
      <c r="A59" s="2">
        <v>35</v>
      </c>
      <c r="B59" s="1" t="s">
        <v>29</v>
      </c>
      <c r="C59" s="1" t="s">
        <v>23</v>
      </c>
      <c r="D59" s="7">
        <v>1142</v>
      </c>
      <c r="E59" s="1" t="s">
        <v>31</v>
      </c>
      <c r="F59" s="1">
        <v>23</v>
      </c>
      <c r="G59" s="1" t="s">
        <v>37</v>
      </c>
      <c r="H59" s="1" t="s">
        <v>26</v>
      </c>
      <c r="I59" s="1">
        <v>30</v>
      </c>
      <c r="J59" s="1">
        <v>1</v>
      </c>
      <c r="K59" s="1" t="s">
        <v>36</v>
      </c>
      <c r="L59" s="1">
        <v>1</v>
      </c>
      <c r="M59" s="1" t="s">
        <v>34</v>
      </c>
      <c r="N59" s="105">
        <v>4014</v>
      </c>
      <c r="O59" s="9">
        <v>2</v>
      </c>
      <c r="P59" s="107" t="s">
        <v>22</v>
      </c>
      <c r="Q59" s="1">
        <v>3</v>
      </c>
    </row>
    <row r="60" spans="1:17" x14ac:dyDescent="0.25">
      <c r="A60" s="2">
        <v>31</v>
      </c>
      <c r="B60" s="1" t="s">
        <v>29</v>
      </c>
      <c r="C60" s="1" t="s">
        <v>23</v>
      </c>
      <c r="D60" s="7">
        <v>655</v>
      </c>
      <c r="E60" s="1" t="s">
        <v>31</v>
      </c>
      <c r="F60" s="1">
        <v>7</v>
      </c>
      <c r="G60" s="1" t="s">
        <v>25</v>
      </c>
      <c r="H60" s="1" t="s">
        <v>32</v>
      </c>
      <c r="I60" s="1">
        <v>48</v>
      </c>
      <c r="J60" s="1">
        <v>2</v>
      </c>
      <c r="K60" s="1" t="s">
        <v>36</v>
      </c>
      <c r="L60" s="1">
        <v>4</v>
      </c>
      <c r="M60" s="1" t="s">
        <v>38</v>
      </c>
      <c r="N60" s="105">
        <v>5915</v>
      </c>
      <c r="O60" s="9">
        <v>7</v>
      </c>
      <c r="P60" s="107" t="s">
        <v>29</v>
      </c>
      <c r="Q60" s="1">
        <v>4</v>
      </c>
    </row>
    <row r="61" spans="1:17" x14ac:dyDescent="0.25">
      <c r="A61" s="2">
        <v>37</v>
      </c>
      <c r="B61" s="1" t="s">
        <v>29</v>
      </c>
      <c r="C61" s="1" t="s">
        <v>23</v>
      </c>
      <c r="D61" s="7">
        <v>1115</v>
      </c>
      <c r="E61" s="1" t="s">
        <v>31</v>
      </c>
      <c r="F61" s="1">
        <v>1</v>
      </c>
      <c r="G61" s="1" t="s">
        <v>25</v>
      </c>
      <c r="H61" s="1" t="s">
        <v>32</v>
      </c>
      <c r="I61" s="1">
        <v>51</v>
      </c>
      <c r="J61" s="1">
        <v>2</v>
      </c>
      <c r="K61" s="1" t="s">
        <v>39</v>
      </c>
      <c r="L61" s="1">
        <v>3</v>
      </c>
      <c r="M61" s="1" t="s">
        <v>38</v>
      </c>
      <c r="N61" s="105">
        <v>5993</v>
      </c>
      <c r="O61" s="9">
        <v>7</v>
      </c>
      <c r="P61" s="107" t="s">
        <v>29</v>
      </c>
      <c r="Q61" s="1">
        <v>3</v>
      </c>
    </row>
    <row r="62" spans="1:17" x14ac:dyDescent="0.25">
      <c r="A62" s="2">
        <v>32</v>
      </c>
      <c r="B62" s="1" t="s">
        <v>29</v>
      </c>
      <c r="C62" s="1" t="s">
        <v>23</v>
      </c>
      <c r="D62" s="7">
        <v>427</v>
      </c>
      <c r="E62" s="1" t="s">
        <v>31</v>
      </c>
      <c r="F62" s="1">
        <v>1</v>
      </c>
      <c r="G62" s="1" t="s">
        <v>37</v>
      </c>
      <c r="H62" s="1" t="s">
        <v>32</v>
      </c>
      <c r="I62" s="1">
        <v>33</v>
      </c>
      <c r="J62" s="1">
        <v>2</v>
      </c>
      <c r="K62" s="1" t="s">
        <v>39</v>
      </c>
      <c r="L62" s="1">
        <v>4</v>
      </c>
      <c r="M62" s="1" t="s">
        <v>34</v>
      </c>
      <c r="N62" s="105">
        <v>6162</v>
      </c>
      <c r="O62" s="9">
        <v>9</v>
      </c>
      <c r="P62" s="107" t="s">
        <v>22</v>
      </c>
      <c r="Q62" s="1">
        <v>4</v>
      </c>
    </row>
    <row r="63" spans="1:17" x14ac:dyDescent="0.25">
      <c r="A63" s="2">
        <v>38</v>
      </c>
      <c r="B63" s="1" t="s">
        <v>29</v>
      </c>
      <c r="C63" s="1" t="s">
        <v>30</v>
      </c>
      <c r="D63" s="7">
        <v>653</v>
      </c>
      <c r="E63" s="1" t="s">
        <v>31</v>
      </c>
      <c r="F63" s="1">
        <v>29</v>
      </c>
      <c r="G63" s="1" t="s">
        <v>25</v>
      </c>
      <c r="H63" s="1" t="s">
        <v>26</v>
      </c>
      <c r="I63" s="1">
        <v>50</v>
      </c>
      <c r="J63" s="1">
        <v>2</v>
      </c>
      <c r="K63" s="1" t="s">
        <v>36</v>
      </c>
      <c r="L63" s="1">
        <v>4</v>
      </c>
      <c r="M63" s="1" t="s">
        <v>28</v>
      </c>
      <c r="N63" s="105">
        <v>2406</v>
      </c>
      <c r="O63" s="9">
        <v>10</v>
      </c>
      <c r="P63" s="107" t="s">
        <v>29</v>
      </c>
      <c r="Q63" s="1">
        <v>3</v>
      </c>
    </row>
    <row r="64" spans="1:17" x14ac:dyDescent="0.25">
      <c r="A64" s="2">
        <v>50</v>
      </c>
      <c r="B64" s="1" t="s">
        <v>29</v>
      </c>
      <c r="C64" s="1" t="s">
        <v>23</v>
      </c>
      <c r="D64" s="7">
        <v>989</v>
      </c>
      <c r="E64" s="1" t="s">
        <v>31</v>
      </c>
      <c r="F64" s="1">
        <v>7</v>
      </c>
      <c r="G64" s="1" t="s">
        <v>37</v>
      </c>
      <c r="H64" s="1" t="s">
        <v>26</v>
      </c>
      <c r="I64" s="1">
        <v>43</v>
      </c>
      <c r="J64" s="1">
        <v>5</v>
      </c>
      <c r="K64" s="1" t="s">
        <v>44</v>
      </c>
      <c r="L64" s="1">
        <v>3</v>
      </c>
      <c r="M64" s="1" t="s">
        <v>38</v>
      </c>
      <c r="N64" s="105">
        <v>18740</v>
      </c>
      <c r="O64" s="9">
        <v>27</v>
      </c>
      <c r="P64" s="107" t="s">
        <v>22</v>
      </c>
      <c r="Q64" s="1">
        <v>3</v>
      </c>
    </row>
    <row r="65" spans="1:17" x14ac:dyDescent="0.25">
      <c r="A65" s="2">
        <v>59</v>
      </c>
      <c r="B65" s="1" t="s">
        <v>29</v>
      </c>
      <c r="C65" s="1" t="s">
        <v>23</v>
      </c>
      <c r="D65" s="7">
        <v>1435</v>
      </c>
      <c r="E65" s="1" t="s">
        <v>24</v>
      </c>
      <c r="F65" s="1">
        <v>25</v>
      </c>
      <c r="G65" s="1" t="s">
        <v>25</v>
      </c>
      <c r="H65" s="1" t="s">
        <v>26</v>
      </c>
      <c r="I65" s="1">
        <v>99</v>
      </c>
      <c r="J65" s="1">
        <v>3</v>
      </c>
      <c r="K65" s="1" t="s">
        <v>27</v>
      </c>
      <c r="L65" s="1">
        <v>1</v>
      </c>
      <c r="M65" s="1" t="s">
        <v>28</v>
      </c>
      <c r="N65" s="105">
        <v>7637</v>
      </c>
      <c r="O65" s="9">
        <v>21</v>
      </c>
      <c r="P65" s="107" t="s">
        <v>29</v>
      </c>
      <c r="Q65" s="1">
        <v>3</v>
      </c>
    </row>
    <row r="66" spans="1:17" x14ac:dyDescent="0.25">
      <c r="A66" s="2">
        <v>36</v>
      </c>
      <c r="B66" s="1" t="s">
        <v>29</v>
      </c>
      <c r="C66" s="1" t="s">
        <v>23</v>
      </c>
      <c r="D66" s="7">
        <v>1223</v>
      </c>
      <c r="E66" s="1" t="s">
        <v>31</v>
      </c>
      <c r="F66" s="1">
        <v>8</v>
      </c>
      <c r="G66" s="1" t="s">
        <v>46</v>
      </c>
      <c r="H66" s="1" t="s">
        <v>26</v>
      </c>
      <c r="I66" s="1">
        <v>59</v>
      </c>
      <c r="J66" s="1">
        <v>3</v>
      </c>
      <c r="K66" s="1" t="s">
        <v>40</v>
      </c>
      <c r="L66" s="1">
        <v>3</v>
      </c>
      <c r="M66" s="1" t="s">
        <v>38</v>
      </c>
      <c r="N66" s="105">
        <v>10096</v>
      </c>
      <c r="O66" s="9">
        <v>17</v>
      </c>
      <c r="P66" s="107" t="s">
        <v>29</v>
      </c>
      <c r="Q66" s="1">
        <v>3</v>
      </c>
    </row>
    <row r="67" spans="1:17" x14ac:dyDescent="0.25">
      <c r="A67" s="2">
        <v>55</v>
      </c>
      <c r="B67" s="1" t="s">
        <v>29</v>
      </c>
      <c r="C67" s="1" t="s">
        <v>23</v>
      </c>
      <c r="D67" s="7">
        <v>836</v>
      </c>
      <c r="E67" s="1" t="s">
        <v>31</v>
      </c>
      <c r="F67" s="1">
        <v>8</v>
      </c>
      <c r="G67" s="1" t="s">
        <v>37</v>
      </c>
      <c r="H67" s="1" t="s">
        <v>26</v>
      </c>
      <c r="I67" s="1">
        <v>33</v>
      </c>
      <c r="J67" s="1">
        <v>4</v>
      </c>
      <c r="K67" s="1" t="s">
        <v>42</v>
      </c>
      <c r="L67" s="1">
        <v>3</v>
      </c>
      <c r="M67" s="1" t="s">
        <v>38</v>
      </c>
      <c r="N67" s="105">
        <v>14756</v>
      </c>
      <c r="O67" s="9">
        <v>5</v>
      </c>
      <c r="P67" s="107" t="s">
        <v>22</v>
      </c>
      <c r="Q67" s="1">
        <v>3</v>
      </c>
    </row>
    <row r="68" spans="1:17" x14ac:dyDescent="0.25">
      <c r="A68" s="2">
        <v>36</v>
      </c>
      <c r="B68" s="1" t="s">
        <v>29</v>
      </c>
      <c r="C68" s="1" t="s">
        <v>30</v>
      </c>
      <c r="D68" s="7">
        <v>1195</v>
      </c>
      <c r="E68" s="1" t="s">
        <v>31</v>
      </c>
      <c r="F68" s="1">
        <v>11</v>
      </c>
      <c r="G68" s="1" t="s">
        <v>25</v>
      </c>
      <c r="H68" s="1" t="s">
        <v>32</v>
      </c>
      <c r="I68" s="1">
        <v>95</v>
      </c>
      <c r="J68" s="1">
        <v>2</v>
      </c>
      <c r="K68" s="1" t="s">
        <v>39</v>
      </c>
      <c r="L68" s="1">
        <v>2</v>
      </c>
      <c r="M68" s="1" t="s">
        <v>28</v>
      </c>
      <c r="N68" s="105">
        <v>6499</v>
      </c>
      <c r="O68" s="9">
        <v>6</v>
      </c>
      <c r="P68" s="107" t="s">
        <v>29</v>
      </c>
      <c r="Q68" s="1">
        <v>3</v>
      </c>
    </row>
    <row r="69" spans="1:17" x14ac:dyDescent="0.25">
      <c r="A69" s="2">
        <v>45</v>
      </c>
      <c r="B69" s="1" t="s">
        <v>29</v>
      </c>
      <c r="C69" s="1" t="s">
        <v>23</v>
      </c>
      <c r="D69" s="7">
        <v>1339</v>
      </c>
      <c r="E69" s="1" t="s">
        <v>31</v>
      </c>
      <c r="F69" s="1">
        <v>7</v>
      </c>
      <c r="G69" s="1" t="s">
        <v>25</v>
      </c>
      <c r="H69" s="1" t="s">
        <v>32</v>
      </c>
      <c r="I69" s="1">
        <v>59</v>
      </c>
      <c r="J69" s="1">
        <v>3</v>
      </c>
      <c r="K69" s="1" t="s">
        <v>33</v>
      </c>
      <c r="L69" s="1">
        <v>1</v>
      </c>
      <c r="M69" s="1" t="s">
        <v>38</v>
      </c>
      <c r="N69" s="105">
        <v>9724</v>
      </c>
      <c r="O69" s="9">
        <v>1</v>
      </c>
      <c r="P69" s="107" t="s">
        <v>29</v>
      </c>
      <c r="Q69" s="1">
        <v>3</v>
      </c>
    </row>
    <row r="70" spans="1:17" x14ac:dyDescent="0.25">
      <c r="A70" s="2">
        <v>35</v>
      </c>
      <c r="B70" s="1" t="s">
        <v>29</v>
      </c>
      <c r="C70" s="1" t="s">
        <v>30</v>
      </c>
      <c r="D70" s="7">
        <v>664</v>
      </c>
      <c r="E70" s="1" t="s">
        <v>31</v>
      </c>
      <c r="F70" s="1">
        <v>1</v>
      </c>
      <c r="G70" s="1" t="s">
        <v>37</v>
      </c>
      <c r="H70" s="1" t="s">
        <v>32</v>
      </c>
      <c r="I70" s="1">
        <v>79</v>
      </c>
      <c r="J70" s="1">
        <v>1</v>
      </c>
      <c r="K70" s="1" t="s">
        <v>33</v>
      </c>
      <c r="L70" s="1">
        <v>1</v>
      </c>
      <c r="M70" s="1" t="s">
        <v>34</v>
      </c>
      <c r="N70" s="105">
        <v>2194</v>
      </c>
      <c r="O70" s="9">
        <v>3</v>
      </c>
      <c r="P70" s="107" t="s">
        <v>29</v>
      </c>
      <c r="Q70" s="1">
        <v>3</v>
      </c>
    </row>
    <row r="71" spans="1:17" x14ac:dyDescent="0.25">
      <c r="A71" s="2">
        <v>36</v>
      </c>
      <c r="B71" s="1" t="s">
        <v>22</v>
      </c>
      <c r="C71" s="1" t="s">
        <v>23</v>
      </c>
      <c r="D71" s="7">
        <v>318</v>
      </c>
      <c r="E71" s="1" t="s">
        <v>31</v>
      </c>
      <c r="F71" s="1">
        <v>9</v>
      </c>
      <c r="G71" s="1" t="s">
        <v>37</v>
      </c>
      <c r="H71" s="1" t="s">
        <v>32</v>
      </c>
      <c r="I71" s="1">
        <v>79</v>
      </c>
      <c r="J71" s="1">
        <v>1</v>
      </c>
      <c r="K71" s="1" t="s">
        <v>33</v>
      </c>
      <c r="L71" s="1">
        <v>3</v>
      </c>
      <c r="M71" s="1" t="s">
        <v>34</v>
      </c>
      <c r="N71" s="105">
        <v>3388</v>
      </c>
      <c r="O71" s="9">
        <v>1</v>
      </c>
      <c r="P71" s="107" t="s">
        <v>22</v>
      </c>
      <c r="Q71" s="1">
        <v>3</v>
      </c>
    </row>
    <row r="72" spans="1:17" x14ac:dyDescent="0.25">
      <c r="A72" s="2">
        <v>59</v>
      </c>
      <c r="B72" s="1" t="s">
        <v>29</v>
      </c>
      <c r="C72" s="1" t="s">
        <v>30</v>
      </c>
      <c r="D72" s="7">
        <v>1225</v>
      </c>
      <c r="E72" s="1" t="s">
        <v>24</v>
      </c>
      <c r="F72" s="1">
        <v>1</v>
      </c>
      <c r="G72" s="1" t="s">
        <v>25</v>
      </c>
      <c r="H72" s="1" t="s">
        <v>26</v>
      </c>
      <c r="I72" s="1">
        <v>57</v>
      </c>
      <c r="J72" s="1">
        <v>2</v>
      </c>
      <c r="K72" s="1" t="s">
        <v>27</v>
      </c>
      <c r="L72" s="1">
        <v>3</v>
      </c>
      <c r="M72" s="1" t="s">
        <v>28</v>
      </c>
      <c r="N72" s="105">
        <v>5473</v>
      </c>
      <c r="O72" s="9">
        <v>4</v>
      </c>
      <c r="P72" s="107" t="s">
        <v>29</v>
      </c>
      <c r="Q72" s="1">
        <v>3</v>
      </c>
    </row>
    <row r="73" spans="1:17" x14ac:dyDescent="0.25">
      <c r="A73" s="2">
        <v>29</v>
      </c>
      <c r="B73" s="1" t="s">
        <v>29</v>
      </c>
      <c r="C73" s="1" t="s">
        <v>23</v>
      </c>
      <c r="D73" s="7">
        <v>1328</v>
      </c>
      <c r="E73" s="1" t="s">
        <v>31</v>
      </c>
      <c r="F73" s="1">
        <v>2</v>
      </c>
      <c r="G73" s="1" t="s">
        <v>25</v>
      </c>
      <c r="H73" s="1" t="s">
        <v>32</v>
      </c>
      <c r="I73" s="1">
        <v>76</v>
      </c>
      <c r="J73" s="1">
        <v>1</v>
      </c>
      <c r="K73" s="1" t="s">
        <v>33</v>
      </c>
      <c r="L73" s="1">
        <v>2</v>
      </c>
      <c r="M73" s="1" t="s">
        <v>34</v>
      </c>
      <c r="N73" s="105">
        <v>2703</v>
      </c>
      <c r="O73" s="9">
        <v>5</v>
      </c>
      <c r="P73" s="107" t="s">
        <v>29</v>
      </c>
      <c r="Q73" s="1">
        <v>4</v>
      </c>
    </row>
    <row r="74" spans="1:17" x14ac:dyDescent="0.25">
      <c r="A74" s="2">
        <v>31</v>
      </c>
      <c r="B74" s="1" t="s">
        <v>29</v>
      </c>
      <c r="C74" s="1" t="s">
        <v>23</v>
      </c>
      <c r="D74" s="7">
        <v>1082</v>
      </c>
      <c r="E74" s="1" t="s">
        <v>31</v>
      </c>
      <c r="F74" s="1">
        <v>1</v>
      </c>
      <c r="G74" s="1" t="s">
        <v>37</v>
      </c>
      <c r="H74" s="1" t="s">
        <v>32</v>
      </c>
      <c r="I74" s="1">
        <v>87</v>
      </c>
      <c r="J74" s="1">
        <v>1</v>
      </c>
      <c r="K74" s="1" t="s">
        <v>33</v>
      </c>
      <c r="L74" s="1">
        <v>2</v>
      </c>
      <c r="M74" s="1" t="s">
        <v>28</v>
      </c>
      <c r="N74" s="105">
        <v>2501</v>
      </c>
      <c r="O74" s="9">
        <v>1</v>
      </c>
      <c r="P74" s="107" t="s">
        <v>29</v>
      </c>
      <c r="Q74" s="1">
        <v>3</v>
      </c>
    </row>
    <row r="75" spans="1:17" x14ac:dyDescent="0.25">
      <c r="A75" s="2">
        <v>32</v>
      </c>
      <c r="B75" s="1" t="s">
        <v>29</v>
      </c>
      <c r="C75" s="1" t="s">
        <v>23</v>
      </c>
      <c r="D75" s="7">
        <v>548</v>
      </c>
      <c r="E75" s="1" t="s">
        <v>31</v>
      </c>
      <c r="F75" s="1">
        <v>1</v>
      </c>
      <c r="G75" s="1" t="s">
        <v>25</v>
      </c>
      <c r="H75" s="1" t="s">
        <v>32</v>
      </c>
      <c r="I75" s="1">
        <v>66</v>
      </c>
      <c r="J75" s="1">
        <v>2</v>
      </c>
      <c r="K75" s="1" t="s">
        <v>33</v>
      </c>
      <c r="L75" s="1">
        <v>2</v>
      </c>
      <c r="M75" s="1" t="s">
        <v>34</v>
      </c>
      <c r="N75" s="105">
        <v>6220</v>
      </c>
      <c r="O75" s="9">
        <v>10</v>
      </c>
      <c r="P75" s="107" t="s">
        <v>29</v>
      </c>
      <c r="Q75" s="1">
        <v>3</v>
      </c>
    </row>
    <row r="76" spans="1:17" x14ac:dyDescent="0.25">
      <c r="A76" s="2">
        <v>36</v>
      </c>
      <c r="B76" s="1" t="s">
        <v>29</v>
      </c>
      <c r="C76" s="1" t="s">
        <v>23</v>
      </c>
      <c r="D76" s="7">
        <v>132</v>
      </c>
      <c r="E76" s="1" t="s">
        <v>31</v>
      </c>
      <c r="F76" s="1">
        <v>6</v>
      </c>
      <c r="G76" s="1" t="s">
        <v>25</v>
      </c>
      <c r="H76" s="1" t="s">
        <v>26</v>
      </c>
      <c r="I76" s="1">
        <v>55</v>
      </c>
      <c r="J76" s="1">
        <v>1</v>
      </c>
      <c r="K76" s="1" t="s">
        <v>36</v>
      </c>
      <c r="L76" s="1">
        <v>4</v>
      </c>
      <c r="M76" s="1" t="s">
        <v>34</v>
      </c>
      <c r="N76" s="105">
        <v>3038</v>
      </c>
      <c r="O76" s="9">
        <v>1</v>
      </c>
      <c r="P76" s="107" t="s">
        <v>29</v>
      </c>
      <c r="Q76" s="1">
        <v>3</v>
      </c>
    </row>
    <row r="77" spans="1:17" x14ac:dyDescent="0.25">
      <c r="A77" s="2">
        <v>31</v>
      </c>
      <c r="B77" s="1" t="s">
        <v>29</v>
      </c>
      <c r="C77" s="1" t="s">
        <v>23</v>
      </c>
      <c r="D77" s="7">
        <v>746</v>
      </c>
      <c r="E77" s="1" t="s">
        <v>31</v>
      </c>
      <c r="F77" s="1">
        <v>8</v>
      </c>
      <c r="G77" s="1" t="s">
        <v>25</v>
      </c>
      <c r="H77" s="1" t="s">
        <v>26</v>
      </c>
      <c r="I77" s="1">
        <v>61</v>
      </c>
      <c r="J77" s="1">
        <v>2</v>
      </c>
      <c r="K77" s="1" t="s">
        <v>39</v>
      </c>
      <c r="L77" s="1">
        <v>4</v>
      </c>
      <c r="M77" s="1" t="s">
        <v>28</v>
      </c>
      <c r="N77" s="105">
        <v>4424</v>
      </c>
      <c r="O77" s="9">
        <v>11</v>
      </c>
      <c r="P77" s="107" t="s">
        <v>29</v>
      </c>
      <c r="Q77" s="1">
        <v>4</v>
      </c>
    </row>
    <row r="78" spans="1:17" x14ac:dyDescent="0.25">
      <c r="A78" s="2">
        <v>35</v>
      </c>
      <c r="B78" s="1" t="s">
        <v>29</v>
      </c>
      <c r="C78" s="1" t="s">
        <v>23</v>
      </c>
      <c r="D78" s="7">
        <v>776</v>
      </c>
      <c r="E78" s="1" t="s">
        <v>24</v>
      </c>
      <c r="F78" s="1">
        <v>1</v>
      </c>
      <c r="G78" s="1" t="s">
        <v>45</v>
      </c>
      <c r="H78" s="1" t="s">
        <v>32</v>
      </c>
      <c r="I78" s="1">
        <v>32</v>
      </c>
      <c r="J78" s="1">
        <v>2</v>
      </c>
      <c r="K78" s="1" t="s">
        <v>27</v>
      </c>
      <c r="L78" s="1">
        <v>1</v>
      </c>
      <c r="M78" s="1" t="s">
        <v>28</v>
      </c>
      <c r="N78" s="105">
        <v>4312</v>
      </c>
      <c r="O78" s="9">
        <v>15</v>
      </c>
      <c r="P78" s="107" t="s">
        <v>29</v>
      </c>
      <c r="Q78" s="1">
        <v>3</v>
      </c>
    </row>
    <row r="79" spans="1:17" x14ac:dyDescent="0.25">
      <c r="A79" s="2">
        <v>45</v>
      </c>
      <c r="B79" s="1" t="s">
        <v>29</v>
      </c>
      <c r="C79" s="1" t="s">
        <v>23</v>
      </c>
      <c r="D79" s="7">
        <v>193</v>
      </c>
      <c r="E79" s="1" t="s">
        <v>31</v>
      </c>
      <c r="F79" s="1">
        <v>6</v>
      </c>
      <c r="G79" s="1" t="s">
        <v>35</v>
      </c>
      <c r="H79" s="1" t="s">
        <v>32</v>
      </c>
      <c r="I79" s="1">
        <v>52</v>
      </c>
      <c r="J79" s="1">
        <v>3</v>
      </c>
      <c r="K79" s="1" t="s">
        <v>44</v>
      </c>
      <c r="L79" s="1">
        <v>1</v>
      </c>
      <c r="M79" s="1" t="s">
        <v>34</v>
      </c>
      <c r="N79" s="105">
        <v>13245</v>
      </c>
      <c r="O79" s="9">
        <v>0</v>
      </c>
      <c r="P79" s="107" t="s">
        <v>22</v>
      </c>
      <c r="Q79" s="1">
        <v>3</v>
      </c>
    </row>
    <row r="80" spans="1:17" x14ac:dyDescent="0.25">
      <c r="A80" s="2">
        <v>37</v>
      </c>
      <c r="B80" s="1" t="s">
        <v>29</v>
      </c>
      <c r="C80" s="1" t="s">
        <v>23</v>
      </c>
      <c r="D80" s="7">
        <v>397</v>
      </c>
      <c r="E80" s="1" t="s">
        <v>31</v>
      </c>
      <c r="F80" s="1">
        <v>7</v>
      </c>
      <c r="G80" s="1" t="s">
        <v>37</v>
      </c>
      <c r="H80" s="1" t="s">
        <v>32</v>
      </c>
      <c r="I80" s="1">
        <v>30</v>
      </c>
      <c r="J80" s="1">
        <v>3</v>
      </c>
      <c r="K80" s="1" t="s">
        <v>44</v>
      </c>
      <c r="L80" s="1">
        <v>3</v>
      </c>
      <c r="M80" s="1" t="s">
        <v>28</v>
      </c>
      <c r="N80" s="105">
        <v>13664</v>
      </c>
      <c r="O80" s="9">
        <v>5</v>
      </c>
      <c r="P80" s="107" t="s">
        <v>29</v>
      </c>
      <c r="Q80" s="1">
        <v>3</v>
      </c>
    </row>
    <row r="81" spans="1:17" x14ac:dyDescent="0.25">
      <c r="A81" s="2">
        <v>46</v>
      </c>
      <c r="B81" s="1" t="s">
        <v>29</v>
      </c>
      <c r="C81" s="1" t="s">
        <v>23</v>
      </c>
      <c r="D81" s="7">
        <v>945</v>
      </c>
      <c r="E81" s="1" t="s">
        <v>47</v>
      </c>
      <c r="F81" s="1">
        <v>5</v>
      </c>
      <c r="G81" s="1" t="s">
        <v>37</v>
      </c>
      <c r="H81" s="1" t="s">
        <v>32</v>
      </c>
      <c r="I81" s="1">
        <v>80</v>
      </c>
      <c r="J81" s="1">
        <v>2</v>
      </c>
      <c r="K81" s="1" t="s">
        <v>47</v>
      </c>
      <c r="L81" s="1">
        <v>2</v>
      </c>
      <c r="M81" s="1" t="s">
        <v>38</v>
      </c>
      <c r="N81" s="105">
        <v>5021</v>
      </c>
      <c r="O81" s="9">
        <v>4</v>
      </c>
      <c r="P81" s="107" t="s">
        <v>22</v>
      </c>
      <c r="Q81" s="1">
        <v>4</v>
      </c>
    </row>
    <row r="82" spans="1:17" x14ac:dyDescent="0.25">
      <c r="A82" s="2">
        <v>30</v>
      </c>
      <c r="B82" s="1" t="s">
        <v>29</v>
      </c>
      <c r="C82" s="1" t="s">
        <v>23</v>
      </c>
      <c r="D82" s="7">
        <v>852</v>
      </c>
      <c r="E82" s="1" t="s">
        <v>31</v>
      </c>
      <c r="F82" s="1">
        <v>1</v>
      </c>
      <c r="G82" s="1" t="s">
        <v>25</v>
      </c>
      <c r="H82" s="1" t="s">
        <v>32</v>
      </c>
      <c r="I82" s="1">
        <v>55</v>
      </c>
      <c r="J82" s="1">
        <v>2</v>
      </c>
      <c r="K82" s="1" t="s">
        <v>36</v>
      </c>
      <c r="L82" s="1">
        <v>4</v>
      </c>
      <c r="M82" s="1" t="s">
        <v>34</v>
      </c>
      <c r="N82" s="105">
        <v>5126</v>
      </c>
      <c r="O82" s="9">
        <v>10</v>
      </c>
      <c r="P82" s="107" t="s">
        <v>22</v>
      </c>
      <c r="Q82" s="1">
        <v>3</v>
      </c>
    </row>
    <row r="83" spans="1:17" x14ac:dyDescent="0.25">
      <c r="A83" s="2">
        <v>35</v>
      </c>
      <c r="B83" s="1" t="s">
        <v>29</v>
      </c>
      <c r="C83" s="1" t="s">
        <v>23</v>
      </c>
      <c r="D83" s="7">
        <v>1214</v>
      </c>
      <c r="E83" s="1" t="s">
        <v>31</v>
      </c>
      <c r="F83" s="1">
        <v>1</v>
      </c>
      <c r="G83" s="1" t="s">
        <v>37</v>
      </c>
      <c r="H83" s="1" t="s">
        <v>32</v>
      </c>
      <c r="I83" s="1">
        <v>30</v>
      </c>
      <c r="J83" s="1">
        <v>1</v>
      </c>
      <c r="K83" s="1" t="s">
        <v>33</v>
      </c>
      <c r="L83" s="1">
        <v>3</v>
      </c>
      <c r="M83" s="1" t="s">
        <v>28</v>
      </c>
      <c r="N83" s="105">
        <v>2859</v>
      </c>
      <c r="O83" s="9">
        <v>6</v>
      </c>
      <c r="P83" s="107" t="s">
        <v>29</v>
      </c>
      <c r="Q83" s="1">
        <v>3</v>
      </c>
    </row>
    <row r="84" spans="1:17" x14ac:dyDescent="0.25">
      <c r="A84" s="2">
        <v>55</v>
      </c>
      <c r="B84" s="1" t="s">
        <v>29</v>
      </c>
      <c r="C84" s="1" t="s">
        <v>23</v>
      </c>
      <c r="D84" s="7">
        <v>111</v>
      </c>
      <c r="E84" s="1" t="s">
        <v>24</v>
      </c>
      <c r="F84" s="1">
        <v>1</v>
      </c>
      <c r="G84" s="1" t="s">
        <v>25</v>
      </c>
      <c r="H84" s="1" t="s">
        <v>32</v>
      </c>
      <c r="I84" s="1">
        <v>70</v>
      </c>
      <c r="J84" s="1">
        <v>3</v>
      </c>
      <c r="K84" s="1" t="s">
        <v>27</v>
      </c>
      <c r="L84" s="1">
        <v>4</v>
      </c>
      <c r="M84" s="1" t="s">
        <v>34</v>
      </c>
      <c r="N84" s="105">
        <v>10239</v>
      </c>
      <c r="O84" s="9">
        <v>1</v>
      </c>
      <c r="P84" s="107" t="s">
        <v>29</v>
      </c>
      <c r="Q84" s="1">
        <v>3</v>
      </c>
    </row>
    <row r="85" spans="1:17" x14ac:dyDescent="0.25">
      <c r="A85" s="2">
        <v>38</v>
      </c>
      <c r="B85" s="1" t="s">
        <v>29</v>
      </c>
      <c r="C85" s="1" t="s">
        <v>41</v>
      </c>
      <c r="D85" s="7">
        <v>573</v>
      </c>
      <c r="E85" s="1" t="s">
        <v>31</v>
      </c>
      <c r="F85" s="1">
        <v>6</v>
      </c>
      <c r="G85" s="1" t="s">
        <v>37</v>
      </c>
      <c r="H85" s="1" t="s">
        <v>26</v>
      </c>
      <c r="I85" s="1">
        <v>79</v>
      </c>
      <c r="J85" s="1">
        <v>2</v>
      </c>
      <c r="K85" s="1" t="s">
        <v>33</v>
      </c>
      <c r="L85" s="1">
        <v>4</v>
      </c>
      <c r="M85" s="1" t="s">
        <v>38</v>
      </c>
      <c r="N85" s="105">
        <v>5329</v>
      </c>
      <c r="O85" s="9">
        <v>13</v>
      </c>
      <c r="P85" s="107" t="s">
        <v>22</v>
      </c>
      <c r="Q85" s="1">
        <v>3</v>
      </c>
    </row>
    <row r="86" spans="1:17" x14ac:dyDescent="0.25">
      <c r="A86" s="2">
        <v>34</v>
      </c>
      <c r="B86" s="1" t="s">
        <v>29</v>
      </c>
      <c r="C86" s="1" t="s">
        <v>23</v>
      </c>
      <c r="D86" s="7">
        <v>1153</v>
      </c>
      <c r="E86" s="1" t="s">
        <v>31</v>
      </c>
      <c r="F86" s="1">
        <v>1</v>
      </c>
      <c r="G86" s="1" t="s">
        <v>37</v>
      </c>
      <c r="H86" s="1" t="s">
        <v>32</v>
      </c>
      <c r="I86" s="1">
        <v>94</v>
      </c>
      <c r="J86" s="1">
        <v>2</v>
      </c>
      <c r="K86" s="1" t="s">
        <v>39</v>
      </c>
      <c r="L86" s="1">
        <v>2</v>
      </c>
      <c r="M86" s="1" t="s">
        <v>34</v>
      </c>
      <c r="N86" s="105">
        <v>4325</v>
      </c>
      <c r="O86" s="9">
        <v>5</v>
      </c>
      <c r="P86" s="107" t="s">
        <v>29</v>
      </c>
      <c r="Q86" s="1">
        <v>3</v>
      </c>
    </row>
    <row r="87" spans="1:17" x14ac:dyDescent="0.25">
      <c r="A87" s="2">
        <v>56</v>
      </c>
      <c r="B87" s="1" t="s">
        <v>29</v>
      </c>
      <c r="C87" s="1" t="s">
        <v>23</v>
      </c>
      <c r="D87" s="7">
        <v>1400</v>
      </c>
      <c r="E87" s="1" t="s">
        <v>31</v>
      </c>
      <c r="F87" s="1">
        <v>7</v>
      </c>
      <c r="G87" s="1" t="s">
        <v>25</v>
      </c>
      <c r="H87" s="1" t="s">
        <v>32</v>
      </c>
      <c r="I87" s="1">
        <v>49</v>
      </c>
      <c r="J87" s="1">
        <v>3</v>
      </c>
      <c r="K87" s="1" t="s">
        <v>39</v>
      </c>
      <c r="L87" s="1">
        <v>4</v>
      </c>
      <c r="M87" s="1" t="s">
        <v>28</v>
      </c>
      <c r="N87" s="105">
        <v>7260</v>
      </c>
      <c r="O87" s="9">
        <v>6</v>
      </c>
      <c r="P87" s="107" t="s">
        <v>29</v>
      </c>
      <c r="Q87" s="1">
        <v>3</v>
      </c>
    </row>
    <row r="88" spans="1:17" x14ac:dyDescent="0.25">
      <c r="A88" s="2">
        <v>23</v>
      </c>
      <c r="B88" s="1" t="s">
        <v>29</v>
      </c>
      <c r="C88" s="1" t="s">
        <v>23</v>
      </c>
      <c r="D88" s="7">
        <v>541</v>
      </c>
      <c r="E88" s="1" t="s">
        <v>24</v>
      </c>
      <c r="F88" s="1">
        <v>2</v>
      </c>
      <c r="G88" s="1" t="s">
        <v>46</v>
      </c>
      <c r="H88" s="1" t="s">
        <v>32</v>
      </c>
      <c r="I88" s="1">
        <v>62</v>
      </c>
      <c r="J88" s="1">
        <v>1</v>
      </c>
      <c r="K88" s="1" t="s">
        <v>43</v>
      </c>
      <c r="L88" s="1">
        <v>1</v>
      </c>
      <c r="M88" s="1" t="s">
        <v>38</v>
      </c>
      <c r="N88" s="105">
        <v>2322</v>
      </c>
      <c r="O88" s="9">
        <v>0</v>
      </c>
      <c r="P88" s="107" t="s">
        <v>29</v>
      </c>
      <c r="Q88" s="1">
        <v>3</v>
      </c>
    </row>
    <row r="89" spans="1:17" x14ac:dyDescent="0.25">
      <c r="A89" s="2">
        <v>51</v>
      </c>
      <c r="B89" s="1" t="s">
        <v>29</v>
      </c>
      <c r="C89" s="1" t="s">
        <v>23</v>
      </c>
      <c r="D89" s="7">
        <v>432</v>
      </c>
      <c r="E89" s="1" t="s">
        <v>31</v>
      </c>
      <c r="F89" s="1">
        <v>9</v>
      </c>
      <c r="G89" s="1" t="s">
        <v>25</v>
      </c>
      <c r="H89" s="1" t="s">
        <v>32</v>
      </c>
      <c r="I89" s="1">
        <v>96</v>
      </c>
      <c r="J89" s="1">
        <v>1</v>
      </c>
      <c r="K89" s="1" t="s">
        <v>36</v>
      </c>
      <c r="L89" s="1">
        <v>4</v>
      </c>
      <c r="M89" s="1" t="s">
        <v>34</v>
      </c>
      <c r="N89" s="105">
        <v>2075</v>
      </c>
      <c r="O89" s="9">
        <v>4</v>
      </c>
      <c r="P89" s="107" t="s">
        <v>29</v>
      </c>
      <c r="Q89" s="1">
        <v>4</v>
      </c>
    </row>
    <row r="90" spans="1:17" x14ac:dyDescent="0.25">
      <c r="A90" s="2">
        <v>30</v>
      </c>
      <c r="B90" s="1" t="s">
        <v>29</v>
      </c>
      <c r="C90" s="1" t="s">
        <v>23</v>
      </c>
      <c r="D90" s="7">
        <v>288</v>
      </c>
      <c r="E90" s="1" t="s">
        <v>31</v>
      </c>
      <c r="F90" s="1">
        <v>2</v>
      </c>
      <c r="G90" s="1" t="s">
        <v>25</v>
      </c>
      <c r="H90" s="1" t="s">
        <v>32</v>
      </c>
      <c r="I90" s="1">
        <v>99</v>
      </c>
      <c r="J90" s="1">
        <v>2</v>
      </c>
      <c r="K90" s="1" t="s">
        <v>40</v>
      </c>
      <c r="L90" s="1">
        <v>4</v>
      </c>
      <c r="M90" s="1" t="s">
        <v>34</v>
      </c>
      <c r="N90" s="105">
        <v>4152</v>
      </c>
      <c r="O90" s="9">
        <v>11</v>
      </c>
      <c r="P90" s="107" t="s">
        <v>29</v>
      </c>
      <c r="Q90" s="1">
        <v>3</v>
      </c>
    </row>
    <row r="91" spans="1:17" x14ac:dyDescent="0.25">
      <c r="A91" s="2">
        <v>46</v>
      </c>
      <c r="B91" s="1" t="s">
        <v>22</v>
      </c>
      <c r="C91" s="1" t="s">
        <v>23</v>
      </c>
      <c r="D91" s="7">
        <v>669</v>
      </c>
      <c r="E91" s="1" t="s">
        <v>24</v>
      </c>
      <c r="F91" s="1">
        <v>9</v>
      </c>
      <c r="G91" s="1" t="s">
        <v>37</v>
      </c>
      <c r="H91" s="1" t="s">
        <v>32</v>
      </c>
      <c r="I91" s="1">
        <v>64</v>
      </c>
      <c r="J91" s="1">
        <v>3</v>
      </c>
      <c r="K91" s="1" t="s">
        <v>27</v>
      </c>
      <c r="L91" s="1">
        <v>4</v>
      </c>
      <c r="M91" s="1" t="s">
        <v>28</v>
      </c>
      <c r="N91" s="105">
        <v>9619</v>
      </c>
      <c r="O91" s="9">
        <v>9</v>
      </c>
      <c r="P91" s="107" t="s">
        <v>29</v>
      </c>
      <c r="Q91" s="1">
        <v>3</v>
      </c>
    </row>
    <row r="92" spans="1:17" x14ac:dyDescent="0.25">
      <c r="A92" s="2">
        <v>40</v>
      </c>
      <c r="B92" s="1" t="s">
        <v>29</v>
      </c>
      <c r="C92" s="1" t="s">
        <v>30</v>
      </c>
      <c r="D92" s="7">
        <v>530</v>
      </c>
      <c r="E92" s="1" t="s">
        <v>31</v>
      </c>
      <c r="F92" s="1">
        <v>1</v>
      </c>
      <c r="G92" s="1" t="s">
        <v>25</v>
      </c>
      <c r="H92" s="1" t="s">
        <v>32</v>
      </c>
      <c r="I92" s="1">
        <v>78</v>
      </c>
      <c r="J92" s="1">
        <v>4</v>
      </c>
      <c r="K92" s="1" t="s">
        <v>40</v>
      </c>
      <c r="L92" s="1">
        <v>2</v>
      </c>
      <c r="M92" s="1" t="s">
        <v>34</v>
      </c>
      <c r="N92" s="105">
        <v>13503</v>
      </c>
      <c r="O92" s="9">
        <v>22</v>
      </c>
      <c r="P92" s="107" t="s">
        <v>29</v>
      </c>
      <c r="Q92" s="1">
        <v>4</v>
      </c>
    </row>
    <row r="93" spans="1:17" x14ac:dyDescent="0.25">
      <c r="A93" s="2">
        <v>51</v>
      </c>
      <c r="B93" s="1" t="s">
        <v>29</v>
      </c>
      <c r="C93" s="1" t="s">
        <v>23</v>
      </c>
      <c r="D93" s="7">
        <v>632</v>
      </c>
      <c r="E93" s="1" t="s">
        <v>24</v>
      </c>
      <c r="F93" s="1">
        <v>21</v>
      </c>
      <c r="G93" s="1" t="s">
        <v>45</v>
      </c>
      <c r="H93" s="1" t="s">
        <v>32</v>
      </c>
      <c r="I93" s="1">
        <v>71</v>
      </c>
      <c r="J93" s="1">
        <v>2</v>
      </c>
      <c r="K93" s="1" t="s">
        <v>27</v>
      </c>
      <c r="L93" s="1">
        <v>4</v>
      </c>
      <c r="M93" s="1" t="s">
        <v>28</v>
      </c>
      <c r="N93" s="105">
        <v>5441</v>
      </c>
      <c r="O93" s="9">
        <v>10</v>
      </c>
      <c r="P93" s="107" t="s">
        <v>22</v>
      </c>
      <c r="Q93" s="1">
        <v>4</v>
      </c>
    </row>
    <row r="94" spans="1:17" x14ac:dyDescent="0.25">
      <c r="A94" s="2">
        <v>30</v>
      </c>
      <c r="B94" s="1" t="s">
        <v>29</v>
      </c>
      <c r="C94" s="1" t="s">
        <v>23</v>
      </c>
      <c r="D94" s="7">
        <v>1334</v>
      </c>
      <c r="E94" s="1" t="s">
        <v>24</v>
      </c>
      <c r="F94" s="1">
        <v>4</v>
      </c>
      <c r="G94" s="1" t="s">
        <v>37</v>
      </c>
      <c r="H94" s="1" t="s">
        <v>26</v>
      </c>
      <c r="I94" s="1">
        <v>63</v>
      </c>
      <c r="J94" s="1">
        <v>2</v>
      </c>
      <c r="K94" s="1" t="s">
        <v>27</v>
      </c>
      <c r="L94" s="1">
        <v>2</v>
      </c>
      <c r="M94" s="1" t="s">
        <v>38</v>
      </c>
      <c r="N94" s="105">
        <v>5209</v>
      </c>
      <c r="O94" s="9">
        <v>11</v>
      </c>
      <c r="P94" s="107" t="s">
        <v>22</v>
      </c>
      <c r="Q94" s="1">
        <v>3</v>
      </c>
    </row>
    <row r="95" spans="1:17" x14ac:dyDescent="0.25">
      <c r="A95" s="2">
        <v>46</v>
      </c>
      <c r="B95" s="1" t="s">
        <v>29</v>
      </c>
      <c r="C95" s="1" t="s">
        <v>30</v>
      </c>
      <c r="D95" s="7">
        <v>638</v>
      </c>
      <c r="E95" s="1" t="s">
        <v>31</v>
      </c>
      <c r="F95" s="1">
        <v>1</v>
      </c>
      <c r="G95" s="1" t="s">
        <v>37</v>
      </c>
      <c r="H95" s="1" t="s">
        <v>32</v>
      </c>
      <c r="I95" s="1">
        <v>40</v>
      </c>
      <c r="J95" s="1">
        <v>3</v>
      </c>
      <c r="K95" s="1" t="s">
        <v>40</v>
      </c>
      <c r="L95" s="1">
        <v>1</v>
      </c>
      <c r="M95" s="1" t="s">
        <v>34</v>
      </c>
      <c r="N95" s="105">
        <v>10673</v>
      </c>
      <c r="O95" s="9">
        <v>10</v>
      </c>
      <c r="P95" s="107" t="s">
        <v>22</v>
      </c>
      <c r="Q95" s="1">
        <v>3</v>
      </c>
    </row>
    <row r="96" spans="1:17" x14ac:dyDescent="0.25">
      <c r="A96" s="2">
        <v>32</v>
      </c>
      <c r="B96" s="1" t="s">
        <v>29</v>
      </c>
      <c r="C96" s="1" t="s">
        <v>23</v>
      </c>
      <c r="D96" s="7">
        <v>1093</v>
      </c>
      <c r="E96" s="1" t="s">
        <v>24</v>
      </c>
      <c r="F96" s="1">
        <v>6</v>
      </c>
      <c r="G96" s="1" t="s">
        <v>37</v>
      </c>
      <c r="H96" s="1" t="s">
        <v>32</v>
      </c>
      <c r="I96" s="1">
        <v>87</v>
      </c>
      <c r="J96" s="1">
        <v>2</v>
      </c>
      <c r="K96" s="1" t="s">
        <v>27</v>
      </c>
      <c r="L96" s="1">
        <v>3</v>
      </c>
      <c r="M96" s="1" t="s">
        <v>28</v>
      </c>
      <c r="N96" s="105">
        <v>5010</v>
      </c>
      <c r="O96" s="9">
        <v>11</v>
      </c>
      <c r="P96" s="107" t="s">
        <v>29</v>
      </c>
      <c r="Q96" s="1">
        <v>3</v>
      </c>
    </row>
    <row r="97" spans="1:17" x14ac:dyDescent="0.25">
      <c r="A97" s="2">
        <v>54</v>
      </c>
      <c r="B97" s="1" t="s">
        <v>29</v>
      </c>
      <c r="C97" s="1" t="s">
        <v>23</v>
      </c>
      <c r="D97" s="7">
        <v>1217</v>
      </c>
      <c r="E97" s="1" t="s">
        <v>31</v>
      </c>
      <c r="F97" s="1">
        <v>2</v>
      </c>
      <c r="G97" s="1" t="s">
        <v>46</v>
      </c>
      <c r="H97" s="1" t="s">
        <v>26</v>
      </c>
      <c r="I97" s="1">
        <v>60</v>
      </c>
      <c r="J97" s="1">
        <v>3</v>
      </c>
      <c r="K97" s="1" t="s">
        <v>44</v>
      </c>
      <c r="L97" s="1">
        <v>3</v>
      </c>
      <c r="M97" s="1" t="s">
        <v>34</v>
      </c>
      <c r="N97" s="105">
        <v>13549</v>
      </c>
      <c r="O97" s="9">
        <v>4</v>
      </c>
      <c r="P97" s="107" t="s">
        <v>29</v>
      </c>
      <c r="Q97" s="1">
        <v>3</v>
      </c>
    </row>
    <row r="98" spans="1:17" x14ac:dyDescent="0.25">
      <c r="A98" s="2">
        <v>24</v>
      </c>
      <c r="B98" s="1" t="s">
        <v>29</v>
      </c>
      <c r="C98" s="1" t="s">
        <v>23</v>
      </c>
      <c r="D98" s="7">
        <v>1353</v>
      </c>
      <c r="E98" s="1" t="s">
        <v>24</v>
      </c>
      <c r="F98" s="1">
        <v>3</v>
      </c>
      <c r="G98" s="1" t="s">
        <v>35</v>
      </c>
      <c r="H98" s="1" t="s">
        <v>26</v>
      </c>
      <c r="I98" s="1">
        <v>33</v>
      </c>
      <c r="J98" s="1">
        <v>2</v>
      </c>
      <c r="K98" s="1" t="s">
        <v>27</v>
      </c>
      <c r="L98" s="1">
        <v>3</v>
      </c>
      <c r="M98" s="1" t="s">
        <v>34</v>
      </c>
      <c r="N98" s="105">
        <v>4999</v>
      </c>
      <c r="O98" s="9">
        <v>3</v>
      </c>
      <c r="P98" s="107" t="s">
        <v>29</v>
      </c>
      <c r="Q98" s="1">
        <v>4</v>
      </c>
    </row>
    <row r="99" spans="1:17" x14ac:dyDescent="0.25">
      <c r="A99" s="2">
        <v>28</v>
      </c>
      <c r="B99" s="1" t="s">
        <v>29</v>
      </c>
      <c r="C99" s="1" t="s">
        <v>41</v>
      </c>
      <c r="D99" s="7">
        <v>120</v>
      </c>
      <c r="E99" s="1" t="s">
        <v>24</v>
      </c>
      <c r="F99" s="1">
        <v>4</v>
      </c>
      <c r="G99" s="1" t="s">
        <v>37</v>
      </c>
      <c r="H99" s="1" t="s">
        <v>32</v>
      </c>
      <c r="I99" s="1">
        <v>43</v>
      </c>
      <c r="J99" s="1">
        <v>2</v>
      </c>
      <c r="K99" s="1" t="s">
        <v>27</v>
      </c>
      <c r="L99" s="1">
        <v>3</v>
      </c>
      <c r="M99" s="1" t="s">
        <v>34</v>
      </c>
      <c r="N99" s="105">
        <v>4221</v>
      </c>
      <c r="O99" s="9">
        <v>5</v>
      </c>
      <c r="P99" s="107" t="s">
        <v>29</v>
      </c>
      <c r="Q99" s="1">
        <v>3</v>
      </c>
    </row>
    <row r="100" spans="1:17" x14ac:dyDescent="0.25">
      <c r="A100" s="2">
        <v>58</v>
      </c>
      <c r="B100" s="1" t="s">
        <v>29</v>
      </c>
      <c r="C100" s="1" t="s">
        <v>23</v>
      </c>
      <c r="D100" s="7">
        <v>682</v>
      </c>
      <c r="E100" s="1" t="s">
        <v>24</v>
      </c>
      <c r="F100" s="1">
        <v>10</v>
      </c>
      <c r="G100" s="1" t="s">
        <v>37</v>
      </c>
      <c r="H100" s="1" t="s">
        <v>32</v>
      </c>
      <c r="I100" s="1">
        <v>37</v>
      </c>
      <c r="J100" s="1">
        <v>4</v>
      </c>
      <c r="K100" s="1" t="s">
        <v>27</v>
      </c>
      <c r="L100" s="1">
        <v>3</v>
      </c>
      <c r="M100" s="1" t="s">
        <v>28</v>
      </c>
      <c r="N100" s="105">
        <v>13872</v>
      </c>
      <c r="O100" s="9">
        <v>37</v>
      </c>
      <c r="P100" s="107" t="s">
        <v>29</v>
      </c>
      <c r="Q100" s="1">
        <v>3</v>
      </c>
    </row>
    <row r="101" spans="1:17" x14ac:dyDescent="0.25">
      <c r="A101" s="2">
        <v>44</v>
      </c>
      <c r="B101" s="1" t="s">
        <v>29</v>
      </c>
      <c r="C101" s="1" t="s">
        <v>41</v>
      </c>
      <c r="D101" s="7">
        <v>489</v>
      </c>
      <c r="E101" s="1" t="s">
        <v>31</v>
      </c>
      <c r="F101" s="1">
        <v>23</v>
      </c>
      <c r="G101" s="1" t="s">
        <v>37</v>
      </c>
      <c r="H101" s="1" t="s">
        <v>32</v>
      </c>
      <c r="I101" s="1">
        <v>67</v>
      </c>
      <c r="J101" s="1">
        <v>2</v>
      </c>
      <c r="K101" s="1" t="s">
        <v>36</v>
      </c>
      <c r="L101" s="1">
        <v>2</v>
      </c>
      <c r="M101" s="1" t="s">
        <v>34</v>
      </c>
      <c r="N101" s="105">
        <v>2042</v>
      </c>
      <c r="O101" s="9">
        <v>3</v>
      </c>
      <c r="P101" s="107" t="s">
        <v>29</v>
      </c>
      <c r="Q101" s="1">
        <v>3</v>
      </c>
    </row>
    <row r="102" spans="1:17" x14ac:dyDescent="0.25">
      <c r="A102" s="2">
        <v>37</v>
      </c>
      <c r="B102" s="1" t="s">
        <v>22</v>
      </c>
      <c r="C102" s="1" t="s">
        <v>23</v>
      </c>
      <c r="D102" s="7">
        <v>807</v>
      </c>
      <c r="E102" s="1" t="s">
        <v>47</v>
      </c>
      <c r="F102" s="1">
        <v>6</v>
      </c>
      <c r="G102" s="1" t="s">
        <v>47</v>
      </c>
      <c r="H102" s="1" t="s">
        <v>32</v>
      </c>
      <c r="I102" s="1">
        <v>63</v>
      </c>
      <c r="J102" s="1">
        <v>1</v>
      </c>
      <c r="K102" s="1" t="s">
        <v>47</v>
      </c>
      <c r="L102" s="1">
        <v>1</v>
      </c>
      <c r="M102" s="1" t="s">
        <v>38</v>
      </c>
      <c r="N102" s="105">
        <v>2073</v>
      </c>
      <c r="O102" s="9">
        <v>3</v>
      </c>
      <c r="P102" s="107" t="s">
        <v>22</v>
      </c>
      <c r="Q102" s="1">
        <v>4</v>
      </c>
    </row>
    <row r="103" spans="1:17" x14ac:dyDescent="0.25">
      <c r="A103" s="2">
        <v>32</v>
      </c>
      <c r="B103" s="1" t="s">
        <v>29</v>
      </c>
      <c r="C103" s="1" t="s">
        <v>23</v>
      </c>
      <c r="D103" s="7">
        <v>827</v>
      </c>
      <c r="E103" s="1" t="s">
        <v>31</v>
      </c>
      <c r="F103" s="1">
        <v>1</v>
      </c>
      <c r="G103" s="1" t="s">
        <v>25</v>
      </c>
      <c r="H103" s="1" t="s">
        <v>32</v>
      </c>
      <c r="I103" s="1">
        <v>71</v>
      </c>
      <c r="J103" s="1">
        <v>1</v>
      </c>
      <c r="K103" s="1" t="s">
        <v>33</v>
      </c>
      <c r="L103" s="1">
        <v>1</v>
      </c>
      <c r="M103" s="1" t="s">
        <v>28</v>
      </c>
      <c r="N103" s="105">
        <v>2956</v>
      </c>
      <c r="O103" s="9">
        <v>1</v>
      </c>
      <c r="P103" s="107" t="s">
        <v>29</v>
      </c>
      <c r="Q103" s="1">
        <v>3</v>
      </c>
    </row>
    <row r="104" spans="1:17" x14ac:dyDescent="0.25">
      <c r="A104" s="2">
        <v>20</v>
      </c>
      <c r="B104" s="1" t="s">
        <v>22</v>
      </c>
      <c r="C104" s="1" t="s">
        <v>30</v>
      </c>
      <c r="D104" s="7">
        <v>871</v>
      </c>
      <c r="E104" s="1" t="s">
        <v>31</v>
      </c>
      <c r="F104" s="1">
        <v>6</v>
      </c>
      <c r="G104" s="1" t="s">
        <v>25</v>
      </c>
      <c r="H104" s="1" t="s">
        <v>26</v>
      </c>
      <c r="I104" s="1">
        <v>66</v>
      </c>
      <c r="J104" s="1">
        <v>1</v>
      </c>
      <c r="K104" s="1" t="s">
        <v>36</v>
      </c>
      <c r="L104" s="1">
        <v>4</v>
      </c>
      <c r="M104" s="1" t="s">
        <v>28</v>
      </c>
      <c r="N104" s="105">
        <v>2926</v>
      </c>
      <c r="O104" s="9">
        <v>1</v>
      </c>
      <c r="P104" s="107" t="s">
        <v>22</v>
      </c>
      <c r="Q104" s="1">
        <v>3</v>
      </c>
    </row>
    <row r="105" spans="1:17" x14ac:dyDescent="0.25">
      <c r="A105" s="2">
        <v>34</v>
      </c>
      <c r="B105" s="1" t="s">
        <v>29</v>
      </c>
      <c r="C105" s="1" t="s">
        <v>23</v>
      </c>
      <c r="D105" s="7">
        <v>665</v>
      </c>
      <c r="E105" s="1" t="s">
        <v>31</v>
      </c>
      <c r="F105" s="1">
        <v>6</v>
      </c>
      <c r="G105" s="1" t="s">
        <v>35</v>
      </c>
      <c r="H105" s="1" t="s">
        <v>26</v>
      </c>
      <c r="I105" s="1">
        <v>41</v>
      </c>
      <c r="J105" s="1">
        <v>2</v>
      </c>
      <c r="K105" s="1" t="s">
        <v>33</v>
      </c>
      <c r="L105" s="1">
        <v>3</v>
      </c>
      <c r="M105" s="1" t="s">
        <v>28</v>
      </c>
      <c r="N105" s="105">
        <v>4809</v>
      </c>
      <c r="O105" s="9">
        <v>16</v>
      </c>
      <c r="P105" s="107" t="s">
        <v>29</v>
      </c>
      <c r="Q105" s="1">
        <v>3</v>
      </c>
    </row>
    <row r="106" spans="1:17" x14ac:dyDescent="0.25">
      <c r="A106" s="2">
        <v>37</v>
      </c>
      <c r="B106" s="1" t="s">
        <v>29</v>
      </c>
      <c r="C106" s="1" t="s">
        <v>41</v>
      </c>
      <c r="D106" s="7">
        <v>1040</v>
      </c>
      <c r="E106" s="1" t="s">
        <v>31</v>
      </c>
      <c r="F106" s="1">
        <v>2</v>
      </c>
      <c r="G106" s="1" t="s">
        <v>25</v>
      </c>
      <c r="H106" s="1" t="s">
        <v>32</v>
      </c>
      <c r="I106" s="1">
        <v>100</v>
      </c>
      <c r="J106" s="1">
        <v>2</v>
      </c>
      <c r="K106" s="1" t="s">
        <v>40</v>
      </c>
      <c r="L106" s="1">
        <v>4</v>
      </c>
      <c r="M106" s="1" t="s">
        <v>38</v>
      </c>
      <c r="N106" s="105">
        <v>5163</v>
      </c>
      <c r="O106" s="9">
        <v>1</v>
      </c>
      <c r="P106" s="107" t="s">
        <v>29</v>
      </c>
      <c r="Q106" s="1">
        <v>3</v>
      </c>
    </row>
    <row r="107" spans="1:17" x14ac:dyDescent="0.25">
      <c r="A107" s="2">
        <v>59</v>
      </c>
      <c r="B107" s="1" t="s">
        <v>29</v>
      </c>
      <c r="C107" s="1" t="s">
        <v>41</v>
      </c>
      <c r="D107" s="7">
        <v>1420</v>
      </c>
      <c r="E107" s="1" t="s">
        <v>47</v>
      </c>
      <c r="F107" s="1">
        <v>2</v>
      </c>
      <c r="G107" s="1" t="s">
        <v>47</v>
      </c>
      <c r="H107" s="1" t="s">
        <v>26</v>
      </c>
      <c r="I107" s="1">
        <v>32</v>
      </c>
      <c r="J107" s="1">
        <v>5</v>
      </c>
      <c r="K107" s="1" t="s">
        <v>42</v>
      </c>
      <c r="L107" s="1">
        <v>4</v>
      </c>
      <c r="M107" s="1" t="s">
        <v>34</v>
      </c>
      <c r="N107" s="105">
        <v>18844</v>
      </c>
      <c r="O107" s="9">
        <v>3</v>
      </c>
      <c r="P107" s="107" t="s">
        <v>29</v>
      </c>
      <c r="Q107" s="1">
        <v>4</v>
      </c>
    </row>
    <row r="108" spans="1:17" x14ac:dyDescent="0.25">
      <c r="A108" s="2">
        <v>50</v>
      </c>
      <c r="B108" s="1" t="s">
        <v>29</v>
      </c>
      <c r="C108" s="1" t="s">
        <v>30</v>
      </c>
      <c r="D108" s="7">
        <v>1115</v>
      </c>
      <c r="E108" s="1" t="s">
        <v>31</v>
      </c>
      <c r="F108" s="1">
        <v>1</v>
      </c>
      <c r="G108" s="1" t="s">
        <v>25</v>
      </c>
      <c r="H108" s="1" t="s">
        <v>26</v>
      </c>
      <c r="I108" s="1">
        <v>73</v>
      </c>
      <c r="J108" s="1">
        <v>5</v>
      </c>
      <c r="K108" s="1" t="s">
        <v>44</v>
      </c>
      <c r="L108" s="1">
        <v>2</v>
      </c>
      <c r="M108" s="1" t="s">
        <v>34</v>
      </c>
      <c r="N108" s="105">
        <v>18172</v>
      </c>
      <c r="O108" s="9">
        <v>8</v>
      </c>
      <c r="P108" s="107" t="s">
        <v>22</v>
      </c>
      <c r="Q108" s="1">
        <v>3</v>
      </c>
    </row>
    <row r="109" spans="1:17" x14ac:dyDescent="0.25">
      <c r="A109" s="2">
        <v>25</v>
      </c>
      <c r="B109" s="1" t="s">
        <v>22</v>
      </c>
      <c r="C109" s="1" t="s">
        <v>23</v>
      </c>
      <c r="D109" s="7">
        <v>240</v>
      </c>
      <c r="E109" s="1" t="s">
        <v>24</v>
      </c>
      <c r="F109" s="1">
        <v>5</v>
      </c>
      <c r="G109" s="1" t="s">
        <v>45</v>
      </c>
      <c r="H109" s="1" t="s">
        <v>32</v>
      </c>
      <c r="I109" s="1">
        <v>46</v>
      </c>
      <c r="J109" s="1">
        <v>2</v>
      </c>
      <c r="K109" s="1" t="s">
        <v>27</v>
      </c>
      <c r="L109" s="1">
        <v>3</v>
      </c>
      <c r="M109" s="1" t="s">
        <v>28</v>
      </c>
      <c r="N109" s="105">
        <v>5744</v>
      </c>
      <c r="O109" s="9">
        <v>6</v>
      </c>
      <c r="P109" s="107" t="s">
        <v>22</v>
      </c>
      <c r="Q109" s="1">
        <v>3</v>
      </c>
    </row>
    <row r="110" spans="1:17" x14ac:dyDescent="0.25">
      <c r="A110" s="2">
        <v>25</v>
      </c>
      <c r="B110" s="1" t="s">
        <v>29</v>
      </c>
      <c r="C110" s="1" t="s">
        <v>23</v>
      </c>
      <c r="D110" s="7">
        <v>1280</v>
      </c>
      <c r="E110" s="1" t="s">
        <v>31</v>
      </c>
      <c r="F110" s="1">
        <v>7</v>
      </c>
      <c r="G110" s="1" t="s">
        <v>37</v>
      </c>
      <c r="H110" s="1" t="s">
        <v>32</v>
      </c>
      <c r="I110" s="1">
        <v>64</v>
      </c>
      <c r="J110" s="1">
        <v>1</v>
      </c>
      <c r="K110" s="1" t="s">
        <v>33</v>
      </c>
      <c r="L110" s="1">
        <v>4</v>
      </c>
      <c r="M110" s="1" t="s">
        <v>34</v>
      </c>
      <c r="N110" s="105">
        <v>2889</v>
      </c>
      <c r="O110" s="9">
        <v>2</v>
      </c>
      <c r="P110" s="107" t="s">
        <v>29</v>
      </c>
      <c r="Q110" s="1">
        <v>3</v>
      </c>
    </row>
    <row r="111" spans="1:17" x14ac:dyDescent="0.25">
      <c r="A111" s="2">
        <v>22</v>
      </c>
      <c r="B111" s="1" t="s">
        <v>29</v>
      </c>
      <c r="C111" s="1" t="s">
        <v>23</v>
      </c>
      <c r="D111" s="7">
        <v>534</v>
      </c>
      <c r="E111" s="1" t="s">
        <v>31</v>
      </c>
      <c r="F111" s="1">
        <v>15</v>
      </c>
      <c r="G111" s="1" t="s">
        <v>37</v>
      </c>
      <c r="H111" s="1" t="s">
        <v>26</v>
      </c>
      <c r="I111" s="1">
        <v>59</v>
      </c>
      <c r="J111" s="1">
        <v>1</v>
      </c>
      <c r="K111" s="1" t="s">
        <v>36</v>
      </c>
      <c r="L111" s="1">
        <v>4</v>
      </c>
      <c r="M111" s="1" t="s">
        <v>28</v>
      </c>
      <c r="N111" s="105">
        <v>2871</v>
      </c>
      <c r="O111" s="9">
        <v>0</v>
      </c>
      <c r="P111" s="107" t="s">
        <v>29</v>
      </c>
      <c r="Q111" s="1">
        <v>3</v>
      </c>
    </row>
    <row r="112" spans="1:17" x14ac:dyDescent="0.25">
      <c r="A112" s="2">
        <v>51</v>
      </c>
      <c r="B112" s="1" t="s">
        <v>29</v>
      </c>
      <c r="C112" s="1" t="s">
        <v>30</v>
      </c>
      <c r="D112" s="7">
        <v>1456</v>
      </c>
      <c r="E112" s="1" t="s">
        <v>31</v>
      </c>
      <c r="F112" s="1">
        <v>1</v>
      </c>
      <c r="G112" s="1" t="s">
        <v>37</v>
      </c>
      <c r="H112" s="1" t="s">
        <v>26</v>
      </c>
      <c r="I112" s="1">
        <v>30</v>
      </c>
      <c r="J112" s="1">
        <v>3</v>
      </c>
      <c r="K112" s="1" t="s">
        <v>40</v>
      </c>
      <c r="L112" s="1">
        <v>1</v>
      </c>
      <c r="M112" s="1" t="s">
        <v>28</v>
      </c>
      <c r="N112" s="105">
        <v>7484</v>
      </c>
      <c r="O112" s="9">
        <v>13</v>
      </c>
      <c r="P112" s="107" t="s">
        <v>29</v>
      </c>
      <c r="Q112" s="1">
        <v>4</v>
      </c>
    </row>
    <row r="113" spans="1:17" x14ac:dyDescent="0.25">
      <c r="A113" s="2">
        <v>34</v>
      </c>
      <c r="B113" s="1" t="s">
        <v>22</v>
      </c>
      <c r="C113" s="1" t="s">
        <v>30</v>
      </c>
      <c r="D113" s="7">
        <v>658</v>
      </c>
      <c r="E113" s="1" t="s">
        <v>31</v>
      </c>
      <c r="F113" s="1">
        <v>7</v>
      </c>
      <c r="G113" s="1" t="s">
        <v>25</v>
      </c>
      <c r="H113" s="1" t="s">
        <v>32</v>
      </c>
      <c r="I113" s="1">
        <v>66</v>
      </c>
      <c r="J113" s="1">
        <v>2</v>
      </c>
      <c r="K113" s="1" t="s">
        <v>36</v>
      </c>
      <c r="L113" s="1">
        <v>3</v>
      </c>
      <c r="M113" s="1" t="s">
        <v>28</v>
      </c>
      <c r="N113" s="105">
        <v>6074</v>
      </c>
      <c r="O113" s="9">
        <v>9</v>
      </c>
      <c r="P113" s="107" t="s">
        <v>22</v>
      </c>
      <c r="Q113" s="1">
        <v>4</v>
      </c>
    </row>
    <row r="114" spans="1:17" x14ac:dyDescent="0.25">
      <c r="A114" s="2">
        <v>54</v>
      </c>
      <c r="B114" s="1" t="s">
        <v>29</v>
      </c>
      <c r="C114" s="1" t="s">
        <v>41</v>
      </c>
      <c r="D114" s="7">
        <v>142</v>
      </c>
      <c r="E114" s="1" t="s">
        <v>47</v>
      </c>
      <c r="F114" s="1">
        <v>26</v>
      </c>
      <c r="G114" s="1" t="s">
        <v>47</v>
      </c>
      <c r="H114" s="1" t="s">
        <v>26</v>
      </c>
      <c r="I114" s="1">
        <v>30</v>
      </c>
      <c r="J114" s="1">
        <v>4</v>
      </c>
      <c r="K114" s="1" t="s">
        <v>42</v>
      </c>
      <c r="L114" s="1">
        <v>4</v>
      </c>
      <c r="M114" s="1" t="s">
        <v>28</v>
      </c>
      <c r="N114" s="105">
        <v>17328</v>
      </c>
      <c r="O114" s="9">
        <v>5</v>
      </c>
      <c r="P114" s="107" t="s">
        <v>22</v>
      </c>
      <c r="Q114" s="1">
        <v>3</v>
      </c>
    </row>
    <row r="115" spans="1:17" x14ac:dyDescent="0.25">
      <c r="A115" s="2">
        <v>24</v>
      </c>
      <c r="B115" s="1" t="s">
        <v>29</v>
      </c>
      <c r="C115" s="1" t="s">
        <v>23</v>
      </c>
      <c r="D115" s="7">
        <v>1127</v>
      </c>
      <c r="E115" s="1" t="s">
        <v>31</v>
      </c>
      <c r="F115" s="1">
        <v>18</v>
      </c>
      <c r="G115" s="1" t="s">
        <v>25</v>
      </c>
      <c r="H115" s="1" t="s">
        <v>32</v>
      </c>
      <c r="I115" s="1">
        <v>52</v>
      </c>
      <c r="J115" s="1">
        <v>1</v>
      </c>
      <c r="K115" s="1" t="s">
        <v>36</v>
      </c>
      <c r="L115" s="1">
        <v>3</v>
      </c>
      <c r="M115" s="1" t="s">
        <v>34</v>
      </c>
      <c r="N115" s="105">
        <v>2774</v>
      </c>
      <c r="O115" s="9">
        <v>5</v>
      </c>
      <c r="P115" s="107" t="s">
        <v>29</v>
      </c>
      <c r="Q115" s="1">
        <v>3</v>
      </c>
    </row>
    <row r="116" spans="1:17" x14ac:dyDescent="0.25">
      <c r="A116" s="2">
        <v>34</v>
      </c>
      <c r="B116" s="1" t="s">
        <v>29</v>
      </c>
      <c r="C116" s="1" t="s">
        <v>23</v>
      </c>
      <c r="D116" s="7">
        <v>1031</v>
      </c>
      <c r="E116" s="1" t="s">
        <v>31</v>
      </c>
      <c r="F116" s="1">
        <v>6</v>
      </c>
      <c r="G116" s="1" t="s">
        <v>25</v>
      </c>
      <c r="H116" s="1" t="s">
        <v>26</v>
      </c>
      <c r="I116" s="1">
        <v>45</v>
      </c>
      <c r="J116" s="1">
        <v>2</v>
      </c>
      <c r="K116" s="1" t="s">
        <v>33</v>
      </c>
      <c r="L116" s="1">
        <v>2</v>
      </c>
      <c r="M116" s="1" t="s">
        <v>38</v>
      </c>
      <c r="N116" s="105">
        <v>4505</v>
      </c>
      <c r="O116" s="9">
        <v>1</v>
      </c>
      <c r="P116" s="107" t="s">
        <v>29</v>
      </c>
      <c r="Q116" s="1">
        <v>3</v>
      </c>
    </row>
    <row r="117" spans="1:17" x14ac:dyDescent="0.25">
      <c r="A117" s="2">
        <v>37</v>
      </c>
      <c r="B117" s="1" t="s">
        <v>29</v>
      </c>
      <c r="C117" s="1" t="s">
        <v>23</v>
      </c>
      <c r="D117" s="7">
        <v>1189</v>
      </c>
      <c r="E117" s="1" t="s">
        <v>24</v>
      </c>
      <c r="F117" s="1">
        <v>3</v>
      </c>
      <c r="G117" s="1" t="s">
        <v>25</v>
      </c>
      <c r="H117" s="1" t="s">
        <v>32</v>
      </c>
      <c r="I117" s="1">
        <v>87</v>
      </c>
      <c r="J117" s="1">
        <v>3</v>
      </c>
      <c r="K117" s="1" t="s">
        <v>27</v>
      </c>
      <c r="L117" s="1">
        <v>4</v>
      </c>
      <c r="M117" s="1" t="s">
        <v>28</v>
      </c>
      <c r="N117" s="105">
        <v>7428</v>
      </c>
      <c r="O117" s="9">
        <v>5</v>
      </c>
      <c r="P117" s="107" t="s">
        <v>29</v>
      </c>
      <c r="Q117" s="1">
        <v>3</v>
      </c>
    </row>
    <row r="118" spans="1:17" x14ac:dyDescent="0.25">
      <c r="A118" s="2">
        <v>34</v>
      </c>
      <c r="B118" s="1" t="s">
        <v>29</v>
      </c>
      <c r="C118" s="1" t="s">
        <v>23</v>
      </c>
      <c r="D118" s="7">
        <v>1354</v>
      </c>
      <c r="E118" s="1" t="s">
        <v>31</v>
      </c>
      <c r="F118" s="1">
        <v>5</v>
      </c>
      <c r="G118" s="1" t="s">
        <v>37</v>
      </c>
      <c r="H118" s="1" t="s">
        <v>26</v>
      </c>
      <c r="I118" s="1">
        <v>45</v>
      </c>
      <c r="J118" s="1">
        <v>3</v>
      </c>
      <c r="K118" s="1" t="s">
        <v>42</v>
      </c>
      <c r="L118" s="1">
        <v>1</v>
      </c>
      <c r="M118" s="1" t="s">
        <v>28</v>
      </c>
      <c r="N118" s="105">
        <v>11631</v>
      </c>
      <c r="O118" s="9">
        <v>11</v>
      </c>
      <c r="P118" s="107" t="s">
        <v>29</v>
      </c>
      <c r="Q118" s="1">
        <v>3</v>
      </c>
    </row>
    <row r="119" spans="1:17" x14ac:dyDescent="0.25">
      <c r="A119" s="2">
        <v>36</v>
      </c>
      <c r="B119" s="1" t="s">
        <v>29</v>
      </c>
      <c r="C119" s="1" t="s">
        <v>30</v>
      </c>
      <c r="D119" s="7">
        <v>1467</v>
      </c>
      <c r="E119" s="1" t="s">
        <v>24</v>
      </c>
      <c r="F119" s="1">
        <v>11</v>
      </c>
      <c r="G119" s="1" t="s">
        <v>46</v>
      </c>
      <c r="H119" s="1" t="s">
        <v>26</v>
      </c>
      <c r="I119" s="1">
        <v>92</v>
      </c>
      <c r="J119" s="1">
        <v>3</v>
      </c>
      <c r="K119" s="1" t="s">
        <v>27</v>
      </c>
      <c r="L119" s="1">
        <v>4</v>
      </c>
      <c r="M119" s="1" t="s">
        <v>34</v>
      </c>
      <c r="N119" s="105">
        <v>9738</v>
      </c>
      <c r="O119" s="9">
        <v>9</v>
      </c>
      <c r="P119" s="107" t="s">
        <v>29</v>
      </c>
      <c r="Q119" s="1">
        <v>3</v>
      </c>
    </row>
    <row r="120" spans="1:17" x14ac:dyDescent="0.25">
      <c r="A120" s="2">
        <v>36</v>
      </c>
      <c r="B120" s="1" t="s">
        <v>29</v>
      </c>
      <c r="C120" s="1" t="s">
        <v>23</v>
      </c>
      <c r="D120" s="7">
        <v>922</v>
      </c>
      <c r="E120" s="1" t="s">
        <v>31</v>
      </c>
      <c r="F120" s="1">
        <v>3</v>
      </c>
      <c r="G120" s="1" t="s">
        <v>25</v>
      </c>
      <c r="H120" s="1" t="s">
        <v>26</v>
      </c>
      <c r="I120" s="1">
        <v>39</v>
      </c>
      <c r="J120" s="1">
        <v>1</v>
      </c>
      <c r="K120" s="1" t="s">
        <v>36</v>
      </c>
      <c r="L120" s="1">
        <v>4</v>
      </c>
      <c r="M120" s="1" t="s">
        <v>38</v>
      </c>
      <c r="N120" s="105">
        <v>2835</v>
      </c>
      <c r="O120" s="9">
        <v>1</v>
      </c>
      <c r="P120" s="107" t="s">
        <v>29</v>
      </c>
      <c r="Q120" s="1">
        <v>4</v>
      </c>
    </row>
    <row r="121" spans="1:17" x14ac:dyDescent="0.25">
      <c r="A121" s="2">
        <v>43</v>
      </c>
      <c r="B121" s="1" t="s">
        <v>29</v>
      </c>
      <c r="C121" s="1" t="s">
        <v>30</v>
      </c>
      <c r="D121" s="7">
        <v>394</v>
      </c>
      <c r="E121" s="1" t="s">
        <v>24</v>
      </c>
      <c r="F121" s="1">
        <v>26</v>
      </c>
      <c r="G121" s="1" t="s">
        <v>25</v>
      </c>
      <c r="H121" s="1" t="s">
        <v>32</v>
      </c>
      <c r="I121" s="1">
        <v>92</v>
      </c>
      <c r="J121" s="1">
        <v>4</v>
      </c>
      <c r="K121" s="1" t="s">
        <v>42</v>
      </c>
      <c r="L121" s="1">
        <v>4</v>
      </c>
      <c r="M121" s="1" t="s">
        <v>34</v>
      </c>
      <c r="N121" s="105">
        <v>16959</v>
      </c>
      <c r="O121" s="9">
        <v>25</v>
      </c>
      <c r="P121" s="107" t="s">
        <v>22</v>
      </c>
      <c r="Q121" s="1">
        <v>3</v>
      </c>
    </row>
    <row r="122" spans="1:17" x14ac:dyDescent="0.25">
      <c r="A122" s="2">
        <v>30</v>
      </c>
      <c r="B122" s="1" t="s">
        <v>29</v>
      </c>
      <c r="C122" s="1" t="s">
        <v>30</v>
      </c>
      <c r="D122" s="7">
        <v>1312</v>
      </c>
      <c r="E122" s="1" t="s">
        <v>31</v>
      </c>
      <c r="F122" s="1">
        <v>23</v>
      </c>
      <c r="G122" s="1" t="s">
        <v>25</v>
      </c>
      <c r="H122" s="1" t="s">
        <v>32</v>
      </c>
      <c r="I122" s="1">
        <v>96</v>
      </c>
      <c r="J122" s="1">
        <v>1</v>
      </c>
      <c r="K122" s="1" t="s">
        <v>33</v>
      </c>
      <c r="L122" s="1">
        <v>3</v>
      </c>
      <c r="M122" s="1" t="s">
        <v>38</v>
      </c>
      <c r="N122" s="105">
        <v>2613</v>
      </c>
      <c r="O122" s="9">
        <v>10</v>
      </c>
      <c r="P122" s="107" t="s">
        <v>29</v>
      </c>
      <c r="Q122" s="1">
        <v>4</v>
      </c>
    </row>
    <row r="123" spans="1:17" x14ac:dyDescent="0.25">
      <c r="A123" s="2">
        <v>33</v>
      </c>
      <c r="B123" s="1" t="s">
        <v>29</v>
      </c>
      <c r="C123" s="1" t="s">
        <v>41</v>
      </c>
      <c r="D123" s="7">
        <v>750</v>
      </c>
      <c r="E123" s="1" t="s">
        <v>24</v>
      </c>
      <c r="F123" s="1">
        <v>22</v>
      </c>
      <c r="G123" s="1" t="s">
        <v>45</v>
      </c>
      <c r="H123" s="1" t="s">
        <v>32</v>
      </c>
      <c r="I123" s="1">
        <v>95</v>
      </c>
      <c r="J123" s="1">
        <v>2</v>
      </c>
      <c r="K123" s="1" t="s">
        <v>27</v>
      </c>
      <c r="L123" s="1">
        <v>2</v>
      </c>
      <c r="M123" s="1" t="s">
        <v>34</v>
      </c>
      <c r="N123" s="105">
        <v>6146</v>
      </c>
      <c r="O123" s="9">
        <v>7</v>
      </c>
      <c r="P123" s="107" t="s">
        <v>29</v>
      </c>
      <c r="Q123" s="1">
        <v>3</v>
      </c>
    </row>
    <row r="124" spans="1:17" x14ac:dyDescent="0.25">
      <c r="A124" s="2">
        <v>56</v>
      </c>
      <c r="B124" s="1" t="s">
        <v>22</v>
      </c>
      <c r="C124" s="1" t="s">
        <v>23</v>
      </c>
      <c r="D124" s="7">
        <v>441</v>
      </c>
      <c r="E124" s="1" t="s">
        <v>31</v>
      </c>
      <c r="F124" s="1">
        <v>14</v>
      </c>
      <c r="G124" s="1" t="s">
        <v>25</v>
      </c>
      <c r="H124" s="1" t="s">
        <v>26</v>
      </c>
      <c r="I124" s="1">
        <v>72</v>
      </c>
      <c r="J124" s="1">
        <v>1</v>
      </c>
      <c r="K124" s="1" t="s">
        <v>33</v>
      </c>
      <c r="L124" s="1">
        <v>2</v>
      </c>
      <c r="M124" s="1" t="s">
        <v>34</v>
      </c>
      <c r="N124" s="105">
        <v>4963</v>
      </c>
      <c r="O124" s="9">
        <v>5</v>
      </c>
      <c r="P124" s="107" t="s">
        <v>22</v>
      </c>
      <c r="Q124" s="1">
        <v>3</v>
      </c>
    </row>
    <row r="125" spans="1:17" x14ac:dyDescent="0.25">
      <c r="A125" s="2">
        <v>51</v>
      </c>
      <c r="B125" s="1" t="s">
        <v>29</v>
      </c>
      <c r="C125" s="1" t="s">
        <v>23</v>
      </c>
      <c r="D125" s="7">
        <v>684</v>
      </c>
      <c r="E125" s="1" t="s">
        <v>31</v>
      </c>
      <c r="F125" s="1">
        <v>6</v>
      </c>
      <c r="G125" s="1" t="s">
        <v>25</v>
      </c>
      <c r="H125" s="1" t="s">
        <v>32</v>
      </c>
      <c r="I125" s="1">
        <v>51</v>
      </c>
      <c r="J125" s="1">
        <v>5</v>
      </c>
      <c r="K125" s="1" t="s">
        <v>44</v>
      </c>
      <c r="L125" s="1">
        <v>3</v>
      </c>
      <c r="M125" s="1" t="s">
        <v>28</v>
      </c>
      <c r="N125" s="105">
        <v>19537</v>
      </c>
      <c r="O125" s="9">
        <v>20</v>
      </c>
      <c r="P125" s="107" t="s">
        <v>29</v>
      </c>
      <c r="Q125" s="1">
        <v>3</v>
      </c>
    </row>
    <row r="126" spans="1:17" x14ac:dyDescent="0.25">
      <c r="A126" s="2">
        <v>31</v>
      </c>
      <c r="B126" s="1" t="s">
        <v>22</v>
      </c>
      <c r="C126" s="1" t="s">
        <v>23</v>
      </c>
      <c r="D126" s="7">
        <v>249</v>
      </c>
      <c r="E126" s="1" t="s">
        <v>24</v>
      </c>
      <c r="F126" s="1">
        <v>6</v>
      </c>
      <c r="G126" s="1" t="s">
        <v>25</v>
      </c>
      <c r="H126" s="1" t="s">
        <v>32</v>
      </c>
      <c r="I126" s="1">
        <v>76</v>
      </c>
      <c r="J126" s="1">
        <v>2</v>
      </c>
      <c r="K126" s="1" t="s">
        <v>27</v>
      </c>
      <c r="L126" s="1">
        <v>3</v>
      </c>
      <c r="M126" s="1" t="s">
        <v>34</v>
      </c>
      <c r="N126" s="105">
        <v>6172</v>
      </c>
      <c r="O126" s="9">
        <v>7</v>
      </c>
      <c r="P126" s="107" t="s">
        <v>22</v>
      </c>
      <c r="Q126" s="1">
        <v>3</v>
      </c>
    </row>
    <row r="127" spans="1:17" x14ac:dyDescent="0.25">
      <c r="A127" s="2">
        <v>26</v>
      </c>
      <c r="B127" s="1" t="s">
        <v>29</v>
      </c>
      <c r="C127" s="1" t="s">
        <v>23</v>
      </c>
      <c r="D127" s="7">
        <v>841</v>
      </c>
      <c r="E127" s="1" t="s">
        <v>31</v>
      </c>
      <c r="F127" s="1">
        <v>6</v>
      </c>
      <c r="G127" s="1" t="s">
        <v>35</v>
      </c>
      <c r="H127" s="1" t="s">
        <v>26</v>
      </c>
      <c r="I127" s="1">
        <v>46</v>
      </c>
      <c r="J127" s="1">
        <v>1</v>
      </c>
      <c r="K127" s="1" t="s">
        <v>33</v>
      </c>
      <c r="L127" s="1">
        <v>2</v>
      </c>
      <c r="M127" s="1" t="s">
        <v>34</v>
      </c>
      <c r="N127" s="105">
        <v>2368</v>
      </c>
      <c r="O127" s="9">
        <v>5</v>
      </c>
      <c r="P127" s="107" t="s">
        <v>29</v>
      </c>
      <c r="Q127" s="1">
        <v>3</v>
      </c>
    </row>
    <row r="128" spans="1:17" x14ac:dyDescent="0.25">
      <c r="A128" s="2">
        <v>58</v>
      </c>
      <c r="B128" s="1" t="s">
        <v>22</v>
      </c>
      <c r="C128" s="1" t="s">
        <v>23</v>
      </c>
      <c r="D128" s="7">
        <v>147</v>
      </c>
      <c r="E128" s="1" t="s">
        <v>31</v>
      </c>
      <c r="F128" s="1">
        <v>23</v>
      </c>
      <c r="G128" s="1" t="s">
        <v>37</v>
      </c>
      <c r="H128" s="1" t="s">
        <v>26</v>
      </c>
      <c r="I128" s="1">
        <v>94</v>
      </c>
      <c r="J128" s="1">
        <v>3</v>
      </c>
      <c r="K128" s="1" t="s">
        <v>40</v>
      </c>
      <c r="L128" s="1">
        <v>4</v>
      </c>
      <c r="M128" s="1" t="s">
        <v>34</v>
      </c>
      <c r="N128" s="105">
        <v>10312</v>
      </c>
      <c r="O128" s="9">
        <v>40</v>
      </c>
      <c r="P128" s="107" t="s">
        <v>29</v>
      </c>
      <c r="Q128" s="1">
        <v>3</v>
      </c>
    </row>
    <row r="129" spans="1:17" x14ac:dyDescent="0.25">
      <c r="A129" s="2">
        <v>19</v>
      </c>
      <c r="B129" s="1" t="s">
        <v>22</v>
      </c>
      <c r="C129" s="1" t="s">
        <v>23</v>
      </c>
      <c r="D129" s="7">
        <v>528</v>
      </c>
      <c r="E129" s="1" t="s">
        <v>24</v>
      </c>
      <c r="F129" s="1">
        <v>22</v>
      </c>
      <c r="G129" s="1" t="s">
        <v>45</v>
      </c>
      <c r="H129" s="1" t="s">
        <v>32</v>
      </c>
      <c r="I129" s="1">
        <v>50</v>
      </c>
      <c r="J129" s="1">
        <v>1</v>
      </c>
      <c r="K129" s="1" t="s">
        <v>43</v>
      </c>
      <c r="L129" s="1">
        <v>3</v>
      </c>
      <c r="M129" s="1" t="s">
        <v>28</v>
      </c>
      <c r="N129" s="105">
        <v>1675</v>
      </c>
      <c r="O129" s="9">
        <v>0</v>
      </c>
      <c r="P129" s="107" t="s">
        <v>22</v>
      </c>
      <c r="Q129" s="1">
        <v>3</v>
      </c>
    </row>
    <row r="130" spans="1:17" x14ac:dyDescent="0.25">
      <c r="A130" s="2">
        <v>22</v>
      </c>
      <c r="B130" s="1" t="s">
        <v>29</v>
      </c>
      <c r="C130" s="1" t="s">
        <v>23</v>
      </c>
      <c r="D130" s="7">
        <v>594</v>
      </c>
      <c r="E130" s="1" t="s">
        <v>31</v>
      </c>
      <c r="F130" s="1">
        <v>2</v>
      </c>
      <c r="G130" s="1" t="s">
        <v>46</v>
      </c>
      <c r="H130" s="1" t="s">
        <v>32</v>
      </c>
      <c r="I130" s="1">
        <v>100</v>
      </c>
      <c r="J130" s="1">
        <v>1</v>
      </c>
      <c r="K130" s="1" t="s">
        <v>36</v>
      </c>
      <c r="L130" s="1">
        <v>4</v>
      </c>
      <c r="M130" s="1" t="s">
        <v>34</v>
      </c>
      <c r="N130" s="105">
        <v>2523</v>
      </c>
      <c r="O130" s="9">
        <v>2</v>
      </c>
      <c r="P130" s="107" t="s">
        <v>29</v>
      </c>
      <c r="Q130" s="1">
        <v>3</v>
      </c>
    </row>
    <row r="131" spans="1:17" x14ac:dyDescent="0.25">
      <c r="A131" s="2">
        <v>49</v>
      </c>
      <c r="B131" s="1" t="s">
        <v>29</v>
      </c>
      <c r="C131" s="1" t="s">
        <v>23</v>
      </c>
      <c r="D131" s="7">
        <v>470</v>
      </c>
      <c r="E131" s="1" t="s">
        <v>31</v>
      </c>
      <c r="F131" s="1">
        <v>20</v>
      </c>
      <c r="G131" s="1" t="s">
        <v>37</v>
      </c>
      <c r="H131" s="1" t="s">
        <v>26</v>
      </c>
      <c r="I131" s="1">
        <v>96</v>
      </c>
      <c r="J131" s="1">
        <v>2</v>
      </c>
      <c r="K131" s="1" t="s">
        <v>39</v>
      </c>
      <c r="L131" s="1">
        <v>1</v>
      </c>
      <c r="M131" s="1" t="s">
        <v>34</v>
      </c>
      <c r="N131" s="105">
        <v>6567</v>
      </c>
      <c r="O131" s="9">
        <v>15</v>
      </c>
      <c r="P131" s="107" t="s">
        <v>29</v>
      </c>
      <c r="Q131" s="1">
        <v>3</v>
      </c>
    </row>
    <row r="132" spans="1:17" x14ac:dyDescent="0.25">
      <c r="A132" s="2">
        <v>43</v>
      </c>
      <c r="B132" s="1" t="s">
        <v>29</v>
      </c>
      <c r="C132" s="1" t="s">
        <v>30</v>
      </c>
      <c r="D132" s="7">
        <v>957</v>
      </c>
      <c r="E132" s="1" t="s">
        <v>31</v>
      </c>
      <c r="F132" s="1">
        <v>28</v>
      </c>
      <c r="G132" s="1" t="s">
        <v>37</v>
      </c>
      <c r="H132" s="1" t="s">
        <v>26</v>
      </c>
      <c r="I132" s="1">
        <v>72</v>
      </c>
      <c r="J132" s="1">
        <v>1</v>
      </c>
      <c r="K132" s="1" t="s">
        <v>33</v>
      </c>
      <c r="L132" s="1">
        <v>3</v>
      </c>
      <c r="M132" s="1" t="s">
        <v>28</v>
      </c>
      <c r="N132" s="105">
        <v>4739</v>
      </c>
      <c r="O132" s="9">
        <v>3</v>
      </c>
      <c r="P132" s="107" t="s">
        <v>29</v>
      </c>
      <c r="Q132" s="1">
        <v>3</v>
      </c>
    </row>
    <row r="133" spans="1:17" x14ac:dyDescent="0.25">
      <c r="A133" s="2">
        <v>50</v>
      </c>
      <c r="B133" s="1" t="s">
        <v>29</v>
      </c>
      <c r="C133" s="1" t="s">
        <v>30</v>
      </c>
      <c r="D133" s="7">
        <v>809</v>
      </c>
      <c r="E133" s="1" t="s">
        <v>24</v>
      </c>
      <c r="F133" s="1">
        <v>12</v>
      </c>
      <c r="G133" s="1" t="s">
        <v>45</v>
      </c>
      <c r="H133" s="1" t="s">
        <v>26</v>
      </c>
      <c r="I133" s="1">
        <v>77</v>
      </c>
      <c r="J133" s="1">
        <v>3</v>
      </c>
      <c r="K133" s="1" t="s">
        <v>27</v>
      </c>
      <c r="L133" s="1">
        <v>4</v>
      </c>
      <c r="M133" s="1" t="s">
        <v>28</v>
      </c>
      <c r="N133" s="105">
        <v>9208</v>
      </c>
      <c r="O133" s="9">
        <v>2</v>
      </c>
      <c r="P133" s="107" t="s">
        <v>29</v>
      </c>
      <c r="Q133" s="1">
        <v>3</v>
      </c>
    </row>
    <row r="134" spans="1:17" x14ac:dyDescent="0.25">
      <c r="A134" s="2">
        <v>31</v>
      </c>
      <c r="B134" s="1" t="s">
        <v>22</v>
      </c>
      <c r="C134" s="1" t="s">
        <v>23</v>
      </c>
      <c r="D134" s="7">
        <v>542</v>
      </c>
      <c r="E134" s="1" t="s">
        <v>24</v>
      </c>
      <c r="F134" s="1">
        <v>20</v>
      </c>
      <c r="G134" s="1" t="s">
        <v>25</v>
      </c>
      <c r="H134" s="1" t="s">
        <v>26</v>
      </c>
      <c r="I134" s="1">
        <v>71</v>
      </c>
      <c r="J134" s="1">
        <v>2</v>
      </c>
      <c r="K134" s="1" t="s">
        <v>27</v>
      </c>
      <c r="L134" s="1">
        <v>3</v>
      </c>
      <c r="M134" s="1" t="s">
        <v>34</v>
      </c>
      <c r="N134" s="105">
        <v>4559</v>
      </c>
      <c r="O134" s="9">
        <v>2</v>
      </c>
      <c r="P134" s="107" t="s">
        <v>22</v>
      </c>
      <c r="Q134" s="1">
        <v>3</v>
      </c>
    </row>
    <row r="135" spans="1:17" x14ac:dyDescent="0.25">
      <c r="A135" s="2">
        <v>41</v>
      </c>
      <c r="B135" s="1" t="s">
        <v>29</v>
      </c>
      <c r="C135" s="1" t="s">
        <v>23</v>
      </c>
      <c r="D135" s="7">
        <v>802</v>
      </c>
      <c r="E135" s="1" t="s">
        <v>24</v>
      </c>
      <c r="F135" s="1">
        <v>9</v>
      </c>
      <c r="G135" s="1" t="s">
        <v>25</v>
      </c>
      <c r="H135" s="1" t="s">
        <v>32</v>
      </c>
      <c r="I135" s="1">
        <v>96</v>
      </c>
      <c r="J135" s="1">
        <v>3</v>
      </c>
      <c r="K135" s="1" t="s">
        <v>27</v>
      </c>
      <c r="L135" s="1">
        <v>3</v>
      </c>
      <c r="M135" s="1" t="s">
        <v>38</v>
      </c>
      <c r="N135" s="105">
        <v>8189</v>
      </c>
      <c r="O135" s="9">
        <v>9</v>
      </c>
      <c r="P135" s="107" t="s">
        <v>22</v>
      </c>
      <c r="Q135" s="1">
        <v>3</v>
      </c>
    </row>
    <row r="136" spans="1:17" x14ac:dyDescent="0.25">
      <c r="A136" s="2">
        <v>26</v>
      </c>
      <c r="B136" s="1" t="s">
        <v>29</v>
      </c>
      <c r="C136" s="1" t="s">
        <v>23</v>
      </c>
      <c r="D136" s="7">
        <v>1355</v>
      </c>
      <c r="E136" s="1" t="s">
        <v>47</v>
      </c>
      <c r="F136" s="1">
        <v>25</v>
      </c>
      <c r="G136" s="1" t="s">
        <v>25</v>
      </c>
      <c r="H136" s="1" t="s">
        <v>26</v>
      </c>
      <c r="I136" s="1">
        <v>61</v>
      </c>
      <c r="J136" s="1">
        <v>1</v>
      </c>
      <c r="K136" s="1" t="s">
        <v>47</v>
      </c>
      <c r="L136" s="1">
        <v>3</v>
      </c>
      <c r="M136" s="1" t="s">
        <v>34</v>
      </c>
      <c r="N136" s="105">
        <v>2942</v>
      </c>
      <c r="O136" s="9">
        <v>8</v>
      </c>
      <c r="P136" s="107" t="s">
        <v>29</v>
      </c>
      <c r="Q136" s="1">
        <v>4</v>
      </c>
    </row>
    <row r="137" spans="1:17" x14ac:dyDescent="0.25">
      <c r="A137" s="2">
        <v>36</v>
      </c>
      <c r="B137" s="1" t="s">
        <v>29</v>
      </c>
      <c r="C137" s="1" t="s">
        <v>23</v>
      </c>
      <c r="D137" s="7">
        <v>216</v>
      </c>
      <c r="E137" s="1" t="s">
        <v>31</v>
      </c>
      <c r="F137" s="1">
        <v>6</v>
      </c>
      <c r="G137" s="1" t="s">
        <v>37</v>
      </c>
      <c r="H137" s="1" t="s">
        <v>32</v>
      </c>
      <c r="I137" s="1">
        <v>84</v>
      </c>
      <c r="J137" s="1">
        <v>2</v>
      </c>
      <c r="K137" s="1" t="s">
        <v>39</v>
      </c>
      <c r="L137" s="1">
        <v>2</v>
      </c>
      <c r="M137" s="1" t="s">
        <v>38</v>
      </c>
      <c r="N137" s="105">
        <v>4941</v>
      </c>
      <c r="O137" s="9">
        <v>3</v>
      </c>
      <c r="P137" s="107" t="s">
        <v>29</v>
      </c>
      <c r="Q137" s="1">
        <v>4</v>
      </c>
    </row>
    <row r="138" spans="1:17" x14ac:dyDescent="0.25">
      <c r="A138" s="2">
        <v>51</v>
      </c>
      <c r="B138" s="1" t="s">
        <v>22</v>
      </c>
      <c r="C138" s="1" t="s">
        <v>30</v>
      </c>
      <c r="D138" s="7">
        <v>1150</v>
      </c>
      <c r="E138" s="1" t="s">
        <v>31</v>
      </c>
      <c r="F138" s="1">
        <v>8</v>
      </c>
      <c r="G138" s="1" t="s">
        <v>25</v>
      </c>
      <c r="H138" s="1" t="s">
        <v>32</v>
      </c>
      <c r="I138" s="1">
        <v>53</v>
      </c>
      <c r="J138" s="1">
        <v>3</v>
      </c>
      <c r="K138" s="1" t="s">
        <v>39</v>
      </c>
      <c r="L138" s="1">
        <v>4</v>
      </c>
      <c r="M138" s="1" t="s">
        <v>28</v>
      </c>
      <c r="N138" s="105">
        <v>10650</v>
      </c>
      <c r="O138" s="9">
        <v>4</v>
      </c>
      <c r="P138" s="107" t="s">
        <v>29</v>
      </c>
      <c r="Q138" s="1">
        <v>3</v>
      </c>
    </row>
    <row r="139" spans="1:17" x14ac:dyDescent="0.25">
      <c r="A139" s="2">
        <v>39</v>
      </c>
      <c r="B139" s="1" t="s">
        <v>29</v>
      </c>
      <c r="C139" s="1" t="s">
        <v>23</v>
      </c>
      <c r="D139" s="7">
        <v>1329</v>
      </c>
      <c r="E139" s="1" t="s">
        <v>24</v>
      </c>
      <c r="F139" s="1">
        <v>4</v>
      </c>
      <c r="G139" s="1" t="s">
        <v>25</v>
      </c>
      <c r="H139" s="1" t="s">
        <v>26</v>
      </c>
      <c r="I139" s="1">
        <v>47</v>
      </c>
      <c r="J139" s="1">
        <v>2</v>
      </c>
      <c r="K139" s="1" t="s">
        <v>27</v>
      </c>
      <c r="L139" s="1">
        <v>3</v>
      </c>
      <c r="M139" s="1" t="s">
        <v>34</v>
      </c>
      <c r="N139" s="105">
        <v>5902</v>
      </c>
      <c r="O139" s="9">
        <v>15</v>
      </c>
      <c r="P139" s="107" t="s">
        <v>29</v>
      </c>
      <c r="Q139" s="1">
        <v>3</v>
      </c>
    </row>
    <row r="140" spans="1:17" x14ac:dyDescent="0.25">
      <c r="A140" s="2">
        <v>25</v>
      </c>
      <c r="B140" s="1" t="s">
        <v>29</v>
      </c>
      <c r="C140" s="1" t="s">
        <v>23</v>
      </c>
      <c r="D140" s="7">
        <v>959</v>
      </c>
      <c r="E140" s="1" t="s">
        <v>24</v>
      </c>
      <c r="F140" s="1">
        <v>28</v>
      </c>
      <c r="G140" s="1" t="s">
        <v>25</v>
      </c>
      <c r="H140" s="1" t="s">
        <v>32</v>
      </c>
      <c r="I140" s="1">
        <v>41</v>
      </c>
      <c r="J140" s="1">
        <v>2</v>
      </c>
      <c r="K140" s="1" t="s">
        <v>27</v>
      </c>
      <c r="L140" s="1">
        <v>3</v>
      </c>
      <c r="M140" s="1" t="s">
        <v>34</v>
      </c>
      <c r="N140" s="105">
        <v>8639</v>
      </c>
      <c r="O140" s="9">
        <v>2</v>
      </c>
      <c r="P140" s="107" t="s">
        <v>29</v>
      </c>
      <c r="Q140" s="1">
        <v>3</v>
      </c>
    </row>
    <row r="141" spans="1:17" x14ac:dyDescent="0.25">
      <c r="A141" s="2">
        <v>30</v>
      </c>
      <c r="B141" s="1" t="s">
        <v>29</v>
      </c>
      <c r="C141" s="1" t="s">
        <v>23</v>
      </c>
      <c r="D141" s="7">
        <v>1240</v>
      </c>
      <c r="E141" s="1" t="s">
        <v>47</v>
      </c>
      <c r="F141" s="1">
        <v>9</v>
      </c>
      <c r="G141" s="1" t="s">
        <v>47</v>
      </c>
      <c r="H141" s="1" t="s">
        <v>32</v>
      </c>
      <c r="I141" s="1">
        <v>48</v>
      </c>
      <c r="J141" s="1">
        <v>2</v>
      </c>
      <c r="K141" s="1" t="s">
        <v>47</v>
      </c>
      <c r="L141" s="1">
        <v>4</v>
      </c>
      <c r="M141" s="1" t="s">
        <v>34</v>
      </c>
      <c r="N141" s="105">
        <v>6347</v>
      </c>
      <c r="O141" s="9">
        <v>11</v>
      </c>
      <c r="P141" s="107" t="s">
        <v>22</v>
      </c>
      <c r="Q141" s="1">
        <v>3</v>
      </c>
    </row>
    <row r="142" spans="1:17" x14ac:dyDescent="0.25">
      <c r="A142" s="2">
        <v>32</v>
      </c>
      <c r="B142" s="1" t="s">
        <v>22</v>
      </c>
      <c r="C142" s="1" t="s">
        <v>23</v>
      </c>
      <c r="D142" s="7">
        <v>1033</v>
      </c>
      <c r="E142" s="1" t="s">
        <v>31</v>
      </c>
      <c r="F142" s="1">
        <v>9</v>
      </c>
      <c r="G142" s="1" t="s">
        <v>37</v>
      </c>
      <c r="H142" s="1" t="s">
        <v>26</v>
      </c>
      <c r="I142" s="1">
        <v>41</v>
      </c>
      <c r="J142" s="1">
        <v>1</v>
      </c>
      <c r="K142" s="1" t="s">
        <v>36</v>
      </c>
      <c r="L142" s="1">
        <v>1</v>
      </c>
      <c r="M142" s="1" t="s">
        <v>28</v>
      </c>
      <c r="N142" s="105">
        <v>4200</v>
      </c>
      <c r="O142" s="9">
        <v>5</v>
      </c>
      <c r="P142" s="107" t="s">
        <v>29</v>
      </c>
      <c r="Q142" s="1">
        <v>4</v>
      </c>
    </row>
    <row r="143" spans="1:17" x14ac:dyDescent="0.25">
      <c r="A143" s="2">
        <v>45</v>
      </c>
      <c r="B143" s="1" t="s">
        <v>29</v>
      </c>
      <c r="C143" s="1" t="s">
        <v>23</v>
      </c>
      <c r="D143" s="7">
        <v>1316</v>
      </c>
      <c r="E143" s="1" t="s">
        <v>31</v>
      </c>
      <c r="F143" s="1">
        <v>29</v>
      </c>
      <c r="G143" s="1" t="s">
        <v>37</v>
      </c>
      <c r="H143" s="1" t="s">
        <v>32</v>
      </c>
      <c r="I143" s="1">
        <v>83</v>
      </c>
      <c r="J143" s="1">
        <v>1</v>
      </c>
      <c r="K143" s="1" t="s">
        <v>33</v>
      </c>
      <c r="L143" s="1">
        <v>4</v>
      </c>
      <c r="M143" s="1" t="s">
        <v>28</v>
      </c>
      <c r="N143" s="105">
        <v>3452</v>
      </c>
      <c r="O143" s="9">
        <v>6</v>
      </c>
      <c r="P143" s="107" t="s">
        <v>29</v>
      </c>
      <c r="Q143" s="1">
        <v>3</v>
      </c>
    </row>
    <row r="144" spans="1:17" x14ac:dyDescent="0.25">
      <c r="A144" s="2">
        <v>38</v>
      </c>
      <c r="B144" s="1" t="s">
        <v>29</v>
      </c>
      <c r="C144" s="1" t="s">
        <v>23</v>
      </c>
      <c r="D144" s="7">
        <v>364</v>
      </c>
      <c r="E144" s="1" t="s">
        <v>31</v>
      </c>
      <c r="F144" s="1">
        <v>3</v>
      </c>
      <c r="G144" s="1" t="s">
        <v>46</v>
      </c>
      <c r="H144" s="1" t="s">
        <v>26</v>
      </c>
      <c r="I144" s="1">
        <v>32</v>
      </c>
      <c r="J144" s="1">
        <v>2</v>
      </c>
      <c r="K144" s="1" t="s">
        <v>33</v>
      </c>
      <c r="L144" s="1">
        <v>3</v>
      </c>
      <c r="M144" s="1" t="s">
        <v>28</v>
      </c>
      <c r="N144" s="105">
        <v>4317</v>
      </c>
      <c r="O144" s="9">
        <v>3</v>
      </c>
      <c r="P144" s="107" t="s">
        <v>22</v>
      </c>
      <c r="Q144" s="1">
        <v>4</v>
      </c>
    </row>
    <row r="145" spans="1:17" x14ac:dyDescent="0.25">
      <c r="A145" s="2">
        <v>30</v>
      </c>
      <c r="B145" s="1" t="s">
        <v>29</v>
      </c>
      <c r="C145" s="1" t="s">
        <v>23</v>
      </c>
      <c r="D145" s="7">
        <v>438</v>
      </c>
      <c r="E145" s="1" t="s">
        <v>31</v>
      </c>
      <c r="F145" s="1">
        <v>18</v>
      </c>
      <c r="G145" s="1" t="s">
        <v>25</v>
      </c>
      <c r="H145" s="1" t="s">
        <v>26</v>
      </c>
      <c r="I145" s="1">
        <v>75</v>
      </c>
      <c r="J145" s="1">
        <v>1</v>
      </c>
      <c r="K145" s="1" t="s">
        <v>33</v>
      </c>
      <c r="L145" s="1">
        <v>3</v>
      </c>
      <c r="M145" s="1" t="s">
        <v>28</v>
      </c>
      <c r="N145" s="105">
        <v>2632</v>
      </c>
      <c r="O145" s="9">
        <v>5</v>
      </c>
      <c r="P145" s="107" t="s">
        <v>29</v>
      </c>
      <c r="Q145" s="1">
        <v>3</v>
      </c>
    </row>
    <row r="146" spans="1:17" x14ac:dyDescent="0.25">
      <c r="A146" s="2">
        <v>32</v>
      </c>
      <c r="B146" s="1" t="s">
        <v>29</v>
      </c>
      <c r="C146" s="1" t="s">
        <v>30</v>
      </c>
      <c r="D146" s="7">
        <v>689</v>
      </c>
      <c r="E146" s="1" t="s">
        <v>24</v>
      </c>
      <c r="F146" s="1">
        <v>9</v>
      </c>
      <c r="G146" s="1" t="s">
        <v>37</v>
      </c>
      <c r="H146" s="1" t="s">
        <v>32</v>
      </c>
      <c r="I146" s="1">
        <v>35</v>
      </c>
      <c r="J146" s="1">
        <v>2</v>
      </c>
      <c r="K146" s="1" t="s">
        <v>27</v>
      </c>
      <c r="L146" s="1">
        <v>4</v>
      </c>
      <c r="M146" s="1" t="s">
        <v>38</v>
      </c>
      <c r="N146" s="105">
        <v>4668</v>
      </c>
      <c r="O146" s="9">
        <v>8</v>
      </c>
      <c r="P146" s="107" t="s">
        <v>29</v>
      </c>
      <c r="Q146" s="1">
        <v>3</v>
      </c>
    </row>
    <row r="147" spans="1:17" x14ac:dyDescent="0.25">
      <c r="A147" s="2">
        <v>30</v>
      </c>
      <c r="B147" s="1" t="s">
        <v>29</v>
      </c>
      <c r="C147" s="1" t="s">
        <v>23</v>
      </c>
      <c r="D147" s="7">
        <v>201</v>
      </c>
      <c r="E147" s="1" t="s">
        <v>31</v>
      </c>
      <c r="F147" s="1">
        <v>5</v>
      </c>
      <c r="G147" s="1" t="s">
        <v>46</v>
      </c>
      <c r="H147" s="1" t="s">
        <v>26</v>
      </c>
      <c r="I147" s="1">
        <v>84</v>
      </c>
      <c r="J147" s="1">
        <v>1</v>
      </c>
      <c r="K147" s="1" t="s">
        <v>33</v>
      </c>
      <c r="L147" s="1">
        <v>1</v>
      </c>
      <c r="M147" s="1" t="s">
        <v>38</v>
      </c>
      <c r="N147" s="105">
        <v>3204</v>
      </c>
      <c r="O147" s="9">
        <v>3</v>
      </c>
      <c r="P147" s="107" t="s">
        <v>29</v>
      </c>
      <c r="Q147" s="1">
        <v>3</v>
      </c>
    </row>
    <row r="148" spans="1:17" x14ac:dyDescent="0.25">
      <c r="A148" s="2">
        <v>30</v>
      </c>
      <c r="B148" s="1" t="s">
        <v>29</v>
      </c>
      <c r="C148" s="1" t="s">
        <v>23</v>
      </c>
      <c r="D148" s="7">
        <v>1427</v>
      </c>
      <c r="E148" s="1" t="s">
        <v>31</v>
      </c>
      <c r="F148" s="1">
        <v>2</v>
      </c>
      <c r="G148" s="1" t="s">
        <v>37</v>
      </c>
      <c r="H148" s="1" t="s">
        <v>32</v>
      </c>
      <c r="I148" s="1">
        <v>35</v>
      </c>
      <c r="J148" s="1">
        <v>1</v>
      </c>
      <c r="K148" s="1" t="s">
        <v>36</v>
      </c>
      <c r="L148" s="1">
        <v>4</v>
      </c>
      <c r="M148" s="1" t="s">
        <v>28</v>
      </c>
      <c r="N148" s="105">
        <v>2720</v>
      </c>
      <c r="O148" s="9">
        <v>5</v>
      </c>
      <c r="P148" s="107" t="s">
        <v>29</v>
      </c>
      <c r="Q148" s="1">
        <v>3</v>
      </c>
    </row>
    <row r="149" spans="1:17" x14ac:dyDescent="0.25">
      <c r="A149" s="2">
        <v>41</v>
      </c>
      <c r="B149" s="1" t="s">
        <v>29</v>
      </c>
      <c r="C149" s="1" t="s">
        <v>30</v>
      </c>
      <c r="D149" s="7">
        <v>857</v>
      </c>
      <c r="E149" s="1" t="s">
        <v>31</v>
      </c>
      <c r="F149" s="1">
        <v>10</v>
      </c>
      <c r="G149" s="1" t="s">
        <v>25</v>
      </c>
      <c r="H149" s="1" t="s">
        <v>32</v>
      </c>
      <c r="I149" s="1">
        <v>91</v>
      </c>
      <c r="J149" s="1">
        <v>4</v>
      </c>
      <c r="K149" s="1" t="s">
        <v>42</v>
      </c>
      <c r="L149" s="1">
        <v>1</v>
      </c>
      <c r="M149" s="1" t="s">
        <v>38</v>
      </c>
      <c r="N149" s="105">
        <v>17181</v>
      </c>
      <c r="O149" s="9">
        <v>7</v>
      </c>
      <c r="P149" s="107" t="s">
        <v>29</v>
      </c>
      <c r="Q149" s="1">
        <v>3</v>
      </c>
    </row>
    <row r="150" spans="1:17" x14ac:dyDescent="0.25">
      <c r="A150" s="2">
        <v>41</v>
      </c>
      <c r="B150" s="1" t="s">
        <v>29</v>
      </c>
      <c r="C150" s="1" t="s">
        <v>23</v>
      </c>
      <c r="D150" s="7">
        <v>933</v>
      </c>
      <c r="E150" s="1" t="s">
        <v>31</v>
      </c>
      <c r="F150" s="1">
        <v>9</v>
      </c>
      <c r="G150" s="1" t="s">
        <v>25</v>
      </c>
      <c r="H150" s="1" t="s">
        <v>32</v>
      </c>
      <c r="I150" s="1">
        <v>94</v>
      </c>
      <c r="J150" s="1">
        <v>1</v>
      </c>
      <c r="K150" s="1" t="s">
        <v>36</v>
      </c>
      <c r="L150" s="1">
        <v>1</v>
      </c>
      <c r="M150" s="1" t="s">
        <v>34</v>
      </c>
      <c r="N150" s="105">
        <v>2238</v>
      </c>
      <c r="O150" s="9">
        <v>5</v>
      </c>
      <c r="P150" s="107" t="s">
        <v>29</v>
      </c>
      <c r="Q150" s="1">
        <v>4</v>
      </c>
    </row>
    <row r="151" spans="1:17" x14ac:dyDescent="0.25">
      <c r="A151" s="2">
        <v>19</v>
      </c>
      <c r="B151" s="1" t="s">
        <v>29</v>
      </c>
      <c r="C151" s="1" t="s">
        <v>23</v>
      </c>
      <c r="D151" s="7">
        <v>1181</v>
      </c>
      <c r="E151" s="1" t="s">
        <v>31</v>
      </c>
      <c r="F151" s="1">
        <v>3</v>
      </c>
      <c r="G151" s="1" t="s">
        <v>37</v>
      </c>
      <c r="H151" s="1" t="s">
        <v>26</v>
      </c>
      <c r="I151" s="1">
        <v>79</v>
      </c>
      <c r="J151" s="1">
        <v>1</v>
      </c>
      <c r="K151" s="1" t="s">
        <v>36</v>
      </c>
      <c r="L151" s="1">
        <v>2</v>
      </c>
      <c r="M151" s="1" t="s">
        <v>28</v>
      </c>
      <c r="N151" s="105">
        <v>1483</v>
      </c>
      <c r="O151" s="9">
        <v>1</v>
      </c>
      <c r="P151" s="107" t="s">
        <v>29</v>
      </c>
      <c r="Q151" s="1">
        <v>3</v>
      </c>
    </row>
    <row r="152" spans="1:17" x14ac:dyDescent="0.25">
      <c r="A152" s="2">
        <v>40</v>
      </c>
      <c r="B152" s="1" t="s">
        <v>29</v>
      </c>
      <c r="C152" s="1" t="s">
        <v>30</v>
      </c>
      <c r="D152" s="7">
        <v>1395</v>
      </c>
      <c r="E152" s="1" t="s">
        <v>31</v>
      </c>
      <c r="F152" s="1">
        <v>26</v>
      </c>
      <c r="G152" s="1" t="s">
        <v>37</v>
      </c>
      <c r="H152" s="1" t="s">
        <v>26</v>
      </c>
      <c r="I152" s="1">
        <v>54</v>
      </c>
      <c r="J152" s="1">
        <v>2</v>
      </c>
      <c r="K152" s="1" t="s">
        <v>33</v>
      </c>
      <c r="L152" s="1">
        <v>2</v>
      </c>
      <c r="M152" s="1" t="s">
        <v>38</v>
      </c>
      <c r="N152" s="105">
        <v>5605</v>
      </c>
      <c r="O152" s="9">
        <v>20</v>
      </c>
      <c r="P152" s="107" t="s">
        <v>29</v>
      </c>
      <c r="Q152" s="1">
        <v>3</v>
      </c>
    </row>
    <row r="153" spans="1:17" x14ac:dyDescent="0.25">
      <c r="A153" s="2">
        <v>35</v>
      </c>
      <c r="B153" s="1" t="s">
        <v>29</v>
      </c>
      <c r="C153" s="1" t="s">
        <v>23</v>
      </c>
      <c r="D153" s="7">
        <v>662</v>
      </c>
      <c r="E153" s="1" t="s">
        <v>24</v>
      </c>
      <c r="F153" s="1">
        <v>1</v>
      </c>
      <c r="G153" s="1" t="s">
        <v>45</v>
      </c>
      <c r="H153" s="1" t="s">
        <v>32</v>
      </c>
      <c r="I153" s="1">
        <v>94</v>
      </c>
      <c r="J153" s="1">
        <v>3</v>
      </c>
      <c r="K153" s="1" t="s">
        <v>27</v>
      </c>
      <c r="L153" s="1">
        <v>2</v>
      </c>
      <c r="M153" s="1" t="s">
        <v>34</v>
      </c>
      <c r="N153" s="105">
        <v>7295</v>
      </c>
      <c r="O153" s="9">
        <v>10</v>
      </c>
      <c r="P153" s="107" t="s">
        <v>29</v>
      </c>
      <c r="Q153" s="1">
        <v>3</v>
      </c>
    </row>
    <row r="154" spans="1:17" x14ac:dyDescent="0.25">
      <c r="A154" s="2">
        <v>53</v>
      </c>
      <c r="B154" s="1" t="s">
        <v>29</v>
      </c>
      <c r="C154" s="1" t="s">
        <v>23</v>
      </c>
      <c r="D154" s="7">
        <v>1436</v>
      </c>
      <c r="E154" s="1" t="s">
        <v>24</v>
      </c>
      <c r="F154" s="1">
        <v>6</v>
      </c>
      <c r="G154" s="1" t="s">
        <v>45</v>
      </c>
      <c r="H154" s="1" t="s">
        <v>32</v>
      </c>
      <c r="I154" s="1">
        <v>34</v>
      </c>
      <c r="J154" s="1">
        <v>2</v>
      </c>
      <c r="K154" s="1" t="s">
        <v>43</v>
      </c>
      <c r="L154" s="1">
        <v>3</v>
      </c>
      <c r="M154" s="1" t="s">
        <v>34</v>
      </c>
      <c r="N154" s="105">
        <v>2306</v>
      </c>
      <c r="O154" s="9">
        <v>7</v>
      </c>
      <c r="P154" s="107" t="s">
        <v>22</v>
      </c>
      <c r="Q154" s="1">
        <v>4</v>
      </c>
    </row>
    <row r="155" spans="1:17" x14ac:dyDescent="0.25">
      <c r="A155" s="2">
        <v>45</v>
      </c>
      <c r="B155" s="1" t="s">
        <v>29</v>
      </c>
      <c r="C155" s="1" t="s">
        <v>23</v>
      </c>
      <c r="D155" s="7">
        <v>194</v>
      </c>
      <c r="E155" s="1" t="s">
        <v>31</v>
      </c>
      <c r="F155" s="1">
        <v>9</v>
      </c>
      <c r="G155" s="1" t="s">
        <v>25</v>
      </c>
      <c r="H155" s="1" t="s">
        <v>32</v>
      </c>
      <c r="I155" s="1">
        <v>60</v>
      </c>
      <c r="J155" s="1">
        <v>2</v>
      </c>
      <c r="K155" s="1" t="s">
        <v>36</v>
      </c>
      <c r="L155" s="1">
        <v>2</v>
      </c>
      <c r="M155" s="1" t="s">
        <v>38</v>
      </c>
      <c r="N155" s="105">
        <v>2348</v>
      </c>
      <c r="O155" s="9">
        <v>17</v>
      </c>
      <c r="P155" s="107" t="s">
        <v>29</v>
      </c>
      <c r="Q155" s="1">
        <v>3</v>
      </c>
    </row>
    <row r="156" spans="1:17" x14ac:dyDescent="0.25">
      <c r="A156" s="2">
        <v>32</v>
      </c>
      <c r="B156" s="1" t="s">
        <v>29</v>
      </c>
      <c r="C156" s="1" t="s">
        <v>30</v>
      </c>
      <c r="D156" s="7">
        <v>967</v>
      </c>
      <c r="E156" s="1" t="s">
        <v>24</v>
      </c>
      <c r="F156" s="1">
        <v>8</v>
      </c>
      <c r="G156" s="1" t="s">
        <v>45</v>
      </c>
      <c r="H156" s="1" t="s">
        <v>26</v>
      </c>
      <c r="I156" s="1">
        <v>43</v>
      </c>
      <c r="J156" s="1">
        <v>3</v>
      </c>
      <c r="K156" s="1" t="s">
        <v>27</v>
      </c>
      <c r="L156" s="1">
        <v>4</v>
      </c>
      <c r="M156" s="1" t="s">
        <v>28</v>
      </c>
      <c r="N156" s="105">
        <v>8998</v>
      </c>
      <c r="O156" s="9">
        <v>9</v>
      </c>
      <c r="P156" s="107" t="s">
        <v>29</v>
      </c>
      <c r="Q156" s="1">
        <v>3</v>
      </c>
    </row>
    <row r="157" spans="1:17" x14ac:dyDescent="0.25">
      <c r="A157" s="2">
        <v>29</v>
      </c>
      <c r="B157" s="1" t="s">
        <v>29</v>
      </c>
      <c r="C157" s="1" t="s">
        <v>41</v>
      </c>
      <c r="D157" s="7">
        <v>1496</v>
      </c>
      <c r="E157" s="1" t="s">
        <v>31</v>
      </c>
      <c r="F157" s="1">
        <v>1</v>
      </c>
      <c r="G157" s="1" t="s">
        <v>46</v>
      </c>
      <c r="H157" s="1" t="s">
        <v>32</v>
      </c>
      <c r="I157" s="1">
        <v>41</v>
      </c>
      <c r="J157" s="1">
        <v>2</v>
      </c>
      <c r="K157" s="1" t="s">
        <v>39</v>
      </c>
      <c r="L157" s="1">
        <v>3</v>
      </c>
      <c r="M157" s="1" t="s">
        <v>34</v>
      </c>
      <c r="N157" s="105">
        <v>4319</v>
      </c>
      <c r="O157" s="9">
        <v>10</v>
      </c>
      <c r="P157" s="107" t="s">
        <v>29</v>
      </c>
      <c r="Q157" s="1">
        <v>3</v>
      </c>
    </row>
    <row r="158" spans="1:17" x14ac:dyDescent="0.25">
      <c r="A158" s="2">
        <v>51</v>
      </c>
      <c r="B158" s="1" t="s">
        <v>29</v>
      </c>
      <c r="C158" s="1" t="s">
        <v>23</v>
      </c>
      <c r="D158" s="7">
        <v>1169</v>
      </c>
      <c r="E158" s="1" t="s">
        <v>31</v>
      </c>
      <c r="F158" s="1">
        <v>7</v>
      </c>
      <c r="G158" s="1" t="s">
        <v>37</v>
      </c>
      <c r="H158" s="1" t="s">
        <v>32</v>
      </c>
      <c r="I158" s="1">
        <v>34</v>
      </c>
      <c r="J158" s="1">
        <v>2</v>
      </c>
      <c r="K158" s="1" t="s">
        <v>39</v>
      </c>
      <c r="L158" s="1">
        <v>3</v>
      </c>
      <c r="M158" s="1" t="s">
        <v>34</v>
      </c>
      <c r="N158" s="105">
        <v>6132</v>
      </c>
      <c r="O158" s="9">
        <v>1</v>
      </c>
      <c r="P158" s="107" t="s">
        <v>29</v>
      </c>
      <c r="Q158" s="1">
        <v>3</v>
      </c>
    </row>
    <row r="159" spans="1:17" x14ac:dyDescent="0.25">
      <c r="A159" s="2">
        <v>58</v>
      </c>
      <c r="B159" s="1" t="s">
        <v>29</v>
      </c>
      <c r="C159" s="1" t="s">
        <v>23</v>
      </c>
      <c r="D159" s="7">
        <v>1145</v>
      </c>
      <c r="E159" s="1" t="s">
        <v>31</v>
      </c>
      <c r="F159" s="1">
        <v>9</v>
      </c>
      <c r="G159" s="1" t="s">
        <v>37</v>
      </c>
      <c r="H159" s="1" t="s">
        <v>26</v>
      </c>
      <c r="I159" s="1">
        <v>75</v>
      </c>
      <c r="J159" s="1">
        <v>1</v>
      </c>
      <c r="K159" s="1" t="s">
        <v>33</v>
      </c>
      <c r="L159" s="1">
        <v>2</v>
      </c>
      <c r="M159" s="1" t="s">
        <v>34</v>
      </c>
      <c r="N159" s="105">
        <v>3346</v>
      </c>
      <c r="O159" s="9">
        <v>1</v>
      </c>
      <c r="P159" s="107" t="s">
        <v>22</v>
      </c>
      <c r="Q159" s="1">
        <v>4</v>
      </c>
    </row>
    <row r="160" spans="1:17" x14ac:dyDescent="0.25">
      <c r="A160" s="2">
        <v>40</v>
      </c>
      <c r="B160" s="1" t="s">
        <v>29</v>
      </c>
      <c r="C160" s="1" t="s">
        <v>23</v>
      </c>
      <c r="D160" s="7">
        <v>630</v>
      </c>
      <c r="E160" s="1" t="s">
        <v>24</v>
      </c>
      <c r="F160" s="1">
        <v>4</v>
      </c>
      <c r="G160" s="1" t="s">
        <v>45</v>
      </c>
      <c r="H160" s="1" t="s">
        <v>32</v>
      </c>
      <c r="I160" s="1">
        <v>67</v>
      </c>
      <c r="J160" s="1">
        <v>3</v>
      </c>
      <c r="K160" s="1" t="s">
        <v>27</v>
      </c>
      <c r="L160" s="1">
        <v>4</v>
      </c>
      <c r="M160" s="1" t="s">
        <v>34</v>
      </c>
      <c r="N160" s="105">
        <v>10855</v>
      </c>
      <c r="O160" s="9">
        <v>12</v>
      </c>
      <c r="P160" s="107" t="s">
        <v>29</v>
      </c>
      <c r="Q160" s="1">
        <v>3</v>
      </c>
    </row>
    <row r="161" spans="1:17" x14ac:dyDescent="0.25">
      <c r="A161" s="2">
        <v>34</v>
      </c>
      <c r="B161" s="1" t="s">
        <v>29</v>
      </c>
      <c r="C161" s="1" t="s">
        <v>30</v>
      </c>
      <c r="D161" s="7">
        <v>303</v>
      </c>
      <c r="E161" s="1" t="s">
        <v>24</v>
      </c>
      <c r="F161" s="1">
        <v>2</v>
      </c>
      <c r="G161" s="1" t="s">
        <v>45</v>
      </c>
      <c r="H161" s="1" t="s">
        <v>26</v>
      </c>
      <c r="I161" s="1">
        <v>75</v>
      </c>
      <c r="J161" s="1">
        <v>1</v>
      </c>
      <c r="K161" s="1" t="s">
        <v>43</v>
      </c>
      <c r="L161" s="1">
        <v>3</v>
      </c>
      <c r="M161" s="1" t="s">
        <v>34</v>
      </c>
      <c r="N161" s="105">
        <v>2231</v>
      </c>
      <c r="O161" s="9">
        <v>4</v>
      </c>
      <c r="P161" s="107" t="s">
        <v>29</v>
      </c>
      <c r="Q161" s="1">
        <v>3</v>
      </c>
    </row>
    <row r="162" spans="1:17" x14ac:dyDescent="0.25">
      <c r="A162" s="2">
        <v>22</v>
      </c>
      <c r="B162" s="1" t="s">
        <v>29</v>
      </c>
      <c r="C162" s="1" t="s">
        <v>23</v>
      </c>
      <c r="D162" s="7">
        <v>1256</v>
      </c>
      <c r="E162" s="1" t="s">
        <v>31</v>
      </c>
      <c r="F162" s="1">
        <v>19</v>
      </c>
      <c r="G162" s="1" t="s">
        <v>37</v>
      </c>
      <c r="H162" s="1" t="s">
        <v>32</v>
      </c>
      <c r="I162" s="1">
        <v>80</v>
      </c>
      <c r="J162" s="1">
        <v>1</v>
      </c>
      <c r="K162" s="1" t="s">
        <v>33</v>
      </c>
      <c r="L162" s="1">
        <v>4</v>
      </c>
      <c r="M162" s="1" t="s">
        <v>34</v>
      </c>
      <c r="N162" s="105">
        <v>2323</v>
      </c>
      <c r="O162" s="9">
        <v>2</v>
      </c>
      <c r="P162" s="107" t="s">
        <v>29</v>
      </c>
      <c r="Q162" s="1">
        <v>4</v>
      </c>
    </row>
    <row r="163" spans="1:17" x14ac:dyDescent="0.25">
      <c r="A163" s="2">
        <v>27</v>
      </c>
      <c r="B163" s="1" t="s">
        <v>29</v>
      </c>
      <c r="C163" s="1" t="s">
        <v>41</v>
      </c>
      <c r="D163" s="7">
        <v>691</v>
      </c>
      <c r="E163" s="1" t="s">
        <v>31</v>
      </c>
      <c r="F163" s="1">
        <v>9</v>
      </c>
      <c r="G163" s="1" t="s">
        <v>37</v>
      </c>
      <c r="H163" s="1" t="s">
        <v>32</v>
      </c>
      <c r="I163" s="1">
        <v>57</v>
      </c>
      <c r="J163" s="1">
        <v>1</v>
      </c>
      <c r="K163" s="1" t="s">
        <v>33</v>
      </c>
      <c r="L163" s="1">
        <v>2</v>
      </c>
      <c r="M163" s="1" t="s">
        <v>38</v>
      </c>
      <c r="N163" s="105">
        <v>2024</v>
      </c>
      <c r="O163" s="9">
        <v>2</v>
      </c>
      <c r="P163" s="107" t="s">
        <v>29</v>
      </c>
      <c r="Q163" s="1">
        <v>3</v>
      </c>
    </row>
    <row r="164" spans="1:17" x14ac:dyDescent="0.25">
      <c r="A164" s="2">
        <v>28</v>
      </c>
      <c r="B164" s="1" t="s">
        <v>29</v>
      </c>
      <c r="C164" s="1" t="s">
        <v>23</v>
      </c>
      <c r="D164" s="7">
        <v>440</v>
      </c>
      <c r="E164" s="1" t="s">
        <v>31</v>
      </c>
      <c r="F164" s="1">
        <v>21</v>
      </c>
      <c r="G164" s="1" t="s">
        <v>37</v>
      </c>
      <c r="H164" s="1" t="s">
        <v>32</v>
      </c>
      <c r="I164" s="1">
        <v>42</v>
      </c>
      <c r="J164" s="1">
        <v>1</v>
      </c>
      <c r="K164" s="1" t="s">
        <v>33</v>
      </c>
      <c r="L164" s="1">
        <v>4</v>
      </c>
      <c r="M164" s="1" t="s">
        <v>34</v>
      </c>
      <c r="N164" s="105">
        <v>2713</v>
      </c>
      <c r="O164" s="9">
        <v>5</v>
      </c>
      <c r="P164" s="107" t="s">
        <v>29</v>
      </c>
      <c r="Q164" s="1">
        <v>3</v>
      </c>
    </row>
    <row r="165" spans="1:17" x14ac:dyDescent="0.25">
      <c r="A165" s="2">
        <v>57</v>
      </c>
      <c r="B165" s="1" t="s">
        <v>29</v>
      </c>
      <c r="C165" s="1" t="s">
        <v>23</v>
      </c>
      <c r="D165" s="7">
        <v>334</v>
      </c>
      <c r="E165" s="1" t="s">
        <v>31</v>
      </c>
      <c r="F165" s="1">
        <v>24</v>
      </c>
      <c r="G165" s="1" t="s">
        <v>25</v>
      </c>
      <c r="H165" s="1" t="s">
        <v>32</v>
      </c>
      <c r="I165" s="1">
        <v>83</v>
      </c>
      <c r="J165" s="1">
        <v>3</v>
      </c>
      <c r="K165" s="1" t="s">
        <v>40</v>
      </c>
      <c r="L165" s="1">
        <v>4</v>
      </c>
      <c r="M165" s="1" t="s">
        <v>38</v>
      </c>
      <c r="N165" s="105">
        <v>9439</v>
      </c>
      <c r="O165" s="9">
        <v>5</v>
      </c>
      <c r="P165" s="107" t="s">
        <v>22</v>
      </c>
      <c r="Q165" s="1">
        <v>3</v>
      </c>
    </row>
    <row r="166" spans="1:17" x14ac:dyDescent="0.25">
      <c r="A166" s="2">
        <v>27</v>
      </c>
      <c r="B166" s="1" t="s">
        <v>29</v>
      </c>
      <c r="C166" s="1" t="s">
        <v>41</v>
      </c>
      <c r="D166" s="7">
        <v>1450</v>
      </c>
      <c r="E166" s="1" t="s">
        <v>31</v>
      </c>
      <c r="F166" s="1">
        <v>3</v>
      </c>
      <c r="G166" s="1" t="s">
        <v>37</v>
      </c>
      <c r="H166" s="1" t="s">
        <v>32</v>
      </c>
      <c r="I166" s="1">
        <v>79</v>
      </c>
      <c r="J166" s="1">
        <v>1</v>
      </c>
      <c r="K166" s="1" t="s">
        <v>33</v>
      </c>
      <c r="L166" s="1">
        <v>3</v>
      </c>
      <c r="M166" s="1" t="s">
        <v>38</v>
      </c>
      <c r="N166" s="105">
        <v>2566</v>
      </c>
      <c r="O166" s="9">
        <v>1</v>
      </c>
      <c r="P166" s="107" t="s">
        <v>22</v>
      </c>
      <c r="Q166" s="1">
        <v>3</v>
      </c>
    </row>
    <row r="167" spans="1:17" x14ac:dyDescent="0.25">
      <c r="A167" s="2">
        <v>50</v>
      </c>
      <c r="B167" s="1" t="s">
        <v>29</v>
      </c>
      <c r="C167" s="1" t="s">
        <v>23</v>
      </c>
      <c r="D167" s="7">
        <v>1452</v>
      </c>
      <c r="E167" s="1" t="s">
        <v>31</v>
      </c>
      <c r="F167" s="1">
        <v>11</v>
      </c>
      <c r="G167" s="1" t="s">
        <v>25</v>
      </c>
      <c r="H167" s="1" t="s">
        <v>26</v>
      </c>
      <c r="I167" s="1">
        <v>53</v>
      </c>
      <c r="J167" s="1">
        <v>5</v>
      </c>
      <c r="K167" s="1" t="s">
        <v>42</v>
      </c>
      <c r="L167" s="1">
        <v>2</v>
      </c>
      <c r="M167" s="1" t="s">
        <v>28</v>
      </c>
      <c r="N167" s="105">
        <v>19926</v>
      </c>
      <c r="O167" s="9">
        <v>5</v>
      </c>
      <c r="P167" s="107" t="s">
        <v>29</v>
      </c>
      <c r="Q167" s="1">
        <v>3</v>
      </c>
    </row>
    <row r="168" spans="1:17" x14ac:dyDescent="0.25">
      <c r="A168" s="2">
        <v>41</v>
      </c>
      <c r="B168" s="1" t="s">
        <v>29</v>
      </c>
      <c r="C168" s="1" t="s">
        <v>23</v>
      </c>
      <c r="D168" s="7">
        <v>465</v>
      </c>
      <c r="E168" s="1" t="s">
        <v>31</v>
      </c>
      <c r="F168" s="1">
        <v>14</v>
      </c>
      <c r="G168" s="1" t="s">
        <v>25</v>
      </c>
      <c r="H168" s="1" t="s">
        <v>32</v>
      </c>
      <c r="I168" s="1">
        <v>56</v>
      </c>
      <c r="J168" s="1">
        <v>1</v>
      </c>
      <c r="K168" s="1" t="s">
        <v>33</v>
      </c>
      <c r="L168" s="1">
        <v>3</v>
      </c>
      <c r="M168" s="1" t="s">
        <v>38</v>
      </c>
      <c r="N168" s="105">
        <v>2451</v>
      </c>
      <c r="O168" s="9">
        <v>9</v>
      </c>
      <c r="P168" s="107" t="s">
        <v>29</v>
      </c>
      <c r="Q168" s="1">
        <v>3</v>
      </c>
    </row>
    <row r="169" spans="1:17" x14ac:dyDescent="0.25">
      <c r="A169" s="2">
        <v>30</v>
      </c>
      <c r="B169" s="1" t="s">
        <v>29</v>
      </c>
      <c r="C169" s="1" t="s">
        <v>23</v>
      </c>
      <c r="D169" s="7">
        <v>1339</v>
      </c>
      <c r="E169" s="1" t="s">
        <v>24</v>
      </c>
      <c r="F169" s="1">
        <v>5</v>
      </c>
      <c r="G169" s="1" t="s">
        <v>25</v>
      </c>
      <c r="H169" s="1" t="s">
        <v>26</v>
      </c>
      <c r="I169" s="1">
        <v>41</v>
      </c>
      <c r="J169" s="1">
        <v>3</v>
      </c>
      <c r="K169" s="1" t="s">
        <v>27</v>
      </c>
      <c r="L169" s="1">
        <v>4</v>
      </c>
      <c r="M169" s="1" t="s">
        <v>34</v>
      </c>
      <c r="N169" s="105">
        <v>9419</v>
      </c>
      <c r="O169" s="9">
        <v>10</v>
      </c>
      <c r="P169" s="107" t="s">
        <v>29</v>
      </c>
      <c r="Q169" s="1">
        <v>3</v>
      </c>
    </row>
    <row r="170" spans="1:17" x14ac:dyDescent="0.25">
      <c r="A170" s="2">
        <v>38</v>
      </c>
      <c r="B170" s="1" t="s">
        <v>29</v>
      </c>
      <c r="C170" s="1" t="s">
        <v>23</v>
      </c>
      <c r="D170" s="7">
        <v>702</v>
      </c>
      <c r="E170" s="1" t="s">
        <v>24</v>
      </c>
      <c r="F170" s="1">
        <v>1</v>
      </c>
      <c r="G170" s="1" t="s">
        <v>25</v>
      </c>
      <c r="H170" s="1" t="s">
        <v>26</v>
      </c>
      <c r="I170" s="1">
        <v>59</v>
      </c>
      <c r="J170" s="1">
        <v>2</v>
      </c>
      <c r="K170" s="1" t="s">
        <v>27</v>
      </c>
      <c r="L170" s="1">
        <v>4</v>
      </c>
      <c r="M170" s="1" t="s">
        <v>28</v>
      </c>
      <c r="N170" s="105">
        <v>8686</v>
      </c>
      <c r="O170" s="9">
        <v>8</v>
      </c>
      <c r="P170" s="107" t="s">
        <v>29</v>
      </c>
      <c r="Q170" s="1">
        <v>4</v>
      </c>
    </row>
    <row r="171" spans="1:17" x14ac:dyDescent="0.25">
      <c r="A171" s="2">
        <v>32</v>
      </c>
      <c r="B171" s="1" t="s">
        <v>29</v>
      </c>
      <c r="C171" s="1" t="s">
        <v>23</v>
      </c>
      <c r="D171" s="7">
        <v>120</v>
      </c>
      <c r="E171" s="1" t="s">
        <v>31</v>
      </c>
      <c r="F171" s="1">
        <v>6</v>
      </c>
      <c r="G171" s="1" t="s">
        <v>25</v>
      </c>
      <c r="H171" s="1" t="s">
        <v>32</v>
      </c>
      <c r="I171" s="1">
        <v>43</v>
      </c>
      <c r="J171" s="1">
        <v>1</v>
      </c>
      <c r="K171" s="1" t="s">
        <v>33</v>
      </c>
      <c r="L171" s="1">
        <v>3</v>
      </c>
      <c r="M171" s="1" t="s">
        <v>28</v>
      </c>
      <c r="N171" s="105">
        <v>3038</v>
      </c>
      <c r="O171" s="9">
        <v>5</v>
      </c>
      <c r="P171" s="107" t="s">
        <v>29</v>
      </c>
      <c r="Q171" s="1">
        <v>4</v>
      </c>
    </row>
    <row r="172" spans="1:17" x14ac:dyDescent="0.25">
      <c r="A172" s="2">
        <v>27</v>
      </c>
      <c r="B172" s="1" t="s">
        <v>29</v>
      </c>
      <c r="C172" s="1" t="s">
        <v>23</v>
      </c>
      <c r="D172" s="7">
        <v>1157</v>
      </c>
      <c r="E172" s="1" t="s">
        <v>31</v>
      </c>
      <c r="F172" s="1">
        <v>17</v>
      </c>
      <c r="G172" s="1" t="s">
        <v>46</v>
      </c>
      <c r="H172" s="1" t="s">
        <v>32</v>
      </c>
      <c r="I172" s="1">
        <v>51</v>
      </c>
      <c r="J172" s="1">
        <v>1</v>
      </c>
      <c r="K172" s="1" t="s">
        <v>33</v>
      </c>
      <c r="L172" s="1">
        <v>2</v>
      </c>
      <c r="M172" s="1" t="s">
        <v>34</v>
      </c>
      <c r="N172" s="105">
        <v>3058</v>
      </c>
      <c r="O172" s="9">
        <v>5</v>
      </c>
      <c r="P172" s="107" t="s">
        <v>22</v>
      </c>
      <c r="Q172" s="1">
        <v>3</v>
      </c>
    </row>
    <row r="173" spans="1:17" x14ac:dyDescent="0.25">
      <c r="A173" s="2">
        <v>19</v>
      </c>
      <c r="B173" s="1" t="s">
        <v>22</v>
      </c>
      <c r="C173" s="1" t="s">
        <v>30</v>
      </c>
      <c r="D173" s="7">
        <v>602</v>
      </c>
      <c r="E173" s="1" t="s">
        <v>24</v>
      </c>
      <c r="F173" s="1">
        <v>1</v>
      </c>
      <c r="G173" s="1" t="s">
        <v>46</v>
      </c>
      <c r="H173" s="1" t="s">
        <v>26</v>
      </c>
      <c r="I173" s="1">
        <v>100</v>
      </c>
      <c r="J173" s="1">
        <v>1</v>
      </c>
      <c r="K173" s="1" t="s">
        <v>43</v>
      </c>
      <c r="L173" s="1">
        <v>1</v>
      </c>
      <c r="M173" s="1" t="s">
        <v>28</v>
      </c>
      <c r="N173" s="105">
        <v>2325</v>
      </c>
      <c r="O173" s="9">
        <v>0</v>
      </c>
      <c r="P173" s="107" t="s">
        <v>29</v>
      </c>
      <c r="Q173" s="1">
        <v>4</v>
      </c>
    </row>
    <row r="174" spans="1:17" x14ac:dyDescent="0.25">
      <c r="A174" s="2">
        <v>36</v>
      </c>
      <c r="B174" s="1" t="s">
        <v>29</v>
      </c>
      <c r="C174" s="1" t="s">
        <v>30</v>
      </c>
      <c r="D174" s="7">
        <v>1480</v>
      </c>
      <c r="E174" s="1" t="s">
        <v>31</v>
      </c>
      <c r="F174" s="1">
        <v>3</v>
      </c>
      <c r="G174" s="1" t="s">
        <v>37</v>
      </c>
      <c r="H174" s="1" t="s">
        <v>32</v>
      </c>
      <c r="I174" s="1">
        <v>30</v>
      </c>
      <c r="J174" s="1">
        <v>1</v>
      </c>
      <c r="K174" s="1" t="s">
        <v>36</v>
      </c>
      <c r="L174" s="1">
        <v>2</v>
      </c>
      <c r="M174" s="1" t="s">
        <v>28</v>
      </c>
      <c r="N174" s="105">
        <v>2088</v>
      </c>
      <c r="O174" s="9">
        <v>8</v>
      </c>
      <c r="P174" s="107" t="s">
        <v>29</v>
      </c>
      <c r="Q174" s="1">
        <v>3</v>
      </c>
    </row>
    <row r="175" spans="1:17" x14ac:dyDescent="0.25">
      <c r="A175" s="2">
        <v>30</v>
      </c>
      <c r="B175" s="1" t="s">
        <v>29</v>
      </c>
      <c r="C175" s="1" t="s">
        <v>41</v>
      </c>
      <c r="D175" s="7">
        <v>111</v>
      </c>
      <c r="E175" s="1" t="s">
        <v>31</v>
      </c>
      <c r="F175" s="1">
        <v>9</v>
      </c>
      <c r="G175" s="1" t="s">
        <v>37</v>
      </c>
      <c r="H175" s="1" t="s">
        <v>32</v>
      </c>
      <c r="I175" s="1">
        <v>66</v>
      </c>
      <c r="J175" s="1">
        <v>2</v>
      </c>
      <c r="K175" s="1" t="s">
        <v>36</v>
      </c>
      <c r="L175" s="1">
        <v>1</v>
      </c>
      <c r="M175" s="1" t="s">
        <v>38</v>
      </c>
      <c r="N175" s="105">
        <v>3072</v>
      </c>
      <c r="O175" s="9">
        <v>12</v>
      </c>
      <c r="P175" s="107" t="s">
        <v>29</v>
      </c>
      <c r="Q175" s="1">
        <v>3</v>
      </c>
    </row>
    <row r="176" spans="1:17" x14ac:dyDescent="0.25">
      <c r="A176" s="2">
        <v>45</v>
      </c>
      <c r="B176" s="1" t="s">
        <v>29</v>
      </c>
      <c r="C176" s="1" t="s">
        <v>23</v>
      </c>
      <c r="D176" s="7">
        <v>1268</v>
      </c>
      <c r="E176" s="1" t="s">
        <v>24</v>
      </c>
      <c r="F176" s="1">
        <v>4</v>
      </c>
      <c r="G176" s="1" t="s">
        <v>25</v>
      </c>
      <c r="H176" s="1" t="s">
        <v>26</v>
      </c>
      <c r="I176" s="1">
        <v>30</v>
      </c>
      <c r="J176" s="1">
        <v>2</v>
      </c>
      <c r="K176" s="1" t="s">
        <v>27</v>
      </c>
      <c r="L176" s="1">
        <v>1</v>
      </c>
      <c r="M176" s="1" t="s">
        <v>38</v>
      </c>
      <c r="N176" s="105">
        <v>5006</v>
      </c>
      <c r="O176" s="9">
        <v>5</v>
      </c>
      <c r="P176" s="107" t="s">
        <v>22</v>
      </c>
      <c r="Q176" s="1">
        <v>3</v>
      </c>
    </row>
    <row r="177" spans="1:17" x14ac:dyDescent="0.25">
      <c r="A177" s="2">
        <v>56</v>
      </c>
      <c r="B177" s="1" t="s">
        <v>29</v>
      </c>
      <c r="C177" s="1" t="s">
        <v>23</v>
      </c>
      <c r="D177" s="7">
        <v>713</v>
      </c>
      <c r="E177" s="1" t="s">
        <v>31</v>
      </c>
      <c r="F177" s="1">
        <v>8</v>
      </c>
      <c r="G177" s="1" t="s">
        <v>25</v>
      </c>
      <c r="H177" s="1" t="s">
        <v>26</v>
      </c>
      <c r="I177" s="1">
        <v>67</v>
      </c>
      <c r="J177" s="1">
        <v>1</v>
      </c>
      <c r="K177" s="1" t="s">
        <v>33</v>
      </c>
      <c r="L177" s="1">
        <v>1</v>
      </c>
      <c r="M177" s="1" t="s">
        <v>38</v>
      </c>
      <c r="N177" s="105">
        <v>4257</v>
      </c>
      <c r="O177" s="9">
        <v>2</v>
      </c>
      <c r="P177" s="107" t="s">
        <v>22</v>
      </c>
      <c r="Q177" s="1">
        <v>3</v>
      </c>
    </row>
    <row r="178" spans="1:17" x14ac:dyDescent="0.25">
      <c r="A178" s="2">
        <v>33</v>
      </c>
      <c r="B178" s="1" t="s">
        <v>29</v>
      </c>
      <c r="C178" s="1" t="s">
        <v>23</v>
      </c>
      <c r="D178" s="7">
        <v>134</v>
      </c>
      <c r="E178" s="1" t="s">
        <v>31</v>
      </c>
      <c r="F178" s="1">
        <v>2</v>
      </c>
      <c r="G178" s="1" t="s">
        <v>25</v>
      </c>
      <c r="H178" s="1" t="s">
        <v>32</v>
      </c>
      <c r="I178" s="1">
        <v>90</v>
      </c>
      <c r="J178" s="1">
        <v>1</v>
      </c>
      <c r="K178" s="1" t="s">
        <v>33</v>
      </c>
      <c r="L178" s="1">
        <v>4</v>
      </c>
      <c r="M178" s="1" t="s">
        <v>28</v>
      </c>
      <c r="N178" s="105">
        <v>2500</v>
      </c>
      <c r="O178" s="9">
        <v>3</v>
      </c>
      <c r="P178" s="107" t="s">
        <v>29</v>
      </c>
      <c r="Q178" s="1">
        <v>3</v>
      </c>
    </row>
    <row r="179" spans="1:17" x14ac:dyDescent="0.25">
      <c r="A179" s="2">
        <v>19</v>
      </c>
      <c r="B179" s="1" t="s">
        <v>22</v>
      </c>
      <c r="C179" s="1" t="s">
        <v>23</v>
      </c>
      <c r="D179" s="7">
        <v>303</v>
      </c>
      <c r="E179" s="1" t="s">
        <v>31</v>
      </c>
      <c r="F179" s="1">
        <v>2</v>
      </c>
      <c r="G179" s="1" t="s">
        <v>25</v>
      </c>
      <c r="H179" s="1" t="s">
        <v>32</v>
      </c>
      <c r="I179" s="1">
        <v>47</v>
      </c>
      <c r="J179" s="1">
        <v>1</v>
      </c>
      <c r="K179" s="1" t="s">
        <v>36</v>
      </c>
      <c r="L179" s="1">
        <v>4</v>
      </c>
      <c r="M179" s="1" t="s">
        <v>28</v>
      </c>
      <c r="N179" s="105">
        <v>1102</v>
      </c>
      <c r="O179" s="9">
        <v>1</v>
      </c>
      <c r="P179" s="107" t="s">
        <v>29</v>
      </c>
      <c r="Q179" s="1">
        <v>4</v>
      </c>
    </row>
    <row r="180" spans="1:17" x14ac:dyDescent="0.25">
      <c r="A180" s="2">
        <v>46</v>
      </c>
      <c r="B180" s="1" t="s">
        <v>29</v>
      </c>
      <c r="C180" s="1" t="s">
        <v>23</v>
      </c>
      <c r="D180" s="7">
        <v>526</v>
      </c>
      <c r="E180" s="1" t="s">
        <v>24</v>
      </c>
      <c r="F180" s="1">
        <v>1</v>
      </c>
      <c r="G180" s="1" t="s">
        <v>45</v>
      </c>
      <c r="H180" s="1" t="s">
        <v>26</v>
      </c>
      <c r="I180" s="1">
        <v>92</v>
      </c>
      <c r="J180" s="1">
        <v>3</v>
      </c>
      <c r="K180" s="1" t="s">
        <v>27</v>
      </c>
      <c r="L180" s="1">
        <v>1</v>
      </c>
      <c r="M180" s="1" t="s">
        <v>38</v>
      </c>
      <c r="N180" s="105">
        <v>10453</v>
      </c>
      <c r="O180" s="9">
        <v>24</v>
      </c>
      <c r="P180" s="107" t="s">
        <v>29</v>
      </c>
      <c r="Q180" s="1">
        <v>4</v>
      </c>
    </row>
    <row r="181" spans="1:17" x14ac:dyDescent="0.25">
      <c r="A181" s="2">
        <v>38</v>
      </c>
      <c r="B181" s="1" t="s">
        <v>29</v>
      </c>
      <c r="C181" s="1" t="s">
        <v>23</v>
      </c>
      <c r="D181" s="7">
        <v>1380</v>
      </c>
      <c r="E181" s="1" t="s">
        <v>31</v>
      </c>
      <c r="F181" s="1">
        <v>9</v>
      </c>
      <c r="G181" s="1" t="s">
        <v>25</v>
      </c>
      <c r="H181" s="1" t="s">
        <v>26</v>
      </c>
      <c r="I181" s="1">
        <v>75</v>
      </c>
      <c r="J181" s="1">
        <v>1</v>
      </c>
      <c r="K181" s="1" t="s">
        <v>36</v>
      </c>
      <c r="L181" s="1">
        <v>4</v>
      </c>
      <c r="M181" s="1" t="s">
        <v>28</v>
      </c>
      <c r="N181" s="105">
        <v>2288</v>
      </c>
      <c r="O181" s="9">
        <v>2</v>
      </c>
      <c r="P181" s="107" t="s">
        <v>29</v>
      </c>
      <c r="Q181" s="1">
        <v>3</v>
      </c>
    </row>
    <row r="182" spans="1:17" x14ac:dyDescent="0.25">
      <c r="A182" s="2">
        <v>31</v>
      </c>
      <c r="B182" s="1" t="s">
        <v>29</v>
      </c>
      <c r="C182" s="1" t="s">
        <v>23</v>
      </c>
      <c r="D182" s="7">
        <v>140</v>
      </c>
      <c r="E182" s="1" t="s">
        <v>31</v>
      </c>
      <c r="F182" s="1">
        <v>12</v>
      </c>
      <c r="G182" s="1" t="s">
        <v>37</v>
      </c>
      <c r="H182" s="1" t="s">
        <v>26</v>
      </c>
      <c r="I182" s="1">
        <v>95</v>
      </c>
      <c r="J182" s="1">
        <v>1</v>
      </c>
      <c r="K182" s="1" t="s">
        <v>33</v>
      </c>
      <c r="L182" s="1">
        <v>4</v>
      </c>
      <c r="M182" s="1" t="s">
        <v>34</v>
      </c>
      <c r="N182" s="105">
        <v>3929</v>
      </c>
      <c r="O182" s="9">
        <v>4</v>
      </c>
      <c r="P182" s="107" t="s">
        <v>22</v>
      </c>
      <c r="Q182" s="1">
        <v>4</v>
      </c>
    </row>
    <row r="183" spans="1:17" x14ac:dyDescent="0.25">
      <c r="A183" s="2">
        <v>34</v>
      </c>
      <c r="B183" s="1" t="s">
        <v>29</v>
      </c>
      <c r="C183" s="1" t="s">
        <v>23</v>
      </c>
      <c r="D183" s="7">
        <v>629</v>
      </c>
      <c r="E183" s="1" t="s">
        <v>31</v>
      </c>
      <c r="F183" s="1">
        <v>27</v>
      </c>
      <c r="G183" s="1" t="s">
        <v>37</v>
      </c>
      <c r="H183" s="1" t="s">
        <v>26</v>
      </c>
      <c r="I183" s="1">
        <v>95</v>
      </c>
      <c r="J183" s="1">
        <v>1</v>
      </c>
      <c r="K183" s="1" t="s">
        <v>33</v>
      </c>
      <c r="L183" s="1">
        <v>2</v>
      </c>
      <c r="M183" s="1" t="s">
        <v>28</v>
      </c>
      <c r="N183" s="105">
        <v>2311</v>
      </c>
      <c r="O183" s="9">
        <v>3</v>
      </c>
      <c r="P183" s="107" t="s">
        <v>29</v>
      </c>
      <c r="Q183" s="1">
        <v>3</v>
      </c>
    </row>
    <row r="184" spans="1:17" x14ac:dyDescent="0.25">
      <c r="A184" s="2">
        <v>41</v>
      </c>
      <c r="B184" s="1" t="s">
        <v>22</v>
      </c>
      <c r="C184" s="1" t="s">
        <v>23</v>
      </c>
      <c r="D184" s="7">
        <v>1356</v>
      </c>
      <c r="E184" s="1" t="s">
        <v>24</v>
      </c>
      <c r="F184" s="1">
        <v>20</v>
      </c>
      <c r="G184" s="1" t="s">
        <v>45</v>
      </c>
      <c r="H184" s="1" t="s">
        <v>26</v>
      </c>
      <c r="I184" s="1">
        <v>70</v>
      </c>
      <c r="J184" s="1">
        <v>1</v>
      </c>
      <c r="K184" s="1" t="s">
        <v>43</v>
      </c>
      <c r="L184" s="1">
        <v>2</v>
      </c>
      <c r="M184" s="1" t="s">
        <v>28</v>
      </c>
      <c r="N184" s="105">
        <v>3140</v>
      </c>
      <c r="O184" s="9">
        <v>4</v>
      </c>
      <c r="P184" s="107" t="s">
        <v>22</v>
      </c>
      <c r="Q184" s="1">
        <v>4</v>
      </c>
    </row>
    <row r="185" spans="1:17" x14ac:dyDescent="0.25">
      <c r="A185" s="2">
        <v>50</v>
      </c>
      <c r="B185" s="1" t="s">
        <v>29</v>
      </c>
      <c r="C185" s="1" t="s">
        <v>23</v>
      </c>
      <c r="D185" s="7">
        <v>328</v>
      </c>
      <c r="E185" s="1" t="s">
        <v>31</v>
      </c>
      <c r="F185" s="1">
        <v>1</v>
      </c>
      <c r="G185" s="1" t="s">
        <v>37</v>
      </c>
      <c r="H185" s="1" t="s">
        <v>32</v>
      </c>
      <c r="I185" s="1">
        <v>86</v>
      </c>
      <c r="J185" s="1">
        <v>1</v>
      </c>
      <c r="K185" s="1" t="s">
        <v>36</v>
      </c>
      <c r="L185" s="1">
        <v>3</v>
      </c>
      <c r="M185" s="1" t="s">
        <v>34</v>
      </c>
      <c r="N185" s="105">
        <v>3690</v>
      </c>
      <c r="O185" s="9">
        <v>3</v>
      </c>
      <c r="P185" s="107" t="s">
        <v>29</v>
      </c>
      <c r="Q185" s="1">
        <v>3</v>
      </c>
    </row>
    <row r="186" spans="1:17" x14ac:dyDescent="0.25">
      <c r="A186" s="2">
        <v>53</v>
      </c>
      <c r="B186" s="1" t="s">
        <v>29</v>
      </c>
      <c r="C186" s="1" t="s">
        <v>23</v>
      </c>
      <c r="D186" s="7">
        <v>1084</v>
      </c>
      <c r="E186" s="1" t="s">
        <v>31</v>
      </c>
      <c r="F186" s="1">
        <v>13</v>
      </c>
      <c r="G186" s="1" t="s">
        <v>37</v>
      </c>
      <c r="H186" s="1" t="s">
        <v>26</v>
      </c>
      <c r="I186" s="1">
        <v>57</v>
      </c>
      <c r="J186" s="1">
        <v>2</v>
      </c>
      <c r="K186" s="1" t="s">
        <v>39</v>
      </c>
      <c r="L186" s="1">
        <v>1</v>
      </c>
      <c r="M186" s="1" t="s">
        <v>38</v>
      </c>
      <c r="N186" s="105">
        <v>4450</v>
      </c>
      <c r="O186" s="9">
        <v>4</v>
      </c>
      <c r="P186" s="107" t="s">
        <v>29</v>
      </c>
      <c r="Q186" s="1">
        <v>3</v>
      </c>
    </row>
    <row r="187" spans="1:17" x14ac:dyDescent="0.25">
      <c r="A187" s="2">
        <v>33</v>
      </c>
      <c r="B187" s="1" t="s">
        <v>29</v>
      </c>
      <c r="C187" s="1" t="s">
        <v>23</v>
      </c>
      <c r="D187" s="7">
        <v>931</v>
      </c>
      <c r="E187" s="1" t="s">
        <v>31</v>
      </c>
      <c r="F187" s="1">
        <v>14</v>
      </c>
      <c r="G187" s="1" t="s">
        <v>37</v>
      </c>
      <c r="H187" s="1" t="s">
        <v>26</v>
      </c>
      <c r="I187" s="1">
        <v>72</v>
      </c>
      <c r="J187" s="1">
        <v>1</v>
      </c>
      <c r="K187" s="1" t="s">
        <v>33</v>
      </c>
      <c r="L187" s="1">
        <v>2</v>
      </c>
      <c r="M187" s="1" t="s">
        <v>34</v>
      </c>
      <c r="N187" s="105">
        <v>2756</v>
      </c>
      <c r="O187" s="9">
        <v>8</v>
      </c>
      <c r="P187" s="107" t="s">
        <v>29</v>
      </c>
      <c r="Q187" s="1">
        <v>3</v>
      </c>
    </row>
    <row r="188" spans="1:17" x14ac:dyDescent="0.25">
      <c r="A188" s="2">
        <v>40</v>
      </c>
      <c r="B188" s="1" t="s">
        <v>29</v>
      </c>
      <c r="C188" s="1" t="s">
        <v>23</v>
      </c>
      <c r="D188" s="7">
        <v>989</v>
      </c>
      <c r="E188" s="1" t="s">
        <v>31</v>
      </c>
      <c r="F188" s="1">
        <v>4</v>
      </c>
      <c r="G188" s="1" t="s">
        <v>37</v>
      </c>
      <c r="H188" s="1" t="s">
        <v>26</v>
      </c>
      <c r="I188" s="1">
        <v>46</v>
      </c>
      <c r="J188" s="1">
        <v>5</v>
      </c>
      <c r="K188" s="1" t="s">
        <v>42</v>
      </c>
      <c r="L188" s="1">
        <v>3</v>
      </c>
      <c r="M188" s="1" t="s">
        <v>34</v>
      </c>
      <c r="N188" s="105">
        <v>19033</v>
      </c>
      <c r="O188" s="9">
        <v>20</v>
      </c>
      <c r="P188" s="107" t="s">
        <v>29</v>
      </c>
      <c r="Q188" s="1">
        <v>3</v>
      </c>
    </row>
    <row r="189" spans="1:17" x14ac:dyDescent="0.25">
      <c r="A189" s="2">
        <v>55</v>
      </c>
      <c r="B189" s="1" t="s">
        <v>29</v>
      </c>
      <c r="C189" s="1" t="s">
        <v>23</v>
      </c>
      <c r="D189" s="7">
        <v>692</v>
      </c>
      <c r="E189" s="1" t="s">
        <v>31</v>
      </c>
      <c r="F189" s="1">
        <v>14</v>
      </c>
      <c r="G189" s="1" t="s">
        <v>37</v>
      </c>
      <c r="H189" s="1" t="s">
        <v>32</v>
      </c>
      <c r="I189" s="1">
        <v>61</v>
      </c>
      <c r="J189" s="1">
        <v>5</v>
      </c>
      <c r="K189" s="1" t="s">
        <v>44</v>
      </c>
      <c r="L189" s="1">
        <v>2</v>
      </c>
      <c r="M189" s="1" t="s">
        <v>28</v>
      </c>
      <c r="N189" s="105">
        <v>18722</v>
      </c>
      <c r="O189" s="9">
        <v>24</v>
      </c>
      <c r="P189" s="107" t="s">
        <v>29</v>
      </c>
      <c r="Q189" s="1">
        <v>3</v>
      </c>
    </row>
    <row r="190" spans="1:17" x14ac:dyDescent="0.25">
      <c r="A190" s="2">
        <v>34</v>
      </c>
      <c r="B190" s="1" t="s">
        <v>29</v>
      </c>
      <c r="C190" s="1" t="s">
        <v>30</v>
      </c>
      <c r="D190" s="7">
        <v>1069</v>
      </c>
      <c r="E190" s="1" t="s">
        <v>31</v>
      </c>
      <c r="F190" s="1">
        <v>2</v>
      </c>
      <c r="G190" s="1" t="s">
        <v>25</v>
      </c>
      <c r="H190" s="1" t="s">
        <v>32</v>
      </c>
      <c r="I190" s="1">
        <v>45</v>
      </c>
      <c r="J190" s="1">
        <v>2</v>
      </c>
      <c r="K190" s="1" t="s">
        <v>39</v>
      </c>
      <c r="L190" s="1">
        <v>3</v>
      </c>
      <c r="M190" s="1" t="s">
        <v>34</v>
      </c>
      <c r="N190" s="105">
        <v>9547</v>
      </c>
      <c r="O190" s="9">
        <v>10</v>
      </c>
      <c r="P190" s="107" t="s">
        <v>29</v>
      </c>
      <c r="Q190" s="1">
        <v>3</v>
      </c>
    </row>
    <row r="191" spans="1:17" x14ac:dyDescent="0.25">
      <c r="A191" s="2">
        <v>51</v>
      </c>
      <c r="B191" s="1" t="s">
        <v>29</v>
      </c>
      <c r="C191" s="1" t="s">
        <v>23</v>
      </c>
      <c r="D191" s="7">
        <v>313</v>
      </c>
      <c r="E191" s="1" t="s">
        <v>31</v>
      </c>
      <c r="F191" s="1">
        <v>3</v>
      </c>
      <c r="G191" s="1" t="s">
        <v>37</v>
      </c>
      <c r="H191" s="1" t="s">
        <v>26</v>
      </c>
      <c r="I191" s="1">
        <v>98</v>
      </c>
      <c r="J191" s="1">
        <v>4</v>
      </c>
      <c r="K191" s="1" t="s">
        <v>40</v>
      </c>
      <c r="L191" s="1">
        <v>2</v>
      </c>
      <c r="M191" s="1" t="s">
        <v>28</v>
      </c>
      <c r="N191" s="105">
        <v>13734</v>
      </c>
      <c r="O191" s="9">
        <v>7</v>
      </c>
      <c r="P191" s="107" t="s">
        <v>29</v>
      </c>
      <c r="Q191" s="1">
        <v>3</v>
      </c>
    </row>
    <row r="192" spans="1:17" x14ac:dyDescent="0.25">
      <c r="A192" s="2">
        <v>52</v>
      </c>
      <c r="B192" s="1" t="s">
        <v>29</v>
      </c>
      <c r="C192" s="1" t="s">
        <v>23</v>
      </c>
      <c r="D192" s="7">
        <v>699</v>
      </c>
      <c r="E192" s="1" t="s">
        <v>31</v>
      </c>
      <c r="F192" s="1">
        <v>1</v>
      </c>
      <c r="G192" s="1" t="s">
        <v>25</v>
      </c>
      <c r="H192" s="1" t="s">
        <v>32</v>
      </c>
      <c r="I192" s="1">
        <v>65</v>
      </c>
      <c r="J192" s="1">
        <v>5</v>
      </c>
      <c r="K192" s="1" t="s">
        <v>42</v>
      </c>
      <c r="L192" s="1">
        <v>3</v>
      </c>
      <c r="M192" s="1" t="s">
        <v>34</v>
      </c>
      <c r="N192" s="105">
        <v>19999</v>
      </c>
      <c r="O192" s="9">
        <v>33</v>
      </c>
      <c r="P192" s="107" t="s">
        <v>29</v>
      </c>
      <c r="Q192" s="1">
        <v>3</v>
      </c>
    </row>
    <row r="193" spans="1:17" x14ac:dyDescent="0.25">
      <c r="A193" s="2">
        <v>27</v>
      </c>
      <c r="B193" s="1" t="s">
        <v>29</v>
      </c>
      <c r="C193" s="1" t="s">
        <v>23</v>
      </c>
      <c r="D193" s="7">
        <v>894</v>
      </c>
      <c r="E193" s="1" t="s">
        <v>31</v>
      </c>
      <c r="F193" s="1">
        <v>9</v>
      </c>
      <c r="G193" s="1" t="s">
        <v>37</v>
      </c>
      <c r="H193" s="1" t="s">
        <v>26</v>
      </c>
      <c r="I193" s="1">
        <v>99</v>
      </c>
      <c r="J193" s="1">
        <v>1</v>
      </c>
      <c r="K193" s="1" t="s">
        <v>33</v>
      </c>
      <c r="L193" s="1">
        <v>2</v>
      </c>
      <c r="M193" s="1" t="s">
        <v>28</v>
      </c>
      <c r="N193" s="105">
        <v>2279</v>
      </c>
      <c r="O193" s="9">
        <v>7</v>
      </c>
      <c r="P193" s="107" t="s">
        <v>29</v>
      </c>
      <c r="Q193" s="1">
        <v>3</v>
      </c>
    </row>
    <row r="194" spans="1:17" x14ac:dyDescent="0.25">
      <c r="A194" s="2">
        <v>35</v>
      </c>
      <c r="B194" s="1" t="s">
        <v>22</v>
      </c>
      <c r="C194" s="1" t="s">
        <v>23</v>
      </c>
      <c r="D194" s="7">
        <v>556</v>
      </c>
      <c r="E194" s="1" t="s">
        <v>31</v>
      </c>
      <c r="F194" s="1">
        <v>23</v>
      </c>
      <c r="G194" s="1" t="s">
        <v>25</v>
      </c>
      <c r="H194" s="1" t="s">
        <v>32</v>
      </c>
      <c r="I194" s="1">
        <v>50</v>
      </c>
      <c r="J194" s="1">
        <v>2</v>
      </c>
      <c r="K194" s="1" t="s">
        <v>39</v>
      </c>
      <c r="L194" s="1">
        <v>3</v>
      </c>
      <c r="M194" s="1" t="s">
        <v>34</v>
      </c>
      <c r="N194" s="105">
        <v>5916</v>
      </c>
      <c r="O194" s="9">
        <v>1</v>
      </c>
      <c r="P194" s="107" t="s">
        <v>22</v>
      </c>
      <c r="Q194" s="1">
        <v>3</v>
      </c>
    </row>
    <row r="195" spans="1:17" x14ac:dyDescent="0.25">
      <c r="A195" s="2">
        <v>43</v>
      </c>
      <c r="B195" s="1" t="s">
        <v>29</v>
      </c>
      <c r="C195" s="1" t="s">
        <v>41</v>
      </c>
      <c r="D195" s="7">
        <v>1344</v>
      </c>
      <c r="E195" s="1" t="s">
        <v>31</v>
      </c>
      <c r="F195" s="1">
        <v>7</v>
      </c>
      <c r="G195" s="1" t="s">
        <v>37</v>
      </c>
      <c r="H195" s="1" t="s">
        <v>32</v>
      </c>
      <c r="I195" s="1">
        <v>37</v>
      </c>
      <c r="J195" s="1">
        <v>1</v>
      </c>
      <c r="K195" s="1" t="s">
        <v>33</v>
      </c>
      <c r="L195" s="1">
        <v>4</v>
      </c>
      <c r="M195" s="1" t="s">
        <v>38</v>
      </c>
      <c r="N195" s="105">
        <v>2089</v>
      </c>
      <c r="O195" s="9">
        <v>5</v>
      </c>
      <c r="P195" s="107" t="s">
        <v>29</v>
      </c>
      <c r="Q195" s="1">
        <v>3</v>
      </c>
    </row>
    <row r="196" spans="1:17" x14ac:dyDescent="0.25">
      <c r="A196" s="2">
        <v>45</v>
      </c>
      <c r="B196" s="1" t="s">
        <v>29</v>
      </c>
      <c r="C196" s="1" t="s">
        <v>41</v>
      </c>
      <c r="D196" s="7">
        <v>1195</v>
      </c>
      <c r="E196" s="1" t="s">
        <v>31</v>
      </c>
      <c r="F196" s="1">
        <v>2</v>
      </c>
      <c r="G196" s="1" t="s">
        <v>37</v>
      </c>
      <c r="H196" s="1" t="s">
        <v>32</v>
      </c>
      <c r="I196" s="1">
        <v>65</v>
      </c>
      <c r="J196" s="1">
        <v>4</v>
      </c>
      <c r="K196" s="1" t="s">
        <v>42</v>
      </c>
      <c r="L196" s="1">
        <v>4</v>
      </c>
      <c r="M196" s="1" t="s">
        <v>34</v>
      </c>
      <c r="N196" s="105">
        <v>16792</v>
      </c>
      <c r="O196" s="9">
        <v>20</v>
      </c>
      <c r="P196" s="107" t="s">
        <v>29</v>
      </c>
      <c r="Q196" s="1">
        <v>4</v>
      </c>
    </row>
    <row r="197" spans="1:17" x14ac:dyDescent="0.25">
      <c r="A197" s="2">
        <v>37</v>
      </c>
      <c r="B197" s="1" t="s">
        <v>29</v>
      </c>
      <c r="C197" s="1" t="s">
        <v>23</v>
      </c>
      <c r="D197" s="7">
        <v>290</v>
      </c>
      <c r="E197" s="1" t="s">
        <v>31</v>
      </c>
      <c r="F197" s="1">
        <v>21</v>
      </c>
      <c r="G197" s="1" t="s">
        <v>25</v>
      </c>
      <c r="H197" s="1" t="s">
        <v>32</v>
      </c>
      <c r="I197" s="1">
        <v>65</v>
      </c>
      <c r="J197" s="1">
        <v>1</v>
      </c>
      <c r="K197" s="1" t="s">
        <v>33</v>
      </c>
      <c r="L197" s="1">
        <v>1</v>
      </c>
      <c r="M197" s="1" t="s">
        <v>34</v>
      </c>
      <c r="N197" s="105">
        <v>3564</v>
      </c>
      <c r="O197" s="9">
        <v>8</v>
      </c>
      <c r="P197" s="107" t="s">
        <v>22</v>
      </c>
      <c r="Q197" s="1">
        <v>3</v>
      </c>
    </row>
    <row r="198" spans="1:17" x14ac:dyDescent="0.25">
      <c r="A198" s="2">
        <v>35</v>
      </c>
      <c r="B198" s="1" t="s">
        <v>29</v>
      </c>
      <c r="C198" s="1" t="s">
        <v>30</v>
      </c>
      <c r="D198" s="7">
        <v>138</v>
      </c>
      <c r="E198" s="1" t="s">
        <v>31</v>
      </c>
      <c r="F198" s="1">
        <v>2</v>
      </c>
      <c r="G198" s="1" t="s">
        <v>37</v>
      </c>
      <c r="H198" s="1" t="s">
        <v>26</v>
      </c>
      <c r="I198" s="1">
        <v>37</v>
      </c>
      <c r="J198" s="1">
        <v>2</v>
      </c>
      <c r="K198" s="1" t="s">
        <v>36</v>
      </c>
      <c r="L198" s="1">
        <v>2</v>
      </c>
      <c r="M198" s="1" t="s">
        <v>28</v>
      </c>
      <c r="N198" s="105">
        <v>4425</v>
      </c>
      <c r="O198" s="9">
        <v>6</v>
      </c>
      <c r="P198" s="107" t="s">
        <v>29</v>
      </c>
      <c r="Q198" s="1">
        <v>3</v>
      </c>
    </row>
    <row r="199" spans="1:17" x14ac:dyDescent="0.25">
      <c r="A199" s="2">
        <v>42</v>
      </c>
      <c r="B199" s="1" t="s">
        <v>29</v>
      </c>
      <c r="C199" s="1" t="s">
        <v>41</v>
      </c>
      <c r="D199" s="7">
        <v>926</v>
      </c>
      <c r="E199" s="1" t="s">
        <v>31</v>
      </c>
      <c r="F199" s="1">
        <v>21</v>
      </c>
      <c r="G199" s="1" t="s">
        <v>37</v>
      </c>
      <c r="H199" s="1" t="s">
        <v>26</v>
      </c>
      <c r="I199" s="1">
        <v>36</v>
      </c>
      <c r="J199" s="1">
        <v>2</v>
      </c>
      <c r="K199" s="1" t="s">
        <v>39</v>
      </c>
      <c r="L199" s="1">
        <v>3</v>
      </c>
      <c r="M199" s="1" t="s">
        <v>38</v>
      </c>
      <c r="N199" s="105">
        <v>5265</v>
      </c>
      <c r="O199" s="9">
        <v>5</v>
      </c>
      <c r="P199" s="107" t="s">
        <v>29</v>
      </c>
      <c r="Q199" s="1">
        <v>3</v>
      </c>
    </row>
    <row r="200" spans="1:17" x14ac:dyDescent="0.25">
      <c r="A200" s="2">
        <v>38</v>
      </c>
      <c r="B200" s="1" t="s">
        <v>29</v>
      </c>
      <c r="C200" s="1" t="s">
        <v>23</v>
      </c>
      <c r="D200" s="7">
        <v>1261</v>
      </c>
      <c r="E200" s="1" t="s">
        <v>31</v>
      </c>
      <c r="F200" s="1">
        <v>2</v>
      </c>
      <c r="G200" s="1" t="s">
        <v>25</v>
      </c>
      <c r="H200" s="1" t="s">
        <v>32</v>
      </c>
      <c r="I200" s="1">
        <v>88</v>
      </c>
      <c r="J200" s="1">
        <v>2</v>
      </c>
      <c r="K200" s="1" t="s">
        <v>39</v>
      </c>
      <c r="L200" s="1">
        <v>3</v>
      </c>
      <c r="M200" s="1" t="s">
        <v>34</v>
      </c>
      <c r="N200" s="105">
        <v>6553</v>
      </c>
      <c r="O200" s="9">
        <v>1</v>
      </c>
      <c r="P200" s="107" t="s">
        <v>29</v>
      </c>
      <c r="Q200" s="1">
        <v>3</v>
      </c>
    </row>
    <row r="201" spans="1:17" x14ac:dyDescent="0.25">
      <c r="A201" s="2">
        <v>38</v>
      </c>
      <c r="B201" s="1" t="s">
        <v>29</v>
      </c>
      <c r="C201" s="1" t="s">
        <v>23</v>
      </c>
      <c r="D201" s="7">
        <v>1084</v>
      </c>
      <c r="E201" s="1" t="s">
        <v>31</v>
      </c>
      <c r="F201" s="1">
        <v>29</v>
      </c>
      <c r="G201" s="1" t="s">
        <v>46</v>
      </c>
      <c r="H201" s="1" t="s">
        <v>32</v>
      </c>
      <c r="I201" s="1">
        <v>54</v>
      </c>
      <c r="J201" s="1">
        <v>2</v>
      </c>
      <c r="K201" s="1" t="s">
        <v>39</v>
      </c>
      <c r="L201" s="1">
        <v>4</v>
      </c>
      <c r="M201" s="1" t="s">
        <v>34</v>
      </c>
      <c r="N201" s="105">
        <v>6261</v>
      </c>
      <c r="O201" s="9">
        <v>7</v>
      </c>
      <c r="P201" s="107" t="s">
        <v>29</v>
      </c>
      <c r="Q201" s="1">
        <v>3</v>
      </c>
    </row>
    <row r="202" spans="1:17" x14ac:dyDescent="0.25">
      <c r="A202" s="2">
        <v>27</v>
      </c>
      <c r="B202" s="1" t="s">
        <v>29</v>
      </c>
      <c r="C202" s="1" t="s">
        <v>30</v>
      </c>
      <c r="D202" s="7">
        <v>472</v>
      </c>
      <c r="E202" s="1" t="s">
        <v>31</v>
      </c>
      <c r="F202" s="1">
        <v>1</v>
      </c>
      <c r="G202" s="1" t="s">
        <v>46</v>
      </c>
      <c r="H202" s="1" t="s">
        <v>32</v>
      </c>
      <c r="I202" s="1">
        <v>60</v>
      </c>
      <c r="J202" s="1">
        <v>2</v>
      </c>
      <c r="K202" s="1" t="s">
        <v>39</v>
      </c>
      <c r="L202" s="1">
        <v>1</v>
      </c>
      <c r="M202" s="1" t="s">
        <v>34</v>
      </c>
      <c r="N202" s="105">
        <v>4298</v>
      </c>
      <c r="O202" s="9">
        <v>2</v>
      </c>
      <c r="P202" s="107" t="s">
        <v>29</v>
      </c>
      <c r="Q202" s="1">
        <v>3</v>
      </c>
    </row>
    <row r="203" spans="1:17" x14ac:dyDescent="0.25">
      <c r="A203" s="2">
        <v>49</v>
      </c>
      <c r="B203" s="1" t="s">
        <v>29</v>
      </c>
      <c r="C203" s="1" t="s">
        <v>41</v>
      </c>
      <c r="D203" s="7">
        <v>1002</v>
      </c>
      <c r="E203" s="1" t="s">
        <v>31</v>
      </c>
      <c r="F203" s="1">
        <v>18</v>
      </c>
      <c r="G203" s="1" t="s">
        <v>25</v>
      </c>
      <c r="H203" s="1" t="s">
        <v>32</v>
      </c>
      <c r="I203" s="1">
        <v>92</v>
      </c>
      <c r="J203" s="1">
        <v>2</v>
      </c>
      <c r="K203" s="1" t="s">
        <v>39</v>
      </c>
      <c r="L203" s="1">
        <v>4</v>
      </c>
      <c r="M203" s="1" t="s">
        <v>38</v>
      </c>
      <c r="N203" s="105">
        <v>6804</v>
      </c>
      <c r="O203" s="9">
        <v>7</v>
      </c>
      <c r="P203" s="107" t="s">
        <v>22</v>
      </c>
      <c r="Q203" s="1">
        <v>3</v>
      </c>
    </row>
    <row r="204" spans="1:17" x14ac:dyDescent="0.25">
      <c r="A204" s="2">
        <v>34</v>
      </c>
      <c r="B204" s="1" t="s">
        <v>29</v>
      </c>
      <c r="C204" s="1" t="s">
        <v>30</v>
      </c>
      <c r="D204" s="7">
        <v>878</v>
      </c>
      <c r="E204" s="1" t="s">
        <v>31</v>
      </c>
      <c r="F204" s="1">
        <v>10</v>
      </c>
      <c r="G204" s="1" t="s">
        <v>37</v>
      </c>
      <c r="H204" s="1" t="s">
        <v>32</v>
      </c>
      <c r="I204" s="1">
        <v>43</v>
      </c>
      <c r="J204" s="1">
        <v>1</v>
      </c>
      <c r="K204" s="1" t="s">
        <v>33</v>
      </c>
      <c r="L204" s="1">
        <v>3</v>
      </c>
      <c r="M204" s="1" t="s">
        <v>38</v>
      </c>
      <c r="N204" s="105">
        <v>3815</v>
      </c>
      <c r="O204" s="9">
        <v>5</v>
      </c>
      <c r="P204" s="107" t="s">
        <v>22</v>
      </c>
      <c r="Q204" s="1">
        <v>3</v>
      </c>
    </row>
    <row r="205" spans="1:17" x14ac:dyDescent="0.25">
      <c r="A205" s="2">
        <v>40</v>
      </c>
      <c r="B205" s="1" t="s">
        <v>29</v>
      </c>
      <c r="C205" s="1" t="s">
        <v>23</v>
      </c>
      <c r="D205" s="7">
        <v>905</v>
      </c>
      <c r="E205" s="1" t="s">
        <v>31</v>
      </c>
      <c r="F205" s="1">
        <v>19</v>
      </c>
      <c r="G205" s="1" t="s">
        <v>37</v>
      </c>
      <c r="H205" s="1" t="s">
        <v>32</v>
      </c>
      <c r="I205" s="1">
        <v>99</v>
      </c>
      <c r="J205" s="1">
        <v>2</v>
      </c>
      <c r="K205" s="1" t="s">
        <v>36</v>
      </c>
      <c r="L205" s="1">
        <v>4</v>
      </c>
      <c r="M205" s="1" t="s">
        <v>34</v>
      </c>
      <c r="N205" s="105">
        <v>2741</v>
      </c>
      <c r="O205" s="9">
        <v>7</v>
      </c>
      <c r="P205" s="107" t="s">
        <v>22</v>
      </c>
      <c r="Q205" s="1">
        <v>3</v>
      </c>
    </row>
    <row r="206" spans="1:17" x14ac:dyDescent="0.25">
      <c r="A206" s="2">
        <v>38</v>
      </c>
      <c r="B206" s="1" t="s">
        <v>22</v>
      </c>
      <c r="C206" s="1" t="s">
        <v>23</v>
      </c>
      <c r="D206" s="7">
        <v>1180</v>
      </c>
      <c r="E206" s="1" t="s">
        <v>31</v>
      </c>
      <c r="F206" s="1">
        <v>29</v>
      </c>
      <c r="G206" s="1" t="s">
        <v>37</v>
      </c>
      <c r="H206" s="1" t="s">
        <v>32</v>
      </c>
      <c r="I206" s="1">
        <v>70</v>
      </c>
      <c r="J206" s="1">
        <v>2</v>
      </c>
      <c r="K206" s="1" t="s">
        <v>40</v>
      </c>
      <c r="L206" s="1">
        <v>1</v>
      </c>
      <c r="M206" s="1" t="s">
        <v>34</v>
      </c>
      <c r="N206" s="105">
        <v>6673</v>
      </c>
      <c r="O206" s="9">
        <v>1</v>
      </c>
      <c r="P206" s="107" t="s">
        <v>22</v>
      </c>
      <c r="Q206" s="1">
        <v>3</v>
      </c>
    </row>
    <row r="207" spans="1:17" x14ac:dyDescent="0.25">
      <c r="A207" s="2">
        <v>29</v>
      </c>
      <c r="B207" s="1" t="s">
        <v>22</v>
      </c>
      <c r="C207" s="1" t="s">
        <v>23</v>
      </c>
      <c r="D207" s="7">
        <v>121</v>
      </c>
      <c r="E207" s="1" t="s">
        <v>24</v>
      </c>
      <c r="F207" s="1">
        <v>27</v>
      </c>
      <c r="G207" s="1" t="s">
        <v>45</v>
      </c>
      <c r="H207" s="1" t="s">
        <v>26</v>
      </c>
      <c r="I207" s="1">
        <v>35</v>
      </c>
      <c r="J207" s="1">
        <v>3</v>
      </c>
      <c r="K207" s="1" t="s">
        <v>27</v>
      </c>
      <c r="L207" s="1">
        <v>4</v>
      </c>
      <c r="M207" s="1" t="s">
        <v>34</v>
      </c>
      <c r="N207" s="105">
        <v>7639</v>
      </c>
      <c r="O207" s="9">
        <v>10</v>
      </c>
      <c r="P207" s="107" t="s">
        <v>29</v>
      </c>
      <c r="Q207" s="1">
        <v>4</v>
      </c>
    </row>
    <row r="208" spans="1:17" x14ac:dyDescent="0.25">
      <c r="A208" s="2">
        <v>22</v>
      </c>
      <c r="B208" s="1" t="s">
        <v>29</v>
      </c>
      <c r="C208" s="1" t="s">
        <v>23</v>
      </c>
      <c r="D208" s="7">
        <v>1136</v>
      </c>
      <c r="E208" s="1" t="s">
        <v>31</v>
      </c>
      <c r="F208" s="1">
        <v>5</v>
      </c>
      <c r="G208" s="1" t="s">
        <v>25</v>
      </c>
      <c r="H208" s="1" t="s">
        <v>32</v>
      </c>
      <c r="I208" s="1">
        <v>60</v>
      </c>
      <c r="J208" s="1">
        <v>1</v>
      </c>
      <c r="K208" s="1" t="s">
        <v>33</v>
      </c>
      <c r="L208" s="1">
        <v>2</v>
      </c>
      <c r="M208" s="1" t="s">
        <v>38</v>
      </c>
      <c r="N208" s="105">
        <v>2328</v>
      </c>
      <c r="O208" s="9">
        <v>4</v>
      </c>
      <c r="P208" s="107" t="s">
        <v>22</v>
      </c>
      <c r="Q208" s="1">
        <v>3</v>
      </c>
    </row>
    <row r="209" spans="1:17" x14ac:dyDescent="0.25">
      <c r="A209" s="2">
        <v>36</v>
      </c>
      <c r="B209" s="1" t="s">
        <v>29</v>
      </c>
      <c r="C209" s="1" t="s">
        <v>30</v>
      </c>
      <c r="D209" s="7">
        <v>635</v>
      </c>
      <c r="E209" s="1" t="s">
        <v>31</v>
      </c>
      <c r="F209" s="1">
        <v>18</v>
      </c>
      <c r="G209" s="1" t="s">
        <v>37</v>
      </c>
      <c r="H209" s="1" t="s">
        <v>26</v>
      </c>
      <c r="I209" s="1">
        <v>73</v>
      </c>
      <c r="J209" s="1">
        <v>1</v>
      </c>
      <c r="K209" s="1" t="s">
        <v>36</v>
      </c>
      <c r="L209" s="1">
        <v>4</v>
      </c>
      <c r="M209" s="1" t="s">
        <v>28</v>
      </c>
      <c r="N209" s="105">
        <v>2153</v>
      </c>
      <c r="O209" s="9">
        <v>8</v>
      </c>
      <c r="P209" s="107" t="s">
        <v>29</v>
      </c>
      <c r="Q209" s="1">
        <v>3</v>
      </c>
    </row>
    <row r="210" spans="1:17" x14ac:dyDescent="0.25">
      <c r="A210" s="2">
        <v>40</v>
      </c>
      <c r="B210" s="1" t="s">
        <v>29</v>
      </c>
      <c r="C210" s="1" t="s">
        <v>41</v>
      </c>
      <c r="D210" s="7">
        <v>1151</v>
      </c>
      <c r="E210" s="1" t="s">
        <v>31</v>
      </c>
      <c r="F210" s="1">
        <v>9</v>
      </c>
      <c r="G210" s="1" t="s">
        <v>25</v>
      </c>
      <c r="H210" s="1" t="s">
        <v>32</v>
      </c>
      <c r="I210" s="1">
        <v>63</v>
      </c>
      <c r="J210" s="1">
        <v>2</v>
      </c>
      <c r="K210" s="1" t="s">
        <v>40</v>
      </c>
      <c r="L210" s="1">
        <v>4</v>
      </c>
      <c r="M210" s="1" t="s">
        <v>34</v>
      </c>
      <c r="N210" s="105">
        <v>4876</v>
      </c>
      <c r="O210" s="9">
        <v>3</v>
      </c>
      <c r="P210" s="107" t="s">
        <v>29</v>
      </c>
      <c r="Q210" s="1">
        <v>3</v>
      </c>
    </row>
    <row r="211" spans="1:17" x14ac:dyDescent="0.25">
      <c r="A211" s="2">
        <v>46</v>
      </c>
      <c r="B211" s="1" t="s">
        <v>29</v>
      </c>
      <c r="C211" s="1" t="s">
        <v>23</v>
      </c>
      <c r="D211" s="7">
        <v>644</v>
      </c>
      <c r="E211" s="1" t="s">
        <v>31</v>
      </c>
      <c r="F211" s="1">
        <v>1</v>
      </c>
      <c r="G211" s="1" t="s">
        <v>37</v>
      </c>
      <c r="H211" s="1" t="s">
        <v>32</v>
      </c>
      <c r="I211" s="1">
        <v>97</v>
      </c>
      <c r="J211" s="1">
        <v>3</v>
      </c>
      <c r="K211" s="1" t="s">
        <v>40</v>
      </c>
      <c r="L211" s="1">
        <v>1</v>
      </c>
      <c r="M211" s="1" t="s">
        <v>38</v>
      </c>
      <c r="N211" s="105">
        <v>9396</v>
      </c>
      <c r="O211" s="9">
        <v>4</v>
      </c>
      <c r="P211" s="107" t="s">
        <v>29</v>
      </c>
      <c r="Q211" s="1">
        <v>3</v>
      </c>
    </row>
    <row r="212" spans="1:17" x14ac:dyDescent="0.25">
      <c r="A212" s="2">
        <v>32</v>
      </c>
      <c r="B212" s="1" t="s">
        <v>22</v>
      </c>
      <c r="C212" s="1" t="s">
        <v>23</v>
      </c>
      <c r="D212" s="7">
        <v>1045</v>
      </c>
      <c r="E212" s="1" t="s">
        <v>24</v>
      </c>
      <c r="F212" s="1">
        <v>4</v>
      </c>
      <c r="G212" s="1" t="s">
        <v>37</v>
      </c>
      <c r="H212" s="1" t="s">
        <v>32</v>
      </c>
      <c r="I212" s="1">
        <v>32</v>
      </c>
      <c r="J212" s="1">
        <v>3</v>
      </c>
      <c r="K212" s="1" t="s">
        <v>27</v>
      </c>
      <c r="L212" s="1">
        <v>4</v>
      </c>
      <c r="M212" s="1" t="s">
        <v>34</v>
      </c>
      <c r="N212" s="105">
        <v>10400</v>
      </c>
      <c r="O212" s="9">
        <v>14</v>
      </c>
      <c r="P212" s="107" t="s">
        <v>29</v>
      </c>
      <c r="Q212" s="1">
        <v>3</v>
      </c>
    </row>
    <row r="213" spans="1:17" x14ac:dyDescent="0.25">
      <c r="A213" s="2">
        <v>30</v>
      </c>
      <c r="B213" s="1" t="s">
        <v>29</v>
      </c>
      <c r="C213" s="1" t="s">
        <v>41</v>
      </c>
      <c r="D213" s="7">
        <v>829</v>
      </c>
      <c r="E213" s="1" t="s">
        <v>31</v>
      </c>
      <c r="F213" s="1">
        <v>1</v>
      </c>
      <c r="G213" s="1" t="s">
        <v>25</v>
      </c>
      <c r="H213" s="1" t="s">
        <v>32</v>
      </c>
      <c r="I213" s="1">
        <v>88</v>
      </c>
      <c r="J213" s="1">
        <v>3</v>
      </c>
      <c r="K213" s="1" t="s">
        <v>39</v>
      </c>
      <c r="L213" s="1">
        <v>3</v>
      </c>
      <c r="M213" s="1" t="s">
        <v>28</v>
      </c>
      <c r="N213" s="105">
        <v>8474</v>
      </c>
      <c r="O213" s="9">
        <v>11</v>
      </c>
      <c r="P213" s="107" t="s">
        <v>29</v>
      </c>
      <c r="Q213" s="1">
        <v>4</v>
      </c>
    </row>
    <row r="214" spans="1:17" x14ac:dyDescent="0.25">
      <c r="A214" s="2">
        <v>27</v>
      </c>
      <c r="B214" s="1" t="s">
        <v>29</v>
      </c>
      <c r="C214" s="1" t="s">
        <v>30</v>
      </c>
      <c r="D214" s="7">
        <v>1242</v>
      </c>
      <c r="E214" s="1" t="s">
        <v>24</v>
      </c>
      <c r="F214" s="1">
        <v>20</v>
      </c>
      <c r="G214" s="1" t="s">
        <v>25</v>
      </c>
      <c r="H214" s="1" t="s">
        <v>26</v>
      </c>
      <c r="I214" s="1">
        <v>90</v>
      </c>
      <c r="J214" s="1">
        <v>2</v>
      </c>
      <c r="K214" s="1" t="s">
        <v>27</v>
      </c>
      <c r="L214" s="1">
        <v>3</v>
      </c>
      <c r="M214" s="1" t="s">
        <v>28</v>
      </c>
      <c r="N214" s="105">
        <v>9981</v>
      </c>
      <c r="O214" s="9">
        <v>7</v>
      </c>
      <c r="P214" s="107" t="s">
        <v>29</v>
      </c>
      <c r="Q214" s="1">
        <v>3</v>
      </c>
    </row>
    <row r="215" spans="1:17" x14ac:dyDescent="0.25">
      <c r="A215" s="2">
        <v>51</v>
      </c>
      <c r="B215" s="1" t="s">
        <v>29</v>
      </c>
      <c r="C215" s="1" t="s">
        <v>23</v>
      </c>
      <c r="D215" s="7">
        <v>1469</v>
      </c>
      <c r="E215" s="1" t="s">
        <v>31</v>
      </c>
      <c r="F215" s="1">
        <v>8</v>
      </c>
      <c r="G215" s="1" t="s">
        <v>25</v>
      </c>
      <c r="H215" s="1" t="s">
        <v>32</v>
      </c>
      <c r="I215" s="1">
        <v>81</v>
      </c>
      <c r="J215" s="1">
        <v>3</v>
      </c>
      <c r="K215" s="1" t="s">
        <v>44</v>
      </c>
      <c r="L215" s="1">
        <v>2</v>
      </c>
      <c r="M215" s="1" t="s">
        <v>34</v>
      </c>
      <c r="N215" s="105">
        <v>12490</v>
      </c>
      <c r="O215" s="9">
        <v>10</v>
      </c>
      <c r="P215" s="107" t="s">
        <v>29</v>
      </c>
      <c r="Q215" s="1">
        <v>3</v>
      </c>
    </row>
    <row r="216" spans="1:17" x14ac:dyDescent="0.25">
      <c r="A216" s="2">
        <v>30</v>
      </c>
      <c r="B216" s="1" t="s">
        <v>22</v>
      </c>
      <c r="C216" s="1" t="s">
        <v>23</v>
      </c>
      <c r="D216" s="7">
        <v>1005</v>
      </c>
      <c r="E216" s="1" t="s">
        <v>31</v>
      </c>
      <c r="F216" s="1">
        <v>3</v>
      </c>
      <c r="G216" s="1" t="s">
        <v>46</v>
      </c>
      <c r="H216" s="1" t="s">
        <v>26</v>
      </c>
      <c r="I216" s="1">
        <v>88</v>
      </c>
      <c r="J216" s="1">
        <v>1</v>
      </c>
      <c r="K216" s="1" t="s">
        <v>33</v>
      </c>
      <c r="L216" s="1">
        <v>1</v>
      </c>
      <c r="M216" s="1" t="s">
        <v>28</v>
      </c>
      <c r="N216" s="105">
        <v>2657</v>
      </c>
      <c r="O216" s="9">
        <v>5</v>
      </c>
      <c r="P216" s="107" t="s">
        <v>22</v>
      </c>
      <c r="Q216" s="1">
        <v>3</v>
      </c>
    </row>
    <row r="217" spans="1:17" x14ac:dyDescent="0.25">
      <c r="A217" s="2">
        <v>41</v>
      </c>
      <c r="B217" s="1" t="s">
        <v>29</v>
      </c>
      <c r="C217" s="1" t="s">
        <v>23</v>
      </c>
      <c r="D217" s="7">
        <v>896</v>
      </c>
      <c r="E217" s="1" t="s">
        <v>24</v>
      </c>
      <c r="F217" s="1">
        <v>6</v>
      </c>
      <c r="G217" s="1" t="s">
        <v>25</v>
      </c>
      <c r="H217" s="1" t="s">
        <v>26</v>
      </c>
      <c r="I217" s="1">
        <v>75</v>
      </c>
      <c r="J217" s="1">
        <v>3</v>
      </c>
      <c r="K217" s="1" t="s">
        <v>42</v>
      </c>
      <c r="L217" s="1">
        <v>4</v>
      </c>
      <c r="M217" s="1" t="s">
        <v>28</v>
      </c>
      <c r="N217" s="105">
        <v>13591</v>
      </c>
      <c r="O217" s="9">
        <v>1</v>
      </c>
      <c r="P217" s="107" t="s">
        <v>22</v>
      </c>
      <c r="Q217" s="1">
        <v>3</v>
      </c>
    </row>
    <row r="218" spans="1:17" x14ac:dyDescent="0.25">
      <c r="A218" s="2">
        <v>30</v>
      </c>
      <c r="B218" s="1" t="s">
        <v>22</v>
      </c>
      <c r="C218" s="1" t="s">
        <v>30</v>
      </c>
      <c r="D218" s="7">
        <v>334</v>
      </c>
      <c r="E218" s="1" t="s">
        <v>24</v>
      </c>
      <c r="F218" s="1">
        <v>26</v>
      </c>
      <c r="G218" s="1" t="s">
        <v>45</v>
      </c>
      <c r="H218" s="1" t="s">
        <v>26</v>
      </c>
      <c r="I218" s="1">
        <v>52</v>
      </c>
      <c r="J218" s="1">
        <v>2</v>
      </c>
      <c r="K218" s="1" t="s">
        <v>27</v>
      </c>
      <c r="L218" s="1">
        <v>1</v>
      </c>
      <c r="M218" s="1" t="s">
        <v>28</v>
      </c>
      <c r="N218" s="105">
        <v>6696</v>
      </c>
      <c r="O218" s="9">
        <v>6</v>
      </c>
      <c r="P218" s="107" t="s">
        <v>29</v>
      </c>
      <c r="Q218" s="1">
        <v>3</v>
      </c>
    </row>
    <row r="219" spans="1:17" x14ac:dyDescent="0.25">
      <c r="A219" s="2">
        <v>29</v>
      </c>
      <c r="B219" s="1" t="s">
        <v>22</v>
      </c>
      <c r="C219" s="1" t="s">
        <v>23</v>
      </c>
      <c r="D219" s="7">
        <v>992</v>
      </c>
      <c r="E219" s="1" t="s">
        <v>31</v>
      </c>
      <c r="F219" s="1">
        <v>1</v>
      </c>
      <c r="G219" s="1" t="s">
        <v>46</v>
      </c>
      <c r="H219" s="1" t="s">
        <v>32</v>
      </c>
      <c r="I219" s="1">
        <v>85</v>
      </c>
      <c r="J219" s="1">
        <v>1</v>
      </c>
      <c r="K219" s="1" t="s">
        <v>33</v>
      </c>
      <c r="L219" s="1">
        <v>3</v>
      </c>
      <c r="M219" s="1" t="s">
        <v>28</v>
      </c>
      <c r="N219" s="105">
        <v>2058</v>
      </c>
      <c r="O219" s="9">
        <v>6</v>
      </c>
      <c r="P219" s="107" t="s">
        <v>29</v>
      </c>
      <c r="Q219" s="1">
        <v>3</v>
      </c>
    </row>
    <row r="220" spans="1:17" x14ac:dyDescent="0.25">
      <c r="A220" s="2">
        <v>45</v>
      </c>
      <c r="B220" s="1" t="s">
        <v>29</v>
      </c>
      <c r="C220" s="1" t="s">
        <v>41</v>
      </c>
      <c r="D220" s="7">
        <v>1052</v>
      </c>
      <c r="E220" s="1" t="s">
        <v>24</v>
      </c>
      <c r="F220" s="1">
        <v>6</v>
      </c>
      <c r="G220" s="1" t="s">
        <v>37</v>
      </c>
      <c r="H220" s="1" t="s">
        <v>26</v>
      </c>
      <c r="I220" s="1">
        <v>57</v>
      </c>
      <c r="J220" s="1">
        <v>3</v>
      </c>
      <c r="K220" s="1" t="s">
        <v>27</v>
      </c>
      <c r="L220" s="1">
        <v>4</v>
      </c>
      <c r="M220" s="1" t="s">
        <v>28</v>
      </c>
      <c r="N220" s="105">
        <v>8865</v>
      </c>
      <c r="O220" s="9">
        <v>19</v>
      </c>
      <c r="P220" s="107" t="s">
        <v>29</v>
      </c>
      <c r="Q220" s="1">
        <v>3</v>
      </c>
    </row>
    <row r="221" spans="1:17" x14ac:dyDescent="0.25">
      <c r="A221" s="2">
        <v>54</v>
      </c>
      <c r="B221" s="1" t="s">
        <v>29</v>
      </c>
      <c r="C221" s="1" t="s">
        <v>23</v>
      </c>
      <c r="D221" s="7">
        <v>1147</v>
      </c>
      <c r="E221" s="1" t="s">
        <v>24</v>
      </c>
      <c r="F221" s="1">
        <v>3</v>
      </c>
      <c r="G221" s="1" t="s">
        <v>45</v>
      </c>
      <c r="H221" s="1" t="s">
        <v>26</v>
      </c>
      <c r="I221" s="1">
        <v>52</v>
      </c>
      <c r="J221" s="1">
        <v>2</v>
      </c>
      <c r="K221" s="1" t="s">
        <v>27</v>
      </c>
      <c r="L221" s="1">
        <v>1</v>
      </c>
      <c r="M221" s="1" t="s">
        <v>34</v>
      </c>
      <c r="N221" s="105">
        <v>5940</v>
      </c>
      <c r="O221" s="9">
        <v>6</v>
      </c>
      <c r="P221" s="107" t="s">
        <v>29</v>
      </c>
      <c r="Q221" s="1">
        <v>3</v>
      </c>
    </row>
    <row r="222" spans="1:17" x14ac:dyDescent="0.25">
      <c r="A222" s="2">
        <v>36</v>
      </c>
      <c r="B222" s="1" t="s">
        <v>29</v>
      </c>
      <c r="C222" s="1" t="s">
        <v>23</v>
      </c>
      <c r="D222" s="7">
        <v>1396</v>
      </c>
      <c r="E222" s="1" t="s">
        <v>31</v>
      </c>
      <c r="F222" s="1">
        <v>5</v>
      </c>
      <c r="G222" s="1" t="s">
        <v>25</v>
      </c>
      <c r="H222" s="1" t="s">
        <v>32</v>
      </c>
      <c r="I222" s="1">
        <v>62</v>
      </c>
      <c r="J222" s="1">
        <v>2</v>
      </c>
      <c r="K222" s="1" t="s">
        <v>36</v>
      </c>
      <c r="L222" s="1">
        <v>2</v>
      </c>
      <c r="M222" s="1" t="s">
        <v>28</v>
      </c>
      <c r="N222" s="105">
        <v>5914</v>
      </c>
      <c r="O222" s="9">
        <v>13</v>
      </c>
      <c r="P222" s="107" t="s">
        <v>29</v>
      </c>
      <c r="Q222" s="1">
        <v>3</v>
      </c>
    </row>
    <row r="223" spans="1:17" x14ac:dyDescent="0.25">
      <c r="A223" s="2">
        <v>33</v>
      </c>
      <c r="B223" s="1" t="s">
        <v>29</v>
      </c>
      <c r="C223" s="1" t="s">
        <v>23</v>
      </c>
      <c r="D223" s="7">
        <v>147</v>
      </c>
      <c r="E223" s="1" t="s">
        <v>31</v>
      </c>
      <c r="F223" s="1">
        <v>4</v>
      </c>
      <c r="G223" s="1" t="s">
        <v>37</v>
      </c>
      <c r="H223" s="1" t="s">
        <v>26</v>
      </c>
      <c r="I223" s="1">
        <v>47</v>
      </c>
      <c r="J223" s="1">
        <v>1</v>
      </c>
      <c r="K223" s="1" t="s">
        <v>33</v>
      </c>
      <c r="L223" s="1">
        <v>2</v>
      </c>
      <c r="M223" s="1" t="s">
        <v>34</v>
      </c>
      <c r="N223" s="105">
        <v>2622</v>
      </c>
      <c r="O223" s="9">
        <v>3</v>
      </c>
      <c r="P223" s="107" t="s">
        <v>29</v>
      </c>
      <c r="Q223" s="1">
        <v>4</v>
      </c>
    </row>
    <row r="224" spans="1:17" x14ac:dyDescent="0.25">
      <c r="A224" s="2">
        <v>37</v>
      </c>
      <c r="B224" s="1" t="s">
        <v>29</v>
      </c>
      <c r="C224" s="1" t="s">
        <v>30</v>
      </c>
      <c r="D224" s="7">
        <v>663</v>
      </c>
      <c r="E224" s="1" t="s">
        <v>31</v>
      </c>
      <c r="F224" s="1">
        <v>11</v>
      </c>
      <c r="G224" s="1" t="s">
        <v>35</v>
      </c>
      <c r="H224" s="1" t="s">
        <v>32</v>
      </c>
      <c r="I224" s="1">
        <v>47</v>
      </c>
      <c r="J224" s="1">
        <v>3</v>
      </c>
      <c r="K224" s="1" t="s">
        <v>44</v>
      </c>
      <c r="L224" s="1">
        <v>4</v>
      </c>
      <c r="M224" s="1" t="s">
        <v>38</v>
      </c>
      <c r="N224" s="105">
        <v>12185</v>
      </c>
      <c r="O224" s="9">
        <v>10</v>
      </c>
      <c r="P224" s="107" t="s">
        <v>22</v>
      </c>
      <c r="Q224" s="1">
        <v>3</v>
      </c>
    </row>
    <row r="225" spans="1:17" x14ac:dyDescent="0.25">
      <c r="A225" s="2">
        <v>38</v>
      </c>
      <c r="B225" s="1" t="s">
        <v>29</v>
      </c>
      <c r="C225" s="1" t="s">
        <v>23</v>
      </c>
      <c r="D225" s="7">
        <v>119</v>
      </c>
      <c r="E225" s="1" t="s">
        <v>24</v>
      </c>
      <c r="F225" s="1">
        <v>3</v>
      </c>
      <c r="G225" s="1" t="s">
        <v>25</v>
      </c>
      <c r="H225" s="1" t="s">
        <v>32</v>
      </c>
      <c r="I225" s="1">
        <v>76</v>
      </c>
      <c r="J225" s="1">
        <v>3</v>
      </c>
      <c r="K225" s="1" t="s">
        <v>27</v>
      </c>
      <c r="L225" s="1">
        <v>3</v>
      </c>
      <c r="M225" s="1" t="s">
        <v>38</v>
      </c>
      <c r="N225" s="105">
        <v>10609</v>
      </c>
      <c r="O225" s="9">
        <v>16</v>
      </c>
      <c r="P225" s="107" t="s">
        <v>29</v>
      </c>
      <c r="Q225" s="1">
        <v>3</v>
      </c>
    </row>
    <row r="226" spans="1:17" x14ac:dyDescent="0.25">
      <c r="A226" s="2">
        <v>31</v>
      </c>
      <c r="B226" s="1" t="s">
        <v>29</v>
      </c>
      <c r="C226" s="1" t="s">
        <v>41</v>
      </c>
      <c r="D226" s="7">
        <v>979</v>
      </c>
      <c r="E226" s="1" t="s">
        <v>31</v>
      </c>
      <c r="F226" s="1">
        <v>1</v>
      </c>
      <c r="G226" s="1" t="s">
        <v>37</v>
      </c>
      <c r="H226" s="1" t="s">
        <v>32</v>
      </c>
      <c r="I226" s="1">
        <v>90</v>
      </c>
      <c r="J226" s="1">
        <v>2</v>
      </c>
      <c r="K226" s="1" t="s">
        <v>39</v>
      </c>
      <c r="L226" s="1">
        <v>3</v>
      </c>
      <c r="M226" s="1" t="s">
        <v>34</v>
      </c>
      <c r="N226" s="105">
        <v>4345</v>
      </c>
      <c r="O226" s="9">
        <v>5</v>
      </c>
      <c r="P226" s="107" t="s">
        <v>29</v>
      </c>
      <c r="Q226" s="1">
        <v>3</v>
      </c>
    </row>
    <row r="227" spans="1:17" x14ac:dyDescent="0.25">
      <c r="A227" s="2">
        <v>59</v>
      </c>
      <c r="B227" s="1" t="s">
        <v>29</v>
      </c>
      <c r="C227" s="1" t="s">
        <v>23</v>
      </c>
      <c r="D227" s="7">
        <v>142</v>
      </c>
      <c r="E227" s="1" t="s">
        <v>31</v>
      </c>
      <c r="F227" s="1">
        <v>3</v>
      </c>
      <c r="G227" s="1" t="s">
        <v>25</v>
      </c>
      <c r="H227" s="1" t="s">
        <v>32</v>
      </c>
      <c r="I227" s="1">
        <v>70</v>
      </c>
      <c r="J227" s="1">
        <v>1</v>
      </c>
      <c r="K227" s="1" t="s">
        <v>33</v>
      </c>
      <c r="L227" s="1">
        <v>4</v>
      </c>
      <c r="M227" s="1" t="s">
        <v>34</v>
      </c>
      <c r="N227" s="105">
        <v>2177</v>
      </c>
      <c r="O227" s="9">
        <v>1</v>
      </c>
      <c r="P227" s="107" t="s">
        <v>29</v>
      </c>
      <c r="Q227" s="1">
        <v>3</v>
      </c>
    </row>
    <row r="228" spans="1:17" x14ac:dyDescent="0.25">
      <c r="A228" s="2">
        <v>37</v>
      </c>
      <c r="B228" s="1" t="s">
        <v>29</v>
      </c>
      <c r="C228" s="1" t="s">
        <v>30</v>
      </c>
      <c r="D228" s="7">
        <v>319</v>
      </c>
      <c r="E228" s="1" t="s">
        <v>24</v>
      </c>
      <c r="F228" s="1">
        <v>4</v>
      </c>
      <c r="G228" s="1" t="s">
        <v>45</v>
      </c>
      <c r="H228" s="1" t="s">
        <v>32</v>
      </c>
      <c r="I228" s="1">
        <v>41</v>
      </c>
      <c r="J228" s="1">
        <v>1</v>
      </c>
      <c r="K228" s="1" t="s">
        <v>43</v>
      </c>
      <c r="L228" s="1">
        <v>4</v>
      </c>
      <c r="M228" s="1" t="s">
        <v>38</v>
      </c>
      <c r="N228" s="105">
        <v>2793</v>
      </c>
      <c r="O228" s="9">
        <v>9</v>
      </c>
      <c r="P228" s="107" t="s">
        <v>29</v>
      </c>
      <c r="Q228" s="1">
        <v>3</v>
      </c>
    </row>
    <row r="229" spans="1:17" x14ac:dyDescent="0.25">
      <c r="A229" s="2">
        <v>29</v>
      </c>
      <c r="B229" s="1" t="s">
        <v>29</v>
      </c>
      <c r="C229" s="1" t="s">
        <v>30</v>
      </c>
      <c r="D229" s="7">
        <v>1413</v>
      </c>
      <c r="E229" s="1" t="s">
        <v>24</v>
      </c>
      <c r="F229" s="1">
        <v>1</v>
      </c>
      <c r="G229" s="1" t="s">
        <v>37</v>
      </c>
      <c r="H229" s="1" t="s">
        <v>26</v>
      </c>
      <c r="I229" s="1">
        <v>42</v>
      </c>
      <c r="J229" s="1">
        <v>3</v>
      </c>
      <c r="K229" s="1" t="s">
        <v>27</v>
      </c>
      <c r="L229" s="1">
        <v>4</v>
      </c>
      <c r="M229" s="1" t="s">
        <v>34</v>
      </c>
      <c r="N229" s="105">
        <v>7918</v>
      </c>
      <c r="O229" s="9">
        <v>11</v>
      </c>
      <c r="P229" s="107" t="s">
        <v>29</v>
      </c>
      <c r="Q229" s="1">
        <v>3</v>
      </c>
    </row>
    <row r="230" spans="1:17" x14ac:dyDescent="0.25">
      <c r="A230" s="2">
        <v>35</v>
      </c>
      <c r="B230" s="1" t="s">
        <v>29</v>
      </c>
      <c r="C230" s="1" t="s">
        <v>30</v>
      </c>
      <c r="D230" s="7">
        <v>944</v>
      </c>
      <c r="E230" s="1" t="s">
        <v>24</v>
      </c>
      <c r="F230" s="1">
        <v>1</v>
      </c>
      <c r="G230" s="1" t="s">
        <v>45</v>
      </c>
      <c r="H230" s="1" t="s">
        <v>26</v>
      </c>
      <c r="I230" s="1">
        <v>92</v>
      </c>
      <c r="J230" s="1">
        <v>3</v>
      </c>
      <c r="K230" s="1" t="s">
        <v>27</v>
      </c>
      <c r="L230" s="1">
        <v>3</v>
      </c>
      <c r="M230" s="1" t="s">
        <v>28</v>
      </c>
      <c r="N230" s="105">
        <v>8789</v>
      </c>
      <c r="O230" s="9">
        <v>10</v>
      </c>
      <c r="P230" s="107" t="s">
        <v>29</v>
      </c>
      <c r="Q230" s="1">
        <v>3</v>
      </c>
    </row>
    <row r="231" spans="1:17" x14ac:dyDescent="0.25">
      <c r="A231" s="2">
        <v>29</v>
      </c>
      <c r="B231" s="1" t="s">
        <v>22</v>
      </c>
      <c r="C231" s="1" t="s">
        <v>23</v>
      </c>
      <c r="D231" s="7">
        <v>896</v>
      </c>
      <c r="E231" s="1" t="s">
        <v>31</v>
      </c>
      <c r="F231" s="1">
        <v>18</v>
      </c>
      <c r="G231" s="1" t="s">
        <v>37</v>
      </c>
      <c r="H231" s="1" t="s">
        <v>32</v>
      </c>
      <c r="I231" s="1">
        <v>86</v>
      </c>
      <c r="J231" s="1">
        <v>1</v>
      </c>
      <c r="K231" s="1" t="s">
        <v>33</v>
      </c>
      <c r="L231" s="1">
        <v>4</v>
      </c>
      <c r="M231" s="1" t="s">
        <v>28</v>
      </c>
      <c r="N231" s="105">
        <v>2389</v>
      </c>
      <c r="O231" s="9">
        <v>4</v>
      </c>
      <c r="P231" s="107" t="s">
        <v>22</v>
      </c>
      <c r="Q231" s="1">
        <v>3</v>
      </c>
    </row>
    <row r="232" spans="1:17" x14ac:dyDescent="0.25">
      <c r="A232" s="2">
        <v>52</v>
      </c>
      <c r="B232" s="1" t="s">
        <v>29</v>
      </c>
      <c r="C232" s="1" t="s">
        <v>23</v>
      </c>
      <c r="D232" s="7">
        <v>1323</v>
      </c>
      <c r="E232" s="1" t="s">
        <v>31</v>
      </c>
      <c r="F232" s="1">
        <v>2</v>
      </c>
      <c r="G232" s="1" t="s">
        <v>25</v>
      </c>
      <c r="H232" s="1" t="s">
        <v>26</v>
      </c>
      <c r="I232" s="1">
        <v>89</v>
      </c>
      <c r="J232" s="1">
        <v>1</v>
      </c>
      <c r="K232" s="1" t="s">
        <v>36</v>
      </c>
      <c r="L232" s="1">
        <v>4</v>
      </c>
      <c r="M232" s="1" t="s">
        <v>28</v>
      </c>
      <c r="N232" s="105">
        <v>3212</v>
      </c>
      <c r="O232" s="9">
        <v>2</v>
      </c>
      <c r="P232" s="107" t="s">
        <v>29</v>
      </c>
      <c r="Q232" s="1">
        <v>3</v>
      </c>
    </row>
    <row r="233" spans="1:17" x14ac:dyDescent="0.25">
      <c r="A233" s="2">
        <v>42</v>
      </c>
      <c r="B233" s="1" t="s">
        <v>29</v>
      </c>
      <c r="C233" s="1" t="s">
        <v>23</v>
      </c>
      <c r="D233" s="7">
        <v>532</v>
      </c>
      <c r="E233" s="1" t="s">
        <v>31</v>
      </c>
      <c r="F233" s="1">
        <v>4</v>
      </c>
      <c r="G233" s="1" t="s">
        <v>46</v>
      </c>
      <c r="H233" s="1" t="s">
        <v>32</v>
      </c>
      <c r="I233" s="1">
        <v>58</v>
      </c>
      <c r="J233" s="1">
        <v>5</v>
      </c>
      <c r="K233" s="1" t="s">
        <v>42</v>
      </c>
      <c r="L233" s="1">
        <v>4</v>
      </c>
      <c r="M233" s="1" t="s">
        <v>34</v>
      </c>
      <c r="N233" s="105">
        <v>19232</v>
      </c>
      <c r="O233" s="9">
        <v>22</v>
      </c>
      <c r="P233" s="107" t="s">
        <v>29</v>
      </c>
      <c r="Q233" s="1">
        <v>3</v>
      </c>
    </row>
    <row r="234" spans="1:17" x14ac:dyDescent="0.25">
      <c r="A234" s="2">
        <v>59</v>
      </c>
      <c r="B234" s="1" t="s">
        <v>29</v>
      </c>
      <c r="C234" s="1" t="s">
        <v>23</v>
      </c>
      <c r="D234" s="7">
        <v>818</v>
      </c>
      <c r="E234" s="1" t="s">
        <v>47</v>
      </c>
      <c r="F234" s="1">
        <v>6</v>
      </c>
      <c r="G234" s="1" t="s">
        <v>37</v>
      </c>
      <c r="H234" s="1" t="s">
        <v>32</v>
      </c>
      <c r="I234" s="1">
        <v>52</v>
      </c>
      <c r="J234" s="1">
        <v>1</v>
      </c>
      <c r="K234" s="1" t="s">
        <v>47</v>
      </c>
      <c r="L234" s="1">
        <v>3</v>
      </c>
      <c r="M234" s="1" t="s">
        <v>34</v>
      </c>
      <c r="N234" s="105">
        <v>2267</v>
      </c>
      <c r="O234" s="9">
        <v>2</v>
      </c>
      <c r="P234" s="107" t="s">
        <v>29</v>
      </c>
      <c r="Q234" s="1">
        <v>3</v>
      </c>
    </row>
    <row r="235" spans="1:17" x14ac:dyDescent="0.25">
      <c r="A235" s="2">
        <v>50</v>
      </c>
      <c r="B235" s="1" t="s">
        <v>29</v>
      </c>
      <c r="C235" s="1" t="s">
        <v>23</v>
      </c>
      <c r="D235" s="7">
        <v>854</v>
      </c>
      <c r="E235" s="1" t="s">
        <v>24</v>
      </c>
      <c r="F235" s="1">
        <v>1</v>
      </c>
      <c r="G235" s="1" t="s">
        <v>37</v>
      </c>
      <c r="H235" s="1" t="s">
        <v>26</v>
      </c>
      <c r="I235" s="1">
        <v>68</v>
      </c>
      <c r="J235" s="1">
        <v>5</v>
      </c>
      <c r="K235" s="1" t="s">
        <v>42</v>
      </c>
      <c r="L235" s="1">
        <v>4</v>
      </c>
      <c r="M235" s="1" t="s">
        <v>38</v>
      </c>
      <c r="N235" s="105">
        <v>19517</v>
      </c>
      <c r="O235" s="9">
        <v>7</v>
      </c>
      <c r="P235" s="107" t="s">
        <v>29</v>
      </c>
      <c r="Q235" s="1">
        <v>3</v>
      </c>
    </row>
    <row r="236" spans="1:17" x14ac:dyDescent="0.25">
      <c r="A236" s="2">
        <v>33</v>
      </c>
      <c r="B236" s="1" t="s">
        <v>22</v>
      </c>
      <c r="C236" s="1" t="s">
        <v>23</v>
      </c>
      <c r="D236" s="7">
        <v>813</v>
      </c>
      <c r="E236" s="1" t="s">
        <v>31</v>
      </c>
      <c r="F236" s="1">
        <v>14</v>
      </c>
      <c r="G236" s="1" t="s">
        <v>37</v>
      </c>
      <c r="H236" s="1" t="s">
        <v>32</v>
      </c>
      <c r="I236" s="1">
        <v>58</v>
      </c>
      <c r="J236" s="1">
        <v>1</v>
      </c>
      <c r="K236" s="1" t="s">
        <v>36</v>
      </c>
      <c r="L236" s="1">
        <v>4</v>
      </c>
      <c r="M236" s="1" t="s">
        <v>34</v>
      </c>
      <c r="N236" s="105">
        <v>2436</v>
      </c>
      <c r="O236" s="9">
        <v>5</v>
      </c>
      <c r="P236" s="107" t="s">
        <v>22</v>
      </c>
      <c r="Q236" s="1">
        <v>3</v>
      </c>
    </row>
    <row r="237" spans="1:17" x14ac:dyDescent="0.25">
      <c r="A237" s="2">
        <v>43</v>
      </c>
      <c r="B237" s="1" t="s">
        <v>29</v>
      </c>
      <c r="C237" s="1" t="s">
        <v>23</v>
      </c>
      <c r="D237" s="7">
        <v>1034</v>
      </c>
      <c r="E237" s="1" t="s">
        <v>24</v>
      </c>
      <c r="F237" s="1">
        <v>16</v>
      </c>
      <c r="G237" s="1" t="s">
        <v>45</v>
      </c>
      <c r="H237" s="1" t="s">
        <v>26</v>
      </c>
      <c r="I237" s="1">
        <v>80</v>
      </c>
      <c r="J237" s="1">
        <v>4</v>
      </c>
      <c r="K237" s="1" t="s">
        <v>42</v>
      </c>
      <c r="L237" s="1">
        <v>4</v>
      </c>
      <c r="M237" s="1" t="s">
        <v>34</v>
      </c>
      <c r="N237" s="105">
        <v>16064</v>
      </c>
      <c r="O237" s="9">
        <v>17</v>
      </c>
      <c r="P237" s="107" t="s">
        <v>22</v>
      </c>
      <c r="Q237" s="1">
        <v>4</v>
      </c>
    </row>
    <row r="238" spans="1:17" x14ac:dyDescent="0.25">
      <c r="A238" s="2">
        <v>33</v>
      </c>
      <c r="B238" s="1" t="s">
        <v>22</v>
      </c>
      <c r="C238" s="1" t="s">
        <v>23</v>
      </c>
      <c r="D238" s="7">
        <v>465</v>
      </c>
      <c r="E238" s="1" t="s">
        <v>31</v>
      </c>
      <c r="F238" s="1">
        <v>2</v>
      </c>
      <c r="G238" s="1" t="s">
        <v>25</v>
      </c>
      <c r="H238" s="1" t="s">
        <v>26</v>
      </c>
      <c r="I238" s="1">
        <v>39</v>
      </c>
      <c r="J238" s="1">
        <v>1</v>
      </c>
      <c r="K238" s="1" t="s">
        <v>36</v>
      </c>
      <c r="L238" s="1">
        <v>1</v>
      </c>
      <c r="M238" s="1" t="s">
        <v>34</v>
      </c>
      <c r="N238" s="105">
        <v>2707</v>
      </c>
      <c r="O238" s="9">
        <v>9</v>
      </c>
      <c r="P238" s="107" t="s">
        <v>29</v>
      </c>
      <c r="Q238" s="1">
        <v>4</v>
      </c>
    </row>
    <row r="239" spans="1:17" x14ac:dyDescent="0.25">
      <c r="A239" s="2">
        <v>52</v>
      </c>
      <c r="B239" s="1" t="s">
        <v>29</v>
      </c>
      <c r="C239" s="1" t="s">
        <v>41</v>
      </c>
      <c r="D239" s="7">
        <v>771</v>
      </c>
      <c r="E239" s="1" t="s">
        <v>24</v>
      </c>
      <c r="F239" s="1">
        <v>2</v>
      </c>
      <c r="G239" s="1" t="s">
        <v>25</v>
      </c>
      <c r="H239" s="1" t="s">
        <v>32</v>
      </c>
      <c r="I239" s="1">
        <v>79</v>
      </c>
      <c r="J239" s="1">
        <v>5</v>
      </c>
      <c r="K239" s="1" t="s">
        <v>42</v>
      </c>
      <c r="L239" s="1">
        <v>3</v>
      </c>
      <c r="M239" s="1" t="s">
        <v>28</v>
      </c>
      <c r="N239" s="105">
        <v>19068</v>
      </c>
      <c r="O239" s="9">
        <v>33</v>
      </c>
      <c r="P239" s="107" t="s">
        <v>22</v>
      </c>
      <c r="Q239" s="1">
        <v>3</v>
      </c>
    </row>
    <row r="240" spans="1:17" x14ac:dyDescent="0.25">
      <c r="A240" s="2">
        <v>32</v>
      </c>
      <c r="B240" s="1" t="s">
        <v>29</v>
      </c>
      <c r="C240" s="1" t="s">
        <v>23</v>
      </c>
      <c r="D240" s="7">
        <v>1401</v>
      </c>
      <c r="E240" s="1" t="s">
        <v>24</v>
      </c>
      <c r="F240" s="1">
        <v>4</v>
      </c>
      <c r="G240" s="1" t="s">
        <v>25</v>
      </c>
      <c r="H240" s="1" t="s">
        <v>26</v>
      </c>
      <c r="I240" s="1">
        <v>56</v>
      </c>
      <c r="J240" s="1">
        <v>1</v>
      </c>
      <c r="K240" s="1" t="s">
        <v>43</v>
      </c>
      <c r="L240" s="1">
        <v>2</v>
      </c>
      <c r="M240" s="1" t="s">
        <v>34</v>
      </c>
      <c r="N240" s="105">
        <v>3931</v>
      </c>
      <c r="O240" s="9">
        <v>4</v>
      </c>
      <c r="P240" s="107" t="s">
        <v>29</v>
      </c>
      <c r="Q240" s="1">
        <v>3</v>
      </c>
    </row>
    <row r="241" spans="1:17" x14ac:dyDescent="0.25">
      <c r="A241" s="2">
        <v>32</v>
      </c>
      <c r="B241" s="1" t="s">
        <v>22</v>
      </c>
      <c r="C241" s="1" t="s">
        <v>23</v>
      </c>
      <c r="D241" s="7">
        <v>515</v>
      </c>
      <c r="E241" s="1" t="s">
        <v>31</v>
      </c>
      <c r="F241" s="1">
        <v>1</v>
      </c>
      <c r="G241" s="1" t="s">
        <v>25</v>
      </c>
      <c r="H241" s="1" t="s">
        <v>32</v>
      </c>
      <c r="I241" s="1">
        <v>62</v>
      </c>
      <c r="J241" s="1">
        <v>1</v>
      </c>
      <c r="K241" s="1" t="s">
        <v>36</v>
      </c>
      <c r="L241" s="1">
        <v>3</v>
      </c>
      <c r="M241" s="1" t="s">
        <v>28</v>
      </c>
      <c r="N241" s="105">
        <v>3730</v>
      </c>
      <c r="O241" s="9">
        <v>3</v>
      </c>
      <c r="P241" s="107" t="s">
        <v>22</v>
      </c>
      <c r="Q241" s="1">
        <v>3</v>
      </c>
    </row>
    <row r="242" spans="1:17" x14ac:dyDescent="0.25">
      <c r="A242" s="2">
        <v>39</v>
      </c>
      <c r="B242" s="1" t="s">
        <v>29</v>
      </c>
      <c r="C242" s="1" t="s">
        <v>23</v>
      </c>
      <c r="D242" s="7">
        <v>1431</v>
      </c>
      <c r="E242" s="1" t="s">
        <v>31</v>
      </c>
      <c r="F242" s="1">
        <v>1</v>
      </c>
      <c r="G242" s="1" t="s">
        <v>37</v>
      </c>
      <c r="H242" s="1" t="s">
        <v>26</v>
      </c>
      <c r="I242" s="1">
        <v>96</v>
      </c>
      <c r="J242" s="1">
        <v>1</v>
      </c>
      <c r="K242" s="1" t="s">
        <v>36</v>
      </c>
      <c r="L242" s="1">
        <v>3</v>
      </c>
      <c r="M242" s="1" t="s">
        <v>38</v>
      </c>
      <c r="N242" s="105">
        <v>2232</v>
      </c>
      <c r="O242" s="9">
        <v>3</v>
      </c>
      <c r="P242" s="107" t="s">
        <v>29</v>
      </c>
      <c r="Q242" s="1">
        <v>3</v>
      </c>
    </row>
    <row r="243" spans="1:17" x14ac:dyDescent="0.25">
      <c r="A243" s="2">
        <v>32</v>
      </c>
      <c r="B243" s="1" t="s">
        <v>29</v>
      </c>
      <c r="C243" s="1" t="s">
        <v>41</v>
      </c>
      <c r="D243" s="7">
        <v>976</v>
      </c>
      <c r="E243" s="1" t="s">
        <v>24</v>
      </c>
      <c r="F243" s="1">
        <v>26</v>
      </c>
      <c r="G243" s="1" t="s">
        <v>45</v>
      </c>
      <c r="H243" s="1" t="s">
        <v>32</v>
      </c>
      <c r="I243" s="1">
        <v>100</v>
      </c>
      <c r="J243" s="1">
        <v>2</v>
      </c>
      <c r="K243" s="1" t="s">
        <v>27</v>
      </c>
      <c r="L243" s="1">
        <v>4</v>
      </c>
      <c r="M243" s="1" t="s">
        <v>34</v>
      </c>
      <c r="N243" s="105">
        <v>4465</v>
      </c>
      <c r="O243" s="9">
        <v>3</v>
      </c>
      <c r="P243" s="107" t="s">
        <v>29</v>
      </c>
      <c r="Q243" s="1">
        <v>3</v>
      </c>
    </row>
    <row r="244" spans="1:17" x14ac:dyDescent="0.25">
      <c r="A244" s="2">
        <v>41</v>
      </c>
      <c r="B244" s="1" t="s">
        <v>29</v>
      </c>
      <c r="C244" s="1" t="s">
        <v>23</v>
      </c>
      <c r="D244" s="7">
        <v>1411</v>
      </c>
      <c r="E244" s="1" t="s">
        <v>31</v>
      </c>
      <c r="F244" s="1">
        <v>19</v>
      </c>
      <c r="G244" s="1" t="s">
        <v>25</v>
      </c>
      <c r="H244" s="1" t="s">
        <v>32</v>
      </c>
      <c r="I244" s="1">
        <v>36</v>
      </c>
      <c r="J244" s="1">
        <v>2</v>
      </c>
      <c r="K244" s="1" t="s">
        <v>33</v>
      </c>
      <c r="L244" s="1">
        <v>1</v>
      </c>
      <c r="M244" s="1" t="s">
        <v>38</v>
      </c>
      <c r="N244" s="105">
        <v>3072</v>
      </c>
      <c r="O244" s="9">
        <v>1</v>
      </c>
      <c r="P244" s="107" t="s">
        <v>29</v>
      </c>
      <c r="Q244" s="1">
        <v>3</v>
      </c>
    </row>
    <row r="245" spans="1:17" x14ac:dyDescent="0.25">
      <c r="A245" s="2">
        <v>40</v>
      </c>
      <c r="B245" s="1" t="s">
        <v>29</v>
      </c>
      <c r="C245" s="1" t="s">
        <v>23</v>
      </c>
      <c r="D245" s="7">
        <v>1300</v>
      </c>
      <c r="E245" s="1" t="s">
        <v>31</v>
      </c>
      <c r="F245" s="1">
        <v>24</v>
      </c>
      <c r="G245" s="1" t="s">
        <v>46</v>
      </c>
      <c r="H245" s="1" t="s">
        <v>32</v>
      </c>
      <c r="I245" s="1">
        <v>62</v>
      </c>
      <c r="J245" s="1">
        <v>2</v>
      </c>
      <c r="K245" s="1" t="s">
        <v>33</v>
      </c>
      <c r="L245" s="1">
        <v>4</v>
      </c>
      <c r="M245" s="1" t="s">
        <v>38</v>
      </c>
      <c r="N245" s="105">
        <v>3319</v>
      </c>
      <c r="O245" s="9">
        <v>9</v>
      </c>
      <c r="P245" s="107" t="s">
        <v>29</v>
      </c>
      <c r="Q245" s="1">
        <v>3</v>
      </c>
    </row>
    <row r="246" spans="1:17" x14ac:dyDescent="0.25">
      <c r="A246" s="2">
        <v>45</v>
      </c>
      <c r="B246" s="1" t="s">
        <v>29</v>
      </c>
      <c r="C246" s="1" t="s">
        <v>23</v>
      </c>
      <c r="D246" s="7">
        <v>252</v>
      </c>
      <c r="E246" s="1" t="s">
        <v>31</v>
      </c>
      <c r="F246" s="1">
        <v>1</v>
      </c>
      <c r="G246" s="1" t="s">
        <v>35</v>
      </c>
      <c r="H246" s="1" t="s">
        <v>32</v>
      </c>
      <c r="I246" s="1">
        <v>70</v>
      </c>
      <c r="J246" s="1">
        <v>5</v>
      </c>
      <c r="K246" s="1" t="s">
        <v>42</v>
      </c>
      <c r="L246" s="1">
        <v>4</v>
      </c>
      <c r="M246" s="1" t="s">
        <v>34</v>
      </c>
      <c r="N246" s="105">
        <v>19202</v>
      </c>
      <c r="O246" s="9">
        <v>24</v>
      </c>
      <c r="P246" s="107" t="s">
        <v>29</v>
      </c>
      <c r="Q246" s="1">
        <v>3</v>
      </c>
    </row>
    <row r="247" spans="1:17" x14ac:dyDescent="0.25">
      <c r="A247" s="2">
        <v>31</v>
      </c>
      <c r="B247" s="1" t="s">
        <v>29</v>
      </c>
      <c r="C247" s="1" t="s">
        <v>30</v>
      </c>
      <c r="D247" s="7">
        <v>1327</v>
      </c>
      <c r="E247" s="1" t="s">
        <v>31</v>
      </c>
      <c r="F247" s="1">
        <v>3</v>
      </c>
      <c r="G247" s="1" t="s">
        <v>37</v>
      </c>
      <c r="H247" s="1" t="s">
        <v>32</v>
      </c>
      <c r="I247" s="1">
        <v>73</v>
      </c>
      <c r="J247" s="1">
        <v>3</v>
      </c>
      <c r="K247" s="1" t="s">
        <v>44</v>
      </c>
      <c r="L247" s="1">
        <v>3</v>
      </c>
      <c r="M247" s="1" t="s">
        <v>38</v>
      </c>
      <c r="N247" s="105">
        <v>13675</v>
      </c>
      <c r="O247" s="9">
        <v>2</v>
      </c>
      <c r="P247" s="107" t="s">
        <v>29</v>
      </c>
      <c r="Q247" s="1">
        <v>3</v>
      </c>
    </row>
    <row r="248" spans="1:17" x14ac:dyDescent="0.25">
      <c r="A248" s="2">
        <v>33</v>
      </c>
      <c r="B248" s="1" t="s">
        <v>29</v>
      </c>
      <c r="C248" s="1" t="s">
        <v>23</v>
      </c>
      <c r="D248" s="7">
        <v>832</v>
      </c>
      <c r="E248" s="1" t="s">
        <v>31</v>
      </c>
      <c r="F248" s="1">
        <v>5</v>
      </c>
      <c r="G248" s="1" t="s">
        <v>25</v>
      </c>
      <c r="H248" s="1" t="s">
        <v>26</v>
      </c>
      <c r="I248" s="1">
        <v>63</v>
      </c>
      <c r="J248" s="1">
        <v>1</v>
      </c>
      <c r="K248" s="1" t="s">
        <v>33</v>
      </c>
      <c r="L248" s="1">
        <v>4</v>
      </c>
      <c r="M248" s="1" t="s">
        <v>34</v>
      </c>
      <c r="N248" s="105">
        <v>2911</v>
      </c>
      <c r="O248" s="9">
        <v>2</v>
      </c>
      <c r="P248" s="107" t="s">
        <v>29</v>
      </c>
      <c r="Q248" s="1">
        <v>3</v>
      </c>
    </row>
    <row r="249" spans="1:17" x14ac:dyDescent="0.25">
      <c r="A249" s="2">
        <v>34</v>
      </c>
      <c r="B249" s="1" t="s">
        <v>29</v>
      </c>
      <c r="C249" s="1" t="s">
        <v>23</v>
      </c>
      <c r="D249" s="7">
        <v>470</v>
      </c>
      <c r="E249" s="1" t="s">
        <v>31</v>
      </c>
      <c r="F249" s="1">
        <v>2</v>
      </c>
      <c r="G249" s="1" t="s">
        <v>25</v>
      </c>
      <c r="H249" s="1" t="s">
        <v>32</v>
      </c>
      <c r="I249" s="1">
        <v>84</v>
      </c>
      <c r="J249" s="1">
        <v>2</v>
      </c>
      <c r="K249" s="1" t="s">
        <v>39</v>
      </c>
      <c r="L249" s="1">
        <v>1</v>
      </c>
      <c r="M249" s="1" t="s">
        <v>34</v>
      </c>
      <c r="N249" s="105">
        <v>5957</v>
      </c>
      <c r="O249" s="9">
        <v>11</v>
      </c>
      <c r="P249" s="107" t="s">
        <v>29</v>
      </c>
      <c r="Q249" s="1">
        <v>3</v>
      </c>
    </row>
    <row r="250" spans="1:17" x14ac:dyDescent="0.25">
      <c r="A250" s="2">
        <v>37</v>
      </c>
      <c r="B250" s="1" t="s">
        <v>29</v>
      </c>
      <c r="C250" s="1" t="s">
        <v>23</v>
      </c>
      <c r="D250" s="7">
        <v>1017</v>
      </c>
      <c r="E250" s="1" t="s">
        <v>31</v>
      </c>
      <c r="F250" s="1">
        <v>1</v>
      </c>
      <c r="G250" s="1" t="s">
        <v>37</v>
      </c>
      <c r="H250" s="1" t="s">
        <v>26</v>
      </c>
      <c r="I250" s="1">
        <v>83</v>
      </c>
      <c r="J250" s="1">
        <v>1</v>
      </c>
      <c r="K250" s="1" t="s">
        <v>33</v>
      </c>
      <c r="L250" s="1">
        <v>1</v>
      </c>
      <c r="M250" s="1" t="s">
        <v>34</v>
      </c>
      <c r="N250" s="105">
        <v>3920</v>
      </c>
      <c r="O250" s="9">
        <v>3</v>
      </c>
      <c r="P250" s="107" t="s">
        <v>29</v>
      </c>
      <c r="Q250" s="1">
        <v>3</v>
      </c>
    </row>
    <row r="251" spans="1:17" x14ac:dyDescent="0.25">
      <c r="A251" s="2">
        <v>45</v>
      </c>
      <c r="B251" s="1" t="s">
        <v>29</v>
      </c>
      <c r="C251" s="1" t="s">
        <v>30</v>
      </c>
      <c r="D251" s="7">
        <v>1199</v>
      </c>
      <c r="E251" s="1" t="s">
        <v>31</v>
      </c>
      <c r="F251" s="1">
        <v>7</v>
      </c>
      <c r="G251" s="1" t="s">
        <v>25</v>
      </c>
      <c r="H251" s="1" t="s">
        <v>32</v>
      </c>
      <c r="I251" s="1">
        <v>77</v>
      </c>
      <c r="J251" s="1">
        <v>2</v>
      </c>
      <c r="K251" s="1" t="s">
        <v>39</v>
      </c>
      <c r="L251" s="1">
        <v>3</v>
      </c>
      <c r="M251" s="1" t="s">
        <v>34</v>
      </c>
      <c r="N251" s="105">
        <v>6434</v>
      </c>
      <c r="O251" s="9">
        <v>3</v>
      </c>
      <c r="P251" s="107" t="s">
        <v>29</v>
      </c>
      <c r="Q251" s="1">
        <v>3</v>
      </c>
    </row>
    <row r="252" spans="1:17" x14ac:dyDescent="0.25">
      <c r="A252" s="2">
        <v>37</v>
      </c>
      <c r="B252" s="1" t="s">
        <v>22</v>
      </c>
      <c r="C252" s="1" t="s">
        <v>30</v>
      </c>
      <c r="D252" s="7">
        <v>504</v>
      </c>
      <c r="E252" s="1" t="s">
        <v>31</v>
      </c>
      <c r="F252" s="1">
        <v>10</v>
      </c>
      <c r="G252" s="1" t="s">
        <v>37</v>
      </c>
      <c r="H252" s="1" t="s">
        <v>32</v>
      </c>
      <c r="I252" s="1">
        <v>61</v>
      </c>
      <c r="J252" s="1">
        <v>3</v>
      </c>
      <c r="K252" s="1" t="s">
        <v>39</v>
      </c>
      <c r="L252" s="1">
        <v>3</v>
      </c>
      <c r="M252" s="1" t="s">
        <v>38</v>
      </c>
      <c r="N252" s="105">
        <v>10048</v>
      </c>
      <c r="O252" s="9">
        <v>1</v>
      </c>
      <c r="P252" s="107" t="s">
        <v>29</v>
      </c>
      <c r="Q252" s="1">
        <v>3</v>
      </c>
    </row>
    <row r="253" spans="1:17" x14ac:dyDescent="0.25">
      <c r="A253" s="2">
        <v>39</v>
      </c>
      <c r="B253" s="1" t="s">
        <v>29</v>
      </c>
      <c r="C253" s="1" t="s">
        <v>30</v>
      </c>
      <c r="D253" s="7">
        <v>505</v>
      </c>
      <c r="E253" s="1" t="s">
        <v>31</v>
      </c>
      <c r="F253" s="1">
        <v>2</v>
      </c>
      <c r="G253" s="1" t="s">
        <v>46</v>
      </c>
      <c r="H253" s="1" t="s">
        <v>26</v>
      </c>
      <c r="I253" s="1">
        <v>64</v>
      </c>
      <c r="J253" s="1">
        <v>3</v>
      </c>
      <c r="K253" s="1" t="s">
        <v>40</v>
      </c>
      <c r="L253" s="1">
        <v>3</v>
      </c>
      <c r="M253" s="1" t="s">
        <v>28</v>
      </c>
      <c r="N253" s="105">
        <v>10938</v>
      </c>
      <c r="O253" s="9">
        <v>19</v>
      </c>
      <c r="P253" s="107" t="s">
        <v>29</v>
      </c>
      <c r="Q253" s="1">
        <v>4</v>
      </c>
    </row>
    <row r="254" spans="1:17" x14ac:dyDescent="0.25">
      <c r="A254" s="2">
        <v>29</v>
      </c>
      <c r="B254" s="1" t="s">
        <v>29</v>
      </c>
      <c r="C254" s="1" t="s">
        <v>23</v>
      </c>
      <c r="D254" s="7">
        <v>665</v>
      </c>
      <c r="E254" s="1" t="s">
        <v>31</v>
      </c>
      <c r="F254" s="1">
        <v>15</v>
      </c>
      <c r="G254" s="1" t="s">
        <v>25</v>
      </c>
      <c r="H254" s="1" t="s">
        <v>32</v>
      </c>
      <c r="I254" s="1">
        <v>60</v>
      </c>
      <c r="J254" s="1">
        <v>1</v>
      </c>
      <c r="K254" s="1" t="s">
        <v>33</v>
      </c>
      <c r="L254" s="1">
        <v>4</v>
      </c>
      <c r="M254" s="1" t="s">
        <v>28</v>
      </c>
      <c r="N254" s="105">
        <v>2340</v>
      </c>
      <c r="O254" s="9">
        <v>6</v>
      </c>
      <c r="P254" s="107" t="s">
        <v>29</v>
      </c>
      <c r="Q254" s="1">
        <v>3</v>
      </c>
    </row>
    <row r="255" spans="1:17" x14ac:dyDescent="0.25">
      <c r="A255" s="2">
        <v>42</v>
      </c>
      <c r="B255" s="1" t="s">
        <v>29</v>
      </c>
      <c r="C255" s="1" t="s">
        <v>23</v>
      </c>
      <c r="D255" s="7">
        <v>916</v>
      </c>
      <c r="E255" s="1" t="s">
        <v>31</v>
      </c>
      <c r="F255" s="1">
        <v>17</v>
      </c>
      <c r="G255" s="1" t="s">
        <v>25</v>
      </c>
      <c r="H255" s="1" t="s">
        <v>26</v>
      </c>
      <c r="I255" s="1">
        <v>82</v>
      </c>
      <c r="J255" s="1">
        <v>2</v>
      </c>
      <c r="K255" s="1" t="s">
        <v>33</v>
      </c>
      <c r="L255" s="1">
        <v>1</v>
      </c>
      <c r="M255" s="1" t="s">
        <v>28</v>
      </c>
      <c r="N255" s="105">
        <v>6545</v>
      </c>
      <c r="O255" s="9">
        <v>3</v>
      </c>
      <c r="P255" s="107" t="s">
        <v>22</v>
      </c>
      <c r="Q255" s="1">
        <v>3</v>
      </c>
    </row>
    <row r="256" spans="1:17" x14ac:dyDescent="0.25">
      <c r="A256" s="2">
        <v>29</v>
      </c>
      <c r="B256" s="1" t="s">
        <v>29</v>
      </c>
      <c r="C256" s="1" t="s">
        <v>23</v>
      </c>
      <c r="D256" s="7">
        <v>1247</v>
      </c>
      <c r="E256" s="1" t="s">
        <v>24</v>
      </c>
      <c r="F256" s="1">
        <v>20</v>
      </c>
      <c r="G256" s="1" t="s">
        <v>45</v>
      </c>
      <c r="H256" s="1" t="s">
        <v>32</v>
      </c>
      <c r="I256" s="1">
        <v>45</v>
      </c>
      <c r="J256" s="1">
        <v>2</v>
      </c>
      <c r="K256" s="1" t="s">
        <v>27</v>
      </c>
      <c r="L256" s="1">
        <v>4</v>
      </c>
      <c r="M256" s="1" t="s">
        <v>38</v>
      </c>
      <c r="N256" s="105">
        <v>6931</v>
      </c>
      <c r="O256" s="9">
        <v>3</v>
      </c>
      <c r="P256" s="107" t="s">
        <v>29</v>
      </c>
      <c r="Q256" s="1">
        <v>3</v>
      </c>
    </row>
    <row r="257" spans="1:17" x14ac:dyDescent="0.25">
      <c r="A257" s="2">
        <v>25</v>
      </c>
      <c r="B257" s="1" t="s">
        <v>29</v>
      </c>
      <c r="C257" s="1" t="s">
        <v>23</v>
      </c>
      <c r="D257" s="7">
        <v>685</v>
      </c>
      <c r="E257" s="1" t="s">
        <v>31</v>
      </c>
      <c r="F257" s="1">
        <v>1</v>
      </c>
      <c r="G257" s="1" t="s">
        <v>25</v>
      </c>
      <c r="H257" s="1" t="s">
        <v>26</v>
      </c>
      <c r="I257" s="1">
        <v>62</v>
      </c>
      <c r="J257" s="1">
        <v>2</v>
      </c>
      <c r="K257" s="1" t="s">
        <v>39</v>
      </c>
      <c r="L257" s="1">
        <v>3</v>
      </c>
      <c r="M257" s="1" t="s">
        <v>34</v>
      </c>
      <c r="N257" s="105">
        <v>4898</v>
      </c>
      <c r="O257" s="9">
        <v>4</v>
      </c>
      <c r="P257" s="107" t="s">
        <v>29</v>
      </c>
      <c r="Q257" s="1">
        <v>3</v>
      </c>
    </row>
    <row r="258" spans="1:17" x14ac:dyDescent="0.25">
      <c r="A258" s="2">
        <v>42</v>
      </c>
      <c r="B258" s="1" t="s">
        <v>29</v>
      </c>
      <c r="C258" s="1" t="s">
        <v>23</v>
      </c>
      <c r="D258" s="7">
        <v>269</v>
      </c>
      <c r="E258" s="1" t="s">
        <v>31</v>
      </c>
      <c r="F258" s="1">
        <v>2</v>
      </c>
      <c r="G258" s="1" t="s">
        <v>37</v>
      </c>
      <c r="H258" s="1" t="s">
        <v>26</v>
      </c>
      <c r="I258" s="1">
        <v>56</v>
      </c>
      <c r="J258" s="1">
        <v>1</v>
      </c>
      <c r="K258" s="1" t="s">
        <v>36</v>
      </c>
      <c r="L258" s="1">
        <v>1</v>
      </c>
      <c r="M258" s="1" t="s">
        <v>38</v>
      </c>
      <c r="N258" s="105">
        <v>2593</v>
      </c>
      <c r="O258" s="9">
        <v>9</v>
      </c>
      <c r="P258" s="107" t="s">
        <v>22</v>
      </c>
      <c r="Q258" s="1">
        <v>3</v>
      </c>
    </row>
    <row r="259" spans="1:17" x14ac:dyDescent="0.25">
      <c r="A259" s="2">
        <v>40</v>
      </c>
      <c r="B259" s="1" t="s">
        <v>29</v>
      </c>
      <c r="C259" s="1" t="s">
        <v>23</v>
      </c>
      <c r="D259" s="7">
        <v>1416</v>
      </c>
      <c r="E259" s="1" t="s">
        <v>31</v>
      </c>
      <c r="F259" s="1">
        <v>2</v>
      </c>
      <c r="G259" s="1" t="s">
        <v>37</v>
      </c>
      <c r="H259" s="1" t="s">
        <v>32</v>
      </c>
      <c r="I259" s="1">
        <v>49</v>
      </c>
      <c r="J259" s="1">
        <v>5</v>
      </c>
      <c r="K259" s="1" t="s">
        <v>44</v>
      </c>
      <c r="L259" s="1">
        <v>3</v>
      </c>
      <c r="M259" s="1" t="s">
        <v>38</v>
      </c>
      <c r="N259" s="105">
        <v>19436</v>
      </c>
      <c r="O259" s="9">
        <v>21</v>
      </c>
      <c r="P259" s="107" t="s">
        <v>29</v>
      </c>
      <c r="Q259" s="1">
        <v>3</v>
      </c>
    </row>
    <row r="260" spans="1:17" x14ac:dyDescent="0.25">
      <c r="A260" s="2">
        <v>51</v>
      </c>
      <c r="B260" s="1" t="s">
        <v>29</v>
      </c>
      <c r="C260" s="1" t="s">
        <v>23</v>
      </c>
      <c r="D260" s="7">
        <v>833</v>
      </c>
      <c r="E260" s="1" t="s">
        <v>31</v>
      </c>
      <c r="F260" s="1">
        <v>1</v>
      </c>
      <c r="G260" s="1" t="s">
        <v>25</v>
      </c>
      <c r="H260" s="1" t="s">
        <v>32</v>
      </c>
      <c r="I260" s="1">
        <v>96</v>
      </c>
      <c r="J260" s="1">
        <v>1</v>
      </c>
      <c r="K260" s="1" t="s">
        <v>33</v>
      </c>
      <c r="L260" s="1">
        <v>4</v>
      </c>
      <c r="M260" s="1" t="s">
        <v>34</v>
      </c>
      <c r="N260" s="105">
        <v>2723</v>
      </c>
      <c r="O260" s="9">
        <v>1</v>
      </c>
      <c r="P260" s="107" t="s">
        <v>29</v>
      </c>
      <c r="Q260" s="1">
        <v>3</v>
      </c>
    </row>
    <row r="261" spans="1:17" x14ac:dyDescent="0.25">
      <c r="A261" s="2">
        <v>31</v>
      </c>
      <c r="B261" s="1" t="s">
        <v>22</v>
      </c>
      <c r="C261" s="1" t="s">
        <v>30</v>
      </c>
      <c r="D261" s="7">
        <v>307</v>
      </c>
      <c r="E261" s="1" t="s">
        <v>31</v>
      </c>
      <c r="F261" s="1">
        <v>29</v>
      </c>
      <c r="G261" s="1" t="s">
        <v>37</v>
      </c>
      <c r="H261" s="1" t="s">
        <v>32</v>
      </c>
      <c r="I261" s="1">
        <v>71</v>
      </c>
      <c r="J261" s="1">
        <v>1</v>
      </c>
      <c r="K261" s="1" t="s">
        <v>36</v>
      </c>
      <c r="L261" s="1">
        <v>2</v>
      </c>
      <c r="M261" s="1" t="s">
        <v>28</v>
      </c>
      <c r="N261" s="105">
        <v>3479</v>
      </c>
      <c r="O261" s="9">
        <v>5</v>
      </c>
      <c r="P261" s="107" t="s">
        <v>29</v>
      </c>
      <c r="Q261" s="1">
        <v>3</v>
      </c>
    </row>
    <row r="262" spans="1:17" x14ac:dyDescent="0.25">
      <c r="A262" s="2">
        <v>32</v>
      </c>
      <c r="B262" s="1" t="s">
        <v>29</v>
      </c>
      <c r="C262" s="1" t="s">
        <v>30</v>
      </c>
      <c r="D262" s="7">
        <v>1311</v>
      </c>
      <c r="E262" s="1" t="s">
        <v>31</v>
      </c>
      <c r="F262" s="1">
        <v>7</v>
      </c>
      <c r="G262" s="1" t="s">
        <v>25</v>
      </c>
      <c r="H262" s="1" t="s">
        <v>32</v>
      </c>
      <c r="I262" s="1">
        <v>100</v>
      </c>
      <c r="J262" s="1">
        <v>1</v>
      </c>
      <c r="K262" s="1" t="s">
        <v>36</v>
      </c>
      <c r="L262" s="1">
        <v>2</v>
      </c>
      <c r="M262" s="1" t="s">
        <v>34</v>
      </c>
      <c r="N262" s="105">
        <v>2794</v>
      </c>
      <c r="O262" s="9">
        <v>5</v>
      </c>
      <c r="P262" s="107" t="s">
        <v>29</v>
      </c>
      <c r="Q262" s="1">
        <v>4</v>
      </c>
    </row>
    <row r="263" spans="1:17" x14ac:dyDescent="0.25">
      <c r="A263" s="2">
        <v>38</v>
      </c>
      <c r="B263" s="1" t="s">
        <v>29</v>
      </c>
      <c r="C263" s="1" t="s">
        <v>41</v>
      </c>
      <c r="D263" s="7">
        <v>1327</v>
      </c>
      <c r="E263" s="1" t="s">
        <v>24</v>
      </c>
      <c r="F263" s="1">
        <v>2</v>
      </c>
      <c r="G263" s="1" t="s">
        <v>25</v>
      </c>
      <c r="H263" s="1" t="s">
        <v>32</v>
      </c>
      <c r="I263" s="1">
        <v>39</v>
      </c>
      <c r="J263" s="1">
        <v>2</v>
      </c>
      <c r="K263" s="1" t="s">
        <v>27</v>
      </c>
      <c r="L263" s="1">
        <v>4</v>
      </c>
      <c r="M263" s="1" t="s">
        <v>34</v>
      </c>
      <c r="N263" s="105">
        <v>5249</v>
      </c>
      <c r="O263" s="9">
        <v>8</v>
      </c>
      <c r="P263" s="107" t="s">
        <v>29</v>
      </c>
      <c r="Q263" s="1">
        <v>3</v>
      </c>
    </row>
    <row r="264" spans="1:17" x14ac:dyDescent="0.25">
      <c r="A264" s="2">
        <v>32</v>
      </c>
      <c r="B264" s="1" t="s">
        <v>29</v>
      </c>
      <c r="C264" s="1" t="s">
        <v>23</v>
      </c>
      <c r="D264" s="7">
        <v>128</v>
      </c>
      <c r="E264" s="1" t="s">
        <v>31</v>
      </c>
      <c r="F264" s="1">
        <v>2</v>
      </c>
      <c r="G264" s="1" t="s">
        <v>46</v>
      </c>
      <c r="H264" s="1" t="s">
        <v>32</v>
      </c>
      <c r="I264" s="1">
        <v>84</v>
      </c>
      <c r="J264" s="1">
        <v>2</v>
      </c>
      <c r="K264" s="1" t="s">
        <v>36</v>
      </c>
      <c r="L264" s="1">
        <v>1</v>
      </c>
      <c r="M264" s="1" t="s">
        <v>28</v>
      </c>
      <c r="N264" s="105">
        <v>2176</v>
      </c>
      <c r="O264" s="9">
        <v>6</v>
      </c>
      <c r="P264" s="107" t="s">
        <v>29</v>
      </c>
      <c r="Q264" s="1">
        <v>3</v>
      </c>
    </row>
    <row r="265" spans="1:17" x14ac:dyDescent="0.25">
      <c r="A265" s="2">
        <v>46</v>
      </c>
      <c r="B265" s="1" t="s">
        <v>29</v>
      </c>
      <c r="C265" s="1" t="s">
        <v>23</v>
      </c>
      <c r="D265" s="7">
        <v>488</v>
      </c>
      <c r="E265" s="1" t="s">
        <v>24</v>
      </c>
      <c r="F265" s="1">
        <v>2</v>
      </c>
      <c r="G265" s="1" t="s">
        <v>46</v>
      </c>
      <c r="H265" s="1" t="s">
        <v>26</v>
      </c>
      <c r="I265" s="1">
        <v>75</v>
      </c>
      <c r="J265" s="1">
        <v>4</v>
      </c>
      <c r="K265" s="1" t="s">
        <v>42</v>
      </c>
      <c r="L265" s="1">
        <v>2</v>
      </c>
      <c r="M265" s="1" t="s">
        <v>34</v>
      </c>
      <c r="N265" s="105">
        <v>16872</v>
      </c>
      <c r="O265" s="9">
        <v>7</v>
      </c>
      <c r="P265" s="107" t="s">
        <v>22</v>
      </c>
      <c r="Q265" s="1">
        <v>3</v>
      </c>
    </row>
    <row r="266" spans="1:17" x14ac:dyDescent="0.25">
      <c r="A266" s="2">
        <v>28</v>
      </c>
      <c r="B266" s="1" t="s">
        <v>22</v>
      </c>
      <c r="C266" s="1" t="s">
        <v>23</v>
      </c>
      <c r="D266" s="7">
        <v>529</v>
      </c>
      <c r="E266" s="1" t="s">
        <v>31</v>
      </c>
      <c r="F266" s="1">
        <v>2</v>
      </c>
      <c r="G266" s="1" t="s">
        <v>25</v>
      </c>
      <c r="H266" s="1" t="s">
        <v>32</v>
      </c>
      <c r="I266" s="1">
        <v>79</v>
      </c>
      <c r="J266" s="1">
        <v>1</v>
      </c>
      <c r="K266" s="1" t="s">
        <v>36</v>
      </c>
      <c r="L266" s="1">
        <v>3</v>
      </c>
      <c r="M266" s="1" t="s">
        <v>28</v>
      </c>
      <c r="N266" s="105">
        <v>3485</v>
      </c>
      <c r="O266" s="9">
        <v>0</v>
      </c>
      <c r="P266" s="107" t="s">
        <v>29</v>
      </c>
      <c r="Q266" s="1">
        <v>3</v>
      </c>
    </row>
    <row r="267" spans="1:17" x14ac:dyDescent="0.25">
      <c r="A267" s="2">
        <v>29</v>
      </c>
      <c r="B267" s="1" t="s">
        <v>29</v>
      </c>
      <c r="C267" s="1" t="s">
        <v>23</v>
      </c>
      <c r="D267" s="7">
        <v>1210</v>
      </c>
      <c r="E267" s="1" t="s">
        <v>24</v>
      </c>
      <c r="F267" s="1">
        <v>2</v>
      </c>
      <c r="G267" s="1" t="s">
        <v>37</v>
      </c>
      <c r="H267" s="1" t="s">
        <v>32</v>
      </c>
      <c r="I267" s="1">
        <v>78</v>
      </c>
      <c r="J267" s="1">
        <v>2</v>
      </c>
      <c r="K267" s="1" t="s">
        <v>27</v>
      </c>
      <c r="L267" s="1">
        <v>2</v>
      </c>
      <c r="M267" s="1" t="s">
        <v>34</v>
      </c>
      <c r="N267" s="105">
        <v>6644</v>
      </c>
      <c r="O267" s="9">
        <v>0</v>
      </c>
      <c r="P267" s="107" t="s">
        <v>29</v>
      </c>
      <c r="Q267" s="1">
        <v>3</v>
      </c>
    </row>
    <row r="268" spans="1:17" x14ac:dyDescent="0.25">
      <c r="A268" s="2">
        <v>31</v>
      </c>
      <c r="B268" s="1" t="s">
        <v>29</v>
      </c>
      <c r="C268" s="1" t="s">
        <v>23</v>
      </c>
      <c r="D268" s="7">
        <v>1463</v>
      </c>
      <c r="E268" s="1" t="s">
        <v>31</v>
      </c>
      <c r="F268" s="1">
        <v>23</v>
      </c>
      <c r="G268" s="1" t="s">
        <v>37</v>
      </c>
      <c r="H268" s="1" t="s">
        <v>32</v>
      </c>
      <c r="I268" s="1">
        <v>64</v>
      </c>
      <c r="J268" s="1">
        <v>2</v>
      </c>
      <c r="K268" s="1" t="s">
        <v>40</v>
      </c>
      <c r="L268" s="1">
        <v>4</v>
      </c>
      <c r="M268" s="1" t="s">
        <v>34</v>
      </c>
      <c r="N268" s="105">
        <v>5582</v>
      </c>
      <c r="O268" s="9">
        <v>9</v>
      </c>
      <c r="P268" s="107" t="s">
        <v>29</v>
      </c>
      <c r="Q268" s="1">
        <v>4</v>
      </c>
    </row>
    <row r="269" spans="1:17" x14ac:dyDescent="0.25">
      <c r="A269" s="2">
        <v>25</v>
      </c>
      <c r="B269" s="1" t="s">
        <v>29</v>
      </c>
      <c r="C269" s="1" t="s">
        <v>41</v>
      </c>
      <c r="D269" s="7">
        <v>675</v>
      </c>
      <c r="E269" s="1" t="s">
        <v>31</v>
      </c>
      <c r="F269" s="1">
        <v>5</v>
      </c>
      <c r="G269" s="1" t="s">
        <v>25</v>
      </c>
      <c r="H269" s="1" t="s">
        <v>32</v>
      </c>
      <c r="I269" s="1">
        <v>85</v>
      </c>
      <c r="J269" s="1">
        <v>2</v>
      </c>
      <c r="K269" s="1" t="s">
        <v>40</v>
      </c>
      <c r="L269" s="1">
        <v>1</v>
      </c>
      <c r="M269" s="1" t="s">
        <v>38</v>
      </c>
      <c r="N269" s="105">
        <v>4000</v>
      </c>
      <c r="O269" s="9">
        <v>6</v>
      </c>
      <c r="P269" s="107" t="s">
        <v>29</v>
      </c>
      <c r="Q269" s="1">
        <v>3</v>
      </c>
    </row>
    <row r="270" spans="1:17" x14ac:dyDescent="0.25">
      <c r="A270" s="2">
        <v>45</v>
      </c>
      <c r="B270" s="1" t="s">
        <v>29</v>
      </c>
      <c r="C270" s="1" t="s">
        <v>23</v>
      </c>
      <c r="D270" s="7">
        <v>1385</v>
      </c>
      <c r="E270" s="1" t="s">
        <v>31</v>
      </c>
      <c r="F270" s="1">
        <v>20</v>
      </c>
      <c r="G270" s="1" t="s">
        <v>37</v>
      </c>
      <c r="H270" s="1" t="s">
        <v>32</v>
      </c>
      <c r="I270" s="1">
        <v>79</v>
      </c>
      <c r="J270" s="1">
        <v>4</v>
      </c>
      <c r="K270" s="1" t="s">
        <v>40</v>
      </c>
      <c r="L270" s="1">
        <v>4</v>
      </c>
      <c r="M270" s="1" t="s">
        <v>34</v>
      </c>
      <c r="N270" s="105">
        <v>13496</v>
      </c>
      <c r="O270" s="9">
        <v>20</v>
      </c>
      <c r="P270" s="107" t="s">
        <v>22</v>
      </c>
      <c r="Q270" s="1">
        <v>3</v>
      </c>
    </row>
    <row r="271" spans="1:17" x14ac:dyDescent="0.25">
      <c r="A271" s="2">
        <v>36</v>
      </c>
      <c r="B271" s="1" t="s">
        <v>29</v>
      </c>
      <c r="C271" s="1" t="s">
        <v>23</v>
      </c>
      <c r="D271" s="7">
        <v>1403</v>
      </c>
      <c r="E271" s="1" t="s">
        <v>31</v>
      </c>
      <c r="F271" s="1">
        <v>6</v>
      </c>
      <c r="G271" s="1" t="s">
        <v>25</v>
      </c>
      <c r="H271" s="1" t="s">
        <v>32</v>
      </c>
      <c r="I271" s="1">
        <v>47</v>
      </c>
      <c r="J271" s="1">
        <v>1</v>
      </c>
      <c r="K271" s="1" t="s">
        <v>36</v>
      </c>
      <c r="L271" s="1">
        <v>4</v>
      </c>
      <c r="M271" s="1" t="s">
        <v>34</v>
      </c>
      <c r="N271" s="105">
        <v>3210</v>
      </c>
      <c r="O271" s="9">
        <v>15</v>
      </c>
      <c r="P271" s="107" t="s">
        <v>29</v>
      </c>
      <c r="Q271" s="1">
        <v>3</v>
      </c>
    </row>
    <row r="272" spans="1:17" x14ac:dyDescent="0.25">
      <c r="A272" s="2">
        <v>55</v>
      </c>
      <c r="B272" s="1" t="s">
        <v>29</v>
      </c>
      <c r="C272" s="1" t="s">
        <v>23</v>
      </c>
      <c r="D272" s="7">
        <v>452</v>
      </c>
      <c r="E272" s="1" t="s">
        <v>31</v>
      </c>
      <c r="F272" s="1">
        <v>1</v>
      </c>
      <c r="G272" s="1" t="s">
        <v>37</v>
      </c>
      <c r="H272" s="1" t="s">
        <v>32</v>
      </c>
      <c r="I272" s="1">
        <v>81</v>
      </c>
      <c r="J272" s="1">
        <v>5</v>
      </c>
      <c r="K272" s="1" t="s">
        <v>42</v>
      </c>
      <c r="L272" s="1">
        <v>1</v>
      </c>
      <c r="M272" s="1" t="s">
        <v>28</v>
      </c>
      <c r="N272" s="105">
        <v>19045</v>
      </c>
      <c r="O272" s="9">
        <v>36</v>
      </c>
      <c r="P272" s="107" t="s">
        <v>22</v>
      </c>
      <c r="Q272" s="1">
        <v>3</v>
      </c>
    </row>
    <row r="273" spans="1:17" x14ac:dyDescent="0.25">
      <c r="A273" s="2">
        <v>47</v>
      </c>
      <c r="B273" s="1" t="s">
        <v>22</v>
      </c>
      <c r="C273" s="1" t="s">
        <v>41</v>
      </c>
      <c r="D273" s="7">
        <v>666</v>
      </c>
      <c r="E273" s="1" t="s">
        <v>31</v>
      </c>
      <c r="F273" s="1">
        <v>29</v>
      </c>
      <c r="G273" s="1" t="s">
        <v>25</v>
      </c>
      <c r="H273" s="1" t="s">
        <v>32</v>
      </c>
      <c r="I273" s="1">
        <v>88</v>
      </c>
      <c r="J273" s="1">
        <v>3</v>
      </c>
      <c r="K273" s="1" t="s">
        <v>42</v>
      </c>
      <c r="L273" s="1">
        <v>2</v>
      </c>
      <c r="M273" s="1" t="s">
        <v>34</v>
      </c>
      <c r="N273" s="105">
        <v>11849</v>
      </c>
      <c r="O273" s="9">
        <v>10</v>
      </c>
      <c r="P273" s="107" t="s">
        <v>22</v>
      </c>
      <c r="Q273" s="1">
        <v>3</v>
      </c>
    </row>
    <row r="274" spans="1:17" x14ac:dyDescent="0.25">
      <c r="A274" s="2">
        <v>28</v>
      </c>
      <c r="B274" s="1" t="s">
        <v>29</v>
      </c>
      <c r="C274" s="1" t="s">
        <v>23</v>
      </c>
      <c r="D274" s="7">
        <v>1158</v>
      </c>
      <c r="E274" s="1" t="s">
        <v>31</v>
      </c>
      <c r="F274" s="1">
        <v>9</v>
      </c>
      <c r="G274" s="1" t="s">
        <v>37</v>
      </c>
      <c r="H274" s="1" t="s">
        <v>32</v>
      </c>
      <c r="I274" s="1">
        <v>94</v>
      </c>
      <c r="J274" s="1">
        <v>1</v>
      </c>
      <c r="K274" s="1" t="s">
        <v>33</v>
      </c>
      <c r="L274" s="1">
        <v>4</v>
      </c>
      <c r="M274" s="1" t="s">
        <v>34</v>
      </c>
      <c r="N274" s="105">
        <v>2070</v>
      </c>
      <c r="O274" s="9">
        <v>5</v>
      </c>
      <c r="P274" s="107" t="s">
        <v>29</v>
      </c>
      <c r="Q274" s="1">
        <v>4</v>
      </c>
    </row>
    <row r="275" spans="1:17" x14ac:dyDescent="0.25">
      <c r="A275" s="2">
        <v>37</v>
      </c>
      <c r="B275" s="1" t="s">
        <v>29</v>
      </c>
      <c r="C275" s="1" t="s">
        <v>23</v>
      </c>
      <c r="D275" s="7">
        <v>228</v>
      </c>
      <c r="E275" s="1" t="s">
        <v>24</v>
      </c>
      <c r="F275" s="1">
        <v>6</v>
      </c>
      <c r="G275" s="1" t="s">
        <v>37</v>
      </c>
      <c r="H275" s="1" t="s">
        <v>32</v>
      </c>
      <c r="I275" s="1">
        <v>98</v>
      </c>
      <c r="J275" s="1">
        <v>2</v>
      </c>
      <c r="K275" s="1" t="s">
        <v>27</v>
      </c>
      <c r="L275" s="1">
        <v>4</v>
      </c>
      <c r="M275" s="1" t="s">
        <v>34</v>
      </c>
      <c r="N275" s="105">
        <v>6502</v>
      </c>
      <c r="O275" s="9">
        <v>5</v>
      </c>
      <c r="P275" s="107" t="s">
        <v>29</v>
      </c>
      <c r="Q275" s="1">
        <v>3</v>
      </c>
    </row>
    <row r="276" spans="1:17" x14ac:dyDescent="0.25">
      <c r="A276" s="2">
        <v>21</v>
      </c>
      <c r="B276" s="1" t="s">
        <v>29</v>
      </c>
      <c r="C276" s="1" t="s">
        <v>23</v>
      </c>
      <c r="D276" s="7">
        <v>996</v>
      </c>
      <c r="E276" s="1" t="s">
        <v>31</v>
      </c>
      <c r="F276" s="1">
        <v>3</v>
      </c>
      <c r="G276" s="1" t="s">
        <v>37</v>
      </c>
      <c r="H276" s="1" t="s">
        <v>32</v>
      </c>
      <c r="I276" s="1">
        <v>100</v>
      </c>
      <c r="J276" s="1">
        <v>1</v>
      </c>
      <c r="K276" s="1" t="s">
        <v>33</v>
      </c>
      <c r="L276" s="1">
        <v>3</v>
      </c>
      <c r="M276" s="1" t="s">
        <v>28</v>
      </c>
      <c r="N276" s="105">
        <v>3230</v>
      </c>
      <c r="O276" s="9">
        <v>3</v>
      </c>
      <c r="P276" s="107" t="s">
        <v>29</v>
      </c>
      <c r="Q276" s="1">
        <v>3</v>
      </c>
    </row>
    <row r="277" spans="1:17" x14ac:dyDescent="0.25">
      <c r="A277" s="2">
        <v>37</v>
      </c>
      <c r="B277" s="1" t="s">
        <v>29</v>
      </c>
      <c r="C277" s="1" t="s">
        <v>41</v>
      </c>
      <c r="D277" s="7">
        <v>728</v>
      </c>
      <c r="E277" s="1" t="s">
        <v>31</v>
      </c>
      <c r="F277" s="1">
        <v>1</v>
      </c>
      <c r="G277" s="1" t="s">
        <v>37</v>
      </c>
      <c r="H277" s="1" t="s">
        <v>26</v>
      </c>
      <c r="I277" s="1">
        <v>80</v>
      </c>
      <c r="J277" s="1">
        <v>3</v>
      </c>
      <c r="K277" s="1" t="s">
        <v>44</v>
      </c>
      <c r="L277" s="1">
        <v>4</v>
      </c>
      <c r="M277" s="1" t="s">
        <v>38</v>
      </c>
      <c r="N277" s="105">
        <v>13603</v>
      </c>
      <c r="O277" s="9">
        <v>5</v>
      </c>
      <c r="P277" s="107" t="s">
        <v>22</v>
      </c>
      <c r="Q277" s="1">
        <v>3</v>
      </c>
    </row>
    <row r="278" spans="1:17" x14ac:dyDescent="0.25">
      <c r="A278" s="2">
        <v>35</v>
      </c>
      <c r="B278" s="1" t="s">
        <v>29</v>
      </c>
      <c r="C278" s="1" t="s">
        <v>23</v>
      </c>
      <c r="D278" s="7">
        <v>1315</v>
      </c>
      <c r="E278" s="1" t="s">
        <v>31</v>
      </c>
      <c r="F278" s="1">
        <v>22</v>
      </c>
      <c r="G278" s="1" t="s">
        <v>25</v>
      </c>
      <c r="H278" s="1" t="s">
        <v>26</v>
      </c>
      <c r="I278" s="1">
        <v>71</v>
      </c>
      <c r="J278" s="1">
        <v>3</v>
      </c>
      <c r="K278" s="1" t="s">
        <v>42</v>
      </c>
      <c r="L278" s="1">
        <v>2</v>
      </c>
      <c r="M278" s="1" t="s">
        <v>38</v>
      </c>
      <c r="N278" s="105">
        <v>11996</v>
      </c>
      <c r="O278" s="9">
        <v>7</v>
      </c>
      <c r="P278" s="107" t="s">
        <v>29</v>
      </c>
      <c r="Q278" s="1">
        <v>3</v>
      </c>
    </row>
    <row r="279" spans="1:17" x14ac:dyDescent="0.25">
      <c r="A279" s="2">
        <v>38</v>
      </c>
      <c r="B279" s="1" t="s">
        <v>29</v>
      </c>
      <c r="C279" s="1" t="s">
        <v>23</v>
      </c>
      <c r="D279" s="7">
        <v>322</v>
      </c>
      <c r="E279" s="1" t="s">
        <v>24</v>
      </c>
      <c r="F279" s="1">
        <v>7</v>
      </c>
      <c r="G279" s="1" t="s">
        <v>37</v>
      </c>
      <c r="H279" s="1" t="s">
        <v>26</v>
      </c>
      <c r="I279" s="1">
        <v>44</v>
      </c>
      <c r="J279" s="1">
        <v>2</v>
      </c>
      <c r="K279" s="1" t="s">
        <v>27</v>
      </c>
      <c r="L279" s="1">
        <v>1</v>
      </c>
      <c r="M279" s="1" t="s">
        <v>38</v>
      </c>
      <c r="N279" s="105">
        <v>5605</v>
      </c>
      <c r="O279" s="9">
        <v>8</v>
      </c>
      <c r="P279" s="107" t="s">
        <v>22</v>
      </c>
      <c r="Q279" s="1">
        <v>4</v>
      </c>
    </row>
    <row r="280" spans="1:17" x14ac:dyDescent="0.25">
      <c r="A280" s="2">
        <v>26</v>
      </c>
      <c r="B280" s="1" t="s">
        <v>29</v>
      </c>
      <c r="C280" s="1" t="s">
        <v>30</v>
      </c>
      <c r="D280" s="7">
        <v>1479</v>
      </c>
      <c r="E280" s="1" t="s">
        <v>31</v>
      </c>
      <c r="F280" s="1">
        <v>1</v>
      </c>
      <c r="G280" s="1" t="s">
        <v>25</v>
      </c>
      <c r="H280" s="1" t="s">
        <v>26</v>
      </c>
      <c r="I280" s="1">
        <v>84</v>
      </c>
      <c r="J280" s="1">
        <v>2</v>
      </c>
      <c r="K280" s="1" t="s">
        <v>39</v>
      </c>
      <c r="L280" s="1">
        <v>2</v>
      </c>
      <c r="M280" s="1" t="s">
        <v>38</v>
      </c>
      <c r="N280" s="105">
        <v>6397</v>
      </c>
      <c r="O280" s="9">
        <v>6</v>
      </c>
      <c r="P280" s="107" t="s">
        <v>29</v>
      </c>
      <c r="Q280" s="1">
        <v>4</v>
      </c>
    </row>
    <row r="281" spans="1:17" x14ac:dyDescent="0.25">
      <c r="A281" s="2">
        <v>50</v>
      </c>
      <c r="B281" s="1" t="s">
        <v>29</v>
      </c>
      <c r="C281" s="1" t="s">
        <v>23</v>
      </c>
      <c r="D281" s="7">
        <v>797</v>
      </c>
      <c r="E281" s="1" t="s">
        <v>31</v>
      </c>
      <c r="F281" s="1">
        <v>4</v>
      </c>
      <c r="G281" s="1" t="s">
        <v>25</v>
      </c>
      <c r="H281" s="1" t="s">
        <v>32</v>
      </c>
      <c r="I281" s="1">
        <v>96</v>
      </c>
      <c r="J281" s="1">
        <v>5</v>
      </c>
      <c r="K281" s="1" t="s">
        <v>44</v>
      </c>
      <c r="L281" s="1">
        <v>2</v>
      </c>
      <c r="M281" s="1" t="s">
        <v>38</v>
      </c>
      <c r="N281" s="105">
        <v>19144</v>
      </c>
      <c r="O281" s="9">
        <v>10</v>
      </c>
      <c r="P281" s="107" t="s">
        <v>29</v>
      </c>
      <c r="Q281" s="1">
        <v>3</v>
      </c>
    </row>
    <row r="282" spans="1:17" x14ac:dyDescent="0.25">
      <c r="A282" s="2">
        <v>53</v>
      </c>
      <c r="B282" s="1" t="s">
        <v>29</v>
      </c>
      <c r="C282" s="1" t="s">
        <v>23</v>
      </c>
      <c r="D282" s="7">
        <v>1070</v>
      </c>
      <c r="E282" s="1" t="s">
        <v>31</v>
      </c>
      <c r="F282" s="1">
        <v>3</v>
      </c>
      <c r="G282" s="1" t="s">
        <v>37</v>
      </c>
      <c r="H282" s="1" t="s">
        <v>32</v>
      </c>
      <c r="I282" s="1">
        <v>45</v>
      </c>
      <c r="J282" s="1">
        <v>4</v>
      </c>
      <c r="K282" s="1" t="s">
        <v>44</v>
      </c>
      <c r="L282" s="1">
        <v>3</v>
      </c>
      <c r="M282" s="1" t="s">
        <v>34</v>
      </c>
      <c r="N282" s="105">
        <v>17584</v>
      </c>
      <c r="O282" s="9">
        <v>5</v>
      </c>
      <c r="P282" s="107" t="s">
        <v>22</v>
      </c>
      <c r="Q282" s="1">
        <v>3</v>
      </c>
    </row>
    <row r="283" spans="1:17" x14ac:dyDescent="0.25">
      <c r="A283" s="2">
        <v>42</v>
      </c>
      <c r="B283" s="1" t="s">
        <v>29</v>
      </c>
      <c r="C283" s="1" t="s">
        <v>23</v>
      </c>
      <c r="D283" s="7">
        <v>635</v>
      </c>
      <c r="E283" s="1" t="s">
        <v>24</v>
      </c>
      <c r="F283" s="1">
        <v>1</v>
      </c>
      <c r="G283" s="1" t="s">
        <v>25</v>
      </c>
      <c r="H283" s="1" t="s">
        <v>32</v>
      </c>
      <c r="I283" s="1">
        <v>99</v>
      </c>
      <c r="J283" s="1">
        <v>2</v>
      </c>
      <c r="K283" s="1" t="s">
        <v>27</v>
      </c>
      <c r="L283" s="1">
        <v>3</v>
      </c>
      <c r="M283" s="1" t="s">
        <v>34</v>
      </c>
      <c r="N283" s="105">
        <v>4907</v>
      </c>
      <c r="O283" s="9">
        <v>20</v>
      </c>
      <c r="P283" s="107" t="s">
        <v>29</v>
      </c>
      <c r="Q283" s="1">
        <v>4</v>
      </c>
    </row>
    <row r="284" spans="1:17" x14ac:dyDescent="0.25">
      <c r="A284" s="2">
        <v>29</v>
      </c>
      <c r="B284" s="1" t="s">
        <v>29</v>
      </c>
      <c r="C284" s="1" t="s">
        <v>30</v>
      </c>
      <c r="D284" s="7">
        <v>442</v>
      </c>
      <c r="E284" s="1" t="s">
        <v>24</v>
      </c>
      <c r="F284" s="1">
        <v>2</v>
      </c>
      <c r="G284" s="1" t="s">
        <v>25</v>
      </c>
      <c r="H284" s="1" t="s">
        <v>32</v>
      </c>
      <c r="I284" s="1">
        <v>44</v>
      </c>
      <c r="J284" s="1">
        <v>2</v>
      </c>
      <c r="K284" s="1" t="s">
        <v>27</v>
      </c>
      <c r="L284" s="1">
        <v>4</v>
      </c>
      <c r="M284" s="1" t="s">
        <v>28</v>
      </c>
      <c r="N284" s="105">
        <v>4554</v>
      </c>
      <c r="O284" s="9">
        <v>10</v>
      </c>
      <c r="P284" s="107" t="s">
        <v>29</v>
      </c>
      <c r="Q284" s="1">
        <v>3</v>
      </c>
    </row>
    <row r="285" spans="1:17" x14ac:dyDescent="0.25">
      <c r="A285" s="2">
        <v>55</v>
      </c>
      <c r="B285" s="1" t="s">
        <v>29</v>
      </c>
      <c r="C285" s="1" t="s">
        <v>23</v>
      </c>
      <c r="D285" s="7">
        <v>147</v>
      </c>
      <c r="E285" s="1" t="s">
        <v>31</v>
      </c>
      <c r="F285" s="1">
        <v>20</v>
      </c>
      <c r="G285" s="1" t="s">
        <v>46</v>
      </c>
      <c r="H285" s="1" t="s">
        <v>32</v>
      </c>
      <c r="I285" s="1">
        <v>37</v>
      </c>
      <c r="J285" s="1">
        <v>2</v>
      </c>
      <c r="K285" s="1" t="s">
        <v>36</v>
      </c>
      <c r="L285" s="1">
        <v>4</v>
      </c>
      <c r="M285" s="1" t="s">
        <v>34</v>
      </c>
      <c r="N285" s="105">
        <v>5415</v>
      </c>
      <c r="O285" s="9">
        <v>10</v>
      </c>
      <c r="P285" s="107" t="s">
        <v>22</v>
      </c>
      <c r="Q285" s="1">
        <v>3</v>
      </c>
    </row>
    <row r="286" spans="1:17" x14ac:dyDescent="0.25">
      <c r="A286" s="2">
        <v>26</v>
      </c>
      <c r="B286" s="1" t="s">
        <v>29</v>
      </c>
      <c r="C286" s="1" t="s">
        <v>30</v>
      </c>
      <c r="D286" s="7">
        <v>496</v>
      </c>
      <c r="E286" s="1" t="s">
        <v>31</v>
      </c>
      <c r="F286" s="1">
        <v>11</v>
      </c>
      <c r="G286" s="1" t="s">
        <v>37</v>
      </c>
      <c r="H286" s="1" t="s">
        <v>32</v>
      </c>
      <c r="I286" s="1">
        <v>60</v>
      </c>
      <c r="J286" s="1">
        <v>2</v>
      </c>
      <c r="K286" s="1" t="s">
        <v>40</v>
      </c>
      <c r="L286" s="1">
        <v>1</v>
      </c>
      <c r="M286" s="1" t="s">
        <v>34</v>
      </c>
      <c r="N286" s="105">
        <v>4741</v>
      </c>
      <c r="O286" s="9">
        <v>5</v>
      </c>
      <c r="P286" s="107" t="s">
        <v>22</v>
      </c>
      <c r="Q286" s="1">
        <v>3</v>
      </c>
    </row>
    <row r="287" spans="1:17" x14ac:dyDescent="0.25">
      <c r="A287" s="2">
        <v>37</v>
      </c>
      <c r="B287" s="1" t="s">
        <v>29</v>
      </c>
      <c r="C287" s="1" t="s">
        <v>23</v>
      </c>
      <c r="D287" s="7">
        <v>1372</v>
      </c>
      <c r="E287" s="1" t="s">
        <v>31</v>
      </c>
      <c r="F287" s="1">
        <v>1</v>
      </c>
      <c r="G287" s="1" t="s">
        <v>25</v>
      </c>
      <c r="H287" s="1" t="s">
        <v>26</v>
      </c>
      <c r="I287" s="1">
        <v>42</v>
      </c>
      <c r="J287" s="1">
        <v>1</v>
      </c>
      <c r="K287" s="1" t="s">
        <v>33</v>
      </c>
      <c r="L287" s="1">
        <v>4</v>
      </c>
      <c r="M287" s="1" t="s">
        <v>28</v>
      </c>
      <c r="N287" s="105">
        <v>2115</v>
      </c>
      <c r="O287" s="9">
        <v>17</v>
      </c>
      <c r="P287" s="107" t="s">
        <v>29</v>
      </c>
      <c r="Q287" s="1">
        <v>3</v>
      </c>
    </row>
    <row r="288" spans="1:17" x14ac:dyDescent="0.25">
      <c r="A288" s="2">
        <v>44</v>
      </c>
      <c r="B288" s="1" t="s">
        <v>22</v>
      </c>
      <c r="C288" s="1" t="s">
        <v>30</v>
      </c>
      <c r="D288" s="7">
        <v>920</v>
      </c>
      <c r="E288" s="1" t="s">
        <v>31</v>
      </c>
      <c r="F288" s="1">
        <v>24</v>
      </c>
      <c r="G288" s="1" t="s">
        <v>25</v>
      </c>
      <c r="H288" s="1" t="s">
        <v>32</v>
      </c>
      <c r="I288" s="1">
        <v>43</v>
      </c>
      <c r="J288" s="1">
        <v>1</v>
      </c>
      <c r="K288" s="1" t="s">
        <v>36</v>
      </c>
      <c r="L288" s="1">
        <v>3</v>
      </c>
      <c r="M288" s="1" t="s">
        <v>38</v>
      </c>
      <c r="N288" s="105">
        <v>3161</v>
      </c>
      <c r="O288" s="9">
        <v>1</v>
      </c>
      <c r="P288" s="107" t="s">
        <v>22</v>
      </c>
      <c r="Q288" s="1">
        <v>4</v>
      </c>
    </row>
    <row r="289" spans="1:17" x14ac:dyDescent="0.25">
      <c r="A289" s="2">
        <v>38</v>
      </c>
      <c r="B289" s="1" t="s">
        <v>29</v>
      </c>
      <c r="C289" s="1" t="s">
        <v>23</v>
      </c>
      <c r="D289" s="7">
        <v>688</v>
      </c>
      <c r="E289" s="1" t="s">
        <v>31</v>
      </c>
      <c r="F289" s="1">
        <v>23</v>
      </c>
      <c r="G289" s="1" t="s">
        <v>25</v>
      </c>
      <c r="H289" s="1" t="s">
        <v>32</v>
      </c>
      <c r="I289" s="1">
        <v>82</v>
      </c>
      <c r="J289" s="1">
        <v>2</v>
      </c>
      <c r="K289" s="1" t="s">
        <v>40</v>
      </c>
      <c r="L289" s="1">
        <v>4</v>
      </c>
      <c r="M289" s="1" t="s">
        <v>38</v>
      </c>
      <c r="N289" s="105">
        <v>5745</v>
      </c>
      <c r="O289" s="9">
        <v>2</v>
      </c>
      <c r="P289" s="107" t="s">
        <v>29</v>
      </c>
      <c r="Q289" s="1">
        <v>3</v>
      </c>
    </row>
    <row r="290" spans="1:17" x14ac:dyDescent="0.25">
      <c r="A290" s="2">
        <v>26</v>
      </c>
      <c r="B290" s="1" t="s">
        <v>22</v>
      </c>
      <c r="C290" s="1" t="s">
        <v>23</v>
      </c>
      <c r="D290" s="7">
        <v>1449</v>
      </c>
      <c r="E290" s="1" t="s">
        <v>31</v>
      </c>
      <c r="F290" s="1">
        <v>16</v>
      </c>
      <c r="G290" s="1" t="s">
        <v>37</v>
      </c>
      <c r="H290" s="1" t="s">
        <v>32</v>
      </c>
      <c r="I290" s="1">
        <v>45</v>
      </c>
      <c r="J290" s="1">
        <v>1</v>
      </c>
      <c r="K290" s="1" t="s">
        <v>36</v>
      </c>
      <c r="L290" s="1">
        <v>2</v>
      </c>
      <c r="M290" s="1" t="s">
        <v>38</v>
      </c>
      <c r="N290" s="105">
        <v>2373</v>
      </c>
      <c r="O290" s="9">
        <v>3</v>
      </c>
      <c r="P290" s="107" t="s">
        <v>22</v>
      </c>
      <c r="Q290" s="1">
        <v>3</v>
      </c>
    </row>
    <row r="291" spans="1:17" x14ac:dyDescent="0.25">
      <c r="A291" s="2">
        <v>28</v>
      </c>
      <c r="B291" s="1" t="s">
        <v>29</v>
      </c>
      <c r="C291" s="1" t="s">
        <v>23</v>
      </c>
      <c r="D291" s="7">
        <v>1117</v>
      </c>
      <c r="E291" s="1" t="s">
        <v>31</v>
      </c>
      <c r="F291" s="1">
        <v>8</v>
      </c>
      <c r="G291" s="1" t="s">
        <v>25</v>
      </c>
      <c r="H291" s="1" t="s">
        <v>26</v>
      </c>
      <c r="I291" s="1">
        <v>66</v>
      </c>
      <c r="J291" s="1">
        <v>1</v>
      </c>
      <c r="K291" s="1" t="s">
        <v>33</v>
      </c>
      <c r="L291" s="1">
        <v>4</v>
      </c>
      <c r="M291" s="1" t="s">
        <v>28</v>
      </c>
      <c r="N291" s="105">
        <v>3310</v>
      </c>
      <c r="O291" s="9">
        <v>5</v>
      </c>
      <c r="P291" s="107" t="s">
        <v>29</v>
      </c>
      <c r="Q291" s="1">
        <v>4</v>
      </c>
    </row>
    <row r="292" spans="1:17" x14ac:dyDescent="0.25">
      <c r="A292" s="2">
        <v>49</v>
      </c>
      <c r="B292" s="1" t="s">
        <v>29</v>
      </c>
      <c r="C292" s="1" t="s">
        <v>30</v>
      </c>
      <c r="D292" s="7">
        <v>636</v>
      </c>
      <c r="E292" s="1" t="s">
        <v>31</v>
      </c>
      <c r="F292" s="1">
        <v>10</v>
      </c>
      <c r="G292" s="1" t="s">
        <v>25</v>
      </c>
      <c r="H292" s="1" t="s">
        <v>26</v>
      </c>
      <c r="I292" s="1">
        <v>35</v>
      </c>
      <c r="J292" s="1">
        <v>5</v>
      </c>
      <c r="K292" s="1" t="s">
        <v>44</v>
      </c>
      <c r="L292" s="1">
        <v>1</v>
      </c>
      <c r="M292" s="1" t="s">
        <v>28</v>
      </c>
      <c r="N292" s="105">
        <v>18665</v>
      </c>
      <c r="O292" s="9">
        <v>3</v>
      </c>
      <c r="P292" s="107" t="s">
        <v>22</v>
      </c>
      <c r="Q292" s="1">
        <v>3</v>
      </c>
    </row>
    <row r="293" spans="1:17" x14ac:dyDescent="0.25">
      <c r="A293" s="2">
        <v>36</v>
      </c>
      <c r="B293" s="1" t="s">
        <v>29</v>
      </c>
      <c r="C293" s="1" t="s">
        <v>23</v>
      </c>
      <c r="D293" s="7">
        <v>506</v>
      </c>
      <c r="E293" s="1" t="s">
        <v>31</v>
      </c>
      <c r="F293" s="1">
        <v>3</v>
      </c>
      <c r="G293" s="1" t="s">
        <v>46</v>
      </c>
      <c r="H293" s="1" t="s">
        <v>32</v>
      </c>
      <c r="I293" s="1">
        <v>30</v>
      </c>
      <c r="J293" s="1">
        <v>2</v>
      </c>
      <c r="K293" s="1" t="s">
        <v>33</v>
      </c>
      <c r="L293" s="1">
        <v>2</v>
      </c>
      <c r="M293" s="1" t="s">
        <v>28</v>
      </c>
      <c r="N293" s="105">
        <v>4485</v>
      </c>
      <c r="O293" s="9">
        <v>8</v>
      </c>
      <c r="P293" s="107" t="s">
        <v>29</v>
      </c>
      <c r="Q293" s="1">
        <v>3</v>
      </c>
    </row>
    <row r="294" spans="1:17" x14ac:dyDescent="0.25">
      <c r="A294" s="2">
        <v>31</v>
      </c>
      <c r="B294" s="1" t="s">
        <v>29</v>
      </c>
      <c r="C294" s="1" t="s">
        <v>30</v>
      </c>
      <c r="D294" s="7">
        <v>444</v>
      </c>
      <c r="E294" s="1" t="s">
        <v>24</v>
      </c>
      <c r="F294" s="1">
        <v>5</v>
      </c>
      <c r="G294" s="1" t="s">
        <v>45</v>
      </c>
      <c r="H294" s="1" t="s">
        <v>26</v>
      </c>
      <c r="I294" s="1">
        <v>84</v>
      </c>
      <c r="J294" s="1">
        <v>1</v>
      </c>
      <c r="K294" s="1" t="s">
        <v>43</v>
      </c>
      <c r="L294" s="1">
        <v>2</v>
      </c>
      <c r="M294" s="1" t="s">
        <v>38</v>
      </c>
      <c r="N294" s="105">
        <v>2789</v>
      </c>
      <c r="O294" s="9">
        <v>2</v>
      </c>
      <c r="P294" s="107" t="s">
        <v>29</v>
      </c>
      <c r="Q294" s="1">
        <v>3</v>
      </c>
    </row>
    <row r="295" spans="1:17" x14ac:dyDescent="0.25">
      <c r="A295" s="2">
        <v>26</v>
      </c>
      <c r="B295" s="1" t="s">
        <v>22</v>
      </c>
      <c r="C295" s="1" t="s">
        <v>23</v>
      </c>
      <c r="D295" s="7">
        <v>950</v>
      </c>
      <c r="E295" s="1" t="s">
        <v>24</v>
      </c>
      <c r="F295" s="1">
        <v>4</v>
      </c>
      <c r="G295" s="1" t="s">
        <v>45</v>
      </c>
      <c r="H295" s="1" t="s">
        <v>32</v>
      </c>
      <c r="I295" s="1">
        <v>48</v>
      </c>
      <c r="J295" s="1">
        <v>2</v>
      </c>
      <c r="K295" s="1" t="s">
        <v>27</v>
      </c>
      <c r="L295" s="1">
        <v>4</v>
      </c>
      <c r="M295" s="1" t="s">
        <v>28</v>
      </c>
      <c r="N295" s="105">
        <v>5828</v>
      </c>
      <c r="O295" s="9">
        <v>8</v>
      </c>
      <c r="P295" s="107" t="s">
        <v>22</v>
      </c>
      <c r="Q295" s="1">
        <v>3</v>
      </c>
    </row>
    <row r="296" spans="1:17" x14ac:dyDescent="0.25">
      <c r="A296" s="2">
        <v>37</v>
      </c>
      <c r="B296" s="1" t="s">
        <v>29</v>
      </c>
      <c r="C296" s="1" t="s">
        <v>30</v>
      </c>
      <c r="D296" s="7">
        <v>889</v>
      </c>
      <c r="E296" s="1" t="s">
        <v>31</v>
      </c>
      <c r="F296" s="1">
        <v>9</v>
      </c>
      <c r="G296" s="1" t="s">
        <v>37</v>
      </c>
      <c r="H296" s="1" t="s">
        <v>32</v>
      </c>
      <c r="I296" s="1">
        <v>53</v>
      </c>
      <c r="J296" s="1">
        <v>1</v>
      </c>
      <c r="K296" s="1" t="s">
        <v>33</v>
      </c>
      <c r="L296" s="1">
        <v>4</v>
      </c>
      <c r="M296" s="1" t="s">
        <v>34</v>
      </c>
      <c r="N296" s="105">
        <v>2326</v>
      </c>
      <c r="O296" s="9">
        <v>4</v>
      </c>
      <c r="P296" s="107" t="s">
        <v>22</v>
      </c>
      <c r="Q296" s="1">
        <v>3</v>
      </c>
    </row>
    <row r="297" spans="1:17" x14ac:dyDescent="0.25">
      <c r="A297" s="2">
        <v>42</v>
      </c>
      <c r="B297" s="1" t="s">
        <v>29</v>
      </c>
      <c r="C297" s="1" t="s">
        <v>30</v>
      </c>
      <c r="D297" s="7">
        <v>555</v>
      </c>
      <c r="E297" s="1" t="s">
        <v>24</v>
      </c>
      <c r="F297" s="1">
        <v>26</v>
      </c>
      <c r="G297" s="1" t="s">
        <v>45</v>
      </c>
      <c r="H297" s="1" t="s">
        <v>26</v>
      </c>
      <c r="I297" s="1">
        <v>77</v>
      </c>
      <c r="J297" s="1">
        <v>4</v>
      </c>
      <c r="K297" s="1" t="s">
        <v>27</v>
      </c>
      <c r="L297" s="1">
        <v>2</v>
      </c>
      <c r="M297" s="1" t="s">
        <v>34</v>
      </c>
      <c r="N297" s="105">
        <v>13525</v>
      </c>
      <c r="O297" s="9">
        <v>20</v>
      </c>
      <c r="P297" s="107" t="s">
        <v>29</v>
      </c>
      <c r="Q297" s="1">
        <v>3</v>
      </c>
    </row>
    <row r="298" spans="1:17" x14ac:dyDescent="0.25">
      <c r="A298" s="2">
        <v>18</v>
      </c>
      <c r="B298" s="1" t="s">
        <v>22</v>
      </c>
      <c r="C298" s="1" t="s">
        <v>23</v>
      </c>
      <c r="D298" s="7">
        <v>230</v>
      </c>
      <c r="E298" s="1" t="s">
        <v>31</v>
      </c>
      <c r="F298" s="1">
        <v>3</v>
      </c>
      <c r="G298" s="1" t="s">
        <v>25</v>
      </c>
      <c r="H298" s="1" t="s">
        <v>32</v>
      </c>
      <c r="I298" s="1">
        <v>54</v>
      </c>
      <c r="J298" s="1">
        <v>1</v>
      </c>
      <c r="K298" s="1" t="s">
        <v>36</v>
      </c>
      <c r="L298" s="1">
        <v>3</v>
      </c>
      <c r="M298" s="1" t="s">
        <v>28</v>
      </c>
      <c r="N298" s="105">
        <v>1420</v>
      </c>
      <c r="O298" s="9">
        <v>0</v>
      </c>
      <c r="P298" s="107" t="s">
        <v>29</v>
      </c>
      <c r="Q298" s="1">
        <v>3</v>
      </c>
    </row>
    <row r="299" spans="1:17" x14ac:dyDescent="0.25">
      <c r="A299" s="2">
        <v>35</v>
      </c>
      <c r="B299" s="1" t="s">
        <v>29</v>
      </c>
      <c r="C299" s="1" t="s">
        <v>23</v>
      </c>
      <c r="D299" s="7">
        <v>1232</v>
      </c>
      <c r="E299" s="1" t="s">
        <v>24</v>
      </c>
      <c r="F299" s="1">
        <v>16</v>
      </c>
      <c r="G299" s="1" t="s">
        <v>45</v>
      </c>
      <c r="H299" s="1" t="s">
        <v>32</v>
      </c>
      <c r="I299" s="1">
        <v>96</v>
      </c>
      <c r="J299" s="1">
        <v>3</v>
      </c>
      <c r="K299" s="1" t="s">
        <v>27</v>
      </c>
      <c r="L299" s="1">
        <v>2</v>
      </c>
      <c r="M299" s="1" t="s">
        <v>34</v>
      </c>
      <c r="N299" s="105">
        <v>8020</v>
      </c>
      <c r="O299" s="9">
        <v>11</v>
      </c>
      <c r="P299" s="107" t="s">
        <v>29</v>
      </c>
      <c r="Q299" s="1">
        <v>3</v>
      </c>
    </row>
    <row r="300" spans="1:17" x14ac:dyDescent="0.25">
      <c r="A300" s="2">
        <v>36</v>
      </c>
      <c r="B300" s="1" t="s">
        <v>29</v>
      </c>
      <c r="C300" s="1" t="s">
        <v>30</v>
      </c>
      <c r="D300" s="7">
        <v>566</v>
      </c>
      <c r="E300" s="1" t="s">
        <v>31</v>
      </c>
      <c r="F300" s="1">
        <v>18</v>
      </c>
      <c r="G300" s="1" t="s">
        <v>25</v>
      </c>
      <c r="H300" s="1" t="s">
        <v>32</v>
      </c>
      <c r="I300" s="1">
        <v>81</v>
      </c>
      <c r="J300" s="1">
        <v>1</v>
      </c>
      <c r="K300" s="1" t="s">
        <v>36</v>
      </c>
      <c r="L300" s="1">
        <v>4</v>
      </c>
      <c r="M300" s="1" t="s">
        <v>34</v>
      </c>
      <c r="N300" s="105">
        <v>3688</v>
      </c>
      <c r="O300" s="9">
        <v>1</v>
      </c>
      <c r="P300" s="107" t="s">
        <v>29</v>
      </c>
      <c r="Q300" s="1">
        <v>3</v>
      </c>
    </row>
    <row r="301" spans="1:17" x14ac:dyDescent="0.25">
      <c r="A301" s="2">
        <v>51</v>
      </c>
      <c r="B301" s="1" t="s">
        <v>29</v>
      </c>
      <c r="C301" s="1" t="s">
        <v>23</v>
      </c>
      <c r="D301" s="7">
        <v>1302</v>
      </c>
      <c r="E301" s="1" t="s">
        <v>31</v>
      </c>
      <c r="F301" s="1">
        <v>2</v>
      </c>
      <c r="G301" s="1" t="s">
        <v>37</v>
      </c>
      <c r="H301" s="1" t="s">
        <v>32</v>
      </c>
      <c r="I301" s="1">
        <v>84</v>
      </c>
      <c r="J301" s="1">
        <v>2</v>
      </c>
      <c r="K301" s="1" t="s">
        <v>39</v>
      </c>
      <c r="L301" s="1">
        <v>2</v>
      </c>
      <c r="M301" s="1" t="s">
        <v>38</v>
      </c>
      <c r="N301" s="105">
        <v>5482</v>
      </c>
      <c r="O301" s="9">
        <v>4</v>
      </c>
      <c r="P301" s="107" t="s">
        <v>29</v>
      </c>
      <c r="Q301" s="1">
        <v>3</v>
      </c>
    </row>
    <row r="302" spans="1:17" x14ac:dyDescent="0.25">
      <c r="A302" s="2">
        <v>41</v>
      </c>
      <c r="B302" s="1" t="s">
        <v>29</v>
      </c>
      <c r="C302" s="1" t="s">
        <v>23</v>
      </c>
      <c r="D302" s="7">
        <v>334</v>
      </c>
      <c r="E302" s="1" t="s">
        <v>24</v>
      </c>
      <c r="F302" s="1">
        <v>2</v>
      </c>
      <c r="G302" s="1" t="s">
        <v>25</v>
      </c>
      <c r="H302" s="1" t="s">
        <v>32</v>
      </c>
      <c r="I302" s="1">
        <v>88</v>
      </c>
      <c r="J302" s="1">
        <v>4</v>
      </c>
      <c r="K302" s="1" t="s">
        <v>42</v>
      </c>
      <c r="L302" s="1">
        <v>2</v>
      </c>
      <c r="M302" s="1" t="s">
        <v>28</v>
      </c>
      <c r="N302" s="105">
        <v>16015</v>
      </c>
      <c r="O302" s="9">
        <v>22</v>
      </c>
      <c r="P302" s="107" t="s">
        <v>29</v>
      </c>
      <c r="Q302" s="1">
        <v>3</v>
      </c>
    </row>
    <row r="303" spans="1:17" x14ac:dyDescent="0.25">
      <c r="A303" s="2">
        <v>18</v>
      </c>
      <c r="B303" s="1" t="s">
        <v>29</v>
      </c>
      <c r="C303" s="1" t="s">
        <v>23</v>
      </c>
      <c r="D303" s="7">
        <v>812</v>
      </c>
      <c r="E303" s="1" t="s">
        <v>24</v>
      </c>
      <c r="F303" s="1">
        <v>10</v>
      </c>
      <c r="G303" s="1" t="s">
        <v>37</v>
      </c>
      <c r="H303" s="1" t="s">
        <v>26</v>
      </c>
      <c r="I303" s="1">
        <v>69</v>
      </c>
      <c r="J303" s="1">
        <v>1</v>
      </c>
      <c r="K303" s="1" t="s">
        <v>43</v>
      </c>
      <c r="L303" s="1">
        <v>3</v>
      </c>
      <c r="M303" s="1" t="s">
        <v>28</v>
      </c>
      <c r="N303" s="105">
        <v>1200</v>
      </c>
      <c r="O303" s="9">
        <v>0</v>
      </c>
      <c r="P303" s="107" t="s">
        <v>29</v>
      </c>
      <c r="Q303" s="1">
        <v>3</v>
      </c>
    </row>
    <row r="304" spans="1:17" x14ac:dyDescent="0.25">
      <c r="A304" s="2">
        <v>28</v>
      </c>
      <c r="B304" s="1" t="s">
        <v>29</v>
      </c>
      <c r="C304" s="1" t="s">
        <v>23</v>
      </c>
      <c r="D304" s="7">
        <v>1476</v>
      </c>
      <c r="E304" s="1" t="s">
        <v>31</v>
      </c>
      <c r="F304" s="1">
        <v>16</v>
      </c>
      <c r="G304" s="1" t="s">
        <v>37</v>
      </c>
      <c r="H304" s="1" t="s">
        <v>32</v>
      </c>
      <c r="I304" s="1">
        <v>68</v>
      </c>
      <c r="J304" s="1">
        <v>2</v>
      </c>
      <c r="K304" s="1" t="s">
        <v>40</v>
      </c>
      <c r="L304" s="1">
        <v>1</v>
      </c>
      <c r="M304" s="1" t="s">
        <v>28</v>
      </c>
      <c r="N304" s="105">
        <v>5661</v>
      </c>
      <c r="O304" s="9">
        <v>8</v>
      </c>
      <c r="P304" s="107" t="s">
        <v>29</v>
      </c>
      <c r="Q304" s="1">
        <v>3</v>
      </c>
    </row>
    <row r="305" spans="1:17" x14ac:dyDescent="0.25">
      <c r="A305" s="2">
        <v>31</v>
      </c>
      <c r="B305" s="1" t="s">
        <v>29</v>
      </c>
      <c r="C305" s="1" t="s">
        <v>23</v>
      </c>
      <c r="D305" s="7">
        <v>218</v>
      </c>
      <c r="E305" s="1" t="s">
        <v>24</v>
      </c>
      <c r="F305" s="1">
        <v>7</v>
      </c>
      <c r="G305" s="1" t="s">
        <v>46</v>
      </c>
      <c r="H305" s="1" t="s">
        <v>32</v>
      </c>
      <c r="I305" s="1">
        <v>100</v>
      </c>
      <c r="J305" s="1">
        <v>2</v>
      </c>
      <c r="K305" s="1" t="s">
        <v>27</v>
      </c>
      <c r="L305" s="1">
        <v>4</v>
      </c>
      <c r="M305" s="1" t="s">
        <v>34</v>
      </c>
      <c r="N305" s="105">
        <v>6929</v>
      </c>
      <c r="O305" s="9">
        <v>8</v>
      </c>
      <c r="P305" s="107" t="s">
        <v>29</v>
      </c>
      <c r="Q305" s="1">
        <v>3</v>
      </c>
    </row>
    <row r="306" spans="1:17" x14ac:dyDescent="0.25">
      <c r="A306" s="2">
        <v>39</v>
      </c>
      <c r="B306" s="1" t="s">
        <v>29</v>
      </c>
      <c r="C306" s="1" t="s">
        <v>23</v>
      </c>
      <c r="D306" s="7">
        <v>1132</v>
      </c>
      <c r="E306" s="1" t="s">
        <v>31</v>
      </c>
      <c r="F306" s="1">
        <v>1</v>
      </c>
      <c r="G306" s="1" t="s">
        <v>37</v>
      </c>
      <c r="H306" s="1" t="s">
        <v>32</v>
      </c>
      <c r="I306" s="1">
        <v>48</v>
      </c>
      <c r="J306" s="1">
        <v>3</v>
      </c>
      <c r="K306" s="1" t="s">
        <v>40</v>
      </c>
      <c r="L306" s="1">
        <v>4</v>
      </c>
      <c r="M306" s="1" t="s">
        <v>38</v>
      </c>
      <c r="N306" s="105">
        <v>9613</v>
      </c>
      <c r="O306" s="9">
        <v>18</v>
      </c>
      <c r="P306" s="107" t="s">
        <v>29</v>
      </c>
      <c r="Q306" s="1">
        <v>3</v>
      </c>
    </row>
    <row r="307" spans="1:17" x14ac:dyDescent="0.25">
      <c r="A307" s="2">
        <v>36</v>
      </c>
      <c r="B307" s="1" t="s">
        <v>29</v>
      </c>
      <c r="C307" s="1" t="s">
        <v>41</v>
      </c>
      <c r="D307" s="7">
        <v>1105</v>
      </c>
      <c r="E307" s="1" t="s">
        <v>31</v>
      </c>
      <c r="F307" s="1">
        <v>24</v>
      </c>
      <c r="G307" s="1" t="s">
        <v>25</v>
      </c>
      <c r="H307" s="1" t="s">
        <v>26</v>
      </c>
      <c r="I307" s="1">
        <v>47</v>
      </c>
      <c r="J307" s="1">
        <v>2</v>
      </c>
      <c r="K307" s="1" t="s">
        <v>36</v>
      </c>
      <c r="L307" s="1">
        <v>2</v>
      </c>
      <c r="M307" s="1" t="s">
        <v>34</v>
      </c>
      <c r="N307" s="105">
        <v>5674</v>
      </c>
      <c r="O307" s="9">
        <v>9</v>
      </c>
      <c r="P307" s="107" t="s">
        <v>29</v>
      </c>
      <c r="Q307" s="1">
        <v>3</v>
      </c>
    </row>
    <row r="308" spans="1:17" x14ac:dyDescent="0.25">
      <c r="A308" s="2">
        <v>32</v>
      </c>
      <c r="B308" s="1" t="s">
        <v>29</v>
      </c>
      <c r="C308" s="1" t="s">
        <v>23</v>
      </c>
      <c r="D308" s="7">
        <v>906</v>
      </c>
      <c r="E308" s="1" t="s">
        <v>24</v>
      </c>
      <c r="F308" s="1">
        <v>7</v>
      </c>
      <c r="G308" s="1" t="s">
        <v>25</v>
      </c>
      <c r="H308" s="1" t="s">
        <v>32</v>
      </c>
      <c r="I308" s="1">
        <v>91</v>
      </c>
      <c r="J308" s="1">
        <v>2</v>
      </c>
      <c r="K308" s="1" t="s">
        <v>27</v>
      </c>
      <c r="L308" s="1">
        <v>3</v>
      </c>
      <c r="M308" s="1" t="s">
        <v>34</v>
      </c>
      <c r="N308" s="105">
        <v>5484</v>
      </c>
      <c r="O308" s="9">
        <v>13</v>
      </c>
      <c r="P308" s="107" t="s">
        <v>29</v>
      </c>
      <c r="Q308" s="1">
        <v>3</v>
      </c>
    </row>
    <row r="309" spans="1:17" x14ac:dyDescent="0.25">
      <c r="A309" s="2">
        <v>38</v>
      </c>
      <c r="B309" s="1" t="s">
        <v>29</v>
      </c>
      <c r="C309" s="1" t="s">
        <v>23</v>
      </c>
      <c r="D309" s="7">
        <v>849</v>
      </c>
      <c r="E309" s="1" t="s">
        <v>31</v>
      </c>
      <c r="F309" s="1">
        <v>25</v>
      </c>
      <c r="G309" s="1" t="s">
        <v>25</v>
      </c>
      <c r="H309" s="1" t="s">
        <v>26</v>
      </c>
      <c r="I309" s="1">
        <v>81</v>
      </c>
      <c r="J309" s="1">
        <v>3</v>
      </c>
      <c r="K309" s="1" t="s">
        <v>44</v>
      </c>
      <c r="L309" s="1">
        <v>2</v>
      </c>
      <c r="M309" s="1" t="s">
        <v>34</v>
      </c>
      <c r="N309" s="105">
        <v>12061</v>
      </c>
      <c r="O309" s="9">
        <v>10</v>
      </c>
      <c r="P309" s="107" t="s">
        <v>29</v>
      </c>
      <c r="Q309" s="1">
        <v>3</v>
      </c>
    </row>
    <row r="310" spans="1:17" x14ac:dyDescent="0.25">
      <c r="A310" s="2">
        <v>58</v>
      </c>
      <c r="B310" s="1" t="s">
        <v>29</v>
      </c>
      <c r="C310" s="1" t="s">
        <v>41</v>
      </c>
      <c r="D310" s="7">
        <v>390</v>
      </c>
      <c r="E310" s="1" t="s">
        <v>31</v>
      </c>
      <c r="F310" s="1">
        <v>1</v>
      </c>
      <c r="G310" s="1" t="s">
        <v>25</v>
      </c>
      <c r="H310" s="1" t="s">
        <v>32</v>
      </c>
      <c r="I310" s="1">
        <v>32</v>
      </c>
      <c r="J310" s="1">
        <v>2</v>
      </c>
      <c r="K310" s="1" t="s">
        <v>40</v>
      </c>
      <c r="L310" s="1">
        <v>3</v>
      </c>
      <c r="M310" s="1" t="s">
        <v>38</v>
      </c>
      <c r="N310" s="105">
        <v>5660</v>
      </c>
      <c r="O310" s="9">
        <v>5</v>
      </c>
      <c r="P310" s="107" t="s">
        <v>22</v>
      </c>
      <c r="Q310" s="1">
        <v>3</v>
      </c>
    </row>
    <row r="311" spans="1:17" x14ac:dyDescent="0.25">
      <c r="A311" s="2">
        <v>31</v>
      </c>
      <c r="B311" s="1" t="s">
        <v>29</v>
      </c>
      <c r="C311" s="1" t="s">
        <v>23</v>
      </c>
      <c r="D311" s="7">
        <v>691</v>
      </c>
      <c r="E311" s="1" t="s">
        <v>31</v>
      </c>
      <c r="F311" s="1">
        <v>5</v>
      </c>
      <c r="G311" s="1" t="s">
        <v>46</v>
      </c>
      <c r="H311" s="1" t="s">
        <v>32</v>
      </c>
      <c r="I311" s="1">
        <v>86</v>
      </c>
      <c r="J311" s="1">
        <v>1</v>
      </c>
      <c r="K311" s="1" t="s">
        <v>33</v>
      </c>
      <c r="L311" s="1">
        <v>4</v>
      </c>
      <c r="M311" s="1" t="s">
        <v>34</v>
      </c>
      <c r="N311" s="105">
        <v>4821</v>
      </c>
      <c r="O311" s="9">
        <v>5</v>
      </c>
      <c r="P311" s="107" t="s">
        <v>22</v>
      </c>
      <c r="Q311" s="1">
        <v>3</v>
      </c>
    </row>
    <row r="312" spans="1:17" x14ac:dyDescent="0.25">
      <c r="A312" s="2">
        <v>31</v>
      </c>
      <c r="B312" s="1" t="s">
        <v>29</v>
      </c>
      <c r="C312" s="1" t="s">
        <v>23</v>
      </c>
      <c r="D312" s="7">
        <v>106</v>
      </c>
      <c r="E312" s="1" t="s">
        <v>47</v>
      </c>
      <c r="F312" s="1">
        <v>2</v>
      </c>
      <c r="G312" s="1" t="s">
        <v>47</v>
      </c>
      <c r="H312" s="1" t="s">
        <v>32</v>
      </c>
      <c r="I312" s="1">
        <v>62</v>
      </c>
      <c r="J312" s="1">
        <v>2</v>
      </c>
      <c r="K312" s="1" t="s">
        <v>47</v>
      </c>
      <c r="L312" s="1">
        <v>1</v>
      </c>
      <c r="M312" s="1" t="s">
        <v>34</v>
      </c>
      <c r="N312" s="105">
        <v>6410</v>
      </c>
      <c r="O312" s="9">
        <v>2</v>
      </c>
      <c r="P312" s="107" t="s">
        <v>29</v>
      </c>
      <c r="Q312" s="1">
        <v>3</v>
      </c>
    </row>
    <row r="313" spans="1:17" x14ac:dyDescent="0.25">
      <c r="A313" s="2">
        <v>45</v>
      </c>
      <c r="B313" s="1" t="s">
        <v>29</v>
      </c>
      <c r="C313" s="1" t="s">
        <v>30</v>
      </c>
      <c r="D313" s="7">
        <v>1249</v>
      </c>
      <c r="E313" s="1" t="s">
        <v>31</v>
      </c>
      <c r="F313" s="1">
        <v>7</v>
      </c>
      <c r="G313" s="1" t="s">
        <v>25</v>
      </c>
      <c r="H313" s="1" t="s">
        <v>32</v>
      </c>
      <c r="I313" s="1">
        <v>97</v>
      </c>
      <c r="J313" s="1">
        <v>3</v>
      </c>
      <c r="K313" s="1" t="s">
        <v>36</v>
      </c>
      <c r="L313" s="1">
        <v>1</v>
      </c>
      <c r="M313" s="1" t="s">
        <v>38</v>
      </c>
      <c r="N313" s="105">
        <v>5210</v>
      </c>
      <c r="O313" s="9">
        <v>24</v>
      </c>
      <c r="P313" s="107" t="s">
        <v>29</v>
      </c>
      <c r="Q313" s="1">
        <v>3</v>
      </c>
    </row>
    <row r="314" spans="1:17" x14ac:dyDescent="0.25">
      <c r="A314" s="2">
        <v>31</v>
      </c>
      <c r="B314" s="1" t="s">
        <v>29</v>
      </c>
      <c r="C314" s="1" t="s">
        <v>23</v>
      </c>
      <c r="D314" s="7">
        <v>192</v>
      </c>
      <c r="E314" s="1" t="s">
        <v>31</v>
      </c>
      <c r="F314" s="1">
        <v>2</v>
      </c>
      <c r="G314" s="1" t="s">
        <v>25</v>
      </c>
      <c r="H314" s="1" t="s">
        <v>32</v>
      </c>
      <c r="I314" s="1">
        <v>32</v>
      </c>
      <c r="J314" s="1">
        <v>1</v>
      </c>
      <c r="K314" s="1" t="s">
        <v>33</v>
      </c>
      <c r="L314" s="1">
        <v>4</v>
      </c>
      <c r="M314" s="1" t="s">
        <v>38</v>
      </c>
      <c r="N314" s="105">
        <v>2695</v>
      </c>
      <c r="O314" s="9">
        <v>2</v>
      </c>
      <c r="P314" s="107" t="s">
        <v>22</v>
      </c>
      <c r="Q314" s="1">
        <v>3</v>
      </c>
    </row>
    <row r="315" spans="1:17" x14ac:dyDescent="0.25">
      <c r="A315" s="2">
        <v>33</v>
      </c>
      <c r="B315" s="1" t="s">
        <v>29</v>
      </c>
      <c r="C315" s="1" t="s">
        <v>30</v>
      </c>
      <c r="D315" s="7">
        <v>553</v>
      </c>
      <c r="E315" s="1" t="s">
        <v>31</v>
      </c>
      <c r="F315" s="1">
        <v>5</v>
      </c>
      <c r="G315" s="1" t="s">
        <v>25</v>
      </c>
      <c r="H315" s="1" t="s">
        <v>26</v>
      </c>
      <c r="I315" s="1">
        <v>74</v>
      </c>
      <c r="J315" s="1">
        <v>3</v>
      </c>
      <c r="K315" s="1" t="s">
        <v>42</v>
      </c>
      <c r="L315" s="1">
        <v>2</v>
      </c>
      <c r="M315" s="1" t="s">
        <v>34</v>
      </c>
      <c r="N315" s="105">
        <v>11878</v>
      </c>
      <c r="O315" s="9">
        <v>10</v>
      </c>
      <c r="P315" s="107" t="s">
        <v>29</v>
      </c>
      <c r="Q315" s="1">
        <v>3</v>
      </c>
    </row>
    <row r="316" spans="1:17" x14ac:dyDescent="0.25">
      <c r="A316" s="2">
        <v>39</v>
      </c>
      <c r="B316" s="1" t="s">
        <v>29</v>
      </c>
      <c r="C316" s="1" t="s">
        <v>23</v>
      </c>
      <c r="D316" s="7">
        <v>117</v>
      </c>
      <c r="E316" s="1" t="s">
        <v>31</v>
      </c>
      <c r="F316" s="1">
        <v>10</v>
      </c>
      <c r="G316" s="1" t="s">
        <v>37</v>
      </c>
      <c r="H316" s="1" t="s">
        <v>32</v>
      </c>
      <c r="I316" s="1">
        <v>99</v>
      </c>
      <c r="J316" s="1">
        <v>4</v>
      </c>
      <c r="K316" s="1" t="s">
        <v>42</v>
      </c>
      <c r="L316" s="1">
        <v>1</v>
      </c>
      <c r="M316" s="1" t="s">
        <v>34</v>
      </c>
      <c r="N316" s="105">
        <v>17068</v>
      </c>
      <c r="O316" s="9">
        <v>21</v>
      </c>
      <c r="P316" s="107" t="s">
        <v>22</v>
      </c>
      <c r="Q316" s="1">
        <v>3</v>
      </c>
    </row>
    <row r="317" spans="1:17" x14ac:dyDescent="0.25">
      <c r="A317" s="2">
        <v>43</v>
      </c>
      <c r="B317" s="1" t="s">
        <v>29</v>
      </c>
      <c r="C317" s="1" t="s">
        <v>30</v>
      </c>
      <c r="D317" s="7">
        <v>185</v>
      </c>
      <c r="E317" s="1" t="s">
        <v>31</v>
      </c>
      <c r="F317" s="1">
        <v>10</v>
      </c>
      <c r="G317" s="1" t="s">
        <v>25</v>
      </c>
      <c r="H317" s="1" t="s">
        <v>26</v>
      </c>
      <c r="I317" s="1">
        <v>33</v>
      </c>
      <c r="J317" s="1">
        <v>1</v>
      </c>
      <c r="K317" s="1" t="s">
        <v>36</v>
      </c>
      <c r="L317" s="1">
        <v>4</v>
      </c>
      <c r="M317" s="1" t="s">
        <v>28</v>
      </c>
      <c r="N317" s="105">
        <v>2455</v>
      </c>
      <c r="O317" s="9">
        <v>8</v>
      </c>
      <c r="P317" s="107" t="s">
        <v>29</v>
      </c>
      <c r="Q317" s="1">
        <v>3</v>
      </c>
    </row>
    <row r="318" spans="1:17" x14ac:dyDescent="0.25">
      <c r="A318" s="2">
        <v>49</v>
      </c>
      <c r="B318" s="1" t="s">
        <v>29</v>
      </c>
      <c r="C318" s="1" t="s">
        <v>23</v>
      </c>
      <c r="D318" s="7">
        <v>1091</v>
      </c>
      <c r="E318" s="1" t="s">
        <v>31</v>
      </c>
      <c r="F318" s="1">
        <v>1</v>
      </c>
      <c r="G318" s="1" t="s">
        <v>46</v>
      </c>
      <c r="H318" s="1" t="s">
        <v>26</v>
      </c>
      <c r="I318" s="1">
        <v>90</v>
      </c>
      <c r="J318" s="1">
        <v>4</v>
      </c>
      <c r="K318" s="1" t="s">
        <v>40</v>
      </c>
      <c r="L318" s="1">
        <v>3</v>
      </c>
      <c r="M318" s="1" t="s">
        <v>28</v>
      </c>
      <c r="N318" s="105">
        <v>13964</v>
      </c>
      <c r="O318" s="9">
        <v>7</v>
      </c>
      <c r="P318" s="107" t="s">
        <v>22</v>
      </c>
      <c r="Q318" s="1">
        <v>3</v>
      </c>
    </row>
    <row r="319" spans="1:17" x14ac:dyDescent="0.25">
      <c r="A319" s="2">
        <v>52</v>
      </c>
      <c r="B319" s="1" t="s">
        <v>22</v>
      </c>
      <c r="C319" s="1" t="s">
        <v>23</v>
      </c>
      <c r="D319" s="7">
        <v>723</v>
      </c>
      <c r="E319" s="1" t="s">
        <v>31</v>
      </c>
      <c r="F319" s="1">
        <v>8</v>
      </c>
      <c r="G319" s="1" t="s">
        <v>37</v>
      </c>
      <c r="H319" s="1" t="s">
        <v>32</v>
      </c>
      <c r="I319" s="1">
        <v>85</v>
      </c>
      <c r="J319" s="1">
        <v>2</v>
      </c>
      <c r="K319" s="1" t="s">
        <v>33</v>
      </c>
      <c r="L319" s="1">
        <v>2</v>
      </c>
      <c r="M319" s="1" t="s">
        <v>34</v>
      </c>
      <c r="N319" s="105">
        <v>4941</v>
      </c>
      <c r="O319" s="9">
        <v>8</v>
      </c>
      <c r="P319" s="107" t="s">
        <v>29</v>
      </c>
      <c r="Q319" s="1">
        <v>3</v>
      </c>
    </row>
    <row r="320" spans="1:17" x14ac:dyDescent="0.25">
      <c r="A320" s="2">
        <v>27</v>
      </c>
      <c r="B320" s="1" t="s">
        <v>29</v>
      </c>
      <c r="C320" s="1" t="s">
        <v>23</v>
      </c>
      <c r="D320" s="7">
        <v>1220</v>
      </c>
      <c r="E320" s="1" t="s">
        <v>31</v>
      </c>
      <c r="F320" s="1">
        <v>5</v>
      </c>
      <c r="G320" s="1" t="s">
        <v>25</v>
      </c>
      <c r="H320" s="1" t="s">
        <v>26</v>
      </c>
      <c r="I320" s="1">
        <v>85</v>
      </c>
      <c r="J320" s="1">
        <v>1</v>
      </c>
      <c r="K320" s="1" t="s">
        <v>33</v>
      </c>
      <c r="L320" s="1">
        <v>2</v>
      </c>
      <c r="M320" s="1" t="s">
        <v>28</v>
      </c>
      <c r="N320" s="105">
        <v>2478</v>
      </c>
      <c r="O320" s="9">
        <v>4</v>
      </c>
      <c r="P320" s="107" t="s">
        <v>22</v>
      </c>
      <c r="Q320" s="1">
        <v>3</v>
      </c>
    </row>
    <row r="321" spans="1:17" x14ac:dyDescent="0.25">
      <c r="A321" s="2">
        <v>32</v>
      </c>
      <c r="B321" s="1" t="s">
        <v>29</v>
      </c>
      <c r="C321" s="1" t="s">
        <v>23</v>
      </c>
      <c r="D321" s="7">
        <v>588</v>
      </c>
      <c r="E321" s="1" t="s">
        <v>24</v>
      </c>
      <c r="F321" s="1">
        <v>8</v>
      </c>
      <c r="G321" s="1" t="s">
        <v>46</v>
      </c>
      <c r="H321" s="1" t="s">
        <v>26</v>
      </c>
      <c r="I321" s="1">
        <v>65</v>
      </c>
      <c r="J321" s="1">
        <v>2</v>
      </c>
      <c r="K321" s="1" t="s">
        <v>27</v>
      </c>
      <c r="L321" s="1">
        <v>2</v>
      </c>
      <c r="M321" s="1" t="s">
        <v>34</v>
      </c>
      <c r="N321" s="105">
        <v>5228</v>
      </c>
      <c r="O321" s="9">
        <v>13</v>
      </c>
      <c r="P321" s="107" t="s">
        <v>22</v>
      </c>
      <c r="Q321" s="1">
        <v>3</v>
      </c>
    </row>
    <row r="322" spans="1:17" x14ac:dyDescent="0.25">
      <c r="A322" s="2">
        <v>27</v>
      </c>
      <c r="B322" s="1" t="s">
        <v>29</v>
      </c>
      <c r="C322" s="1" t="s">
        <v>23</v>
      </c>
      <c r="D322" s="7">
        <v>1377</v>
      </c>
      <c r="E322" s="1" t="s">
        <v>24</v>
      </c>
      <c r="F322" s="1">
        <v>2</v>
      </c>
      <c r="G322" s="1" t="s">
        <v>25</v>
      </c>
      <c r="H322" s="1" t="s">
        <v>32</v>
      </c>
      <c r="I322" s="1">
        <v>74</v>
      </c>
      <c r="J322" s="1">
        <v>2</v>
      </c>
      <c r="K322" s="1" t="s">
        <v>27</v>
      </c>
      <c r="L322" s="1">
        <v>3</v>
      </c>
      <c r="M322" s="1" t="s">
        <v>28</v>
      </c>
      <c r="N322" s="105">
        <v>4478</v>
      </c>
      <c r="O322" s="9">
        <v>5</v>
      </c>
      <c r="P322" s="107" t="s">
        <v>22</v>
      </c>
      <c r="Q322" s="1">
        <v>3</v>
      </c>
    </row>
    <row r="323" spans="1:17" x14ac:dyDescent="0.25">
      <c r="A323" s="2">
        <v>31</v>
      </c>
      <c r="B323" s="1" t="s">
        <v>29</v>
      </c>
      <c r="C323" s="1" t="s">
        <v>23</v>
      </c>
      <c r="D323" s="7">
        <v>691</v>
      </c>
      <c r="E323" s="1" t="s">
        <v>24</v>
      </c>
      <c r="F323" s="1">
        <v>7</v>
      </c>
      <c r="G323" s="1" t="s">
        <v>45</v>
      </c>
      <c r="H323" s="1" t="s">
        <v>32</v>
      </c>
      <c r="I323" s="1">
        <v>73</v>
      </c>
      <c r="J323" s="1">
        <v>2</v>
      </c>
      <c r="K323" s="1" t="s">
        <v>27</v>
      </c>
      <c r="L323" s="1">
        <v>4</v>
      </c>
      <c r="M323" s="1" t="s">
        <v>38</v>
      </c>
      <c r="N323" s="105">
        <v>7547</v>
      </c>
      <c r="O323" s="9">
        <v>7</v>
      </c>
      <c r="P323" s="107" t="s">
        <v>29</v>
      </c>
      <c r="Q323" s="1">
        <v>3</v>
      </c>
    </row>
    <row r="324" spans="1:17" x14ac:dyDescent="0.25">
      <c r="A324" s="2">
        <v>32</v>
      </c>
      <c r="B324" s="1" t="s">
        <v>29</v>
      </c>
      <c r="C324" s="1" t="s">
        <v>23</v>
      </c>
      <c r="D324" s="7">
        <v>1018</v>
      </c>
      <c r="E324" s="1" t="s">
        <v>31</v>
      </c>
      <c r="F324" s="1">
        <v>2</v>
      </c>
      <c r="G324" s="1" t="s">
        <v>37</v>
      </c>
      <c r="H324" s="1" t="s">
        <v>26</v>
      </c>
      <c r="I324" s="1">
        <v>74</v>
      </c>
      <c r="J324" s="1">
        <v>2</v>
      </c>
      <c r="K324" s="1" t="s">
        <v>33</v>
      </c>
      <c r="L324" s="1">
        <v>4</v>
      </c>
      <c r="M324" s="1" t="s">
        <v>28</v>
      </c>
      <c r="N324" s="105">
        <v>5055</v>
      </c>
      <c r="O324" s="9">
        <v>7</v>
      </c>
      <c r="P324" s="107" t="s">
        <v>29</v>
      </c>
      <c r="Q324" s="1">
        <v>3</v>
      </c>
    </row>
    <row r="325" spans="1:17" x14ac:dyDescent="0.25">
      <c r="A325" s="2">
        <v>28</v>
      </c>
      <c r="B325" s="1" t="s">
        <v>22</v>
      </c>
      <c r="C325" s="1" t="s">
        <v>23</v>
      </c>
      <c r="D325" s="7">
        <v>1157</v>
      </c>
      <c r="E325" s="1" t="s">
        <v>31</v>
      </c>
      <c r="F325" s="1">
        <v>2</v>
      </c>
      <c r="G325" s="1" t="s">
        <v>37</v>
      </c>
      <c r="H325" s="1" t="s">
        <v>32</v>
      </c>
      <c r="I325" s="1">
        <v>84</v>
      </c>
      <c r="J325" s="1">
        <v>1</v>
      </c>
      <c r="K325" s="1" t="s">
        <v>33</v>
      </c>
      <c r="L325" s="1">
        <v>4</v>
      </c>
      <c r="M325" s="1" t="s">
        <v>34</v>
      </c>
      <c r="N325" s="105">
        <v>3464</v>
      </c>
      <c r="O325" s="9">
        <v>3</v>
      </c>
      <c r="P325" s="107" t="s">
        <v>22</v>
      </c>
      <c r="Q325" s="1">
        <v>3</v>
      </c>
    </row>
    <row r="326" spans="1:17" x14ac:dyDescent="0.25">
      <c r="A326" s="2">
        <v>30</v>
      </c>
      <c r="B326" s="1" t="s">
        <v>29</v>
      </c>
      <c r="C326" s="1" t="s">
        <v>23</v>
      </c>
      <c r="D326" s="7">
        <v>1275</v>
      </c>
      <c r="E326" s="1" t="s">
        <v>31</v>
      </c>
      <c r="F326" s="1">
        <v>28</v>
      </c>
      <c r="G326" s="1" t="s">
        <v>37</v>
      </c>
      <c r="H326" s="1" t="s">
        <v>26</v>
      </c>
      <c r="I326" s="1">
        <v>64</v>
      </c>
      <c r="J326" s="1">
        <v>2</v>
      </c>
      <c r="K326" s="1" t="s">
        <v>33</v>
      </c>
      <c r="L326" s="1">
        <v>4</v>
      </c>
      <c r="M326" s="1" t="s">
        <v>34</v>
      </c>
      <c r="N326" s="105">
        <v>5775</v>
      </c>
      <c r="O326" s="9">
        <v>10</v>
      </c>
      <c r="P326" s="107" t="s">
        <v>29</v>
      </c>
      <c r="Q326" s="1">
        <v>3</v>
      </c>
    </row>
    <row r="327" spans="1:17" x14ac:dyDescent="0.25">
      <c r="A327" s="2">
        <v>31</v>
      </c>
      <c r="B327" s="1" t="s">
        <v>29</v>
      </c>
      <c r="C327" s="1" t="s">
        <v>30</v>
      </c>
      <c r="D327" s="7">
        <v>798</v>
      </c>
      <c r="E327" s="1" t="s">
        <v>31</v>
      </c>
      <c r="F327" s="1">
        <v>7</v>
      </c>
      <c r="G327" s="1" t="s">
        <v>25</v>
      </c>
      <c r="H327" s="1" t="s">
        <v>26</v>
      </c>
      <c r="I327" s="1">
        <v>48</v>
      </c>
      <c r="J327" s="1">
        <v>3</v>
      </c>
      <c r="K327" s="1" t="s">
        <v>39</v>
      </c>
      <c r="L327" s="1">
        <v>3</v>
      </c>
      <c r="M327" s="1" t="s">
        <v>34</v>
      </c>
      <c r="N327" s="105">
        <v>8943</v>
      </c>
      <c r="O327" s="9">
        <v>10</v>
      </c>
      <c r="P327" s="107" t="s">
        <v>29</v>
      </c>
      <c r="Q327" s="1">
        <v>4</v>
      </c>
    </row>
    <row r="328" spans="1:17" x14ac:dyDescent="0.25">
      <c r="A328" s="2">
        <v>39</v>
      </c>
      <c r="B328" s="1" t="s">
        <v>29</v>
      </c>
      <c r="C328" s="1" t="s">
        <v>30</v>
      </c>
      <c r="D328" s="7">
        <v>672</v>
      </c>
      <c r="E328" s="1" t="s">
        <v>31</v>
      </c>
      <c r="F328" s="1">
        <v>7</v>
      </c>
      <c r="G328" s="1" t="s">
        <v>37</v>
      </c>
      <c r="H328" s="1" t="s">
        <v>32</v>
      </c>
      <c r="I328" s="1">
        <v>54</v>
      </c>
      <c r="J328" s="1">
        <v>5</v>
      </c>
      <c r="K328" s="1" t="s">
        <v>42</v>
      </c>
      <c r="L328" s="1">
        <v>4</v>
      </c>
      <c r="M328" s="1" t="s">
        <v>34</v>
      </c>
      <c r="N328" s="105">
        <v>19272</v>
      </c>
      <c r="O328" s="9">
        <v>21</v>
      </c>
      <c r="P328" s="107" t="s">
        <v>29</v>
      </c>
      <c r="Q328" s="1">
        <v>3</v>
      </c>
    </row>
    <row r="329" spans="1:17" x14ac:dyDescent="0.25">
      <c r="A329" s="2">
        <v>39</v>
      </c>
      <c r="B329" s="1" t="s">
        <v>22</v>
      </c>
      <c r="C329" s="1" t="s">
        <v>23</v>
      </c>
      <c r="D329" s="7">
        <v>1162</v>
      </c>
      <c r="E329" s="1" t="s">
        <v>24</v>
      </c>
      <c r="F329" s="1">
        <v>3</v>
      </c>
      <c r="G329" s="1" t="s">
        <v>37</v>
      </c>
      <c r="H329" s="1" t="s">
        <v>26</v>
      </c>
      <c r="I329" s="1">
        <v>41</v>
      </c>
      <c r="J329" s="1">
        <v>2</v>
      </c>
      <c r="K329" s="1" t="s">
        <v>27</v>
      </c>
      <c r="L329" s="1">
        <v>3</v>
      </c>
      <c r="M329" s="1" t="s">
        <v>34</v>
      </c>
      <c r="N329" s="105">
        <v>5238</v>
      </c>
      <c r="O329" s="9">
        <v>1</v>
      </c>
      <c r="P329" s="107" t="s">
        <v>22</v>
      </c>
      <c r="Q329" s="1">
        <v>3</v>
      </c>
    </row>
    <row r="330" spans="1:17" x14ac:dyDescent="0.25">
      <c r="A330" s="2">
        <v>33</v>
      </c>
      <c r="B330" s="1" t="s">
        <v>29</v>
      </c>
      <c r="C330" s="1" t="s">
        <v>30</v>
      </c>
      <c r="D330" s="7">
        <v>508</v>
      </c>
      <c r="E330" s="1" t="s">
        <v>24</v>
      </c>
      <c r="F330" s="1">
        <v>10</v>
      </c>
      <c r="G330" s="1" t="s">
        <v>45</v>
      </c>
      <c r="H330" s="1" t="s">
        <v>32</v>
      </c>
      <c r="I330" s="1">
        <v>46</v>
      </c>
      <c r="J330" s="1">
        <v>2</v>
      </c>
      <c r="K330" s="1" t="s">
        <v>27</v>
      </c>
      <c r="L330" s="1">
        <v>4</v>
      </c>
      <c r="M330" s="1" t="s">
        <v>28</v>
      </c>
      <c r="N330" s="105">
        <v>4682</v>
      </c>
      <c r="O330" s="9">
        <v>7</v>
      </c>
      <c r="P330" s="107" t="s">
        <v>29</v>
      </c>
      <c r="Q330" s="1">
        <v>3</v>
      </c>
    </row>
    <row r="331" spans="1:17" x14ac:dyDescent="0.25">
      <c r="A331" s="2">
        <v>47</v>
      </c>
      <c r="B331" s="1" t="s">
        <v>29</v>
      </c>
      <c r="C331" s="1" t="s">
        <v>23</v>
      </c>
      <c r="D331" s="7">
        <v>1482</v>
      </c>
      <c r="E331" s="1" t="s">
        <v>31</v>
      </c>
      <c r="F331" s="1">
        <v>5</v>
      </c>
      <c r="G331" s="1" t="s">
        <v>25</v>
      </c>
      <c r="H331" s="1" t="s">
        <v>32</v>
      </c>
      <c r="I331" s="1">
        <v>42</v>
      </c>
      <c r="J331" s="1">
        <v>5</v>
      </c>
      <c r="K331" s="1" t="s">
        <v>44</v>
      </c>
      <c r="L331" s="1">
        <v>3</v>
      </c>
      <c r="M331" s="1" t="s">
        <v>34</v>
      </c>
      <c r="N331" s="105">
        <v>18300</v>
      </c>
      <c r="O331" s="9">
        <v>3</v>
      </c>
      <c r="P331" s="107" t="s">
        <v>29</v>
      </c>
      <c r="Q331" s="1">
        <v>3</v>
      </c>
    </row>
    <row r="332" spans="1:17" x14ac:dyDescent="0.25">
      <c r="A332" s="2">
        <v>43</v>
      </c>
      <c r="B332" s="1" t="s">
        <v>29</v>
      </c>
      <c r="C332" s="1" t="s">
        <v>30</v>
      </c>
      <c r="D332" s="7">
        <v>559</v>
      </c>
      <c r="E332" s="1" t="s">
        <v>31</v>
      </c>
      <c r="F332" s="1">
        <v>10</v>
      </c>
      <c r="G332" s="1" t="s">
        <v>25</v>
      </c>
      <c r="H332" s="1" t="s">
        <v>26</v>
      </c>
      <c r="I332" s="1">
        <v>82</v>
      </c>
      <c r="J332" s="1">
        <v>2</v>
      </c>
      <c r="K332" s="1" t="s">
        <v>36</v>
      </c>
      <c r="L332" s="1">
        <v>3</v>
      </c>
      <c r="M332" s="1" t="s">
        <v>38</v>
      </c>
      <c r="N332" s="105">
        <v>5257</v>
      </c>
      <c r="O332" s="9">
        <v>9</v>
      </c>
      <c r="P332" s="107" t="s">
        <v>29</v>
      </c>
      <c r="Q332" s="1">
        <v>3</v>
      </c>
    </row>
    <row r="333" spans="1:17" x14ac:dyDescent="0.25">
      <c r="A333" s="2">
        <v>27</v>
      </c>
      <c r="B333" s="1" t="s">
        <v>29</v>
      </c>
      <c r="C333" s="1" t="s">
        <v>41</v>
      </c>
      <c r="D333" s="7">
        <v>210</v>
      </c>
      <c r="E333" s="1" t="s">
        <v>24</v>
      </c>
      <c r="F333" s="1">
        <v>1</v>
      </c>
      <c r="G333" s="1" t="s">
        <v>45</v>
      </c>
      <c r="H333" s="1" t="s">
        <v>32</v>
      </c>
      <c r="I333" s="1">
        <v>73</v>
      </c>
      <c r="J333" s="1">
        <v>2</v>
      </c>
      <c r="K333" s="1" t="s">
        <v>27</v>
      </c>
      <c r="L333" s="1">
        <v>2</v>
      </c>
      <c r="M333" s="1" t="s">
        <v>34</v>
      </c>
      <c r="N333" s="105">
        <v>6349</v>
      </c>
      <c r="O333" s="9">
        <v>5</v>
      </c>
      <c r="P333" s="107" t="s">
        <v>22</v>
      </c>
      <c r="Q333" s="1">
        <v>3</v>
      </c>
    </row>
    <row r="334" spans="1:17" x14ac:dyDescent="0.25">
      <c r="A334" s="2">
        <v>54</v>
      </c>
      <c r="B334" s="1" t="s">
        <v>29</v>
      </c>
      <c r="C334" s="1" t="s">
        <v>30</v>
      </c>
      <c r="D334" s="7">
        <v>928</v>
      </c>
      <c r="E334" s="1" t="s">
        <v>31</v>
      </c>
      <c r="F334" s="1">
        <v>20</v>
      </c>
      <c r="G334" s="1" t="s">
        <v>25</v>
      </c>
      <c r="H334" s="1" t="s">
        <v>26</v>
      </c>
      <c r="I334" s="1">
        <v>31</v>
      </c>
      <c r="J334" s="1">
        <v>2</v>
      </c>
      <c r="K334" s="1" t="s">
        <v>33</v>
      </c>
      <c r="L334" s="1">
        <v>3</v>
      </c>
      <c r="M334" s="1" t="s">
        <v>28</v>
      </c>
      <c r="N334" s="105">
        <v>4869</v>
      </c>
      <c r="O334" s="9">
        <v>4</v>
      </c>
      <c r="P334" s="107" t="s">
        <v>29</v>
      </c>
      <c r="Q334" s="1">
        <v>3</v>
      </c>
    </row>
    <row r="335" spans="1:17" x14ac:dyDescent="0.25">
      <c r="A335" s="2">
        <v>43</v>
      </c>
      <c r="B335" s="1" t="s">
        <v>29</v>
      </c>
      <c r="C335" s="1" t="s">
        <v>23</v>
      </c>
      <c r="D335" s="7">
        <v>1001</v>
      </c>
      <c r="E335" s="1" t="s">
        <v>31</v>
      </c>
      <c r="F335" s="1">
        <v>7</v>
      </c>
      <c r="G335" s="1" t="s">
        <v>25</v>
      </c>
      <c r="H335" s="1" t="s">
        <v>26</v>
      </c>
      <c r="I335" s="1">
        <v>43</v>
      </c>
      <c r="J335" s="1">
        <v>3</v>
      </c>
      <c r="K335" s="1" t="s">
        <v>40</v>
      </c>
      <c r="L335" s="1">
        <v>1</v>
      </c>
      <c r="M335" s="1" t="s">
        <v>34</v>
      </c>
      <c r="N335" s="105">
        <v>9985</v>
      </c>
      <c r="O335" s="9">
        <v>1</v>
      </c>
      <c r="P335" s="107" t="s">
        <v>29</v>
      </c>
      <c r="Q335" s="1">
        <v>3</v>
      </c>
    </row>
    <row r="336" spans="1:17" x14ac:dyDescent="0.25">
      <c r="A336" s="2">
        <v>45</v>
      </c>
      <c r="B336" s="1" t="s">
        <v>29</v>
      </c>
      <c r="C336" s="1" t="s">
        <v>23</v>
      </c>
      <c r="D336" s="7">
        <v>549</v>
      </c>
      <c r="E336" s="1" t="s">
        <v>31</v>
      </c>
      <c r="F336" s="1">
        <v>8</v>
      </c>
      <c r="G336" s="1" t="s">
        <v>35</v>
      </c>
      <c r="H336" s="1" t="s">
        <v>32</v>
      </c>
      <c r="I336" s="1">
        <v>75</v>
      </c>
      <c r="J336" s="1">
        <v>2</v>
      </c>
      <c r="K336" s="1" t="s">
        <v>33</v>
      </c>
      <c r="L336" s="1">
        <v>4</v>
      </c>
      <c r="M336" s="1" t="s">
        <v>34</v>
      </c>
      <c r="N336" s="105">
        <v>3697</v>
      </c>
      <c r="O336" s="9">
        <v>10</v>
      </c>
      <c r="P336" s="107" t="s">
        <v>29</v>
      </c>
      <c r="Q336" s="1">
        <v>3</v>
      </c>
    </row>
    <row r="337" spans="1:17" x14ac:dyDescent="0.25">
      <c r="A337" s="2">
        <v>40</v>
      </c>
      <c r="B337" s="1" t="s">
        <v>29</v>
      </c>
      <c r="C337" s="1" t="s">
        <v>23</v>
      </c>
      <c r="D337" s="7">
        <v>1124</v>
      </c>
      <c r="E337" s="1" t="s">
        <v>24</v>
      </c>
      <c r="F337" s="1">
        <v>1</v>
      </c>
      <c r="G337" s="1" t="s">
        <v>37</v>
      </c>
      <c r="H337" s="1" t="s">
        <v>32</v>
      </c>
      <c r="I337" s="1">
        <v>57</v>
      </c>
      <c r="J337" s="1">
        <v>2</v>
      </c>
      <c r="K337" s="1" t="s">
        <v>27</v>
      </c>
      <c r="L337" s="1">
        <v>4</v>
      </c>
      <c r="M337" s="1" t="s">
        <v>34</v>
      </c>
      <c r="N337" s="105">
        <v>7457</v>
      </c>
      <c r="O337" s="9">
        <v>4</v>
      </c>
      <c r="P337" s="107" t="s">
        <v>22</v>
      </c>
      <c r="Q337" s="1">
        <v>4</v>
      </c>
    </row>
    <row r="338" spans="1:17" x14ac:dyDescent="0.25">
      <c r="A338" s="2">
        <v>29</v>
      </c>
      <c r="B338" s="1" t="s">
        <v>22</v>
      </c>
      <c r="C338" s="1" t="s">
        <v>23</v>
      </c>
      <c r="D338" s="7">
        <v>318</v>
      </c>
      <c r="E338" s="1" t="s">
        <v>31</v>
      </c>
      <c r="F338" s="1">
        <v>8</v>
      </c>
      <c r="G338" s="1" t="s">
        <v>35</v>
      </c>
      <c r="H338" s="1" t="s">
        <v>32</v>
      </c>
      <c r="I338" s="1">
        <v>77</v>
      </c>
      <c r="J338" s="1">
        <v>1</v>
      </c>
      <c r="K338" s="1" t="s">
        <v>36</v>
      </c>
      <c r="L338" s="1">
        <v>1</v>
      </c>
      <c r="M338" s="1" t="s">
        <v>34</v>
      </c>
      <c r="N338" s="105">
        <v>2119</v>
      </c>
      <c r="O338" s="9">
        <v>7</v>
      </c>
      <c r="P338" s="107" t="s">
        <v>22</v>
      </c>
      <c r="Q338" s="1">
        <v>3</v>
      </c>
    </row>
    <row r="339" spans="1:17" x14ac:dyDescent="0.25">
      <c r="A339" s="2">
        <v>29</v>
      </c>
      <c r="B339" s="1" t="s">
        <v>29</v>
      </c>
      <c r="C339" s="1" t="s">
        <v>23</v>
      </c>
      <c r="D339" s="7">
        <v>738</v>
      </c>
      <c r="E339" s="1" t="s">
        <v>31</v>
      </c>
      <c r="F339" s="1">
        <v>9</v>
      </c>
      <c r="G339" s="1" t="s">
        <v>35</v>
      </c>
      <c r="H339" s="1" t="s">
        <v>32</v>
      </c>
      <c r="I339" s="1">
        <v>30</v>
      </c>
      <c r="J339" s="1">
        <v>1</v>
      </c>
      <c r="K339" s="1" t="s">
        <v>36</v>
      </c>
      <c r="L339" s="1">
        <v>4</v>
      </c>
      <c r="M339" s="1" t="s">
        <v>28</v>
      </c>
      <c r="N339" s="105">
        <v>3983</v>
      </c>
      <c r="O339" s="9">
        <v>3</v>
      </c>
      <c r="P339" s="107" t="s">
        <v>29</v>
      </c>
      <c r="Q339" s="1">
        <v>3</v>
      </c>
    </row>
    <row r="340" spans="1:17" x14ac:dyDescent="0.25">
      <c r="A340" s="2">
        <v>30</v>
      </c>
      <c r="B340" s="1" t="s">
        <v>29</v>
      </c>
      <c r="C340" s="1" t="s">
        <v>23</v>
      </c>
      <c r="D340" s="7">
        <v>570</v>
      </c>
      <c r="E340" s="1" t="s">
        <v>24</v>
      </c>
      <c r="F340" s="1">
        <v>5</v>
      </c>
      <c r="G340" s="1" t="s">
        <v>45</v>
      </c>
      <c r="H340" s="1" t="s">
        <v>26</v>
      </c>
      <c r="I340" s="1">
        <v>30</v>
      </c>
      <c r="J340" s="1">
        <v>2</v>
      </c>
      <c r="K340" s="1" t="s">
        <v>27</v>
      </c>
      <c r="L340" s="1">
        <v>3</v>
      </c>
      <c r="M340" s="1" t="s">
        <v>38</v>
      </c>
      <c r="N340" s="105">
        <v>6118</v>
      </c>
      <c r="O340" s="9">
        <v>10</v>
      </c>
      <c r="P340" s="107" t="s">
        <v>29</v>
      </c>
      <c r="Q340" s="1">
        <v>3</v>
      </c>
    </row>
    <row r="341" spans="1:17" x14ac:dyDescent="0.25">
      <c r="A341" s="2">
        <v>27</v>
      </c>
      <c r="B341" s="1" t="s">
        <v>29</v>
      </c>
      <c r="C341" s="1" t="s">
        <v>23</v>
      </c>
      <c r="D341" s="7">
        <v>1130</v>
      </c>
      <c r="E341" s="1" t="s">
        <v>24</v>
      </c>
      <c r="F341" s="1">
        <v>8</v>
      </c>
      <c r="G341" s="1" t="s">
        <v>45</v>
      </c>
      <c r="H341" s="1" t="s">
        <v>26</v>
      </c>
      <c r="I341" s="1">
        <v>56</v>
      </c>
      <c r="J341" s="1">
        <v>2</v>
      </c>
      <c r="K341" s="1" t="s">
        <v>27</v>
      </c>
      <c r="L341" s="1">
        <v>2</v>
      </c>
      <c r="M341" s="1" t="s">
        <v>34</v>
      </c>
      <c r="N341" s="105">
        <v>6214</v>
      </c>
      <c r="O341" s="9">
        <v>8</v>
      </c>
      <c r="P341" s="107" t="s">
        <v>29</v>
      </c>
      <c r="Q341" s="1">
        <v>3</v>
      </c>
    </row>
    <row r="342" spans="1:17" x14ac:dyDescent="0.25">
      <c r="A342" s="2">
        <v>37</v>
      </c>
      <c r="B342" s="1" t="s">
        <v>29</v>
      </c>
      <c r="C342" s="1" t="s">
        <v>23</v>
      </c>
      <c r="D342" s="7">
        <v>1192</v>
      </c>
      <c r="E342" s="1" t="s">
        <v>31</v>
      </c>
      <c r="F342" s="1">
        <v>5</v>
      </c>
      <c r="G342" s="1" t="s">
        <v>37</v>
      </c>
      <c r="H342" s="1" t="s">
        <v>32</v>
      </c>
      <c r="I342" s="1">
        <v>61</v>
      </c>
      <c r="J342" s="1">
        <v>2</v>
      </c>
      <c r="K342" s="1" t="s">
        <v>39</v>
      </c>
      <c r="L342" s="1">
        <v>4</v>
      </c>
      <c r="M342" s="1" t="s">
        <v>38</v>
      </c>
      <c r="N342" s="105">
        <v>6347</v>
      </c>
      <c r="O342" s="9">
        <v>6</v>
      </c>
      <c r="P342" s="107" t="s">
        <v>29</v>
      </c>
      <c r="Q342" s="1">
        <v>3</v>
      </c>
    </row>
    <row r="343" spans="1:17" x14ac:dyDescent="0.25">
      <c r="A343" s="2">
        <v>38</v>
      </c>
      <c r="B343" s="1" t="s">
        <v>29</v>
      </c>
      <c r="C343" s="1" t="s">
        <v>23</v>
      </c>
      <c r="D343" s="7">
        <v>343</v>
      </c>
      <c r="E343" s="1" t="s">
        <v>31</v>
      </c>
      <c r="F343" s="1">
        <v>15</v>
      </c>
      <c r="G343" s="1" t="s">
        <v>25</v>
      </c>
      <c r="H343" s="1" t="s">
        <v>32</v>
      </c>
      <c r="I343" s="1">
        <v>92</v>
      </c>
      <c r="J343" s="1">
        <v>3</v>
      </c>
      <c r="K343" s="1" t="s">
        <v>44</v>
      </c>
      <c r="L343" s="1">
        <v>4</v>
      </c>
      <c r="M343" s="1" t="s">
        <v>38</v>
      </c>
      <c r="N343" s="105">
        <v>11510</v>
      </c>
      <c r="O343" s="9">
        <v>11</v>
      </c>
      <c r="P343" s="107" t="s">
        <v>22</v>
      </c>
      <c r="Q343" s="1">
        <v>3</v>
      </c>
    </row>
    <row r="344" spans="1:17" x14ac:dyDescent="0.25">
      <c r="A344" s="2">
        <v>31</v>
      </c>
      <c r="B344" s="1" t="s">
        <v>29</v>
      </c>
      <c r="C344" s="1" t="s">
        <v>23</v>
      </c>
      <c r="D344" s="7">
        <v>1232</v>
      </c>
      <c r="E344" s="1" t="s">
        <v>31</v>
      </c>
      <c r="F344" s="1">
        <v>7</v>
      </c>
      <c r="G344" s="1" t="s">
        <v>37</v>
      </c>
      <c r="H344" s="1" t="s">
        <v>26</v>
      </c>
      <c r="I344" s="1">
        <v>39</v>
      </c>
      <c r="J344" s="1">
        <v>3</v>
      </c>
      <c r="K344" s="1" t="s">
        <v>39</v>
      </c>
      <c r="L344" s="1">
        <v>4</v>
      </c>
      <c r="M344" s="1" t="s">
        <v>28</v>
      </c>
      <c r="N344" s="105">
        <v>7143</v>
      </c>
      <c r="O344" s="9">
        <v>11</v>
      </c>
      <c r="P344" s="107" t="s">
        <v>22</v>
      </c>
      <c r="Q344" s="1">
        <v>3</v>
      </c>
    </row>
    <row r="345" spans="1:17" x14ac:dyDescent="0.25">
      <c r="A345" s="2">
        <v>29</v>
      </c>
      <c r="B345" s="1" t="s">
        <v>29</v>
      </c>
      <c r="C345" s="1" t="s">
        <v>23</v>
      </c>
      <c r="D345" s="7">
        <v>144</v>
      </c>
      <c r="E345" s="1" t="s">
        <v>24</v>
      </c>
      <c r="F345" s="1">
        <v>10</v>
      </c>
      <c r="G345" s="1" t="s">
        <v>45</v>
      </c>
      <c r="H345" s="1" t="s">
        <v>26</v>
      </c>
      <c r="I345" s="1">
        <v>39</v>
      </c>
      <c r="J345" s="1">
        <v>2</v>
      </c>
      <c r="K345" s="1" t="s">
        <v>27</v>
      </c>
      <c r="L345" s="1">
        <v>2</v>
      </c>
      <c r="M345" s="1" t="s">
        <v>38</v>
      </c>
      <c r="N345" s="105">
        <v>8268</v>
      </c>
      <c r="O345" s="9">
        <v>7</v>
      </c>
      <c r="P345" s="107" t="s">
        <v>22</v>
      </c>
      <c r="Q345" s="1">
        <v>3</v>
      </c>
    </row>
    <row r="346" spans="1:17" x14ac:dyDescent="0.25">
      <c r="A346" s="2">
        <v>35</v>
      </c>
      <c r="B346" s="1" t="s">
        <v>29</v>
      </c>
      <c r="C346" s="1" t="s">
        <v>23</v>
      </c>
      <c r="D346" s="7">
        <v>1296</v>
      </c>
      <c r="E346" s="1" t="s">
        <v>31</v>
      </c>
      <c r="F346" s="1">
        <v>5</v>
      </c>
      <c r="G346" s="1" t="s">
        <v>46</v>
      </c>
      <c r="H346" s="1" t="s">
        <v>32</v>
      </c>
      <c r="I346" s="1">
        <v>62</v>
      </c>
      <c r="J346" s="1">
        <v>3</v>
      </c>
      <c r="K346" s="1" t="s">
        <v>39</v>
      </c>
      <c r="L346" s="1">
        <v>2</v>
      </c>
      <c r="M346" s="1" t="s">
        <v>28</v>
      </c>
      <c r="N346" s="105">
        <v>8095</v>
      </c>
      <c r="O346" s="9">
        <v>16</v>
      </c>
      <c r="P346" s="107" t="s">
        <v>29</v>
      </c>
      <c r="Q346" s="1">
        <v>3</v>
      </c>
    </row>
    <row r="347" spans="1:17" x14ac:dyDescent="0.25">
      <c r="A347" s="2">
        <v>23</v>
      </c>
      <c r="B347" s="1" t="s">
        <v>29</v>
      </c>
      <c r="C347" s="1" t="s">
        <v>23</v>
      </c>
      <c r="D347" s="7">
        <v>1309</v>
      </c>
      <c r="E347" s="1" t="s">
        <v>31</v>
      </c>
      <c r="F347" s="1">
        <v>26</v>
      </c>
      <c r="G347" s="1" t="s">
        <v>25</v>
      </c>
      <c r="H347" s="1" t="s">
        <v>32</v>
      </c>
      <c r="I347" s="1">
        <v>83</v>
      </c>
      <c r="J347" s="1">
        <v>1</v>
      </c>
      <c r="K347" s="1" t="s">
        <v>33</v>
      </c>
      <c r="L347" s="1">
        <v>4</v>
      </c>
      <c r="M347" s="1" t="s">
        <v>38</v>
      </c>
      <c r="N347" s="105">
        <v>2904</v>
      </c>
      <c r="O347" s="9">
        <v>4</v>
      </c>
      <c r="P347" s="107" t="s">
        <v>29</v>
      </c>
      <c r="Q347" s="1">
        <v>3</v>
      </c>
    </row>
    <row r="348" spans="1:17" x14ac:dyDescent="0.25">
      <c r="A348" s="2">
        <v>41</v>
      </c>
      <c r="B348" s="1" t="s">
        <v>29</v>
      </c>
      <c r="C348" s="1" t="s">
        <v>23</v>
      </c>
      <c r="D348" s="7">
        <v>483</v>
      </c>
      <c r="E348" s="1" t="s">
        <v>31</v>
      </c>
      <c r="F348" s="1">
        <v>6</v>
      </c>
      <c r="G348" s="1" t="s">
        <v>37</v>
      </c>
      <c r="H348" s="1" t="s">
        <v>32</v>
      </c>
      <c r="I348" s="1">
        <v>95</v>
      </c>
      <c r="J348" s="1">
        <v>2</v>
      </c>
      <c r="K348" s="1" t="s">
        <v>39</v>
      </c>
      <c r="L348" s="1">
        <v>2</v>
      </c>
      <c r="M348" s="1" t="s">
        <v>28</v>
      </c>
      <c r="N348" s="105">
        <v>6032</v>
      </c>
      <c r="O348" s="9">
        <v>5</v>
      </c>
      <c r="P348" s="107" t="s">
        <v>22</v>
      </c>
      <c r="Q348" s="1">
        <v>3</v>
      </c>
    </row>
    <row r="349" spans="1:17" x14ac:dyDescent="0.25">
      <c r="A349" s="2">
        <v>47</v>
      </c>
      <c r="B349" s="1" t="s">
        <v>29</v>
      </c>
      <c r="C349" s="1" t="s">
        <v>30</v>
      </c>
      <c r="D349" s="7">
        <v>1309</v>
      </c>
      <c r="E349" s="1" t="s">
        <v>24</v>
      </c>
      <c r="F349" s="1">
        <v>4</v>
      </c>
      <c r="G349" s="1" t="s">
        <v>37</v>
      </c>
      <c r="H349" s="1" t="s">
        <v>32</v>
      </c>
      <c r="I349" s="1">
        <v>99</v>
      </c>
      <c r="J349" s="1">
        <v>2</v>
      </c>
      <c r="K349" s="1" t="s">
        <v>43</v>
      </c>
      <c r="L349" s="1">
        <v>3</v>
      </c>
      <c r="M349" s="1" t="s">
        <v>28</v>
      </c>
      <c r="N349" s="105">
        <v>2976</v>
      </c>
      <c r="O349" s="9">
        <v>0</v>
      </c>
      <c r="P349" s="107" t="s">
        <v>29</v>
      </c>
      <c r="Q349" s="1">
        <v>3</v>
      </c>
    </row>
    <row r="350" spans="1:17" x14ac:dyDescent="0.25">
      <c r="A350" s="2">
        <v>42</v>
      </c>
      <c r="B350" s="1" t="s">
        <v>29</v>
      </c>
      <c r="C350" s="1" t="s">
        <v>23</v>
      </c>
      <c r="D350" s="7">
        <v>810</v>
      </c>
      <c r="E350" s="1" t="s">
        <v>31</v>
      </c>
      <c r="F350" s="1">
        <v>23</v>
      </c>
      <c r="G350" s="1" t="s">
        <v>25</v>
      </c>
      <c r="H350" s="1" t="s">
        <v>26</v>
      </c>
      <c r="I350" s="1">
        <v>44</v>
      </c>
      <c r="J350" s="1">
        <v>4</v>
      </c>
      <c r="K350" s="1" t="s">
        <v>44</v>
      </c>
      <c r="L350" s="1">
        <v>4</v>
      </c>
      <c r="M350" s="1" t="s">
        <v>28</v>
      </c>
      <c r="N350" s="105">
        <v>15992</v>
      </c>
      <c r="O350" s="9">
        <v>1</v>
      </c>
      <c r="P350" s="107" t="s">
        <v>29</v>
      </c>
      <c r="Q350" s="1">
        <v>3</v>
      </c>
    </row>
    <row r="351" spans="1:17" x14ac:dyDescent="0.25">
      <c r="A351" s="2">
        <v>29</v>
      </c>
      <c r="B351" s="1" t="s">
        <v>29</v>
      </c>
      <c r="C351" s="1" t="s">
        <v>41</v>
      </c>
      <c r="D351" s="7">
        <v>746</v>
      </c>
      <c r="E351" s="1" t="s">
        <v>24</v>
      </c>
      <c r="F351" s="1">
        <v>2</v>
      </c>
      <c r="G351" s="1" t="s">
        <v>25</v>
      </c>
      <c r="H351" s="1" t="s">
        <v>32</v>
      </c>
      <c r="I351" s="1">
        <v>61</v>
      </c>
      <c r="J351" s="1">
        <v>2</v>
      </c>
      <c r="K351" s="1" t="s">
        <v>27</v>
      </c>
      <c r="L351" s="1">
        <v>3</v>
      </c>
      <c r="M351" s="1" t="s">
        <v>34</v>
      </c>
      <c r="N351" s="105">
        <v>4649</v>
      </c>
      <c r="O351" s="9">
        <v>4</v>
      </c>
      <c r="P351" s="107" t="s">
        <v>29</v>
      </c>
      <c r="Q351" s="1">
        <v>3</v>
      </c>
    </row>
    <row r="352" spans="1:17" x14ac:dyDescent="0.25">
      <c r="A352" s="2">
        <v>42</v>
      </c>
      <c r="B352" s="1" t="s">
        <v>29</v>
      </c>
      <c r="C352" s="1" t="s">
        <v>23</v>
      </c>
      <c r="D352" s="7">
        <v>544</v>
      </c>
      <c r="E352" s="1" t="s">
        <v>47</v>
      </c>
      <c r="F352" s="1">
        <v>2</v>
      </c>
      <c r="G352" s="1" t="s">
        <v>46</v>
      </c>
      <c r="H352" s="1" t="s">
        <v>32</v>
      </c>
      <c r="I352" s="1">
        <v>52</v>
      </c>
      <c r="J352" s="1">
        <v>1</v>
      </c>
      <c r="K352" s="1" t="s">
        <v>47</v>
      </c>
      <c r="L352" s="1">
        <v>3</v>
      </c>
      <c r="M352" s="1" t="s">
        <v>38</v>
      </c>
      <c r="N352" s="105">
        <v>2696</v>
      </c>
      <c r="O352" s="9">
        <v>3</v>
      </c>
      <c r="P352" s="107" t="s">
        <v>22</v>
      </c>
      <c r="Q352" s="1">
        <v>3</v>
      </c>
    </row>
    <row r="353" spans="1:17" x14ac:dyDescent="0.25">
      <c r="A353" s="2">
        <v>32</v>
      </c>
      <c r="B353" s="1" t="s">
        <v>29</v>
      </c>
      <c r="C353" s="1" t="s">
        <v>23</v>
      </c>
      <c r="D353" s="7">
        <v>1062</v>
      </c>
      <c r="E353" s="1" t="s">
        <v>31</v>
      </c>
      <c r="F353" s="1">
        <v>2</v>
      </c>
      <c r="G353" s="1" t="s">
        <v>37</v>
      </c>
      <c r="H353" s="1" t="s">
        <v>26</v>
      </c>
      <c r="I353" s="1">
        <v>75</v>
      </c>
      <c r="J353" s="1">
        <v>1</v>
      </c>
      <c r="K353" s="1" t="s">
        <v>36</v>
      </c>
      <c r="L353" s="1">
        <v>2</v>
      </c>
      <c r="M353" s="1" t="s">
        <v>34</v>
      </c>
      <c r="N353" s="105">
        <v>2370</v>
      </c>
      <c r="O353" s="9">
        <v>8</v>
      </c>
      <c r="P353" s="107" t="s">
        <v>29</v>
      </c>
      <c r="Q353" s="1">
        <v>3</v>
      </c>
    </row>
    <row r="354" spans="1:17" x14ac:dyDescent="0.25">
      <c r="A354" s="2">
        <v>48</v>
      </c>
      <c r="B354" s="1" t="s">
        <v>29</v>
      </c>
      <c r="C354" s="1" t="s">
        <v>23</v>
      </c>
      <c r="D354" s="7">
        <v>530</v>
      </c>
      <c r="E354" s="1" t="s">
        <v>24</v>
      </c>
      <c r="F354" s="1">
        <v>29</v>
      </c>
      <c r="G354" s="1" t="s">
        <v>37</v>
      </c>
      <c r="H354" s="1" t="s">
        <v>26</v>
      </c>
      <c r="I354" s="1">
        <v>91</v>
      </c>
      <c r="J354" s="1">
        <v>3</v>
      </c>
      <c r="K354" s="1" t="s">
        <v>42</v>
      </c>
      <c r="L354" s="1">
        <v>3</v>
      </c>
      <c r="M354" s="1" t="s">
        <v>34</v>
      </c>
      <c r="N354" s="105">
        <v>12504</v>
      </c>
      <c r="O354" s="9">
        <v>0</v>
      </c>
      <c r="P354" s="107" t="s">
        <v>29</v>
      </c>
      <c r="Q354" s="1">
        <v>4</v>
      </c>
    </row>
    <row r="355" spans="1:17" x14ac:dyDescent="0.25">
      <c r="A355" s="2">
        <v>37</v>
      </c>
      <c r="B355" s="1" t="s">
        <v>29</v>
      </c>
      <c r="C355" s="1" t="s">
        <v>23</v>
      </c>
      <c r="D355" s="7">
        <v>1319</v>
      </c>
      <c r="E355" s="1" t="s">
        <v>31</v>
      </c>
      <c r="F355" s="1">
        <v>6</v>
      </c>
      <c r="G355" s="1" t="s">
        <v>37</v>
      </c>
      <c r="H355" s="1" t="s">
        <v>32</v>
      </c>
      <c r="I355" s="1">
        <v>51</v>
      </c>
      <c r="J355" s="1">
        <v>2</v>
      </c>
      <c r="K355" s="1" t="s">
        <v>33</v>
      </c>
      <c r="L355" s="1">
        <v>1</v>
      </c>
      <c r="M355" s="1" t="s">
        <v>38</v>
      </c>
      <c r="N355" s="105">
        <v>5974</v>
      </c>
      <c r="O355" s="9">
        <v>7</v>
      </c>
      <c r="P355" s="107" t="s">
        <v>22</v>
      </c>
      <c r="Q355" s="1">
        <v>3</v>
      </c>
    </row>
    <row r="356" spans="1:17" x14ac:dyDescent="0.25">
      <c r="A356" s="2">
        <v>30</v>
      </c>
      <c r="B356" s="1" t="s">
        <v>29</v>
      </c>
      <c r="C356" s="1" t="s">
        <v>41</v>
      </c>
      <c r="D356" s="7">
        <v>641</v>
      </c>
      <c r="E356" s="1" t="s">
        <v>24</v>
      </c>
      <c r="F356" s="1">
        <v>25</v>
      </c>
      <c r="G356" s="1" t="s">
        <v>46</v>
      </c>
      <c r="H356" s="1" t="s">
        <v>26</v>
      </c>
      <c r="I356" s="1">
        <v>85</v>
      </c>
      <c r="J356" s="1">
        <v>2</v>
      </c>
      <c r="K356" s="1" t="s">
        <v>27</v>
      </c>
      <c r="L356" s="1">
        <v>3</v>
      </c>
      <c r="M356" s="1" t="s">
        <v>34</v>
      </c>
      <c r="N356" s="105">
        <v>4736</v>
      </c>
      <c r="O356" s="9">
        <v>2</v>
      </c>
      <c r="P356" s="107" t="s">
        <v>22</v>
      </c>
      <c r="Q356" s="1">
        <v>3</v>
      </c>
    </row>
    <row r="357" spans="1:17" x14ac:dyDescent="0.25">
      <c r="A357" s="2">
        <v>26</v>
      </c>
      <c r="B357" s="1" t="s">
        <v>29</v>
      </c>
      <c r="C357" s="1" t="s">
        <v>23</v>
      </c>
      <c r="D357" s="7">
        <v>933</v>
      </c>
      <c r="E357" s="1" t="s">
        <v>24</v>
      </c>
      <c r="F357" s="1">
        <v>1</v>
      </c>
      <c r="G357" s="1" t="s">
        <v>25</v>
      </c>
      <c r="H357" s="1" t="s">
        <v>32</v>
      </c>
      <c r="I357" s="1">
        <v>57</v>
      </c>
      <c r="J357" s="1">
        <v>2</v>
      </c>
      <c r="K357" s="1" t="s">
        <v>27</v>
      </c>
      <c r="L357" s="1">
        <v>3</v>
      </c>
      <c r="M357" s="1" t="s">
        <v>34</v>
      </c>
      <c r="N357" s="105">
        <v>5296</v>
      </c>
      <c r="O357" s="9">
        <v>8</v>
      </c>
      <c r="P357" s="107" t="s">
        <v>29</v>
      </c>
      <c r="Q357" s="1">
        <v>3</v>
      </c>
    </row>
    <row r="358" spans="1:17" x14ac:dyDescent="0.25">
      <c r="A358" s="2">
        <v>42</v>
      </c>
      <c r="B358" s="1" t="s">
        <v>29</v>
      </c>
      <c r="C358" s="1" t="s">
        <v>23</v>
      </c>
      <c r="D358" s="7">
        <v>1332</v>
      </c>
      <c r="E358" s="1" t="s">
        <v>31</v>
      </c>
      <c r="F358" s="1">
        <v>2</v>
      </c>
      <c r="G358" s="1" t="s">
        <v>35</v>
      </c>
      <c r="H358" s="1" t="s">
        <v>32</v>
      </c>
      <c r="I358" s="1">
        <v>98</v>
      </c>
      <c r="J358" s="1">
        <v>2</v>
      </c>
      <c r="K358" s="1" t="s">
        <v>40</v>
      </c>
      <c r="L358" s="1">
        <v>4</v>
      </c>
      <c r="M358" s="1" t="s">
        <v>28</v>
      </c>
      <c r="N358" s="105">
        <v>6781</v>
      </c>
      <c r="O358" s="9">
        <v>1</v>
      </c>
      <c r="P358" s="107" t="s">
        <v>29</v>
      </c>
      <c r="Q358" s="1">
        <v>4</v>
      </c>
    </row>
    <row r="359" spans="1:17" x14ac:dyDescent="0.25">
      <c r="A359" s="2">
        <v>21</v>
      </c>
      <c r="B359" s="1" t="s">
        <v>22</v>
      </c>
      <c r="C359" s="1" t="s">
        <v>30</v>
      </c>
      <c r="D359" s="7">
        <v>756</v>
      </c>
      <c r="E359" s="1" t="s">
        <v>24</v>
      </c>
      <c r="F359" s="1">
        <v>1</v>
      </c>
      <c r="G359" s="1" t="s">
        <v>46</v>
      </c>
      <c r="H359" s="1" t="s">
        <v>26</v>
      </c>
      <c r="I359" s="1">
        <v>99</v>
      </c>
      <c r="J359" s="1">
        <v>1</v>
      </c>
      <c r="K359" s="1" t="s">
        <v>43</v>
      </c>
      <c r="L359" s="1">
        <v>2</v>
      </c>
      <c r="M359" s="1" t="s">
        <v>28</v>
      </c>
      <c r="N359" s="105">
        <v>2174</v>
      </c>
      <c r="O359" s="9">
        <v>3</v>
      </c>
      <c r="P359" s="107" t="s">
        <v>22</v>
      </c>
      <c r="Q359" s="1">
        <v>3</v>
      </c>
    </row>
    <row r="360" spans="1:17" x14ac:dyDescent="0.25">
      <c r="A360" s="2">
        <v>36</v>
      </c>
      <c r="B360" s="1" t="s">
        <v>29</v>
      </c>
      <c r="C360" s="1" t="s">
        <v>41</v>
      </c>
      <c r="D360" s="7">
        <v>845</v>
      </c>
      <c r="E360" s="1" t="s">
        <v>24</v>
      </c>
      <c r="F360" s="1">
        <v>1</v>
      </c>
      <c r="G360" s="1" t="s">
        <v>37</v>
      </c>
      <c r="H360" s="1" t="s">
        <v>26</v>
      </c>
      <c r="I360" s="1">
        <v>45</v>
      </c>
      <c r="J360" s="1">
        <v>2</v>
      </c>
      <c r="K360" s="1" t="s">
        <v>27</v>
      </c>
      <c r="L360" s="1">
        <v>4</v>
      </c>
      <c r="M360" s="1" t="s">
        <v>28</v>
      </c>
      <c r="N360" s="105">
        <v>6653</v>
      </c>
      <c r="O360" s="9">
        <v>1</v>
      </c>
      <c r="P360" s="107" t="s">
        <v>29</v>
      </c>
      <c r="Q360" s="1">
        <v>3</v>
      </c>
    </row>
    <row r="361" spans="1:17" x14ac:dyDescent="0.25">
      <c r="A361" s="2">
        <v>36</v>
      </c>
      <c r="B361" s="1" t="s">
        <v>29</v>
      </c>
      <c r="C361" s="1" t="s">
        <v>30</v>
      </c>
      <c r="D361" s="7">
        <v>541</v>
      </c>
      <c r="E361" s="1" t="s">
        <v>24</v>
      </c>
      <c r="F361" s="1">
        <v>3</v>
      </c>
      <c r="G361" s="1" t="s">
        <v>37</v>
      </c>
      <c r="H361" s="1" t="s">
        <v>32</v>
      </c>
      <c r="I361" s="1">
        <v>48</v>
      </c>
      <c r="J361" s="1">
        <v>3</v>
      </c>
      <c r="K361" s="1" t="s">
        <v>27</v>
      </c>
      <c r="L361" s="1">
        <v>4</v>
      </c>
      <c r="M361" s="1" t="s">
        <v>34</v>
      </c>
      <c r="N361" s="105">
        <v>9699</v>
      </c>
      <c r="O361" s="9">
        <v>13</v>
      </c>
      <c r="P361" s="107" t="s">
        <v>29</v>
      </c>
      <c r="Q361" s="1">
        <v>3</v>
      </c>
    </row>
    <row r="362" spans="1:17" x14ac:dyDescent="0.25">
      <c r="A362" s="2">
        <v>57</v>
      </c>
      <c r="B362" s="1" t="s">
        <v>29</v>
      </c>
      <c r="C362" s="1" t="s">
        <v>23</v>
      </c>
      <c r="D362" s="7">
        <v>593</v>
      </c>
      <c r="E362" s="1" t="s">
        <v>31</v>
      </c>
      <c r="F362" s="1">
        <v>1</v>
      </c>
      <c r="G362" s="1" t="s">
        <v>37</v>
      </c>
      <c r="H362" s="1" t="s">
        <v>32</v>
      </c>
      <c r="I362" s="1">
        <v>88</v>
      </c>
      <c r="J362" s="1">
        <v>2</v>
      </c>
      <c r="K362" s="1" t="s">
        <v>40</v>
      </c>
      <c r="L362" s="1">
        <v>3</v>
      </c>
      <c r="M362" s="1" t="s">
        <v>34</v>
      </c>
      <c r="N362" s="105">
        <v>6755</v>
      </c>
      <c r="O362" s="9">
        <v>3</v>
      </c>
      <c r="P362" s="107" t="s">
        <v>29</v>
      </c>
      <c r="Q362" s="1">
        <v>3</v>
      </c>
    </row>
    <row r="363" spans="1:17" x14ac:dyDescent="0.25">
      <c r="A363" s="2">
        <v>40</v>
      </c>
      <c r="B363" s="1" t="s">
        <v>29</v>
      </c>
      <c r="C363" s="1" t="s">
        <v>23</v>
      </c>
      <c r="D363" s="7">
        <v>1171</v>
      </c>
      <c r="E363" s="1" t="s">
        <v>31</v>
      </c>
      <c r="F363" s="1">
        <v>10</v>
      </c>
      <c r="G363" s="1" t="s">
        <v>25</v>
      </c>
      <c r="H363" s="1" t="s">
        <v>26</v>
      </c>
      <c r="I363" s="1">
        <v>46</v>
      </c>
      <c r="J363" s="1">
        <v>1</v>
      </c>
      <c r="K363" s="1" t="s">
        <v>36</v>
      </c>
      <c r="L363" s="1">
        <v>3</v>
      </c>
      <c r="M363" s="1" t="s">
        <v>34</v>
      </c>
      <c r="N363" s="105">
        <v>2213</v>
      </c>
      <c r="O363" s="9">
        <v>7</v>
      </c>
      <c r="P363" s="107" t="s">
        <v>22</v>
      </c>
      <c r="Q363" s="1">
        <v>3</v>
      </c>
    </row>
    <row r="364" spans="1:17" x14ac:dyDescent="0.25">
      <c r="A364" s="2">
        <v>21</v>
      </c>
      <c r="B364" s="1" t="s">
        <v>29</v>
      </c>
      <c r="C364" s="1" t="s">
        <v>41</v>
      </c>
      <c r="D364" s="7">
        <v>895</v>
      </c>
      <c r="E364" s="1" t="s">
        <v>24</v>
      </c>
      <c r="F364" s="1">
        <v>9</v>
      </c>
      <c r="G364" s="1" t="s">
        <v>37</v>
      </c>
      <c r="H364" s="1" t="s">
        <v>32</v>
      </c>
      <c r="I364" s="1">
        <v>39</v>
      </c>
      <c r="J364" s="1">
        <v>1</v>
      </c>
      <c r="K364" s="1" t="s">
        <v>43</v>
      </c>
      <c r="L364" s="1">
        <v>4</v>
      </c>
      <c r="M364" s="1" t="s">
        <v>28</v>
      </c>
      <c r="N364" s="105">
        <v>2610</v>
      </c>
      <c r="O364" s="9">
        <v>3</v>
      </c>
      <c r="P364" s="107" t="s">
        <v>29</v>
      </c>
      <c r="Q364" s="1">
        <v>4</v>
      </c>
    </row>
    <row r="365" spans="1:17" x14ac:dyDescent="0.25">
      <c r="A365" s="2">
        <v>33</v>
      </c>
      <c r="B365" s="1" t="s">
        <v>22</v>
      </c>
      <c r="C365" s="1" t="s">
        <v>23</v>
      </c>
      <c r="D365" s="7">
        <v>350</v>
      </c>
      <c r="E365" s="1" t="s">
        <v>24</v>
      </c>
      <c r="F365" s="1">
        <v>5</v>
      </c>
      <c r="G365" s="1" t="s">
        <v>45</v>
      </c>
      <c r="H365" s="1" t="s">
        <v>26</v>
      </c>
      <c r="I365" s="1">
        <v>34</v>
      </c>
      <c r="J365" s="1">
        <v>1</v>
      </c>
      <c r="K365" s="1" t="s">
        <v>43</v>
      </c>
      <c r="L365" s="1">
        <v>3</v>
      </c>
      <c r="M365" s="1" t="s">
        <v>28</v>
      </c>
      <c r="N365" s="105">
        <v>2851</v>
      </c>
      <c r="O365" s="9">
        <v>1</v>
      </c>
      <c r="P365" s="107" t="s">
        <v>22</v>
      </c>
      <c r="Q365" s="1">
        <v>3</v>
      </c>
    </row>
    <row r="366" spans="1:17" x14ac:dyDescent="0.25">
      <c r="A366" s="2">
        <v>37</v>
      </c>
      <c r="B366" s="1" t="s">
        <v>29</v>
      </c>
      <c r="C366" s="1" t="s">
        <v>23</v>
      </c>
      <c r="D366" s="7">
        <v>921</v>
      </c>
      <c r="E366" s="1" t="s">
        <v>31</v>
      </c>
      <c r="F366" s="1">
        <v>10</v>
      </c>
      <c r="G366" s="1" t="s">
        <v>37</v>
      </c>
      <c r="H366" s="1" t="s">
        <v>26</v>
      </c>
      <c r="I366" s="1">
        <v>98</v>
      </c>
      <c r="J366" s="1">
        <v>1</v>
      </c>
      <c r="K366" s="1" t="s">
        <v>36</v>
      </c>
      <c r="L366" s="1">
        <v>1</v>
      </c>
      <c r="M366" s="1" t="s">
        <v>34</v>
      </c>
      <c r="N366" s="105">
        <v>3452</v>
      </c>
      <c r="O366" s="9">
        <v>5</v>
      </c>
      <c r="P366" s="107" t="s">
        <v>29</v>
      </c>
      <c r="Q366" s="1">
        <v>4</v>
      </c>
    </row>
    <row r="367" spans="1:17" x14ac:dyDescent="0.25">
      <c r="A367" s="2">
        <v>46</v>
      </c>
      <c r="B367" s="1" t="s">
        <v>29</v>
      </c>
      <c r="C367" s="1" t="s">
        <v>41</v>
      </c>
      <c r="D367" s="7">
        <v>1144</v>
      </c>
      <c r="E367" s="1" t="s">
        <v>31</v>
      </c>
      <c r="F367" s="1">
        <v>7</v>
      </c>
      <c r="G367" s="1" t="s">
        <v>37</v>
      </c>
      <c r="H367" s="1" t="s">
        <v>26</v>
      </c>
      <c r="I367" s="1">
        <v>30</v>
      </c>
      <c r="J367" s="1">
        <v>2</v>
      </c>
      <c r="K367" s="1" t="s">
        <v>39</v>
      </c>
      <c r="L367" s="1">
        <v>3</v>
      </c>
      <c r="M367" s="1" t="s">
        <v>34</v>
      </c>
      <c r="N367" s="105">
        <v>5258</v>
      </c>
      <c r="O367" s="9">
        <v>1</v>
      </c>
      <c r="P367" s="107" t="s">
        <v>29</v>
      </c>
      <c r="Q367" s="1">
        <v>3</v>
      </c>
    </row>
    <row r="368" spans="1:17" x14ac:dyDescent="0.25">
      <c r="A368" s="2">
        <v>41</v>
      </c>
      <c r="B368" s="1" t="s">
        <v>22</v>
      </c>
      <c r="C368" s="1" t="s">
        <v>30</v>
      </c>
      <c r="D368" s="7">
        <v>143</v>
      </c>
      <c r="E368" s="1" t="s">
        <v>24</v>
      </c>
      <c r="F368" s="1">
        <v>4</v>
      </c>
      <c r="G368" s="1" t="s">
        <v>45</v>
      </c>
      <c r="H368" s="1" t="s">
        <v>32</v>
      </c>
      <c r="I368" s="1">
        <v>56</v>
      </c>
      <c r="J368" s="1">
        <v>2</v>
      </c>
      <c r="K368" s="1" t="s">
        <v>27</v>
      </c>
      <c r="L368" s="1">
        <v>2</v>
      </c>
      <c r="M368" s="1" t="s">
        <v>28</v>
      </c>
      <c r="N368" s="105">
        <v>9355</v>
      </c>
      <c r="O368" s="9">
        <v>8</v>
      </c>
      <c r="P368" s="107" t="s">
        <v>29</v>
      </c>
      <c r="Q368" s="1">
        <v>3</v>
      </c>
    </row>
    <row r="369" spans="1:17" x14ac:dyDescent="0.25">
      <c r="A369" s="2">
        <v>50</v>
      </c>
      <c r="B369" s="1" t="s">
        <v>29</v>
      </c>
      <c r="C369" s="1" t="s">
        <v>23</v>
      </c>
      <c r="D369" s="7">
        <v>1046</v>
      </c>
      <c r="E369" s="1" t="s">
        <v>31</v>
      </c>
      <c r="F369" s="1">
        <v>10</v>
      </c>
      <c r="G369" s="1" t="s">
        <v>46</v>
      </c>
      <c r="H369" s="1" t="s">
        <v>32</v>
      </c>
      <c r="I369" s="1">
        <v>100</v>
      </c>
      <c r="J369" s="1">
        <v>3</v>
      </c>
      <c r="K369" s="1" t="s">
        <v>40</v>
      </c>
      <c r="L369" s="1">
        <v>4</v>
      </c>
      <c r="M369" s="1" t="s">
        <v>28</v>
      </c>
      <c r="N369" s="105">
        <v>10496</v>
      </c>
      <c r="O369" s="9">
        <v>4</v>
      </c>
      <c r="P369" s="107" t="s">
        <v>29</v>
      </c>
      <c r="Q369" s="1">
        <v>3</v>
      </c>
    </row>
    <row r="370" spans="1:17" x14ac:dyDescent="0.25">
      <c r="A370" s="2">
        <v>40</v>
      </c>
      <c r="B370" s="1" t="s">
        <v>22</v>
      </c>
      <c r="C370" s="1" t="s">
        <v>23</v>
      </c>
      <c r="D370" s="7">
        <v>575</v>
      </c>
      <c r="E370" s="1" t="s">
        <v>24</v>
      </c>
      <c r="F370" s="1">
        <v>22</v>
      </c>
      <c r="G370" s="1" t="s">
        <v>45</v>
      </c>
      <c r="H370" s="1" t="s">
        <v>32</v>
      </c>
      <c r="I370" s="1">
        <v>68</v>
      </c>
      <c r="J370" s="1">
        <v>2</v>
      </c>
      <c r="K370" s="1" t="s">
        <v>27</v>
      </c>
      <c r="L370" s="1">
        <v>3</v>
      </c>
      <c r="M370" s="1" t="s">
        <v>34</v>
      </c>
      <c r="N370" s="105">
        <v>6380</v>
      </c>
      <c r="O370" s="9">
        <v>6</v>
      </c>
      <c r="P370" s="107" t="s">
        <v>22</v>
      </c>
      <c r="Q370" s="1">
        <v>3</v>
      </c>
    </row>
    <row r="371" spans="1:17" x14ac:dyDescent="0.25">
      <c r="A371" s="2">
        <v>31</v>
      </c>
      <c r="B371" s="1" t="s">
        <v>29</v>
      </c>
      <c r="C371" s="1" t="s">
        <v>23</v>
      </c>
      <c r="D371" s="7">
        <v>408</v>
      </c>
      <c r="E371" s="1" t="s">
        <v>31</v>
      </c>
      <c r="F371" s="1">
        <v>9</v>
      </c>
      <c r="G371" s="1" t="s">
        <v>25</v>
      </c>
      <c r="H371" s="1" t="s">
        <v>32</v>
      </c>
      <c r="I371" s="1">
        <v>42</v>
      </c>
      <c r="J371" s="1">
        <v>1</v>
      </c>
      <c r="K371" s="1" t="s">
        <v>33</v>
      </c>
      <c r="L371" s="1">
        <v>2</v>
      </c>
      <c r="M371" s="1" t="s">
        <v>28</v>
      </c>
      <c r="N371" s="105">
        <v>2657</v>
      </c>
      <c r="O371" s="9">
        <v>2</v>
      </c>
      <c r="P371" s="107" t="s">
        <v>22</v>
      </c>
      <c r="Q371" s="1">
        <v>3</v>
      </c>
    </row>
    <row r="372" spans="1:17" x14ac:dyDescent="0.25">
      <c r="A372" s="2">
        <v>21</v>
      </c>
      <c r="B372" s="1" t="s">
        <v>22</v>
      </c>
      <c r="C372" s="1" t="s">
        <v>23</v>
      </c>
      <c r="D372" s="7">
        <v>156</v>
      </c>
      <c r="E372" s="1" t="s">
        <v>24</v>
      </c>
      <c r="F372" s="1">
        <v>12</v>
      </c>
      <c r="G372" s="1" t="s">
        <v>25</v>
      </c>
      <c r="H372" s="1" t="s">
        <v>26</v>
      </c>
      <c r="I372" s="1">
        <v>90</v>
      </c>
      <c r="J372" s="1">
        <v>1</v>
      </c>
      <c r="K372" s="1" t="s">
        <v>43</v>
      </c>
      <c r="L372" s="1">
        <v>2</v>
      </c>
      <c r="M372" s="1" t="s">
        <v>28</v>
      </c>
      <c r="N372" s="105">
        <v>2716</v>
      </c>
      <c r="O372" s="9">
        <v>1</v>
      </c>
      <c r="P372" s="107" t="s">
        <v>29</v>
      </c>
      <c r="Q372" s="1">
        <v>3</v>
      </c>
    </row>
    <row r="373" spans="1:17" x14ac:dyDescent="0.25">
      <c r="A373" s="2">
        <v>29</v>
      </c>
      <c r="B373" s="1" t="s">
        <v>29</v>
      </c>
      <c r="C373" s="1" t="s">
        <v>23</v>
      </c>
      <c r="D373" s="7">
        <v>1283</v>
      </c>
      <c r="E373" s="1" t="s">
        <v>31</v>
      </c>
      <c r="F373" s="1">
        <v>23</v>
      </c>
      <c r="G373" s="1" t="s">
        <v>25</v>
      </c>
      <c r="H373" s="1" t="s">
        <v>32</v>
      </c>
      <c r="I373" s="1">
        <v>54</v>
      </c>
      <c r="J373" s="1">
        <v>1</v>
      </c>
      <c r="K373" s="1" t="s">
        <v>33</v>
      </c>
      <c r="L373" s="1">
        <v>4</v>
      </c>
      <c r="M373" s="1" t="s">
        <v>28</v>
      </c>
      <c r="N373" s="105">
        <v>2201</v>
      </c>
      <c r="O373" s="9">
        <v>3</v>
      </c>
      <c r="P373" s="107" t="s">
        <v>29</v>
      </c>
      <c r="Q373" s="1">
        <v>3</v>
      </c>
    </row>
    <row r="374" spans="1:17" x14ac:dyDescent="0.25">
      <c r="A374" s="2">
        <v>35</v>
      </c>
      <c r="B374" s="1" t="s">
        <v>29</v>
      </c>
      <c r="C374" s="1" t="s">
        <v>23</v>
      </c>
      <c r="D374" s="7">
        <v>755</v>
      </c>
      <c r="E374" s="1" t="s">
        <v>31</v>
      </c>
      <c r="F374" s="1">
        <v>9</v>
      </c>
      <c r="G374" s="1" t="s">
        <v>25</v>
      </c>
      <c r="H374" s="1" t="s">
        <v>32</v>
      </c>
      <c r="I374" s="1">
        <v>97</v>
      </c>
      <c r="J374" s="1">
        <v>2</v>
      </c>
      <c r="K374" s="1" t="s">
        <v>40</v>
      </c>
      <c r="L374" s="1">
        <v>2</v>
      </c>
      <c r="M374" s="1" t="s">
        <v>28</v>
      </c>
      <c r="N374" s="105">
        <v>6540</v>
      </c>
      <c r="O374" s="9">
        <v>1</v>
      </c>
      <c r="P374" s="107" t="s">
        <v>29</v>
      </c>
      <c r="Q374" s="1">
        <v>3</v>
      </c>
    </row>
    <row r="375" spans="1:17" x14ac:dyDescent="0.25">
      <c r="A375" s="2">
        <v>27</v>
      </c>
      <c r="B375" s="1" t="s">
        <v>29</v>
      </c>
      <c r="C375" s="1" t="s">
        <v>23</v>
      </c>
      <c r="D375" s="7">
        <v>1469</v>
      </c>
      <c r="E375" s="1" t="s">
        <v>31</v>
      </c>
      <c r="F375" s="1">
        <v>1</v>
      </c>
      <c r="G375" s="1" t="s">
        <v>37</v>
      </c>
      <c r="H375" s="1" t="s">
        <v>32</v>
      </c>
      <c r="I375" s="1">
        <v>82</v>
      </c>
      <c r="J375" s="1">
        <v>1</v>
      </c>
      <c r="K375" s="1" t="s">
        <v>36</v>
      </c>
      <c r="L375" s="1">
        <v>2</v>
      </c>
      <c r="M375" s="1" t="s">
        <v>38</v>
      </c>
      <c r="N375" s="105">
        <v>3816</v>
      </c>
      <c r="O375" s="9">
        <v>5</v>
      </c>
      <c r="P375" s="107" t="s">
        <v>29</v>
      </c>
      <c r="Q375" s="1">
        <v>3</v>
      </c>
    </row>
    <row r="376" spans="1:17" x14ac:dyDescent="0.25">
      <c r="A376" s="2">
        <v>28</v>
      </c>
      <c r="B376" s="1" t="s">
        <v>29</v>
      </c>
      <c r="C376" s="1" t="s">
        <v>23</v>
      </c>
      <c r="D376" s="7">
        <v>304</v>
      </c>
      <c r="E376" s="1" t="s">
        <v>24</v>
      </c>
      <c r="F376" s="1">
        <v>9</v>
      </c>
      <c r="G376" s="1" t="s">
        <v>25</v>
      </c>
      <c r="H376" s="1" t="s">
        <v>32</v>
      </c>
      <c r="I376" s="1">
        <v>92</v>
      </c>
      <c r="J376" s="1">
        <v>2</v>
      </c>
      <c r="K376" s="1" t="s">
        <v>27</v>
      </c>
      <c r="L376" s="1">
        <v>4</v>
      </c>
      <c r="M376" s="1" t="s">
        <v>28</v>
      </c>
      <c r="N376" s="105">
        <v>5253</v>
      </c>
      <c r="O376" s="9">
        <v>7</v>
      </c>
      <c r="P376" s="107" t="s">
        <v>29</v>
      </c>
      <c r="Q376" s="1">
        <v>3</v>
      </c>
    </row>
    <row r="377" spans="1:17" x14ac:dyDescent="0.25">
      <c r="A377" s="2">
        <v>49</v>
      </c>
      <c r="B377" s="1" t="s">
        <v>29</v>
      </c>
      <c r="C377" s="1" t="s">
        <v>23</v>
      </c>
      <c r="D377" s="7">
        <v>1261</v>
      </c>
      <c r="E377" s="1" t="s">
        <v>31</v>
      </c>
      <c r="F377" s="1">
        <v>7</v>
      </c>
      <c r="G377" s="1" t="s">
        <v>35</v>
      </c>
      <c r="H377" s="1" t="s">
        <v>32</v>
      </c>
      <c r="I377" s="1">
        <v>31</v>
      </c>
      <c r="J377" s="1">
        <v>3</v>
      </c>
      <c r="K377" s="1" t="s">
        <v>40</v>
      </c>
      <c r="L377" s="1">
        <v>3</v>
      </c>
      <c r="M377" s="1" t="s">
        <v>28</v>
      </c>
      <c r="N377" s="105">
        <v>10965</v>
      </c>
      <c r="O377" s="9">
        <v>5</v>
      </c>
      <c r="P377" s="107" t="s">
        <v>29</v>
      </c>
      <c r="Q377" s="1">
        <v>4</v>
      </c>
    </row>
    <row r="378" spans="1:17" x14ac:dyDescent="0.25">
      <c r="A378" s="2">
        <v>51</v>
      </c>
      <c r="B378" s="1" t="s">
        <v>29</v>
      </c>
      <c r="C378" s="1" t="s">
        <v>23</v>
      </c>
      <c r="D378" s="7">
        <v>1178</v>
      </c>
      <c r="E378" s="1" t="s">
        <v>24</v>
      </c>
      <c r="F378" s="1">
        <v>14</v>
      </c>
      <c r="G378" s="1" t="s">
        <v>25</v>
      </c>
      <c r="H378" s="1" t="s">
        <v>26</v>
      </c>
      <c r="I378" s="1">
        <v>87</v>
      </c>
      <c r="J378" s="1">
        <v>2</v>
      </c>
      <c r="K378" s="1" t="s">
        <v>27</v>
      </c>
      <c r="L378" s="1">
        <v>4</v>
      </c>
      <c r="M378" s="1" t="s">
        <v>34</v>
      </c>
      <c r="N378" s="105">
        <v>4936</v>
      </c>
      <c r="O378" s="9">
        <v>7</v>
      </c>
      <c r="P378" s="107" t="s">
        <v>29</v>
      </c>
      <c r="Q378" s="1">
        <v>3</v>
      </c>
    </row>
    <row r="379" spans="1:17" x14ac:dyDescent="0.25">
      <c r="A379" s="2">
        <v>36</v>
      </c>
      <c r="B379" s="1" t="s">
        <v>29</v>
      </c>
      <c r="C379" s="1" t="s">
        <v>23</v>
      </c>
      <c r="D379" s="7">
        <v>329</v>
      </c>
      <c r="E379" s="1" t="s">
        <v>31</v>
      </c>
      <c r="F379" s="1">
        <v>2</v>
      </c>
      <c r="G379" s="1" t="s">
        <v>25</v>
      </c>
      <c r="H379" s="1" t="s">
        <v>26</v>
      </c>
      <c r="I379" s="1">
        <v>96</v>
      </c>
      <c r="J379" s="1">
        <v>1</v>
      </c>
      <c r="K379" s="1" t="s">
        <v>33</v>
      </c>
      <c r="L379" s="1">
        <v>3</v>
      </c>
      <c r="M379" s="1" t="s">
        <v>34</v>
      </c>
      <c r="N379" s="105">
        <v>2543</v>
      </c>
      <c r="O379" s="9">
        <v>2</v>
      </c>
      <c r="P379" s="107" t="s">
        <v>29</v>
      </c>
      <c r="Q379" s="1">
        <v>3</v>
      </c>
    </row>
    <row r="380" spans="1:17" x14ac:dyDescent="0.25">
      <c r="A380" s="2">
        <v>34</v>
      </c>
      <c r="B380" s="1" t="s">
        <v>22</v>
      </c>
      <c r="C380" s="1" t="s">
        <v>41</v>
      </c>
      <c r="D380" s="7">
        <v>1362</v>
      </c>
      <c r="E380" s="1" t="s">
        <v>24</v>
      </c>
      <c r="F380" s="1">
        <v>19</v>
      </c>
      <c r="G380" s="1" t="s">
        <v>45</v>
      </c>
      <c r="H380" s="1" t="s">
        <v>32</v>
      </c>
      <c r="I380" s="1">
        <v>67</v>
      </c>
      <c r="J380" s="1">
        <v>2</v>
      </c>
      <c r="K380" s="1" t="s">
        <v>27</v>
      </c>
      <c r="L380" s="1">
        <v>4</v>
      </c>
      <c r="M380" s="1" t="s">
        <v>28</v>
      </c>
      <c r="N380" s="105">
        <v>5304</v>
      </c>
      <c r="O380" s="9">
        <v>5</v>
      </c>
      <c r="P380" s="107" t="s">
        <v>22</v>
      </c>
      <c r="Q380" s="1">
        <v>3</v>
      </c>
    </row>
    <row r="381" spans="1:17" x14ac:dyDescent="0.25">
      <c r="A381" s="2">
        <v>55</v>
      </c>
      <c r="B381" s="1" t="s">
        <v>29</v>
      </c>
      <c r="C381" s="1" t="s">
        <v>23</v>
      </c>
      <c r="D381" s="7">
        <v>1311</v>
      </c>
      <c r="E381" s="1" t="s">
        <v>31</v>
      </c>
      <c r="F381" s="1">
        <v>2</v>
      </c>
      <c r="G381" s="1" t="s">
        <v>25</v>
      </c>
      <c r="H381" s="1" t="s">
        <v>26</v>
      </c>
      <c r="I381" s="1">
        <v>97</v>
      </c>
      <c r="J381" s="1">
        <v>4</v>
      </c>
      <c r="K381" s="1" t="s">
        <v>42</v>
      </c>
      <c r="L381" s="1">
        <v>4</v>
      </c>
      <c r="M381" s="1" t="s">
        <v>28</v>
      </c>
      <c r="N381" s="105">
        <v>16659</v>
      </c>
      <c r="O381" s="9">
        <v>5</v>
      </c>
      <c r="P381" s="107" t="s">
        <v>22</v>
      </c>
      <c r="Q381" s="1">
        <v>3</v>
      </c>
    </row>
    <row r="382" spans="1:17" x14ac:dyDescent="0.25">
      <c r="A382" s="2">
        <v>24</v>
      </c>
      <c r="B382" s="1" t="s">
        <v>29</v>
      </c>
      <c r="C382" s="1" t="s">
        <v>23</v>
      </c>
      <c r="D382" s="7">
        <v>1371</v>
      </c>
      <c r="E382" s="1" t="s">
        <v>24</v>
      </c>
      <c r="F382" s="1">
        <v>10</v>
      </c>
      <c r="G382" s="1" t="s">
        <v>45</v>
      </c>
      <c r="H382" s="1" t="s">
        <v>26</v>
      </c>
      <c r="I382" s="1">
        <v>77</v>
      </c>
      <c r="J382" s="1">
        <v>2</v>
      </c>
      <c r="K382" s="1" t="s">
        <v>27</v>
      </c>
      <c r="L382" s="1">
        <v>3</v>
      </c>
      <c r="M382" s="1" t="s">
        <v>38</v>
      </c>
      <c r="N382" s="105">
        <v>4260</v>
      </c>
      <c r="O382" s="9">
        <v>5</v>
      </c>
      <c r="P382" s="107" t="s">
        <v>22</v>
      </c>
      <c r="Q382" s="1">
        <v>3</v>
      </c>
    </row>
    <row r="383" spans="1:17" x14ac:dyDescent="0.25">
      <c r="A383" s="2">
        <v>30</v>
      </c>
      <c r="B383" s="1" t="s">
        <v>29</v>
      </c>
      <c r="C383" s="1" t="s">
        <v>23</v>
      </c>
      <c r="D383" s="7">
        <v>202</v>
      </c>
      <c r="E383" s="1" t="s">
        <v>24</v>
      </c>
      <c r="F383" s="1">
        <v>2</v>
      </c>
      <c r="G383" s="1" t="s">
        <v>46</v>
      </c>
      <c r="H383" s="1" t="s">
        <v>32</v>
      </c>
      <c r="I383" s="1">
        <v>72</v>
      </c>
      <c r="J383" s="1">
        <v>1</v>
      </c>
      <c r="K383" s="1" t="s">
        <v>43</v>
      </c>
      <c r="L383" s="1">
        <v>2</v>
      </c>
      <c r="M383" s="1" t="s">
        <v>34</v>
      </c>
      <c r="N383" s="105">
        <v>2476</v>
      </c>
      <c r="O383" s="9">
        <v>1</v>
      </c>
      <c r="P383" s="107" t="s">
        <v>29</v>
      </c>
      <c r="Q383" s="1">
        <v>3</v>
      </c>
    </row>
    <row r="384" spans="1:17" x14ac:dyDescent="0.25">
      <c r="A384" s="2">
        <v>26</v>
      </c>
      <c r="B384" s="1" t="s">
        <v>22</v>
      </c>
      <c r="C384" s="1" t="s">
        <v>30</v>
      </c>
      <c r="D384" s="7">
        <v>575</v>
      </c>
      <c r="E384" s="1" t="s">
        <v>31</v>
      </c>
      <c r="F384" s="1">
        <v>3</v>
      </c>
      <c r="G384" s="1" t="s">
        <v>46</v>
      </c>
      <c r="H384" s="1" t="s">
        <v>32</v>
      </c>
      <c r="I384" s="1">
        <v>73</v>
      </c>
      <c r="J384" s="1">
        <v>1</v>
      </c>
      <c r="K384" s="1" t="s">
        <v>33</v>
      </c>
      <c r="L384" s="1">
        <v>1</v>
      </c>
      <c r="M384" s="1" t="s">
        <v>28</v>
      </c>
      <c r="N384" s="105">
        <v>3102</v>
      </c>
      <c r="O384" s="9">
        <v>6</v>
      </c>
      <c r="P384" s="107" t="s">
        <v>29</v>
      </c>
      <c r="Q384" s="1">
        <v>4</v>
      </c>
    </row>
    <row r="385" spans="1:17" x14ac:dyDescent="0.25">
      <c r="A385" s="2">
        <v>22</v>
      </c>
      <c r="B385" s="1" t="s">
        <v>29</v>
      </c>
      <c r="C385" s="1" t="s">
        <v>23</v>
      </c>
      <c r="D385" s="7">
        <v>253</v>
      </c>
      <c r="E385" s="1" t="s">
        <v>31</v>
      </c>
      <c r="F385" s="1">
        <v>11</v>
      </c>
      <c r="G385" s="1" t="s">
        <v>37</v>
      </c>
      <c r="H385" s="1" t="s">
        <v>26</v>
      </c>
      <c r="I385" s="1">
        <v>43</v>
      </c>
      <c r="J385" s="1">
        <v>1</v>
      </c>
      <c r="K385" s="1" t="s">
        <v>33</v>
      </c>
      <c r="L385" s="1">
        <v>2</v>
      </c>
      <c r="M385" s="1" t="s">
        <v>34</v>
      </c>
      <c r="N385" s="105">
        <v>2244</v>
      </c>
      <c r="O385" s="9">
        <v>2</v>
      </c>
      <c r="P385" s="107" t="s">
        <v>29</v>
      </c>
      <c r="Q385" s="1">
        <v>3</v>
      </c>
    </row>
    <row r="386" spans="1:17" x14ac:dyDescent="0.25">
      <c r="A386" s="2">
        <v>36</v>
      </c>
      <c r="B386" s="1" t="s">
        <v>29</v>
      </c>
      <c r="C386" s="1" t="s">
        <v>23</v>
      </c>
      <c r="D386" s="7">
        <v>164</v>
      </c>
      <c r="E386" s="1" t="s">
        <v>24</v>
      </c>
      <c r="F386" s="1">
        <v>2</v>
      </c>
      <c r="G386" s="1" t="s">
        <v>37</v>
      </c>
      <c r="H386" s="1" t="s">
        <v>32</v>
      </c>
      <c r="I386" s="1">
        <v>61</v>
      </c>
      <c r="J386" s="1">
        <v>3</v>
      </c>
      <c r="K386" s="1" t="s">
        <v>27</v>
      </c>
      <c r="L386" s="1">
        <v>3</v>
      </c>
      <c r="M386" s="1" t="s">
        <v>34</v>
      </c>
      <c r="N386" s="105">
        <v>7596</v>
      </c>
      <c r="O386" s="9">
        <v>10</v>
      </c>
      <c r="P386" s="107" t="s">
        <v>29</v>
      </c>
      <c r="Q386" s="1">
        <v>3</v>
      </c>
    </row>
    <row r="387" spans="1:17" x14ac:dyDescent="0.25">
      <c r="A387" s="2">
        <v>30</v>
      </c>
      <c r="B387" s="1" t="s">
        <v>22</v>
      </c>
      <c r="C387" s="1" t="s">
        <v>30</v>
      </c>
      <c r="D387" s="7">
        <v>464</v>
      </c>
      <c r="E387" s="1" t="s">
        <v>31</v>
      </c>
      <c r="F387" s="1">
        <v>4</v>
      </c>
      <c r="G387" s="1" t="s">
        <v>46</v>
      </c>
      <c r="H387" s="1" t="s">
        <v>32</v>
      </c>
      <c r="I387" s="1">
        <v>40</v>
      </c>
      <c r="J387" s="1">
        <v>1</v>
      </c>
      <c r="K387" s="1" t="s">
        <v>33</v>
      </c>
      <c r="L387" s="1">
        <v>4</v>
      </c>
      <c r="M387" s="1" t="s">
        <v>28</v>
      </c>
      <c r="N387" s="105">
        <v>2285</v>
      </c>
      <c r="O387" s="9">
        <v>1</v>
      </c>
      <c r="P387" s="107" t="s">
        <v>22</v>
      </c>
      <c r="Q387" s="1">
        <v>4</v>
      </c>
    </row>
    <row r="388" spans="1:17" x14ac:dyDescent="0.25">
      <c r="A388" s="2">
        <v>37</v>
      </c>
      <c r="B388" s="1" t="s">
        <v>29</v>
      </c>
      <c r="C388" s="1" t="s">
        <v>23</v>
      </c>
      <c r="D388" s="7">
        <v>1107</v>
      </c>
      <c r="E388" s="1" t="s">
        <v>31</v>
      </c>
      <c r="F388" s="1">
        <v>14</v>
      </c>
      <c r="G388" s="1" t="s">
        <v>25</v>
      </c>
      <c r="H388" s="1" t="s">
        <v>26</v>
      </c>
      <c r="I388" s="1">
        <v>95</v>
      </c>
      <c r="J388" s="1">
        <v>1</v>
      </c>
      <c r="K388" s="1" t="s">
        <v>36</v>
      </c>
      <c r="L388" s="1">
        <v>1</v>
      </c>
      <c r="M388" s="1" t="s">
        <v>38</v>
      </c>
      <c r="N388" s="105">
        <v>3034</v>
      </c>
      <c r="O388" s="9">
        <v>18</v>
      </c>
      <c r="P388" s="107" t="s">
        <v>29</v>
      </c>
      <c r="Q388" s="1">
        <v>3</v>
      </c>
    </row>
    <row r="389" spans="1:17" x14ac:dyDescent="0.25">
      <c r="A389" s="2">
        <v>40</v>
      </c>
      <c r="B389" s="1" t="s">
        <v>29</v>
      </c>
      <c r="C389" s="1" t="s">
        <v>23</v>
      </c>
      <c r="D389" s="7">
        <v>759</v>
      </c>
      <c r="E389" s="1" t="s">
        <v>24</v>
      </c>
      <c r="F389" s="1">
        <v>2</v>
      </c>
      <c r="G389" s="1" t="s">
        <v>45</v>
      </c>
      <c r="H389" s="1" t="s">
        <v>26</v>
      </c>
      <c r="I389" s="1">
        <v>46</v>
      </c>
      <c r="J389" s="1">
        <v>2</v>
      </c>
      <c r="K389" s="1" t="s">
        <v>27</v>
      </c>
      <c r="L389" s="1">
        <v>2</v>
      </c>
      <c r="M389" s="1" t="s">
        <v>38</v>
      </c>
      <c r="N389" s="105">
        <v>5715</v>
      </c>
      <c r="O389" s="9">
        <v>5</v>
      </c>
      <c r="P389" s="107" t="s">
        <v>29</v>
      </c>
      <c r="Q389" s="1">
        <v>3</v>
      </c>
    </row>
    <row r="390" spans="1:17" x14ac:dyDescent="0.25">
      <c r="A390" s="2">
        <v>42</v>
      </c>
      <c r="B390" s="1" t="s">
        <v>29</v>
      </c>
      <c r="C390" s="1" t="s">
        <v>23</v>
      </c>
      <c r="D390" s="7">
        <v>201</v>
      </c>
      <c r="E390" s="1" t="s">
        <v>31</v>
      </c>
      <c r="F390" s="1">
        <v>1</v>
      </c>
      <c r="G390" s="1" t="s">
        <v>25</v>
      </c>
      <c r="H390" s="1" t="s">
        <v>26</v>
      </c>
      <c r="I390" s="1">
        <v>95</v>
      </c>
      <c r="J390" s="1">
        <v>1</v>
      </c>
      <c r="K390" s="1" t="s">
        <v>36</v>
      </c>
      <c r="L390" s="1">
        <v>1</v>
      </c>
      <c r="M390" s="1" t="s">
        <v>38</v>
      </c>
      <c r="N390" s="105">
        <v>2576</v>
      </c>
      <c r="O390" s="9">
        <v>5</v>
      </c>
      <c r="P390" s="107" t="s">
        <v>29</v>
      </c>
      <c r="Q390" s="1">
        <v>3</v>
      </c>
    </row>
    <row r="391" spans="1:17" x14ac:dyDescent="0.25">
      <c r="A391" s="2">
        <v>37</v>
      </c>
      <c r="B391" s="1" t="s">
        <v>29</v>
      </c>
      <c r="C391" s="1" t="s">
        <v>23</v>
      </c>
      <c r="D391" s="7">
        <v>1305</v>
      </c>
      <c r="E391" s="1" t="s">
        <v>31</v>
      </c>
      <c r="F391" s="1">
        <v>10</v>
      </c>
      <c r="G391" s="1" t="s">
        <v>25</v>
      </c>
      <c r="H391" s="1" t="s">
        <v>32</v>
      </c>
      <c r="I391" s="1">
        <v>49</v>
      </c>
      <c r="J391" s="1">
        <v>2</v>
      </c>
      <c r="K391" s="1" t="s">
        <v>39</v>
      </c>
      <c r="L391" s="1">
        <v>2</v>
      </c>
      <c r="M391" s="1" t="s">
        <v>28</v>
      </c>
      <c r="N391" s="105">
        <v>4197</v>
      </c>
      <c r="O391" s="9">
        <v>1</v>
      </c>
      <c r="P391" s="107" t="s">
        <v>22</v>
      </c>
      <c r="Q391" s="1">
        <v>3</v>
      </c>
    </row>
    <row r="392" spans="1:17" x14ac:dyDescent="0.25">
      <c r="A392" s="2">
        <v>43</v>
      </c>
      <c r="B392" s="1" t="s">
        <v>29</v>
      </c>
      <c r="C392" s="1" t="s">
        <v>23</v>
      </c>
      <c r="D392" s="7">
        <v>982</v>
      </c>
      <c r="E392" s="1" t="s">
        <v>31</v>
      </c>
      <c r="F392" s="1">
        <v>12</v>
      </c>
      <c r="G392" s="1" t="s">
        <v>25</v>
      </c>
      <c r="H392" s="1" t="s">
        <v>32</v>
      </c>
      <c r="I392" s="1">
        <v>59</v>
      </c>
      <c r="J392" s="1">
        <v>4</v>
      </c>
      <c r="K392" s="1" t="s">
        <v>44</v>
      </c>
      <c r="L392" s="1">
        <v>2</v>
      </c>
      <c r="M392" s="1" t="s">
        <v>38</v>
      </c>
      <c r="N392" s="105">
        <v>14336</v>
      </c>
      <c r="O392" s="9">
        <v>25</v>
      </c>
      <c r="P392" s="107" t="s">
        <v>29</v>
      </c>
      <c r="Q392" s="1">
        <v>3</v>
      </c>
    </row>
    <row r="393" spans="1:17" x14ac:dyDescent="0.25">
      <c r="A393" s="2">
        <v>40</v>
      </c>
      <c r="B393" s="1" t="s">
        <v>29</v>
      </c>
      <c r="C393" s="1" t="s">
        <v>23</v>
      </c>
      <c r="D393" s="7">
        <v>555</v>
      </c>
      <c r="E393" s="1" t="s">
        <v>31</v>
      </c>
      <c r="F393" s="1">
        <v>2</v>
      </c>
      <c r="G393" s="1" t="s">
        <v>37</v>
      </c>
      <c r="H393" s="1" t="s">
        <v>26</v>
      </c>
      <c r="I393" s="1">
        <v>78</v>
      </c>
      <c r="J393" s="1">
        <v>2</v>
      </c>
      <c r="K393" s="1" t="s">
        <v>36</v>
      </c>
      <c r="L393" s="1">
        <v>3</v>
      </c>
      <c r="M393" s="1" t="s">
        <v>34</v>
      </c>
      <c r="N393" s="105">
        <v>3448</v>
      </c>
      <c r="O393" s="9">
        <v>1</v>
      </c>
      <c r="P393" s="107" t="s">
        <v>29</v>
      </c>
      <c r="Q393" s="1">
        <v>4</v>
      </c>
    </row>
    <row r="394" spans="1:17" x14ac:dyDescent="0.25">
      <c r="A394" s="2">
        <v>54</v>
      </c>
      <c r="B394" s="1" t="s">
        <v>29</v>
      </c>
      <c r="C394" s="1" t="s">
        <v>23</v>
      </c>
      <c r="D394" s="7">
        <v>821</v>
      </c>
      <c r="E394" s="1" t="s">
        <v>31</v>
      </c>
      <c r="F394" s="1">
        <v>5</v>
      </c>
      <c r="G394" s="1" t="s">
        <v>37</v>
      </c>
      <c r="H394" s="1" t="s">
        <v>32</v>
      </c>
      <c r="I394" s="1">
        <v>86</v>
      </c>
      <c r="J394" s="1">
        <v>5</v>
      </c>
      <c r="K394" s="1" t="s">
        <v>44</v>
      </c>
      <c r="L394" s="1">
        <v>1</v>
      </c>
      <c r="M394" s="1" t="s">
        <v>34</v>
      </c>
      <c r="N394" s="105">
        <v>19406</v>
      </c>
      <c r="O394" s="9">
        <v>4</v>
      </c>
      <c r="P394" s="107" t="s">
        <v>29</v>
      </c>
      <c r="Q394" s="1">
        <v>3</v>
      </c>
    </row>
    <row r="395" spans="1:17" x14ac:dyDescent="0.25">
      <c r="A395" s="2">
        <v>34</v>
      </c>
      <c r="B395" s="1" t="s">
        <v>29</v>
      </c>
      <c r="C395" s="1" t="s">
        <v>41</v>
      </c>
      <c r="D395" s="7">
        <v>1381</v>
      </c>
      <c r="E395" s="1" t="s">
        <v>24</v>
      </c>
      <c r="F395" s="1">
        <v>4</v>
      </c>
      <c r="G395" s="1" t="s">
        <v>45</v>
      </c>
      <c r="H395" s="1" t="s">
        <v>26</v>
      </c>
      <c r="I395" s="1">
        <v>72</v>
      </c>
      <c r="J395" s="1">
        <v>2</v>
      </c>
      <c r="K395" s="1" t="s">
        <v>27</v>
      </c>
      <c r="L395" s="1">
        <v>3</v>
      </c>
      <c r="M395" s="1" t="s">
        <v>34</v>
      </c>
      <c r="N395" s="105">
        <v>6538</v>
      </c>
      <c r="O395" s="9">
        <v>3</v>
      </c>
      <c r="P395" s="107" t="s">
        <v>29</v>
      </c>
      <c r="Q395" s="1">
        <v>3</v>
      </c>
    </row>
    <row r="396" spans="1:17" x14ac:dyDescent="0.25">
      <c r="A396" s="2">
        <v>31</v>
      </c>
      <c r="B396" s="1" t="s">
        <v>29</v>
      </c>
      <c r="C396" s="1" t="s">
        <v>23</v>
      </c>
      <c r="D396" s="7">
        <v>480</v>
      </c>
      <c r="E396" s="1" t="s">
        <v>31</v>
      </c>
      <c r="F396" s="1">
        <v>7</v>
      </c>
      <c r="G396" s="1" t="s">
        <v>37</v>
      </c>
      <c r="H396" s="1" t="s">
        <v>26</v>
      </c>
      <c r="I396" s="1">
        <v>31</v>
      </c>
      <c r="J396" s="1">
        <v>2</v>
      </c>
      <c r="K396" s="1" t="s">
        <v>39</v>
      </c>
      <c r="L396" s="1">
        <v>1</v>
      </c>
      <c r="M396" s="1" t="s">
        <v>34</v>
      </c>
      <c r="N396" s="105">
        <v>4306</v>
      </c>
      <c r="O396" s="9">
        <v>13</v>
      </c>
      <c r="P396" s="107" t="s">
        <v>29</v>
      </c>
      <c r="Q396" s="1">
        <v>3</v>
      </c>
    </row>
    <row r="397" spans="1:17" x14ac:dyDescent="0.25">
      <c r="A397" s="2">
        <v>43</v>
      </c>
      <c r="B397" s="1" t="s">
        <v>29</v>
      </c>
      <c r="C397" s="1" t="s">
        <v>30</v>
      </c>
      <c r="D397" s="7">
        <v>313</v>
      </c>
      <c r="E397" s="1" t="s">
        <v>31</v>
      </c>
      <c r="F397" s="1">
        <v>21</v>
      </c>
      <c r="G397" s="1" t="s">
        <v>37</v>
      </c>
      <c r="H397" s="1" t="s">
        <v>32</v>
      </c>
      <c r="I397" s="1">
        <v>61</v>
      </c>
      <c r="J397" s="1">
        <v>1</v>
      </c>
      <c r="K397" s="1" t="s">
        <v>36</v>
      </c>
      <c r="L397" s="1">
        <v>4</v>
      </c>
      <c r="M397" s="1" t="s">
        <v>34</v>
      </c>
      <c r="N397" s="105">
        <v>2258</v>
      </c>
      <c r="O397" s="9">
        <v>3</v>
      </c>
      <c r="P397" s="107" t="s">
        <v>29</v>
      </c>
      <c r="Q397" s="1">
        <v>4</v>
      </c>
    </row>
    <row r="398" spans="1:17" x14ac:dyDescent="0.25">
      <c r="A398" s="2">
        <v>43</v>
      </c>
      <c r="B398" s="1" t="s">
        <v>29</v>
      </c>
      <c r="C398" s="1" t="s">
        <v>23</v>
      </c>
      <c r="D398" s="7">
        <v>1473</v>
      </c>
      <c r="E398" s="1" t="s">
        <v>31</v>
      </c>
      <c r="F398" s="1">
        <v>8</v>
      </c>
      <c r="G398" s="1" t="s">
        <v>35</v>
      </c>
      <c r="H398" s="1" t="s">
        <v>26</v>
      </c>
      <c r="I398" s="1">
        <v>74</v>
      </c>
      <c r="J398" s="1">
        <v>2</v>
      </c>
      <c r="K398" s="1" t="s">
        <v>40</v>
      </c>
      <c r="L398" s="1">
        <v>3</v>
      </c>
      <c r="M398" s="1" t="s">
        <v>38</v>
      </c>
      <c r="N398" s="105">
        <v>4522</v>
      </c>
      <c r="O398" s="9">
        <v>5</v>
      </c>
      <c r="P398" s="107" t="s">
        <v>22</v>
      </c>
      <c r="Q398" s="1">
        <v>3</v>
      </c>
    </row>
    <row r="399" spans="1:17" x14ac:dyDescent="0.25">
      <c r="A399" s="2">
        <v>25</v>
      </c>
      <c r="B399" s="1" t="s">
        <v>29</v>
      </c>
      <c r="C399" s="1" t="s">
        <v>23</v>
      </c>
      <c r="D399" s="7">
        <v>891</v>
      </c>
      <c r="E399" s="1" t="s">
        <v>24</v>
      </c>
      <c r="F399" s="1">
        <v>4</v>
      </c>
      <c r="G399" s="1" t="s">
        <v>25</v>
      </c>
      <c r="H399" s="1" t="s">
        <v>26</v>
      </c>
      <c r="I399" s="1">
        <v>99</v>
      </c>
      <c r="J399" s="1">
        <v>2</v>
      </c>
      <c r="K399" s="1" t="s">
        <v>27</v>
      </c>
      <c r="L399" s="1">
        <v>4</v>
      </c>
      <c r="M399" s="1" t="s">
        <v>28</v>
      </c>
      <c r="N399" s="105">
        <v>4487</v>
      </c>
      <c r="O399" s="9">
        <v>5</v>
      </c>
      <c r="P399" s="107" t="s">
        <v>22</v>
      </c>
      <c r="Q399" s="1">
        <v>3</v>
      </c>
    </row>
    <row r="400" spans="1:17" x14ac:dyDescent="0.25">
      <c r="A400" s="2">
        <v>37</v>
      </c>
      <c r="B400" s="1" t="s">
        <v>29</v>
      </c>
      <c r="C400" s="1" t="s">
        <v>41</v>
      </c>
      <c r="D400" s="7">
        <v>1063</v>
      </c>
      <c r="E400" s="1" t="s">
        <v>31</v>
      </c>
      <c r="F400" s="1">
        <v>25</v>
      </c>
      <c r="G400" s="1" t="s">
        <v>37</v>
      </c>
      <c r="H400" s="1" t="s">
        <v>26</v>
      </c>
      <c r="I400" s="1">
        <v>72</v>
      </c>
      <c r="J400" s="1">
        <v>2</v>
      </c>
      <c r="K400" s="1" t="s">
        <v>33</v>
      </c>
      <c r="L400" s="1">
        <v>3</v>
      </c>
      <c r="M400" s="1" t="s">
        <v>34</v>
      </c>
      <c r="N400" s="105">
        <v>4449</v>
      </c>
      <c r="O400" s="9">
        <v>13</v>
      </c>
      <c r="P400" s="107" t="s">
        <v>22</v>
      </c>
      <c r="Q400" s="1">
        <v>3</v>
      </c>
    </row>
    <row r="401" spans="1:17" x14ac:dyDescent="0.25">
      <c r="A401" s="2">
        <v>31</v>
      </c>
      <c r="B401" s="1" t="s">
        <v>29</v>
      </c>
      <c r="C401" s="1" t="s">
        <v>23</v>
      </c>
      <c r="D401" s="7">
        <v>329</v>
      </c>
      <c r="E401" s="1" t="s">
        <v>31</v>
      </c>
      <c r="F401" s="1">
        <v>1</v>
      </c>
      <c r="G401" s="1" t="s">
        <v>25</v>
      </c>
      <c r="H401" s="1" t="s">
        <v>32</v>
      </c>
      <c r="I401" s="1">
        <v>98</v>
      </c>
      <c r="J401" s="1">
        <v>1</v>
      </c>
      <c r="K401" s="1" t="s">
        <v>36</v>
      </c>
      <c r="L401" s="1">
        <v>1</v>
      </c>
      <c r="M401" s="1" t="s">
        <v>34</v>
      </c>
      <c r="N401" s="105">
        <v>2218</v>
      </c>
      <c r="O401" s="9">
        <v>4</v>
      </c>
      <c r="P401" s="107" t="s">
        <v>29</v>
      </c>
      <c r="Q401" s="1">
        <v>3</v>
      </c>
    </row>
    <row r="402" spans="1:17" x14ac:dyDescent="0.25">
      <c r="A402" s="2">
        <v>39</v>
      </c>
      <c r="B402" s="1" t="s">
        <v>29</v>
      </c>
      <c r="C402" s="1" t="s">
        <v>30</v>
      </c>
      <c r="D402" s="7">
        <v>1218</v>
      </c>
      <c r="E402" s="1" t="s">
        <v>31</v>
      </c>
      <c r="F402" s="1">
        <v>1</v>
      </c>
      <c r="G402" s="1" t="s">
        <v>25</v>
      </c>
      <c r="H402" s="1" t="s">
        <v>32</v>
      </c>
      <c r="I402" s="1">
        <v>52</v>
      </c>
      <c r="J402" s="1">
        <v>5</v>
      </c>
      <c r="K402" s="1" t="s">
        <v>42</v>
      </c>
      <c r="L402" s="1">
        <v>3</v>
      </c>
      <c r="M402" s="1" t="s">
        <v>38</v>
      </c>
      <c r="N402" s="105">
        <v>19197</v>
      </c>
      <c r="O402" s="9">
        <v>21</v>
      </c>
      <c r="P402" s="107" t="s">
        <v>22</v>
      </c>
      <c r="Q402" s="1">
        <v>3</v>
      </c>
    </row>
    <row r="403" spans="1:17" x14ac:dyDescent="0.25">
      <c r="A403" s="2">
        <v>56</v>
      </c>
      <c r="B403" s="1" t="s">
        <v>29</v>
      </c>
      <c r="C403" s="1" t="s">
        <v>30</v>
      </c>
      <c r="D403" s="7">
        <v>906</v>
      </c>
      <c r="E403" s="1" t="s">
        <v>24</v>
      </c>
      <c r="F403" s="1">
        <v>6</v>
      </c>
      <c r="G403" s="1" t="s">
        <v>25</v>
      </c>
      <c r="H403" s="1" t="s">
        <v>26</v>
      </c>
      <c r="I403" s="1">
        <v>86</v>
      </c>
      <c r="J403" s="1">
        <v>4</v>
      </c>
      <c r="K403" s="1" t="s">
        <v>27</v>
      </c>
      <c r="L403" s="1">
        <v>1</v>
      </c>
      <c r="M403" s="1" t="s">
        <v>34</v>
      </c>
      <c r="N403" s="105">
        <v>13212</v>
      </c>
      <c r="O403" s="9">
        <v>7</v>
      </c>
      <c r="P403" s="107" t="s">
        <v>29</v>
      </c>
      <c r="Q403" s="1">
        <v>3</v>
      </c>
    </row>
    <row r="404" spans="1:17" x14ac:dyDescent="0.25">
      <c r="A404" s="2">
        <v>30</v>
      </c>
      <c r="B404" s="1" t="s">
        <v>29</v>
      </c>
      <c r="C404" s="1" t="s">
        <v>23</v>
      </c>
      <c r="D404" s="7">
        <v>1082</v>
      </c>
      <c r="E404" s="1" t="s">
        <v>24</v>
      </c>
      <c r="F404" s="1">
        <v>12</v>
      </c>
      <c r="G404" s="1" t="s">
        <v>46</v>
      </c>
      <c r="H404" s="1" t="s">
        <v>26</v>
      </c>
      <c r="I404" s="1">
        <v>83</v>
      </c>
      <c r="J404" s="1">
        <v>2</v>
      </c>
      <c r="K404" s="1" t="s">
        <v>27</v>
      </c>
      <c r="L404" s="1">
        <v>3</v>
      </c>
      <c r="M404" s="1" t="s">
        <v>28</v>
      </c>
      <c r="N404" s="105">
        <v>6577</v>
      </c>
      <c r="O404" s="9">
        <v>5</v>
      </c>
      <c r="P404" s="107" t="s">
        <v>29</v>
      </c>
      <c r="Q404" s="1">
        <v>3</v>
      </c>
    </row>
    <row r="405" spans="1:17" x14ac:dyDescent="0.25">
      <c r="A405" s="2">
        <v>41</v>
      </c>
      <c r="B405" s="1" t="s">
        <v>29</v>
      </c>
      <c r="C405" s="1" t="s">
        <v>23</v>
      </c>
      <c r="D405" s="7">
        <v>645</v>
      </c>
      <c r="E405" s="1" t="s">
        <v>24</v>
      </c>
      <c r="F405" s="1">
        <v>1</v>
      </c>
      <c r="G405" s="1" t="s">
        <v>45</v>
      </c>
      <c r="H405" s="1" t="s">
        <v>32</v>
      </c>
      <c r="I405" s="1">
        <v>49</v>
      </c>
      <c r="J405" s="1">
        <v>3</v>
      </c>
      <c r="K405" s="1" t="s">
        <v>27</v>
      </c>
      <c r="L405" s="1">
        <v>1</v>
      </c>
      <c r="M405" s="1" t="s">
        <v>34</v>
      </c>
      <c r="N405" s="105">
        <v>8392</v>
      </c>
      <c r="O405" s="9">
        <v>10</v>
      </c>
      <c r="P405" s="107" t="s">
        <v>29</v>
      </c>
      <c r="Q405" s="1">
        <v>3</v>
      </c>
    </row>
    <row r="406" spans="1:17" x14ac:dyDescent="0.25">
      <c r="A406" s="2">
        <v>28</v>
      </c>
      <c r="B406" s="1" t="s">
        <v>29</v>
      </c>
      <c r="C406" s="1" t="s">
        <v>23</v>
      </c>
      <c r="D406" s="7">
        <v>1300</v>
      </c>
      <c r="E406" s="1" t="s">
        <v>31</v>
      </c>
      <c r="F406" s="1">
        <v>17</v>
      </c>
      <c r="G406" s="1" t="s">
        <v>37</v>
      </c>
      <c r="H406" s="1" t="s">
        <v>32</v>
      </c>
      <c r="I406" s="1">
        <v>79</v>
      </c>
      <c r="J406" s="1">
        <v>2</v>
      </c>
      <c r="K406" s="1" t="s">
        <v>36</v>
      </c>
      <c r="L406" s="1">
        <v>1</v>
      </c>
      <c r="M406" s="1" t="s">
        <v>38</v>
      </c>
      <c r="N406" s="105">
        <v>4558</v>
      </c>
      <c r="O406" s="9">
        <v>10</v>
      </c>
      <c r="P406" s="107" t="s">
        <v>29</v>
      </c>
      <c r="Q406" s="1">
        <v>3</v>
      </c>
    </row>
    <row r="407" spans="1:17" x14ac:dyDescent="0.25">
      <c r="A407" s="2">
        <v>25</v>
      </c>
      <c r="B407" s="1" t="s">
        <v>22</v>
      </c>
      <c r="C407" s="1" t="s">
        <v>23</v>
      </c>
      <c r="D407" s="7">
        <v>688</v>
      </c>
      <c r="E407" s="1" t="s">
        <v>31</v>
      </c>
      <c r="F407" s="1">
        <v>3</v>
      </c>
      <c r="G407" s="1" t="s">
        <v>37</v>
      </c>
      <c r="H407" s="1" t="s">
        <v>32</v>
      </c>
      <c r="I407" s="1">
        <v>91</v>
      </c>
      <c r="J407" s="1">
        <v>1</v>
      </c>
      <c r="K407" s="1" t="s">
        <v>36</v>
      </c>
      <c r="L407" s="1">
        <v>1</v>
      </c>
      <c r="M407" s="1" t="s">
        <v>34</v>
      </c>
      <c r="N407" s="105">
        <v>4031</v>
      </c>
      <c r="O407" s="9">
        <v>2</v>
      </c>
      <c r="P407" s="107" t="s">
        <v>29</v>
      </c>
      <c r="Q407" s="1">
        <v>3</v>
      </c>
    </row>
    <row r="408" spans="1:17" x14ac:dyDescent="0.25">
      <c r="A408" s="2">
        <v>52</v>
      </c>
      <c r="B408" s="1" t="s">
        <v>29</v>
      </c>
      <c r="C408" s="1" t="s">
        <v>23</v>
      </c>
      <c r="D408" s="7">
        <v>319</v>
      </c>
      <c r="E408" s="1" t="s">
        <v>31</v>
      </c>
      <c r="F408" s="1">
        <v>3</v>
      </c>
      <c r="G408" s="1" t="s">
        <v>37</v>
      </c>
      <c r="H408" s="1" t="s">
        <v>32</v>
      </c>
      <c r="I408" s="1">
        <v>39</v>
      </c>
      <c r="J408" s="1">
        <v>3</v>
      </c>
      <c r="K408" s="1" t="s">
        <v>39</v>
      </c>
      <c r="L408" s="1">
        <v>3</v>
      </c>
      <c r="M408" s="1" t="s">
        <v>34</v>
      </c>
      <c r="N408" s="105">
        <v>7969</v>
      </c>
      <c r="O408" s="9">
        <v>5</v>
      </c>
      <c r="P408" s="107" t="s">
        <v>22</v>
      </c>
      <c r="Q408" s="1">
        <v>3</v>
      </c>
    </row>
    <row r="409" spans="1:17" x14ac:dyDescent="0.25">
      <c r="A409" s="2">
        <v>45</v>
      </c>
      <c r="B409" s="1" t="s">
        <v>29</v>
      </c>
      <c r="C409" s="1" t="s">
        <v>23</v>
      </c>
      <c r="D409" s="7">
        <v>192</v>
      </c>
      <c r="E409" s="1" t="s">
        <v>31</v>
      </c>
      <c r="F409" s="1">
        <v>10</v>
      </c>
      <c r="G409" s="1" t="s">
        <v>25</v>
      </c>
      <c r="H409" s="1" t="s">
        <v>32</v>
      </c>
      <c r="I409" s="1">
        <v>69</v>
      </c>
      <c r="J409" s="1">
        <v>1</v>
      </c>
      <c r="K409" s="1" t="s">
        <v>33</v>
      </c>
      <c r="L409" s="1">
        <v>4</v>
      </c>
      <c r="M409" s="1" t="s">
        <v>34</v>
      </c>
      <c r="N409" s="105">
        <v>2654</v>
      </c>
      <c r="O409" s="9">
        <v>2</v>
      </c>
      <c r="P409" s="107" t="s">
        <v>29</v>
      </c>
      <c r="Q409" s="1">
        <v>4</v>
      </c>
    </row>
    <row r="410" spans="1:17" x14ac:dyDescent="0.25">
      <c r="A410" s="2">
        <v>52</v>
      </c>
      <c r="B410" s="1" t="s">
        <v>29</v>
      </c>
      <c r="C410" s="1" t="s">
        <v>23</v>
      </c>
      <c r="D410" s="7">
        <v>1490</v>
      </c>
      <c r="E410" s="1" t="s">
        <v>31</v>
      </c>
      <c r="F410" s="1">
        <v>4</v>
      </c>
      <c r="G410" s="1" t="s">
        <v>25</v>
      </c>
      <c r="H410" s="1" t="s">
        <v>26</v>
      </c>
      <c r="I410" s="1">
        <v>30</v>
      </c>
      <c r="J410" s="1">
        <v>4</v>
      </c>
      <c r="K410" s="1" t="s">
        <v>42</v>
      </c>
      <c r="L410" s="1">
        <v>4</v>
      </c>
      <c r="M410" s="1" t="s">
        <v>34</v>
      </c>
      <c r="N410" s="105">
        <v>16555</v>
      </c>
      <c r="O410" s="9">
        <v>5</v>
      </c>
      <c r="P410" s="107" t="s">
        <v>29</v>
      </c>
      <c r="Q410" s="1">
        <v>3</v>
      </c>
    </row>
    <row r="411" spans="1:17" x14ac:dyDescent="0.25">
      <c r="A411" s="2">
        <v>42</v>
      </c>
      <c r="B411" s="1" t="s">
        <v>29</v>
      </c>
      <c r="C411" s="1" t="s">
        <v>30</v>
      </c>
      <c r="D411" s="7">
        <v>532</v>
      </c>
      <c r="E411" s="1" t="s">
        <v>31</v>
      </c>
      <c r="F411" s="1">
        <v>29</v>
      </c>
      <c r="G411" s="1" t="s">
        <v>25</v>
      </c>
      <c r="H411" s="1" t="s">
        <v>26</v>
      </c>
      <c r="I411" s="1">
        <v>92</v>
      </c>
      <c r="J411" s="1">
        <v>2</v>
      </c>
      <c r="K411" s="1" t="s">
        <v>33</v>
      </c>
      <c r="L411" s="1">
        <v>3</v>
      </c>
      <c r="M411" s="1" t="s">
        <v>38</v>
      </c>
      <c r="N411" s="105">
        <v>4556</v>
      </c>
      <c r="O411" s="9">
        <v>5</v>
      </c>
      <c r="P411" s="107" t="s">
        <v>29</v>
      </c>
      <c r="Q411" s="1">
        <v>3</v>
      </c>
    </row>
    <row r="412" spans="1:17" x14ac:dyDescent="0.25">
      <c r="A412" s="2">
        <v>30</v>
      </c>
      <c r="B412" s="1" t="s">
        <v>29</v>
      </c>
      <c r="C412" s="1" t="s">
        <v>23</v>
      </c>
      <c r="D412" s="7">
        <v>317</v>
      </c>
      <c r="E412" s="1" t="s">
        <v>31</v>
      </c>
      <c r="F412" s="1">
        <v>2</v>
      </c>
      <c r="G412" s="1" t="s">
        <v>25</v>
      </c>
      <c r="H412" s="1" t="s">
        <v>26</v>
      </c>
      <c r="I412" s="1">
        <v>43</v>
      </c>
      <c r="J412" s="1">
        <v>2</v>
      </c>
      <c r="K412" s="1" t="s">
        <v>39</v>
      </c>
      <c r="L412" s="1">
        <v>4</v>
      </c>
      <c r="M412" s="1" t="s">
        <v>28</v>
      </c>
      <c r="N412" s="105">
        <v>6091</v>
      </c>
      <c r="O412" s="9">
        <v>5</v>
      </c>
      <c r="P412" s="107" t="s">
        <v>29</v>
      </c>
      <c r="Q412" s="1">
        <v>4</v>
      </c>
    </row>
    <row r="413" spans="1:17" x14ac:dyDescent="0.25">
      <c r="A413" s="2">
        <v>60</v>
      </c>
      <c r="B413" s="1" t="s">
        <v>29</v>
      </c>
      <c r="C413" s="1" t="s">
        <v>23</v>
      </c>
      <c r="D413" s="7">
        <v>422</v>
      </c>
      <c r="E413" s="1" t="s">
        <v>31</v>
      </c>
      <c r="F413" s="1">
        <v>7</v>
      </c>
      <c r="G413" s="1" t="s">
        <v>25</v>
      </c>
      <c r="H413" s="1" t="s">
        <v>26</v>
      </c>
      <c r="I413" s="1">
        <v>41</v>
      </c>
      <c r="J413" s="1">
        <v>5</v>
      </c>
      <c r="K413" s="1" t="s">
        <v>42</v>
      </c>
      <c r="L413" s="1">
        <v>1</v>
      </c>
      <c r="M413" s="1" t="s">
        <v>34</v>
      </c>
      <c r="N413" s="105">
        <v>19566</v>
      </c>
      <c r="O413" s="9">
        <v>29</v>
      </c>
      <c r="P413" s="107" t="s">
        <v>29</v>
      </c>
      <c r="Q413" s="1">
        <v>3</v>
      </c>
    </row>
    <row r="414" spans="1:17" x14ac:dyDescent="0.25">
      <c r="A414" s="2">
        <v>46</v>
      </c>
      <c r="B414" s="1" t="s">
        <v>29</v>
      </c>
      <c r="C414" s="1" t="s">
        <v>23</v>
      </c>
      <c r="D414" s="7">
        <v>1485</v>
      </c>
      <c r="E414" s="1" t="s">
        <v>31</v>
      </c>
      <c r="F414" s="1">
        <v>18</v>
      </c>
      <c r="G414" s="1" t="s">
        <v>37</v>
      </c>
      <c r="H414" s="1" t="s">
        <v>26</v>
      </c>
      <c r="I414" s="1">
        <v>87</v>
      </c>
      <c r="J414" s="1">
        <v>2</v>
      </c>
      <c r="K414" s="1" t="s">
        <v>39</v>
      </c>
      <c r="L414" s="1">
        <v>3</v>
      </c>
      <c r="M414" s="1" t="s">
        <v>38</v>
      </c>
      <c r="N414" s="105">
        <v>4810</v>
      </c>
      <c r="O414" s="9">
        <v>10</v>
      </c>
      <c r="P414" s="107" t="s">
        <v>29</v>
      </c>
      <c r="Q414" s="1">
        <v>3</v>
      </c>
    </row>
    <row r="415" spans="1:17" x14ac:dyDescent="0.25">
      <c r="A415" s="2">
        <v>42</v>
      </c>
      <c r="B415" s="1" t="s">
        <v>29</v>
      </c>
      <c r="C415" s="1" t="s">
        <v>30</v>
      </c>
      <c r="D415" s="7">
        <v>1368</v>
      </c>
      <c r="E415" s="1" t="s">
        <v>31</v>
      </c>
      <c r="F415" s="1">
        <v>28</v>
      </c>
      <c r="G415" s="1" t="s">
        <v>46</v>
      </c>
      <c r="H415" s="1" t="s">
        <v>26</v>
      </c>
      <c r="I415" s="1">
        <v>88</v>
      </c>
      <c r="J415" s="1">
        <v>2</v>
      </c>
      <c r="K415" s="1" t="s">
        <v>40</v>
      </c>
      <c r="L415" s="1">
        <v>4</v>
      </c>
      <c r="M415" s="1" t="s">
        <v>34</v>
      </c>
      <c r="N415" s="105">
        <v>4523</v>
      </c>
      <c r="O415" s="9">
        <v>6</v>
      </c>
      <c r="P415" s="107" t="s">
        <v>29</v>
      </c>
      <c r="Q415" s="1">
        <v>3</v>
      </c>
    </row>
    <row r="416" spans="1:17" x14ac:dyDescent="0.25">
      <c r="A416" s="2">
        <v>24</v>
      </c>
      <c r="B416" s="1" t="s">
        <v>22</v>
      </c>
      <c r="C416" s="1" t="s">
        <v>23</v>
      </c>
      <c r="D416" s="7">
        <v>1448</v>
      </c>
      <c r="E416" s="1" t="s">
        <v>24</v>
      </c>
      <c r="F416" s="1">
        <v>1</v>
      </c>
      <c r="G416" s="1" t="s">
        <v>46</v>
      </c>
      <c r="H416" s="1" t="s">
        <v>26</v>
      </c>
      <c r="I416" s="1">
        <v>62</v>
      </c>
      <c r="J416" s="1">
        <v>1</v>
      </c>
      <c r="K416" s="1" t="s">
        <v>43</v>
      </c>
      <c r="L416" s="1">
        <v>2</v>
      </c>
      <c r="M416" s="1" t="s">
        <v>28</v>
      </c>
      <c r="N416" s="105">
        <v>3202</v>
      </c>
      <c r="O416" s="9">
        <v>5</v>
      </c>
      <c r="P416" s="107" t="s">
        <v>22</v>
      </c>
      <c r="Q416" s="1">
        <v>3</v>
      </c>
    </row>
    <row r="417" spans="1:17" x14ac:dyDescent="0.25">
      <c r="A417" s="2">
        <v>34</v>
      </c>
      <c r="B417" s="1" t="s">
        <v>22</v>
      </c>
      <c r="C417" s="1" t="s">
        <v>30</v>
      </c>
      <c r="D417" s="7">
        <v>296</v>
      </c>
      <c r="E417" s="1" t="s">
        <v>24</v>
      </c>
      <c r="F417" s="1">
        <v>6</v>
      </c>
      <c r="G417" s="1" t="s">
        <v>45</v>
      </c>
      <c r="H417" s="1" t="s">
        <v>26</v>
      </c>
      <c r="I417" s="1">
        <v>33</v>
      </c>
      <c r="J417" s="1">
        <v>1</v>
      </c>
      <c r="K417" s="1" t="s">
        <v>43</v>
      </c>
      <c r="L417" s="1">
        <v>3</v>
      </c>
      <c r="M417" s="1" t="s">
        <v>38</v>
      </c>
      <c r="N417" s="105">
        <v>2351</v>
      </c>
      <c r="O417" s="9">
        <v>2</v>
      </c>
      <c r="P417" s="107" t="s">
        <v>29</v>
      </c>
      <c r="Q417" s="1">
        <v>3</v>
      </c>
    </row>
    <row r="418" spans="1:17" x14ac:dyDescent="0.25">
      <c r="A418" s="2">
        <v>38</v>
      </c>
      <c r="B418" s="1" t="s">
        <v>29</v>
      </c>
      <c r="C418" s="1" t="s">
        <v>30</v>
      </c>
      <c r="D418" s="7">
        <v>1490</v>
      </c>
      <c r="E418" s="1" t="s">
        <v>31</v>
      </c>
      <c r="F418" s="1">
        <v>2</v>
      </c>
      <c r="G418" s="1" t="s">
        <v>25</v>
      </c>
      <c r="H418" s="1" t="s">
        <v>32</v>
      </c>
      <c r="I418" s="1">
        <v>42</v>
      </c>
      <c r="J418" s="1">
        <v>1</v>
      </c>
      <c r="K418" s="1" t="s">
        <v>36</v>
      </c>
      <c r="L418" s="1">
        <v>4</v>
      </c>
      <c r="M418" s="1" t="s">
        <v>34</v>
      </c>
      <c r="N418" s="105">
        <v>1702</v>
      </c>
      <c r="O418" s="9">
        <v>1</v>
      </c>
      <c r="P418" s="107" t="s">
        <v>22</v>
      </c>
      <c r="Q418" s="1">
        <v>4</v>
      </c>
    </row>
    <row r="419" spans="1:17" x14ac:dyDescent="0.25">
      <c r="A419" s="2">
        <v>40</v>
      </c>
      <c r="B419" s="1" t="s">
        <v>29</v>
      </c>
      <c r="C419" s="1" t="s">
        <v>23</v>
      </c>
      <c r="D419" s="7">
        <v>1398</v>
      </c>
      <c r="E419" s="1" t="s">
        <v>24</v>
      </c>
      <c r="F419" s="1">
        <v>2</v>
      </c>
      <c r="G419" s="1" t="s">
        <v>25</v>
      </c>
      <c r="H419" s="1" t="s">
        <v>26</v>
      </c>
      <c r="I419" s="1">
        <v>79</v>
      </c>
      <c r="J419" s="1">
        <v>5</v>
      </c>
      <c r="K419" s="1" t="s">
        <v>42</v>
      </c>
      <c r="L419" s="1">
        <v>3</v>
      </c>
      <c r="M419" s="1" t="s">
        <v>34</v>
      </c>
      <c r="N419" s="105">
        <v>18041</v>
      </c>
      <c r="O419" s="9">
        <v>20</v>
      </c>
      <c r="P419" s="107" t="s">
        <v>29</v>
      </c>
      <c r="Q419" s="1">
        <v>3</v>
      </c>
    </row>
    <row r="420" spans="1:17" x14ac:dyDescent="0.25">
      <c r="A420" s="2">
        <v>26</v>
      </c>
      <c r="B420" s="1" t="s">
        <v>29</v>
      </c>
      <c r="C420" s="1" t="s">
        <v>23</v>
      </c>
      <c r="D420" s="7">
        <v>1349</v>
      </c>
      <c r="E420" s="1" t="s">
        <v>31</v>
      </c>
      <c r="F420" s="1">
        <v>23</v>
      </c>
      <c r="G420" s="1" t="s">
        <v>25</v>
      </c>
      <c r="H420" s="1" t="s">
        <v>26</v>
      </c>
      <c r="I420" s="1">
        <v>90</v>
      </c>
      <c r="J420" s="1">
        <v>1</v>
      </c>
      <c r="K420" s="1" t="s">
        <v>33</v>
      </c>
      <c r="L420" s="1">
        <v>4</v>
      </c>
      <c r="M420" s="1" t="s">
        <v>38</v>
      </c>
      <c r="N420" s="105">
        <v>2886</v>
      </c>
      <c r="O420" s="9">
        <v>3</v>
      </c>
      <c r="P420" s="107" t="s">
        <v>29</v>
      </c>
      <c r="Q420" s="1">
        <v>4</v>
      </c>
    </row>
    <row r="421" spans="1:17" x14ac:dyDescent="0.25">
      <c r="A421" s="2">
        <v>30</v>
      </c>
      <c r="B421" s="1" t="s">
        <v>29</v>
      </c>
      <c r="C421" s="1" t="s">
        <v>41</v>
      </c>
      <c r="D421" s="7">
        <v>1400</v>
      </c>
      <c r="E421" s="1" t="s">
        <v>31</v>
      </c>
      <c r="F421" s="1">
        <v>3</v>
      </c>
      <c r="G421" s="1" t="s">
        <v>25</v>
      </c>
      <c r="H421" s="1" t="s">
        <v>32</v>
      </c>
      <c r="I421" s="1">
        <v>53</v>
      </c>
      <c r="J421" s="1">
        <v>1</v>
      </c>
      <c r="K421" s="1" t="s">
        <v>36</v>
      </c>
      <c r="L421" s="1">
        <v>4</v>
      </c>
      <c r="M421" s="1" t="s">
        <v>34</v>
      </c>
      <c r="N421" s="105">
        <v>2097</v>
      </c>
      <c r="O421" s="9">
        <v>5</v>
      </c>
      <c r="P421" s="107" t="s">
        <v>29</v>
      </c>
      <c r="Q421" s="1">
        <v>3</v>
      </c>
    </row>
    <row r="422" spans="1:17" x14ac:dyDescent="0.25">
      <c r="A422" s="2">
        <v>29</v>
      </c>
      <c r="B422" s="1" t="s">
        <v>29</v>
      </c>
      <c r="C422" s="1" t="s">
        <v>23</v>
      </c>
      <c r="D422" s="7">
        <v>986</v>
      </c>
      <c r="E422" s="1" t="s">
        <v>31</v>
      </c>
      <c r="F422" s="1">
        <v>3</v>
      </c>
      <c r="G422" s="1" t="s">
        <v>37</v>
      </c>
      <c r="H422" s="1" t="s">
        <v>32</v>
      </c>
      <c r="I422" s="1">
        <v>93</v>
      </c>
      <c r="J422" s="1">
        <v>3</v>
      </c>
      <c r="K422" s="1" t="s">
        <v>44</v>
      </c>
      <c r="L422" s="1">
        <v>3</v>
      </c>
      <c r="M422" s="1" t="s">
        <v>34</v>
      </c>
      <c r="N422" s="105">
        <v>11935</v>
      </c>
      <c r="O422" s="9">
        <v>10</v>
      </c>
      <c r="P422" s="107" t="s">
        <v>29</v>
      </c>
      <c r="Q422" s="1">
        <v>3</v>
      </c>
    </row>
    <row r="423" spans="1:17" x14ac:dyDescent="0.25">
      <c r="A423" s="2">
        <v>29</v>
      </c>
      <c r="B423" s="1" t="s">
        <v>22</v>
      </c>
      <c r="C423" s="1" t="s">
        <v>23</v>
      </c>
      <c r="D423" s="7">
        <v>408</v>
      </c>
      <c r="E423" s="1" t="s">
        <v>31</v>
      </c>
      <c r="F423" s="1">
        <v>25</v>
      </c>
      <c r="G423" s="1" t="s">
        <v>46</v>
      </c>
      <c r="H423" s="1" t="s">
        <v>26</v>
      </c>
      <c r="I423" s="1">
        <v>71</v>
      </c>
      <c r="J423" s="1">
        <v>1</v>
      </c>
      <c r="K423" s="1" t="s">
        <v>33</v>
      </c>
      <c r="L423" s="1">
        <v>2</v>
      </c>
      <c r="M423" s="1" t="s">
        <v>34</v>
      </c>
      <c r="N423" s="105">
        <v>2546</v>
      </c>
      <c r="O423" s="9">
        <v>2</v>
      </c>
      <c r="P423" s="107" t="s">
        <v>29</v>
      </c>
      <c r="Q423" s="1">
        <v>3</v>
      </c>
    </row>
    <row r="424" spans="1:17" x14ac:dyDescent="0.25">
      <c r="A424" s="2">
        <v>19</v>
      </c>
      <c r="B424" s="1" t="s">
        <v>22</v>
      </c>
      <c r="C424" s="1" t="s">
        <v>23</v>
      </c>
      <c r="D424" s="7">
        <v>489</v>
      </c>
      <c r="E424" s="1" t="s">
        <v>47</v>
      </c>
      <c r="F424" s="1">
        <v>2</v>
      </c>
      <c r="G424" s="1" t="s">
        <v>46</v>
      </c>
      <c r="H424" s="1" t="s">
        <v>32</v>
      </c>
      <c r="I424" s="1">
        <v>52</v>
      </c>
      <c r="J424" s="1">
        <v>1</v>
      </c>
      <c r="K424" s="1" t="s">
        <v>47</v>
      </c>
      <c r="L424" s="1">
        <v>4</v>
      </c>
      <c r="M424" s="1" t="s">
        <v>28</v>
      </c>
      <c r="N424" s="105">
        <v>2564</v>
      </c>
      <c r="O424" s="9">
        <v>1</v>
      </c>
      <c r="P424" s="107" t="s">
        <v>29</v>
      </c>
      <c r="Q424" s="1">
        <v>3</v>
      </c>
    </row>
    <row r="425" spans="1:17" x14ac:dyDescent="0.25">
      <c r="A425" s="2">
        <v>30</v>
      </c>
      <c r="B425" s="1" t="s">
        <v>29</v>
      </c>
      <c r="C425" s="1" t="s">
        <v>41</v>
      </c>
      <c r="D425" s="7">
        <v>1398</v>
      </c>
      <c r="E425" s="1" t="s">
        <v>24</v>
      </c>
      <c r="F425" s="1">
        <v>22</v>
      </c>
      <c r="G425" s="1" t="s">
        <v>35</v>
      </c>
      <c r="H425" s="1" t="s">
        <v>26</v>
      </c>
      <c r="I425" s="1">
        <v>69</v>
      </c>
      <c r="J425" s="1">
        <v>3</v>
      </c>
      <c r="K425" s="1" t="s">
        <v>27</v>
      </c>
      <c r="L425" s="1">
        <v>1</v>
      </c>
      <c r="M425" s="1" t="s">
        <v>34</v>
      </c>
      <c r="N425" s="105">
        <v>8412</v>
      </c>
      <c r="O425" s="9">
        <v>9</v>
      </c>
      <c r="P425" s="107" t="s">
        <v>29</v>
      </c>
      <c r="Q425" s="1">
        <v>3</v>
      </c>
    </row>
    <row r="426" spans="1:17" x14ac:dyDescent="0.25">
      <c r="A426" s="2">
        <v>57</v>
      </c>
      <c r="B426" s="1" t="s">
        <v>29</v>
      </c>
      <c r="C426" s="1" t="s">
        <v>23</v>
      </c>
      <c r="D426" s="7">
        <v>210</v>
      </c>
      <c r="E426" s="1" t="s">
        <v>24</v>
      </c>
      <c r="F426" s="1">
        <v>29</v>
      </c>
      <c r="G426" s="1" t="s">
        <v>45</v>
      </c>
      <c r="H426" s="1" t="s">
        <v>32</v>
      </c>
      <c r="I426" s="1">
        <v>56</v>
      </c>
      <c r="J426" s="1">
        <v>4</v>
      </c>
      <c r="K426" s="1" t="s">
        <v>42</v>
      </c>
      <c r="L426" s="1">
        <v>4</v>
      </c>
      <c r="M426" s="1" t="s">
        <v>38</v>
      </c>
      <c r="N426" s="105">
        <v>14118</v>
      </c>
      <c r="O426" s="9">
        <v>1</v>
      </c>
      <c r="P426" s="107" t="s">
        <v>29</v>
      </c>
      <c r="Q426" s="1">
        <v>3</v>
      </c>
    </row>
    <row r="427" spans="1:17" x14ac:dyDescent="0.25">
      <c r="A427" s="2">
        <v>50</v>
      </c>
      <c r="B427" s="1" t="s">
        <v>29</v>
      </c>
      <c r="C427" s="1" t="s">
        <v>23</v>
      </c>
      <c r="D427" s="7">
        <v>1099</v>
      </c>
      <c r="E427" s="1" t="s">
        <v>31</v>
      </c>
      <c r="F427" s="1">
        <v>29</v>
      </c>
      <c r="G427" s="1" t="s">
        <v>25</v>
      </c>
      <c r="H427" s="1" t="s">
        <v>32</v>
      </c>
      <c r="I427" s="1">
        <v>88</v>
      </c>
      <c r="J427" s="1">
        <v>4</v>
      </c>
      <c r="K427" s="1" t="s">
        <v>42</v>
      </c>
      <c r="L427" s="1">
        <v>3</v>
      </c>
      <c r="M427" s="1" t="s">
        <v>34</v>
      </c>
      <c r="N427" s="105">
        <v>17046</v>
      </c>
      <c r="O427" s="9">
        <v>27</v>
      </c>
      <c r="P427" s="107" t="s">
        <v>29</v>
      </c>
      <c r="Q427" s="1">
        <v>3</v>
      </c>
    </row>
    <row r="428" spans="1:17" x14ac:dyDescent="0.25">
      <c r="A428" s="2">
        <v>30</v>
      </c>
      <c r="B428" s="1" t="s">
        <v>29</v>
      </c>
      <c r="C428" s="1" t="s">
        <v>41</v>
      </c>
      <c r="D428" s="7">
        <v>1116</v>
      </c>
      <c r="E428" s="1" t="s">
        <v>31</v>
      </c>
      <c r="F428" s="1">
        <v>2</v>
      </c>
      <c r="G428" s="1" t="s">
        <v>37</v>
      </c>
      <c r="H428" s="1" t="s">
        <v>26</v>
      </c>
      <c r="I428" s="1">
        <v>49</v>
      </c>
      <c r="J428" s="1">
        <v>1</v>
      </c>
      <c r="K428" s="1" t="s">
        <v>36</v>
      </c>
      <c r="L428" s="1">
        <v>4</v>
      </c>
      <c r="M428" s="1" t="s">
        <v>28</v>
      </c>
      <c r="N428" s="105">
        <v>2564</v>
      </c>
      <c r="O428" s="9">
        <v>11</v>
      </c>
      <c r="P428" s="107" t="s">
        <v>29</v>
      </c>
      <c r="Q428" s="1">
        <v>3</v>
      </c>
    </row>
    <row r="429" spans="1:17" x14ac:dyDescent="0.25">
      <c r="A429" s="2">
        <v>60</v>
      </c>
      <c r="B429" s="1" t="s">
        <v>29</v>
      </c>
      <c r="C429" s="1" t="s">
        <v>30</v>
      </c>
      <c r="D429" s="7">
        <v>1499</v>
      </c>
      <c r="E429" s="1" t="s">
        <v>24</v>
      </c>
      <c r="F429" s="1">
        <v>28</v>
      </c>
      <c r="G429" s="1" t="s">
        <v>45</v>
      </c>
      <c r="H429" s="1" t="s">
        <v>26</v>
      </c>
      <c r="I429" s="1">
        <v>80</v>
      </c>
      <c r="J429" s="1">
        <v>3</v>
      </c>
      <c r="K429" s="1" t="s">
        <v>27</v>
      </c>
      <c r="L429" s="1">
        <v>1</v>
      </c>
      <c r="M429" s="1" t="s">
        <v>34</v>
      </c>
      <c r="N429" s="105">
        <v>10266</v>
      </c>
      <c r="O429" s="9">
        <v>18</v>
      </c>
      <c r="P429" s="107" t="s">
        <v>29</v>
      </c>
      <c r="Q429" s="1">
        <v>3</v>
      </c>
    </row>
    <row r="430" spans="1:17" x14ac:dyDescent="0.25">
      <c r="A430" s="2">
        <v>47</v>
      </c>
      <c r="B430" s="1" t="s">
        <v>29</v>
      </c>
      <c r="C430" s="1" t="s">
        <v>23</v>
      </c>
      <c r="D430" s="7">
        <v>983</v>
      </c>
      <c r="E430" s="1" t="s">
        <v>31</v>
      </c>
      <c r="F430" s="1">
        <v>2</v>
      </c>
      <c r="G430" s="1" t="s">
        <v>37</v>
      </c>
      <c r="H430" s="1" t="s">
        <v>26</v>
      </c>
      <c r="I430" s="1">
        <v>65</v>
      </c>
      <c r="J430" s="1">
        <v>2</v>
      </c>
      <c r="K430" s="1" t="s">
        <v>39</v>
      </c>
      <c r="L430" s="1">
        <v>4</v>
      </c>
      <c r="M430" s="1" t="s">
        <v>38</v>
      </c>
      <c r="N430" s="105">
        <v>5070</v>
      </c>
      <c r="O430" s="9">
        <v>5</v>
      </c>
      <c r="P430" s="107" t="s">
        <v>29</v>
      </c>
      <c r="Q430" s="1">
        <v>3</v>
      </c>
    </row>
    <row r="431" spans="1:17" x14ac:dyDescent="0.25">
      <c r="A431" s="2">
        <v>46</v>
      </c>
      <c r="B431" s="1" t="s">
        <v>29</v>
      </c>
      <c r="C431" s="1" t="s">
        <v>23</v>
      </c>
      <c r="D431" s="7">
        <v>1009</v>
      </c>
      <c r="E431" s="1" t="s">
        <v>31</v>
      </c>
      <c r="F431" s="1">
        <v>2</v>
      </c>
      <c r="G431" s="1" t="s">
        <v>25</v>
      </c>
      <c r="H431" s="1" t="s">
        <v>32</v>
      </c>
      <c r="I431" s="1">
        <v>51</v>
      </c>
      <c r="J431" s="1">
        <v>4</v>
      </c>
      <c r="K431" s="1" t="s">
        <v>44</v>
      </c>
      <c r="L431" s="1">
        <v>3</v>
      </c>
      <c r="M431" s="1" t="s">
        <v>34</v>
      </c>
      <c r="N431" s="105">
        <v>17861</v>
      </c>
      <c r="O431" s="9">
        <v>3</v>
      </c>
      <c r="P431" s="107" t="s">
        <v>29</v>
      </c>
      <c r="Q431" s="1">
        <v>3</v>
      </c>
    </row>
    <row r="432" spans="1:17" x14ac:dyDescent="0.25">
      <c r="A432" s="2">
        <v>35</v>
      </c>
      <c r="B432" s="1" t="s">
        <v>29</v>
      </c>
      <c r="C432" s="1" t="s">
        <v>23</v>
      </c>
      <c r="D432" s="7">
        <v>144</v>
      </c>
      <c r="E432" s="1" t="s">
        <v>31</v>
      </c>
      <c r="F432" s="1">
        <v>22</v>
      </c>
      <c r="G432" s="1" t="s">
        <v>25</v>
      </c>
      <c r="H432" s="1" t="s">
        <v>32</v>
      </c>
      <c r="I432" s="1">
        <v>46</v>
      </c>
      <c r="J432" s="1">
        <v>1</v>
      </c>
      <c r="K432" s="1" t="s">
        <v>36</v>
      </c>
      <c r="L432" s="1">
        <v>3</v>
      </c>
      <c r="M432" s="1" t="s">
        <v>28</v>
      </c>
      <c r="N432" s="105">
        <v>4230</v>
      </c>
      <c r="O432" s="9">
        <v>5</v>
      </c>
      <c r="P432" s="107" t="s">
        <v>29</v>
      </c>
      <c r="Q432" s="1">
        <v>3</v>
      </c>
    </row>
    <row r="433" spans="1:17" x14ac:dyDescent="0.25">
      <c r="A433" s="2">
        <v>54</v>
      </c>
      <c r="B433" s="1" t="s">
        <v>29</v>
      </c>
      <c r="C433" s="1" t="s">
        <v>23</v>
      </c>
      <c r="D433" s="7">
        <v>548</v>
      </c>
      <c r="E433" s="1" t="s">
        <v>31</v>
      </c>
      <c r="F433" s="1">
        <v>8</v>
      </c>
      <c r="G433" s="1" t="s">
        <v>25</v>
      </c>
      <c r="H433" s="1" t="s">
        <v>26</v>
      </c>
      <c r="I433" s="1">
        <v>42</v>
      </c>
      <c r="J433" s="1">
        <v>2</v>
      </c>
      <c r="K433" s="1" t="s">
        <v>36</v>
      </c>
      <c r="L433" s="1">
        <v>3</v>
      </c>
      <c r="M433" s="1" t="s">
        <v>28</v>
      </c>
      <c r="N433" s="105">
        <v>3780</v>
      </c>
      <c r="O433" s="9">
        <v>1</v>
      </c>
      <c r="P433" s="107" t="s">
        <v>29</v>
      </c>
      <c r="Q433" s="1">
        <v>3</v>
      </c>
    </row>
    <row r="434" spans="1:17" x14ac:dyDescent="0.25">
      <c r="A434" s="2">
        <v>34</v>
      </c>
      <c r="B434" s="1" t="s">
        <v>29</v>
      </c>
      <c r="C434" s="1" t="s">
        <v>23</v>
      </c>
      <c r="D434" s="7">
        <v>1303</v>
      </c>
      <c r="E434" s="1" t="s">
        <v>31</v>
      </c>
      <c r="F434" s="1">
        <v>2</v>
      </c>
      <c r="G434" s="1" t="s">
        <v>25</v>
      </c>
      <c r="H434" s="1" t="s">
        <v>32</v>
      </c>
      <c r="I434" s="1">
        <v>62</v>
      </c>
      <c r="J434" s="1">
        <v>1</v>
      </c>
      <c r="K434" s="1" t="s">
        <v>33</v>
      </c>
      <c r="L434" s="1">
        <v>3</v>
      </c>
      <c r="M434" s="1" t="s">
        <v>38</v>
      </c>
      <c r="N434" s="105">
        <v>2768</v>
      </c>
      <c r="O434" s="9">
        <v>7</v>
      </c>
      <c r="P434" s="107" t="s">
        <v>29</v>
      </c>
      <c r="Q434" s="1">
        <v>3</v>
      </c>
    </row>
    <row r="435" spans="1:17" x14ac:dyDescent="0.25">
      <c r="A435" s="2">
        <v>46</v>
      </c>
      <c r="B435" s="1" t="s">
        <v>29</v>
      </c>
      <c r="C435" s="1" t="s">
        <v>23</v>
      </c>
      <c r="D435" s="7">
        <v>1125</v>
      </c>
      <c r="E435" s="1" t="s">
        <v>24</v>
      </c>
      <c r="F435" s="1">
        <v>10</v>
      </c>
      <c r="G435" s="1" t="s">
        <v>45</v>
      </c>
      <c r="H435" s="1" t="s">
        <v>26</v>
      </c>
      <c r="I435" s="1">
        <v>94</v>
      </c>
      <c r="J435" s="1">
        <v>3</v>
      </c>
      <c r="K435" s="1" t="s">
        <v>27</v>
      </c>
      <c r="L435" s="1">
        <v>4</v>
      </c>
      <c r="M435" s="1" t="s">
        <v>34</v>
      </c>
      <c r="N435" s="105">
        <v>9071</v>
      </c>
      <c r="O435" s="9">
        <v>3</v>
      </c>
      <c r="P435" s="107" t="s">
        <v>22</v>
      </c>
      <c r="Q435" s="1">
        <v>3</v>
      </c>
    </row>
    <row r="436" spans="1:17" x14ac:dyDescent="0.25">
      <c r="A436" s="2">
        <v>31</v>
      </c>
      <c r="B436" s="1" t="s">
        <v>29</v>
      </c>
      <c r="C436" s="1" t="s">
        <v>23</v>
      </c>
      <c r="D436" s="7">
        <v>1274</v>
      </c>
      <c r="E436" s="1" t="s">
        <v>31</v>
      </c>
      <c r="F436" s="1">
        <v>9</v>
      </c>
      <c r="G436" s="1" t="s">
        <v>25</v>
      </c>
      <c r="H436" s="1" t="s">
        <v>32</v>
      </c>
      <c r="I436" s="1">
        <v>33</v>
      </c>
      <c r="J436" s="1">
        <v>3</v>
      </c>
      <c r="K436" s="1" t="s">
        <v>39</v>
      </c>
      <c r="L436" s="1">
        <v>2</v>
      </c>
      <c r="M436" s="1" t="s">
        <v>38</v>
      </c>
      <c r="N436" s="105">
        <v>10648</v>
      </c>
      <c r="O436" s="9">
        <v>13</v>
      </c>
      <c r="P436" s="107" t="s">
        <v>29</v>
      </c>
      <c r="Q436" s="1">
        <v>4</v>
      </c>
    </row>
    <row r="437" spans="1:17" x14ac:dyDescent="0.25">
      <c r="A437" s="2">
        <v>33</v>
      </c>
      <c r="B437" s="1" t="s">
        <v>22</v>
      </c>
      <c r="C437" s="1" t="s">
        <v>23</v>
      </c>
      <c r="D437" s="7">
        <v>1277</v>
      </c>
      <c r="E437" s="1" t="s">
        <v>31</v>
      </c>
      <c r="F437" s="1">
        <v>15</v>
      </c>
      <c r="G437" s="1" t="s">
        <v>37</v>
      </c>
      <c r="H437" s="1" t="s">
        <v>32</v>
      </c>
      <c r="I437" s="1">
        <v>56</v>
      </c>
      <c r="J437" s="1">
        <v>3</v>
      </c>
      <c r="K437" s="1" t="s">
        <v>42</v>
      </c>
      <c r="L437" s="1">
        <v>3</v>
      </c>
      <c r="M437" s="1" t="s">
        <v>34</v>
      </c>
      <c r="N437" s="105">
        <v>13610</v>
      </c>
      <c r="O437" s="9">
        <v>7</v>
      </c>
      <c r="P437" s="107" t="s">
        <v>22</v>
      </c>
      <c r="Q437" s="1">
        <v>3</v>
      </c>
    </row>
    <row r="438" spans="1:17" x14ac:dyDescent="0.25">
      <c r="A438" s="2">
        <v>33</v>
      </c>
      <c r="B438" s="1" t="s">
        <v>22</v>
      </c>
      <c r="C438" s="1" t="s">
        <v>23</v>
      </c>
      <c r="D438" s="7">
        <v>587</v>
      </c>
      <c r="E438" s="1" t="s">
        <v>31</v>
      </c>
      <c r="F438" s="1">
        <v>10</v>
      </c>
      <c r="G438" s="1" t="s">
        <v>37</v>
      </c>
      <c r="H438" s="1" t="s">
        <v>32</v>
      </c>
      <c r="I438" s="1">
        <v>38</v>
      </c>
      <c r="J438" s="1">
        <v>1</v>
      </c>
      <c r="K438" s="1" t="s">
        <v>36</v>
      </c>
      <c r="L438" s="1">
        <v>4</v>
      </c>
      <c r="M438" s="1" t="s">
        <v>38</v>
      </c>
      <c r="N438" s="105">
        <v>3408</v>
      </c>
      <c r="O438" s="9">
        <v>4</v>
      </c>
      <c r="P438" s="107" t="s">
        <v>29</v>
      </c>
      <c r="Q438" s="1">
        <v>3</v>
      </c>
    </row>
    <row r="439" spans="1:17" x14ac:dyDescent="0.25">
      <c r="A439" s="2">
        <v>30</v>
      </c>
      <c r="B439" s="1" t="s">
        <v>29</v>
      </c>
      <c r="C439" s="1" t="s">
        <v>23</v>
      </c>
      <c r="D439" s="7">
        <v>413</v>
      </c>
      <c r="E439" s="1" t="s">
        <v>24</v>
      </c>
      <c r="F439" s="1">
        <v>7</v>
      </c>
      <c r="G439" s="1" t="s">
        <v>45</v>
      </c>
      <c r="H439" s="1" t="s">
        <v>32</v>
      </c>
      <c r="I439" s="1">
        <v>57</v>
      </c>
      <c r="J439" s="1">
        <v>1</v>
      </c>
      <c r="K439" s="1" t="s">
        <v>43</v>
      </c>
      <c r="L439" s="1">
        <v>2</v>
      </c>
      <c r="M439" s="1" t="s">
        <v>28</v>
      </c>
      <c r="N439" s="105">
        <v>2983</v>
      </c>
      <c r="O439" s="9">
        <v>3</v>
      </c>
      <c r="P439" s="107" t="s">
        <v>29</v>
      </c>
      <c r="Q439" s="1">
        <v>3</v>
      </c>
    </row>
    <row r="440" spans="1:17" x14ac:dyDescent="0.25">
      <c r="A440" s="2">
        <v>35</v>
      </c>
      <c r="B440" s="1" t="s">
        <v>29</v>
      </c>
      <c r="C440" s="1" t="s">
        <v>23</v>
      </c>
      <c r="D440" s="7">
        <v>1276</v>
      </c>
      <c r="E440" s="1" t="s">
        <v>31</v>
      </c>
      <c r="F440" s="1">
        <v>16</v>
      </c>
      <c r="G440" s="1" t="s">
        <v>25</v>
      </c>
      <c r="H440" s="1" t="s">
        <v>32</v>
      </c>
      <c r="I440" s="1">
        <v>72</v>
      </c>
      <c r="J440" s="1">
        <v>3</v>
      </c>
      <c r="K440" s="1" t="s">
        <v>40</v>
      </c>
      <c r="L440" s="1">
        <v>3</v>
      </c>
      <c r="M440" s="1" t="s">
        <v>34</v>
      </c>
      <c r="N440" s="105">
        <v>7632</v>
      </c>
      <c r="O440" s="9">
        <v>8</v>
      </c>
      <c r="P440" s="107" t="s">
        <v>22</v>
      </c>
      <c r="Q440" s="1">
        <v>3</v>
      </c>
    </row>
    <row r="441" spans="1:17" x14ac:dyDescent="0.25">
      <c r="A441" s="2">
        <v>31</v>
      </c>
      <c r="B441" s="1" t="s">
        <v>22</v>
      </c>
      <c r="C441" s="1" t="s">
        <v>30</v>
      </c>
      <c r="D441" s="7">
        <v>534</v>
      </c>
      <c r="E441" s="1" t="s">
        <v>31</v>
      </c>
      <c r="F441" s="1">
        <v>20</v>
      </c>
      <c r="G441" s="1" t="s">
        <v>25</v>
      </c>
      <c r="H441" s="1" t="s">
        <v>32</v>
      </c>
      <c r="I441" s="1">
        <v>66</v>
      </c>
      <c r="J441" s="1">
        <v>3</v>
      </c>
      <c r="K441" s="1" t="s">
        <v>40</v>
      </c>
      <c r="L441" s="1">
        <v>3</v>
      </c>
      <c r="M441" s="1" t="s">
        <v>34</v>
      </c>
      <c r="N441" s="105">
        <v>9824</v>
      </c>
      <c r="O441" s="9">
        <v>1</v>
      </c>
      <c r="P441" s="107" t="s">
        <v>29</v>
      </c>
      <c r="Q441" s="1">
        <v>3</v>
      </c>
    </row>
    <row r="442" spans="1:17" x14ac:dyDescent="0.25">
      <c r="A442" s="2">
        <v>34</v>
      </c>
      <c r="B442" s="1" t="s">
        <v>22</v>
      </c>
      <c r="C442" s="1" t="s">
        <v>30</v>
      </c>
      <c r="D442" s="7">
        <v>988</v>
      </c>
      <c r="E442" s="1" t="s">
        <v>47</v>
      </c>
      <c r="F442" s="1">
        <v>23</v>
      </c>
      <c r="G442" s="1" t="s">
        <v>47</v>
      </c>
      <c r="H442" s="1" t="s">
        <v>26</v>
      </c>
      <c r="I442" s="1">
        <v>43</v>
      </c>
      <c r="J442" s="1">
        <v>3</v>
      </c>
      <c r="K442" s="1" t="s">
        <v>47</v>
      </c>
      <c r="L442" s="1">
        <v>1</v>
      </c>
      <c r="M442" s="1" t="s">
        <v>38</v>
      </c>
      <c r="N442" s="105">
        <v>9950</v>
      </c>
      <c r="O442" s="9">
        <v>3</v>
      </c>
      <c r="P442" s="107" t="s">
        <v>22</v>
      </c>
      <c r="Q442" s="1">
        <v>3</v>
      </c>
    </row>
    <row r="443" spans="1:17" x14ac:dyDescent="0.25">
      <c r="A443" s="2">
        <v>42</v>
      </c>
      <c r="B443" s="1" t="s">
        <v>29</v>
      </c>
      <c r="C443" s="1" t="s">
        <v>30</v>
      </c>
      <c r="D443" s="7">
        <v>1474</v>
      </c>
      <c r="E443" s="1" t="s">
        <v>31</v>
      </c>
      <c r="F443" s="1">
        <v>5</v>
      </c>
      <c r="G443" s="1" t="s">
        <v>35</v>
      </c>
      <c r="H443" s="1" t="s">
        <v>32</v>
      </c>
      <c r="I443" s="1">
        <v>97</v>
      </c>
      <c r="J443" s="1">
        <v>1</v>
      </c>
      <c r="K443" s="1" t="s">
        <v>36</v>
      </c>
      <c r="L443" s="1">
        <v>3</v>
      </c>
      <c r="M443" s="1" t="s">
        <v>34</v>
      </c>
      <c r="N443" s="105">
        <v>2093</v>
      </c>
      <c r="O443" s="9">
        <v>2</v>
      </c>
      <c r="P443" s="107" t="s">
        <v>29</v>
      </c>
      <c r="Q443" s="1">
        <v>3</v>
      </c>
    </row>
    <row r="444" spans="1:17" x14ac:dyDescent="0.25">
      <c r="A444" s="2">
        <v>36</v>
      </c>
      <c r="B444" s="1" t="s">
        <v>29</v>
      </c>
      <c r="C444" s="1" t="s">
        <v>41</v>
      </c>
      <c r="D444" s="7">
        <v>635</v>
      </c>
      <c r="E444" s="1" t="s">
        <v>24</v>
      </c>
      <c r="F444" s="1">
        <v>10</v>
      </c>
      <c r="G444" s="1" t="s">
        <v>37</v>
      </c>
      <c r="H444" s="1" t="s">
        <v>32</v>
      </c>
      <c r="I444" s="1">
        <v>32</v>
      </c>
      <c r="J444" s="1">
        <v>3</v>
      </c>
      <c r="K444" s="1" t="s">
        <v>27</v>
      </c>
      <c r="L444" s="1">
        <v>4</v>
      </c>
      <c r="M444" s="1" t="s">
        <v>28</v>
      </c>
      <c r="N444" s="105">
        <v>9980</v>
      </c>
      <c r="O444" s="9">
        <v>10</v>
      </c>
      <c r="P444" s="107" t="s">
        <v>29</v>
      </c>
      <c r="Q444" s="1">
        <v>3</v>
      </c>
    </row>
    <row r="445" spans="1:17" x14ac:dyDescent="0.25">
      <c r="A445" s="2">
        <v>22</v>
      </c>
      <c r="B445" s="1" t="s">
        <v>22</v>
      </c>
      <c r="C445" s="1" t="s">
        <v>30</v>
      </c>
      <c r="D445" s="7">
        <v>1368</v>
      </c>
      <c r="E445" s="1" t="s">
        <v>31</v>
      </c>
      <c r="F445" s="1">
        <v>4</v>
      </c>
      <c r="G445" s="1" t="s">
        <v>46</v>
      </c>
      <c r="H445" s="1" t="s">
        <v>32</v>
      </c>
      <c r="I445" s="1">
        <v>99</v>
      </c>
      <c r="J445" s="1">
        <v>1</v>
      </c>
      <c r="K445" s="1" t="s">
        <v>36</v>
      </c>
      <c r="L445" s="1">
        <v>3</v>
      </c>
      <c r="M445" s="1" t="s">
        <v>28</v>
      </c>
      <c r="N445" s="105">
        <v>3894</v>
      </c>
      <c r="O445" s="9">
        <v>2</v>
      </c>
      <c r="P445" s="107" t="s">
        <v>29</v>
      </c>
      <c r="Q445" s="1">
        <v>3</v>
      </c>
    </row>
    <row r="446" spans="1:17" x14ac:dyDescent="0.25">
      <c r="A446" s="2">
        <v>48</v>
      </c>
      <c r="B446" s="1" t="s">
        <v>29</v>
      </c>
      <c r="C446" s="1" t="s">
        <v>23</v>
      </c>
      <c r="D446" s="7">
        <v>163</v>
      </c>
      <c r="E446" s="1" t="s">
        <v>24</v>
      </c>
      <c r="F446" s="1">
        <v>2</v>
      </c>
      <c r="G446" s="1" t="s">
        <v>45</v>
      </c>
      <c r="H446" s="1" t="s">
        <v>26</v>
      </c>
      <c r="I446" s="1">
        <v>37</v>
      </c>
      <c r="J446" s="1">
        <v>2</v>
      </c>
      <c r="K446" s="1" t="s">
        <v>27</v>
      </c>
      <c r="L446" s="1">
        <v>4</v>
      </c>
      <c r="M446" s="1" t="s">
        <v>34</v>
      </c>
      <c r="N446" s="105">
        <v>4051</v>
      </c>
      <c r="O446" s="9">
        <v>9</v>
      </c>
      <c r="P446" s="107" t="s">
        <v>29</v>
      </c>
      <c r="Q446" s="1">
        <v>3</v>
      </c>
    </row>
    <row r="447" spans="1:17" x14ac:dyDescent="0.25">
      <c r="A447" s="2">
        <v>55</v>
      </c>
      <c r="B447" s="1" t="s">
        <v>29</v>
      </c>
      <c r="C447" s="1" t="s">
        <v>23</v>
      </c>
      <c r="D447" s="7">
        <v>1117</v>
      </c>
      <c r="E447" s="1" t="s">
        <v>24</v>
      </c>
      <c r="F447" s="1">
        <v>18</v>
      </c>
      <c r="G447" s="1" t="s">
        <v>25</v>
      </c>
      <c r="H447" s="1" t="s">
        <v>26</v>
      </c>
      <c r="I447" s="1">
        <v>83</v>
      </c>
      <c r="J447" s="1">
        <v>4</v>
      </c>
      <c r="K447" s="1" t="s">
        <v>42</v>
      </c>
      <c r="L447" s="1">
        <v>2</v>
      </c>
      <c r="M447" s="1" t="s">
        <v>28</v>
      </c>
      <c r="N447" s="105">
        <v>16835</v>
      </c>
      <c r="O447" s="9">
        <v>10</v>
      </c>
      <c r="P447" s="107" t="s">
        <v>29</v>
      </c>
      <c r="Q447" s="1">
        <v>4</v>
      </c>
    </row>
    <row r="448" spans="1:17" x14ac:dyDescent="0.25">
      <c r="A448" s="2">
        <v>41</v>
      </c>
      <c r="B448" s="1" t="s">
        <v>29</v>
      </c>
      <c r="C448" s="1" t="s">
        <v>41</v>
      </c>
      <c r="D448" s="7">
        <v>267</v>
      </c>
      <c r="E448" s="1" t="s">
        <v>24</v>
      </c>
      <c r="F448" s="1">
        <v>10</v>
      </c>
      <c r="G448" s="1" t="s">
        <v>25</v>
      </c>
      <c r="H448" s="1" t="s">
        <v>32</v>
      </c>
      <c r="I448" s="1">
        <v>56</v>
      </c>
      <c r="J448" s="1">
        <v>2</v>
      </c>
      <c r="K448" s="1" t="s">
        <v>27</v>
      </c>
      <c r="L448" s="1">
        <v>4</v>
      </c>
      <c r="M448" s="1" t="s">
        <v>28</v>
      </c>
      <c r="N448" s="105">
        <v>6230</v>
      </c>
      <c r="O448" s="9">
        <v>14</v>
      </c>
      <c r="P448" s="107" t="s">
        <v>29</v>
      </c>
      <c r="Q448" s="1">
        <v>3</v>
      </c>
    </row>
    <row r="449" spans="1:17" x14ac:dyDescent="0.25">
      <c r="A449" s="2">
        <v>35</v>
      </c>
      <c r="B449" s="1" t="s">
        <v>29</v>
      </c>
      <c r="C449" s="1" t="s">
        <v>23</v>
      </c>
      <c r="D449" s="7">
        <v>619</v>
      </c>
      <c r="E449" s="1" t="s">
        <v>24</v>
      </c>
      <c r="F449" s="1">
        <v>1</v>
      </c>
      <c r="G449" s="1" t="s">
        <v>45</v>
      </c>
      <c r="H449" s="1" t="s">
        <v>32</v>
      </c>
      <c r="I449" s="1">
        <v>85</v>
      </c>
      <c r="J449" s="1">
        <v>2</v>
      </c>
      <c r="K449" s="1" t="s">
        <v>27</v>
      </c>
      <c r="L449" s="1">
        <v>3</v>
      </c>
      <c r="M449" s="1" t="s">
        <v>34</v>
      </c>
      <c r="N449" s="105">
        <v>4717</v>
      </c>
      <c r="O449" s="9">
        <v>11</v>
      </c>
      <c r="P449" s="107" t="s">
        <v>29</v>
      </c>
      <c r="Q449" s="1">
        <v>3</v>
      </c>
    </row>
    <row r="450" spans="1:17" x14ac:dyDescent="0.25">
      <c r="A450" s="2">
        <v>40</v>
      </c>
      <c r="B450" s="1" t="s">
        <v>29</v>
      </c>
      <c r="C450" s="1" t="s">
        <v>23</v>
      </c>
      <c r="D450" s="7">
        <v>302</v>
      </c>
      <c r="E450" s="1" t="s">
        <v>31</v>
      </c>
      <c r="F450" s="1">
        <v>6</v>
      </c>
      <c r="G450" s="1" t="s">
        <v>25</v>
      </c>
      <c r="H450" s="1" t="s">
        <v>26</v>
      </c>
      <c r="I450" s="1">
        <v>75</v>
      </c>
      <c r="J450" s="1">
        <v>4</v>
      </c>
      <c r="K450" s="1" t="s">
        <v>39</v>
      </c>
      <c r="L450" s="1">
        <v>3</v>
      </c>
      <c r="M450" s="1" t="s">
        <v>28</v>
      </c>
      <c r="N450" s="105">
        <v>13237</v>
      </c>
      <c r="O450" s="9">
        <v>20</v>
      </c>
      <c r="P450" s="107" t="s">
        <v>29</v>
      </c>
      <c r="Q450" s="1">
        <v>3</v>
      </c>
    </row>
    <row r="451" spans="1:17" x14ac:dyDescent="0.25">
      <c r="A451" s="2">
        <v>39</v>
      </c>
      <c r="B451" s="1" t="s">
        <v>29</v>
      </c>
      <c r="C451" s="1" t="s">
        <v>30</v>
      </c>
      <c r="D451" s="7">
        <v>443</v>
      </c>
      <c r="E451" s="1" t="s">
        <v>31</v>
      </c>
      <c r="F451" s="1">
        <v>8</v>
      </c>
      <c r="G451" s="1" t="s">
        <v>25</v>
      </c>
      <c r="H451" s="1" t="s">
        <v>26</v>
      </c>
      <c r="I451" s="1">
        <v>48</v>
      </c>
      <c r="J451" s="1">
        <v>1</v>
      </c>
      <c r="K451" s="1" t="s">
        <v>36</v>
      </c>
      <c r="L451" s="1">
        <v>3</v>
      </c>
      <c r="M451" s="1" t="s">
        <v>34</v>
      </c>
      <c r="N451" s="105">
        <v>3755</v>
      </c>
      <c r="O451" s="9">
        <v>8</v>
      </c>
      <c r="P451" s="107" t="s">
        <v>29</v>
      </c>
      <c r="Q451" s="1">
        <v>3</v>
      </c>
    </row>
    <row r="452" spans="1:17" x14ac:dyDescent="0.25">
      <c r="A452" s="2">
        <v>31</v>
      </c>
      <c r="B452" s="1" t="s">
        <v>29</v>
      </c>
      <c r="C452" s="1" t="s">
        <v>23</v>
      </c>
      <c r="D452" s="7">
        <v>828</v>
      </c>
      <c r="E452" s="1" t="s">
        <v>24</v>
      </c>
      <c r="F452" s="1">
        <v>2</v>
      </c>
      <c r="G452" s="1" t="s">
        <v>25</v>
      </c>
      <c r="H452" s="1" t="s">
        <v>32</v>
      </c>
      <c r="I452" s="1">
        <v>77</v>
      </c>
      <c r="J452" s="1">
        <v>2</v>
      </c>
      <c r="K452" s="1" t="s">
        <v>27</v>
      </c>
      <c r="L452" s="1">
        <v>4</v>
      </c>
      <c r="M452" s="1" t="s">
        <v>28</v>
      </c>
      <c r="N452" s="105">
        <v>6582</v>
      </c>
      <c r="O452" s="9">
        <v>6</v>
      </c>
      <c r="P452" s="107" t="s">
        <v>22</v>
      </c>
      <c r="Q452" s="1">
        <v>3</v>
      </c>
    </row>
    <row r="453" spans="1:17" x14ac:dyDescent="0.25">
      <c r="A453" s="2">
        <v>42</v>
      </c>
      <c r="B453" s="1" t="s">
        <v>29</v>
      </c>
      <c r="C453" s="1" t="s">
        <v>23</v>
      </c>
      <c r="D453" s="7">
        <v>319</v>
      </c>
      <c r="E453" s="1" t="s">
        <v>31</v>
      </c>
      <c r="F453" s="1">
        <v>24</v>
      </c>
      <c r="G453" s="1" t="s">
        <v>37</v>
      </c>
      <c r="H453" s="1" t="s">
        <v>32</v>
      </c>
      <c r="I453" s="1">
        <v>56</v>
      </c>
      <c r="J453" s="1">
        <v>3</v>
      </c>
      <c r="K453" s="1" t="s">
        <v>39</v>
      </c>
      <c r="L453" s="1">
        <v>1</v>
      </c>
      <c r="M453" s="1" t="s">
        <v>34</v>
      </c>
      <c r="N453" s="105">
        <v>7406</v>
      </c>
      <c r="O453" s="9">
        <v>10</v>
      </c>
      <c r="P453" s="107" t="s">
        <v>22</v>
      </c>
      <c r="Q453" s="1">
        <v>4</v>
      </c>
    </row>
    <row r="454" spans="1:17" x14ac:dyDescent="0.25">
      <c r="A454" s="2">
        <v>45</v>
      </c>
      <c r="B454" s="1" t="s">
        <v>29</v>
      </c>
      <c r="C454" s="1" t="s">
        <v>23</v>
      </c>
      <c r="D454" s="7">
        <v>561</v>
      </c>
      <c r="E454" s="1" t="s">
        <v>24</v>
      </c>
      <c r="F454" s="1">
        <v>2</v>
      </c>
      <c r="G454" s="1" t="s">
        <v>35</v>
      </c>
      <c r="H454" s="1" t="s">
        <v>32</v>
      </c>
      <c r="I454" s="1">
        <v>61</v>
      </c>
      <c r="J454" s="1">
        <v>2</v>
      </c>
      <c r="K454" s="1" t="s">
        <v>27</v>
      </c>
      <c r="L454" s="1">
        <v>2</v>
      </c>
      <c r="M454" s="1" t="s">
        <v>34</v>
      </c>
      <c r="N454" s="105">
        <v>4805</v>
      </c>
      <c r="O454" s="9">
        <v>8</v>
      </c>
      <c r="P454" s="107" t="s">
        <v>29</v>
      </c>
      <c r="Q454" s="1">
        <v>3</v>
      </c>
    </row>
    <row r="455" spans="1:17" x14ac:dyDescent="0.25">
      <c r="A455" s="2">
        <v>26</v>
      </c>
      <c r="B455" s="1" t="s">
        <v>22</v>
      </c>
      <c r="C455" s="1" t="s">
        <v>30</v>
      </c>
      <c r="D455" s="7">
        <v>426</v>
      </c>
      <c r="E455" s="1" t="s">
        <v>47</v>
      </c>
      <c r="F455" s="1">
        <v>17</v>
      </c>
      <c r="G455" s="1" t="s">
        <v>25</v>
      </c>
      <c r="H455" s="1" t="s">
        <v>26</v>
      </c>
      <c r="I455" s="1">
        <v>58</v>
      </c>
      <c r="J455" s="1">
        <v>1</v>
      </c>
      <c r="K455" s="1" t="s">
        <v>47</v>
      </c>
      <c r="L455" s="1">
        <v>3</v>
      </c>
      <c r="M455" s="1" t="s">
        <v>38</v>
      </c>
      <c r="N455" s="105">
        <v>2741</v>
      </c>
      <c r="O455" s="9">
        <v>7</v>
      </c>
      <c r="P455" s="107" t="s">
        <v>22</v>
      </c>
      <c r="Q455" s="1">
        <v>3</v>
      </c>
    </row>
    <row r="456" spans="1:17" x14ac:dyDescent="0.25">
      <c r="A456" s="2">
        <v>29</v>
      </c>
      <c r="B456" s="1" t="s">
        <v>29</v>
      </c>
      <c r="C456" s="1" t="s">
        <v>23</v>
      </c>
      <c r="D456" s="7">
        <v>232</v>
      </c>
      <c r="E456" s="1" t="s">
        <v>31</v>
      </c>
      <c r="F456" s="1">
        <v>19</v>
      </c>
      <c r="G456" s="1" t="s">
        <v>46</v>
      </c>
      <c r="H456" s="1" t="s">
        <v>32</v>
      </c>
      <c r="I456" s="1">
        <v>34</v>
      </c>
      <c r="J456" s="1">
        <v>2</v>
      </c>
      <c r="K456" s="1" t="s">
        <v>39</v>
      </c>
      <c r="L456" s="1">
        <v>4</v>
      </c>
      <c r="M456" s="1" t="s">
        <v>38</v>
      </c>
      <c r="N456" s="105">
        <v>4262</v>
      </c>
      <c r="O456" s="9">
        <v>3</v>
      </c>
      <c r="P456" s="107" t="s">
        <v>29</v>
      </c>
      <c r="Q456" s="1">
        <v>3</v>
      </c>
    </row>
    <row r="457" spans="1:17" x14ac:dyDescent="0.25">
      <c r="A457" s="2">
        <v>33</v>
      </c>
      <c r="B457" s="1" t="s">
        <v>29</v>
      </c>
      <c r="C457" s="1" t="s">
        <v>23</v>
      </c>
      <c r="D457" s="7">
        <v>922</v>
      </c>
      <c r="E457" s="1" t="s">
        <v>31</v>
      </c>
      <c r="F457" s="1">
        <v>1</v>
      </c>
      <c r="G457" s="1" t="s">
        <v>37</v>
      </c>
      <c r="H457" s="1" t="s">
        <v>26</v>
      </c>
      <c r="I457" s="1">
        <v>95</v>
      </c>
      <c r="J457" s="1">
        <v>4</v>
      </c>
      <c r="K457" s="1" t="s">
        <v>44</v>
      </c>
      <c r="L457" s="1">
        <v>3</v>
      </c>
      <c r="M457" s="1" t="s">
        <v>38</v>
      </c>
      <c r="N457" s="105">
        <v>16184</v>
      </c>
      <c r="O457" s="9">
        <v>6</v>
      </c>
      <c r="P457" s="107" t="s">
        <v>29</v>
      </c>
      <c r="Q457" s="1">
        <v>3</v>
      </c>
    </row>
    <row r="458" spans="1:17" x14ac:dyDescent="0.25">
      <c r="A458" s="2">
        <v>31</v>
      </c>
      <c r="B458" s="1" t="s">
        <v>29</v>
      </c>
      <c r="C458" s="1" t="s">
        <v>23</v>
      </c>
      <c r="D458" s="7">
        <v>688</v>
      </c>
      <c r="E458" s="1" t="s">
        <v>24</v>
      </c>
      <c r="F458" s="1">
        <v>7</v>
      </c>
      <c r="G458" s="1" t="s">
        <v>25</v>
      </c>
      <c r="H458" s="1" t="s">
        <v>32</v>
      </c>
      <c r="I458" s="1">
        <v>44</v>
      </c>
      <c r="J458" s="1">
        <v>3</v>
      </c>
      <c r="K458" s="1" t="s">
        <v>42</v>
      </c>
      <c r="L458" s="1">
        <v>4</v>
      </c>
      <c r="M458" s="1" t="s">
        <v>38</v>
      </c>
      <c r="N458" s="105">
        <v>11557</v>
      </c>
      <c r="O458" s="9">
        <v>5</v>
      </c>
      <c r="P458" s="107" t="s">
        <v>29</v>
      </c>
      <c r="Q458" s="1">
        <v>4</v>
      </c>
    </row>
    <row r="459" spans="1:17" x14ac:dyDescent="0.25">
      <c r="A459" s="2">
        <v>18</v>
      </c>
      <c r="B459" s="1" t="s">
        <v>22</v>
      </c>
      <c r="C459" s="1" t="s">
        <v>30</v>
      </c>
      <c r="D459" s="7">
        <v>1306</v>
      </c>
      <c r="E459" s="1" t="s">
        <v>24</v>
      </c>
      <c r="F459" s="1">
        <v>5</v>
      </c>
      <c r="G459" s="1" t="s">
        <v>45</v>
      </c>
      <c r="H459" s="1" t="s">
        <v>32</v>
      </c>
      <c r="I459" s="1">
        <v>69</v>
      </c>
      <c r="J459" s="1">
        <v>1</v>
      </c>
      <c r="K459" s="1" t="s">
        <v>43</v>
      </c>
      <c r="L459" s="1">
        <v>2</v>
      </c>
      <c r="M459" s="1" t="s">
        <v>28</v>
      </c>
      <c r="N459" s="105">
        <v>1878</v>
      </c>
      <c r="O459" s="9">
        <v>0</v>
      </c>
      <c r="P459" s="107" t="s">
        <v>22</v>
      </c>
      <c r="Q459" s="1">
        <v>3</v>
      </c>
    </row>
    <row r="460" spans="1:17" x14ac:dyDescent="0.25">
      <c r="A460" s="2">
        <v>40</v>
      </c>
      <c r="B460" s="1" t="s">
        <v>29</v>
      </c>
      <c r="C460" s="1" t="s">
        <v>41</v>
      </c>
      <c r="D460" s="7">
        <v>1094</v>
      </c>
      <c r="E460" s="1" t="s">
        <v>24</v>
      </c>
      <c r="F460" s="1">
        <v>28</v>
      </c>
      <c r="G460" s="1" t="s">
        <v>35</v>
      </c>
      <c r="H460" s="1" t="s">
        <v>32</v>
      </c>
      <c r="I460" s="1">
        <v>58</v>
      </c>
      <c r="J460" s="1">
        <v>3</v>
      </c>
      <c r="K460" s="1" t="s">
        <v>27</v>
      </c>
      <c r="L460" s="1">
        <v>1</v>
      </c>
      <c r="M460" s="1" t="s">
        <v>38</v>
      </c>
      <c r="N460" s="105">
        <v>10932</v>
      </c>
      <c r="O460" s="9">
        <v>1</v>
      </c>
      <c r="P460" s="107" t="s">
        <v>29</v>
      </c>
      <c r="Q460" s="1">
        <v>3</v>
      </c>
    </row>
    <row r="461" spans="1:17" x14ac:dyDescent="0.25">
      <c r="A461" s="2">
        <v>41</v>
      </c>
      <c r="B461" s="1" t="s">
        <v>29</v>
      </c>
      <c r="C461" s="1" t="s">
        <v>41</v>
      </c>
      <c r="D461" s="7">
        <v>509</v>
      </c>
      <c r="E461" s="1" t="s">
        <v>31</v>
      </c>
      <c r="F461" s="1">
        <v>2</v>
      </c>
      <c r="G461" s="1" t="s">
        <v>35</v>
      </c>
      <c r="H461" s="1" t="s">
        <v>26</v>
      </c>
      <c r="I461" s="1">
        <v>62</v>
      </c>
      <c r="J461" s="1">
        <v>2</v>
      </c>
      <c r="K461" s="1" t="s">
        <v>40</v>
      </c>
      <c r="L461" s="1">
        <v>3</v>
      </c>
      <c r="M461" s="1" t="s">
        <v>28</v>
      </c>
      <c r="N461" s="105">
        <v>6811</v>
      </c>
      <c r="O461" s="9">
        <v>8</v>
      </c>
      <c r="P461" s="107" t="s">
        <v>22</v>
      </c>
      <c r="Q461" s="1">
        <v>3</v>
      </c>
    </row>
    <row r="462" spans="1:17" x14ac:dyDescent="0.25">
      <c r="A462" s="2">
        <v>26</v>
      </c>
      <c r="B462" s="1" t="s">
        <v>29</v>
      </c>
      <c r="C462" s="1" t="s">
        <v>23</v>
      </c>
      <c r="D462" s="7">
        <v>775</v>
      </c>
      <c r="E462" s="1" t="s">
        <v>24</v>
      </c>
      <c r="F462" s="1">
        <v>29</v>
      </c>
      <c r="G462" s="1" t="s">
        <v>37</v>
      </c>
      <c r="H462" s="1" t="s">
        <v>32</v>
      </c>
      <c r="I462" s="1">
        <v>45</v>
      </c>
      <c r="J462" s="1">
        <v>2</v>
      </c>
      <c r="K462" s="1" t="s">
        <v>27</v>
      </c>
      <c r="L462" s="1">
        <v>3</v>
      </c>
      <c r="M462" s="1" t="s">
        <v>38</v>
      </c>
      <c r="N462" s="105">
        <v>4306</v>
      </c>
      <c r="O462" s="9">
        <v>0</v>
      </c>
      <c r="P462" s="107" t="s">
        <v>29</v>
      </c>
      <c r="Q462" s="1">
        <v>3</v>
      </c>
    </row>
    <row r="463" spans="1:17" x14ac:dyDescent="0.25">
      <c r="A463" s="2">
        <v>35</v>
      </c>
      <c r="B463" s="1" t="s">
        <v>29</v>
      </c>
      <c r="C463" s="1" t="s">
        <v>23</v>
      </c>
      <c r="D463" s="7">
        <v>195</v>
      </c>
      <c r="E463" s="1" t="s">
        <v>24</v>
      </c>
      <c r="F463" s="1">
        <v>1</v>
      </c>
      <c r="G463" s="1" t="s">
        <v>37</v>
      </c>
      <c r="H463" s="1" t="s">
        <v>26</v>
      </c>
      <c r="I463" s="1">
        <v>80</v>
      </c>
      <c r="J463" s="1">
        <v>2</v>
      </c>
      <c r="K463" s="1" t="s">
        <v>27</v>
      </c>
      <c r="L463" s="1">
        <v>3</v>
      </c>
      <c r="M463" s="1" t="s">
        <v>28</v>
      </c>
      <c r="N463" s="105">
        <v>4859</v>
      </c>
      <c r="O463" s="9">
        <v>5</v>
      </c>
      <c r="P463" s="107" t="s">
        <v>29</v>
      </c>
      <c r="Q463" s="1">
        <v>3</v>
      </c>
    </row>
    <row r="464" spans="1:17" x14ac:dyDescent="0.25">
      <c r="A464" s="2">
        <v>34</v>
      </c>
      <c r="B464" s="1" t="s">
        <v>29</v>
      </c>
      <c r="C464" s="1" t="s">
        <v>23</v>
      </c>
      <c r="D464" s="7">
        <v>258</v>
      </c>
      <c r="E464" s="1" t="s">
        <v>24</v>
      </c>
      <c r="F464" s="1">
        <v>21</v>
      </c>
      <c r="G464" s="1" t="s">
        <v>25</v>
      </c>
      <c r="H464" s="1" t="s">
        <v>32</v>
      </c>
      <c r="I464" s="1">
        <v>74</v>
      </c>
      <c r="J464" s="1">
        <v>2</v>
      </c>
      <c r="K464" s="1" t="s">
        <v>27</v>
      </c>
      <c r="L464" s="1">
        <v>4</v>
      </c>
      <c r="M464" s="1" t="s">
        <v>28</v>
      </c>
      <c r="N464" s="105">
        <v>5337</v>
      </c>
      <c r="O464" s="9">
        <v>10</v>
      </c>
      <c r="P464" s="107" t="s">
        <v>29</v>
      </c>
      <c r="Q464" s="1">
        <v>3</v>
      </c>
    </row>
    <row r="465" spans="1:17" x14ac:dyDescent="0.25">
      <c r="A465" s="2">
        <v>26</v>
      </c>
      <c r="B465" s="1" t="s">
        <v>22</v>
      </c>
      <c r="C465" s="1" t="s">
        <v>23</v>
      </c>
      <c r="D465" s="7">
        <v>471</v>
      </c>
      <c r="E465" s="1" t="s">
        <v>31</v>
      </c>
      <c r="F465" s="1">
        <v>24</v>
      </c>
      <c r="G465" s="1" t="s">
        <v>46</v>
      </c>
      <c r="H465" s="1" t="s">
        <v>32</v>
      </c>
      <c r="I465" s="1">
        <v>66</v>
      </c>
      <c r="J465" s="1">
        <v>1</v>
      </c>
      <c r="K465" s="1" t="s">
        <v>36</v>
      </c>
      <c r="L465" s="1">
        <v>4</v>
      </c>
      <c r="M465" s="1" t="s">
        <v>28</v>
      </c>
      <c r="N465" s="105">
        <v>2340</v>
      </c>
      <c r="O465" s="9">
        <v>1</v>
      </c>
      <c r="P465" s="107" t="s">
        <v>22</v>
      </c>
      <c r="Q465" s="1">
        <v>3</v>
      </c>
    </row>
    <row r="466" spans="1:17" x14ac:dyDescent="0.25">
      <c r="A466" s="2">
        <v>37</v>
      </c>
      <c r="B466" s="1" t="s">
        <v>29</v>
      </c>
      <c r="C466" s="1" t="s">
        <v>23</v>
      </c>
      <c r="D466" s="7">
        <v>799</v>
      </c>
      <c r="E466" s="1" t="s">
        <v>31</v>
      </c>
      <c r="F466" s="1">
        <v>1</v>
      </c>
      <c r="G466" s="1" t="s">
        <v>46</v>
      </c>
      <c r="H466" s="1" t="s">
        <v>26</v>
      </c>
      <c r="I466" s="1">
        <v>59</v>
      </c>
      <c r="J466" s="1">
        <v>3</v>
      </c>
      <c r="K466" s="1" t="s">
        <v>39</v>
      </c>
      <c r="L466" s="1">
        <v>4</v>
      </c>
      <c r="M466" s="1" t="s">
        <v>28</v>
      </c>
      <c r="N466" s="105">
        <v>7491</v>
      </c>
      <c r="O466" s="9">
        <v>6</v>
      </c>
      <c r="P466" s="107" t="s">
        <v>29</v>
      </c>
      <c r="Q466" s="1">
        <v>3</v>
      </c>
    </row>
    <row r="467" spans="1:17" x14ac:dyDescent="0.25">
      <c r="A467" s="2">
        <v>46</v>
      </c>
      <c r="B467" s="1" t="s">
        <v>29</v>
      </c>
      <c r="C467" s="1" t="s">
        <v>30</v>
      </c>
      <c r="D467" s="7">
        <v>1034</v>
      </c>
      <c r="E467" s="1" t="s">
        <v>31</v>
      </c>
      <c r="F467" s="1">
        <v>18</v>
      </c>
      <c r="G467" s="1" t="s">
        <v>37</v>
      </c>
      <c r="H467" s="1" t="s">
        <v>26</v>
      </c>
      <c r="I467" s="1">
        <v>86</v>
      </c>
      <c r="J467" s="1">
        <v>3</v>
      </c>
      <c r="K467" s="1" t="s">
        <v>40</v>
      </c>
      <c r="L467" s="1">
        <v>3</v>
      </c>
      <c r="M467" s="1" t="s">
        <v>34</v>
      </c>
      <c r="N467" s="105">
        <v>10527</v>
      </c>
      <c r="O467" s="9">
        <v>2</v>
      </c>
      <c r="P467" s="107" t="s">
        <v>29</v>
      </c>
      <c r="Q467" s="1">
        <v>3</v>
      </c>
    </row>
    <row r="468" spans="1:17" x14ac:dyDescent="0.25">
      <c r="A468" s="2">
        <v>41</v>
      </c>
      <c r="B468" s="1" t="s">
        <v>29</v>
      </c>
      <c r="C468" s="1" t="s">
        <v>23</v>
      </c>
      <c r="D468" s="7">
        <v>1276</v>
      </c>
      <c r="E468" s="1" t="s">
        <v>24</v>
      </c>
      <c r="F468" s="1">
        <v>2</v>
      </c>
      <c r="G468" s="1" t="s">
        <v>25</v>
      </c>
      <c r="H468" s="1" t="s">
        <v>26</v>
      </c>
      <c r="I468" s="1">
        <v>91</v>
      </c>
      <c r="J468" s="1">
        <v>4</v>
      </c>
      <c r="K468" s="1" t="s">
        <v>42</v>
      </c>
      <c r="L468" s="1">
        <v>1</v>
      </c>
      <c r="M468" s="1" t="s">
        <v>34</v>
      </c>
      <c r="N468" s="105">
        <v>16595</v>
      </c>
      <c r="O468" s="9">
        <v>18</v>
      </c>
      <c r="P468" s="107" t="s">
        <v>29</v>
      </c>
      <c r="Q468" s="1">
        <v>3</v>
      </c>
    </row>
    <row r="469" spans="1:17" x14ac:dyDescent="0.25">
      <c r="A469" s="2">
        <v>37</v>
      </c>
      <c r="B469" s="1" t="s">
        <v>29</v>
      </c>
      <c r="C469" s="1" t="s">
        <v>41</v>
      </c>
      <c r="D469" s="7">
        <v>142</v>
      </c>
      <c r="E469" s="1" t="s">
        <v>24</v>
      </c>
      <c r="F469" s="1">
        <v>9</v>
      </c>
      <c r="G469" s="1" t="s">
        <v>37</v>
      </c>
      <c r="H469" s="1" t="s">
        <v>32</v>
      </c>
      <c r="I469" s="1">
        <v>69</v>
      </c>
      <c r="J469" s="1">
        <v>3</v>
      </c>
      <c r="K469" s="1" t="s">
        <v>27</v>
      </c>
      <c r="L469" s="1">
        <v>2</v>
      </c>
      <c r="M469" s="1" t="s">
        <v>38</v>
      </c>
      <c r="N469" s="105">
        <v>8834</v>
      </c>
      <c r="O469" s="9">
        <v>9</v>
      </c>
      <c r="P469" s="107" t="s">
        <v>29</v>
      </c>
      <c r="Q469" s="1">
        <v>3</v>
      </c>
    </row>
    <row r="470" spans="1:17" x14ac:dyDescent="0.25">
      <c r="A470" s="2">
        <v>52</v>
      </c>
      <c r="B470" s="1" t="s">
        <v>29</v>
      </c>
      <c r="C470" s="1" t="s">
        <v>23</v>
      </c>
      <c r="D470" s="7">
        <v>956</v>
      </c>
      <c r="E470" s="1" t="s">
        <v>31</v>
      </c>
      <c r="F470" s="1">
        <v>6</v>
      </c>
      <c r="G470" s="1" t="s">
        <v>46</v>
      </c>
      <c r="H470" s="1" t="s">
        <v>32</v>
      </c>
      <c r="I470" s="1">
        <v>78</v>
      </c>
      <c r="J470" s="1">
        <v>2</v>
      </c>
      <c r="K470" s="1" t="s">
        <v>33</v>
      </c>
      <c r="L470" s="1">
        <v>1</v>
      </c>
      <c r="M470" s="1" t="s">
        <v>38</v>
      </c>
      <c r="N470" s="105">
        <v>5577</v>
      </c>
      <c r="O470" s="9">
        <v>10</v>
      </c>
      <c r="P470" s="107" t="s">
        <v>22</v>
      </c>
      <c r="Q470" s="1">
        <v>3</v>
      </c>
    </row>
    <row r="471" spans="1:17" x14ac:dyDescent="0.25">
      <c r="A471" s="2">
        <v>32</v>
      </c>
      <c r="B471" s="1" t="s">
        <v>22</v>
      </c>
      <c r="C471" s="1" t="s">
        <v>41</v>
      </c>
      <c r="D471" s="7">
        <v>1474</v>
      </c>
      <c r="E471" s="1" t="s">
        <v>24</v>
      </c>
      <c r="F471" s="1">
        <v>11</v>
      </c>
      <c r="G471" s="1" t="s">
        <v>35</v>
      </c>
      <c r="H471" s="1" t="s">
        <v>32</v>
      </c>
      <c r="I471" s="1">
        <v>60</v>
      </c>
      <c r="J471" s="1">
        <v>2</v>
      </c>
      <c r="K471" s="1" t="s">
        <v>27</v>
      </c>
      <c r="L471" s="1">
        <v>3</v>
      </c>
      <c r="M471" s="1" t="s">
        <v>34</v>
      </c>
      <c r="N471" s="105">
        <v>4707</v>
      </c>
      <c r="O471" s="9">
        <v>4</v>
      </c>
      <c r="P471" s="107" t="s">
        <v>29</v>
      </c>
      <c r="Q471" s="1">
        <v>3</v>
      </c>
    </row>
    <row r="472" spans="1:17" x14ac:dyDescent="0.25">
      <c r="A472" s="2">
        <v>24</v>
      </c>
      <c r="B472" s="1" t="s">
        <v>29</v>
      </c>
      <c r="C472" s="1" t="s">
        <v>30</v>
      </c>
      <c r="D472" s="7">
        <v>535</v>
      </c>
      <c r="E472" s="1" t="s">
        <v>24</v>
      </c>
      <c r="F472" s="1">
        <v>24</v>
      </c>
      <c r="G472" s="1" t="s">
        <v>37</v>
      </c>
      <c r="H472" s="1" t="s">
        <v>32</v>
      </c>
      <c r="I472" s="1">
        <v>38</v>
      </c>
      <c r="J472" s="1">
        <v>1</v>
      </c>
      <c r="K472" s="1" t="s">
        <v>43</v>
      </c>
      <c r="L472" s="1">
        <v>4</v>
      </c>
      <c r="M472" s="1" t="s">
        <v>34</v>
      </c>
      <c r="N472" s="105">
        <v>2400</v>
      </c>
      <c r="O472" s="9">
        <v>2</v>
      </c>
      <c r="P472" s="107" t="s">
        <v>29</v>
      </c>
      <c r="Q472" s="1">
        <v>3</v>
      </c>
    </row>
    <row r="473" spans="1:17" x14ac:dyDescent="0.25">
      <c r="A473" s="2">
        <v>38</v>
      </c>
      <c r="B473" s="1" t="s">
        <v>29</v>
      </c>
      <c r="C473" s="1" t="s">
        <v>23</v>
      </c>
      <c r="D473" s="7">
        <v>1495</v>
      </c>
      <c r="E473" s="1" t="s">
        <v>31</v>
      </c>
      <c r="F473" s="1">
        <v>10</v>
      </c>
      <c r="G473" s="1" t="s">
        <v>37</v>
      </c>
      <c r="H473" s="1" t="s">
        <v>26</v>
      </c>
      <c r="I473" s="1">
        <v>76</v>
      </c>
      <c r="J473" s="1">
        <v>2</v>
      </c>
      <c r="K473" s="1" t="s">
        <v>40</v>
      </c>
      <c r="L473" s="1">
        <v>3</v>
      </c>
      <c r="M473" s="1" t="s">
        <v>34</v>
      </c>
      <c r="N473" s="105">
        <v>9824</v>
      </c>
      <c r="O473" s="9">
        <v>1</v>
      </c>
      <c r="P473" s="107" t="s">
        <v>29</v>
      </c>
      <c r="Q473" s="1">
        <v>3</v>
      </c>
    </row>
    <row r="474" spans="1:17" x14ac:dyDescent="0.25">
      <c r="A474" s="2">
        <v>37</v>
      </c>
      <c r="B474" s="1" t="s">
        <v>29</v>
      </c>
      <c r="C474" s="1" t="s">
        <v>23</v>
      </c>
      <c r="D474" s="7">
        <v>446</v>
      </c>
      <c r="E474" s="1" t="s">
        <v>31</v>
      </c>
      <c r="F474" s="1">
        <v>1</v>
      </c>
      <c r="G474" s="1" t="s">
        <v>25</v>
      </c>
      <c r="H474" s="1" t="s">
        <v>26</v>
      </c>
      <c r="I474" s="1">
        <v>65</v>
      </c>
      <c r="J474" s="1">
        <v>2</v>
      </c>
      <c r="K474" s="1" t="s">
        <v>39</v>
      </c>
      <c r="L474" s="1">
        <v>2</v>
      </c>
      <c r="M474" s="1" t="s">
        <v>34</v>
      </c>
      <c r="N474" s="105">
        <v>6447</v>
      </c>
      <c r="O474" s="9">
        <v>6</v>
      </c>
      <c r="P474" s="107" t="s">
        <v>29</v>
      </c>
      <c r="Q474" s="1">
        <v>3</v>
      </c>
    </row>
    <row r="475" spans="1:17" x14ac:dyDescent="0.25">
      <c r="A475" s="2">
        <v>49</v>
      </c>
      <c r="B475" s="1" t="s">
        <v>29</v>
      </c>
      <c r="C475" s="1" t="s">
        <v>23</v>
      </c>
      <c r="D475" s="7">
        <v>1245</v>
      </c>
      <c r="E475" s="1" t="s">
        <v>31</v>
      </c>
      <c r="F475" s="1">
        <v>18</v>
      </c>
      <c r="G475" s="1" t="s">
        <v>25</v>
      </c>
      <c r="H475" s="1" t="s">
        <v>32</v>
      </c>
      <c r="I475" s="1">
        <v>58</v>
      </c>
      <c r="J475" s="1">
        <v>5</v>
      </c>
      <c r="K475" s="1" t="s">
        <v>44</v>
      </c>
      <c r="L475" s="1">
        <v>3</v>
      </c>
      <c r="M475" s="1" t="s">
        <v>38</v>
      </c>
      <c r="N475" s="105">
        <v>19502</v>
      </c>
      <c r="O475" s="9">
        <v>31</v>
      </c>
      <c r="P475" s="107" t="s">
        <v>22</v>
      </c>
      <c r="Q475" s="1">
        <v>3</v>
      </c>
    </row>
    <row r="476" spans="1:17" x14ac:dyDescent="0.25">
      <c r="A476" s="2">
        <v>24</v>
      </c>
      <c r="B476" s="1" t="s">
        <v>29</v>
      </c>
      <c r="C476" s="1" t="s">
        <v>23</v>
      </c>
      <c r="D476" s="7">
        <v>691</v>
      </c>
      <c r="E476" s="1" t="s">
        <v>31</v>
      </c>
      <c r="F476" s="1">
        <v>23</v>
      </c>
      <c r="G476" s="1" t="s">
        <v>37</v>
      </c>
      <c r="H476" s="1" t="s">
        <v>32</v>
      </c>
      <c r="I476" s="1">
        <v>89</v>
      </c>
      <c r="J476" s="1">
        <v>1</v>
      </c>
      <c r="K476" s="1" t="s">
        <v>33</v>
      </c>
      <c r="L476" s="1">
        <v>4</v>
      </c>
      <c r="M476" s="1" t="s">
        <v>34</v>
      </c>
      <c r="N476" s="105">
        <v>2725</v>
      </c>
      <c r="O476" s="9">
        <v>6</v>
      </c>
      <c r="P476" s="107" t="s">
        <v>22</v>
      </c>
      <c r="Q476" s="1">
        <v>3</v>
      </c>
    </row>
    <row r="477" spans="1:17" x14ac:dyDescent="0.25">
      <c r="A477" s="2">
        <v>26</v>
      </c>
      <c r="B477" s="1" t="s">
        <v>29</v>
      </c>
      <c r="C477" s="1" t="s">
        <v>23</v>
      </c>
      <c r="D477" s="7">
        <v>703</v>
      </c>
      <c r="E477" s="1" t="s">
        <v>24</v>
      </c>
      <c r="F477" s="1">
        <v>28</v>
      </c>
      <c r="G477" s="1" t="s">
        <v>45</v>
      </c>
      <c r="H477" s="1" t="s">
        <v>32</v>
      </c>
      <c r="I477" s="1">
        <v>66</v>
      </c>
      <c r="J477" s="1">
        <v>2</v>
      </c>
      <c r="K477" s="1" t="s">
        <v>27</v>
      </c>
      <c r="L477" s="1">
        <v>2</v>
      </c>
      <c r="M477" s="1" t="s">
        <v>34</v>
      </c>
      <c r="N477" s="105">
        <v>6272</v>
      </c>
      <c r="O477" s="9">
        <v>5</v>
      </c>
      <c r="P477" s="107" t="s">
        <v>29</v>
      </c>
      <c r="Q477" s="1">
        <v>4</v>
      </c>
    </row>
    <row r="478" spans="1:17" x14ac:dyDescent="0.25">
      <c r="A478" s="2">
        <v>24</v>
      </c>
      <c r="B478" s="1" t="s">
        <v>29</v>
      </c>
      <c r="C478" s="1" t="s">
        <v>23</v>
      </c>
      <c r="D478" s="7">
        <v>823</v>
      </c>
      <c r="E478" s="1" t="s">
        <v>31</v>
      </c>
      <c r="F478" s="1">
        <v>17</v>
      </c>
      <c r="G478" s="1" t="s">
        <v>35</v>
      </c>
      <c r="H478" s="1" t="s">
        <v>32</v>
      </c>
      <c r="I478" s="1">
        <v>94</v>
      </c>
      <c r="J478" s="1">
        <v>1</v>
      </c>
      <c r="K478" s="1" t="s">
        <v>36</v>
      </c>
      <c r="L478" s="1">
        <v>2</v>
      </c>
      <c r="M478" s="1" t="s">
        <v>34</v>
      </c>
      <c r="N478" s="105">
        <v>2127</v>
      </c>
      <c r="O478" s="9">
        <v>1</v>
      </c>
      <c r="P478" s="107" t="s">
        <v>29</v>
      </c>
      <c r="Q478" s="1">
        <v>4</v>
      </c>
    </row>
    <row r="479" spans="1:17" x14ac:dyDescent="0.25">
      <c r="A479" s="2">
        <v>50</v>
      </c>
      <c r="B479" s="1" t="s">
        <v>29</v>
      </c>
      <c r="C479" s="1" t="s">
        <v>30</v>
      </c>
      <c r="D479" s="7">
        <v>1246</v>
      </c>
      <c r="E479" s="1" t="s">
        <v>47</v>
      </c>
      <c r="F479" s="1">
        <v>3</v>
      </c>
      <c r="G479" s="1" t="s">
        <v>37</v>
      </c>
      <c r="H479" s="1" t="s">
        <v>32</v>
      </c>
      <c r="I479" s="1">
        <v>99</v>
      </c>
      <c r="J479" s="1">
        <v>5</v>
      </c>
      <c r="K479" s="1" t="s">
        <v>42</v>
      </c>
      <c r="L479" s="1">
        <v>2</v>
      </c>
      <c r="M479" s="1" t="s">
        <v>34</v>
      </c>
      <c r="N479" s="105">
        <v>18200</v>
      </c>
      <c r="O479" s="9">
        <v>32</v>
      </c>
      <c r="P479" s="107" t="s">
        <v>29</v>
      </c>
      <c r="Q479" s="1">
        <v>3</v>
      </c>
    </row>
    <row r="480" spans="1:17" x14ac:dyDescent="0.25">
      <c r="A480" s="2">
        <v>25</v>
      </c>
      <c r="B480" s="1" t="s">
        <v>29</v>
      </c>
      <c r="C480" s="1" t="s">
        <v>23</v>
      </c>
      <c r="D480" s="7">
        <v>622</v>
      </c>
      <c r="E480" s="1" t="s">
        <v>24</v>
      </c>
      <c r="F480" s="1">
        <v>13</v>
      </c>
      <c r="G480" s="1" t="s">
        <v>37</v>
      </c>
      <c r="H480" s="1" t="s">
        <v>32</v>
      </c>
      <c r="I480" s="1">
        <v>40</v>
      </c>
      <c r="J480" s="1">
        <v>1</v>
      </c>
      <c r="K480" s="1" t="s">
        <v>43</v>
      </c>
      <c r="L480" s="1">
        <v>3</v>
      </c>
      <c r="M480" s="1" t="s">
        <v>34</v>
      </c>
      <c r="N480" s="105">
        <v>2096</v>
      </c>
      <c r="O480" s="9">
        <v>7</v>
      </c>
      <c r="P480" s="107" t="s">
        <v>29</v>
      </c>
      <c r="Q480" s="1">
        <v>3</v>
      </c>
    </row>
    <row r="481" spans="1:17" x14ac:dyDescent="0.25">
      <c r="A481" s="2">
        <v>24</v>
      </c>
      <c r="B481" s="1" t="s">
        <v>22</v>
      </c>
      <c r="C481" s="1" t="s">
        <v>30</v>
      </c>
      <c r="D481" s="7">
        <v>1287</v>
      </c>
      <c r="E481" s="1" t="s">
        <v>31</v>
      </c>
      <c r="F481" s="1">
        <v>7</v>
      </c>
      <c r="G481" s="1" t="s">
        <v>25</v>
      </c>
      <c r="H481" s="1" t="s">
        <v>26</v>
      </c>
      <c r="I481" s="1">
        <v>55</v>
      </c>
      <c r="J481" s="1">
        <v>1</v>
      </c>
      <c r="K481" s="1" t="s">
        <v>36</v>
      </c>
      <c r="L481" s="1">
        <v>3</v>
      </c>
      <c r="M481" s="1" t="s">
        <v>34</v>
      </c>
      <c r="N481" s="105">
        <v>2886</v>
      </c>
      <c r="O481" s="9">
        <v>6</v>
      </c>
      <c r="P481" s="107" t="s">
        <v>22</v>
      </c>
      <c r="Q481" s="1">
        <v>3</v>
      </c>
    </row>
    <row r="482" spans="1:17" x14ac:dyDescent="0.25">
      <c r="A482" s="2">
        <v>30</v>
      </c>
      <c r="B482" s="1" t="s">
        <v>22</v>
      </c>
      <c r="C482" s="1" t="s">
        <v>30</v>
      </c>
      <c r="D482" s="7">
        <v>448</v>
      </c>
      <c r="E482" s="1" t="s">
        <v>24</v>
      </c>
      <c r="F482" s="1">
        <v>12</v>
      </c>
      <c r="G482" s="1" t="s">
        <v>25</v>
      </c>
      <c r="H482" s="1" t="s">
        <v>32</v>
      </c>
      <c r="I482" s="1">
        <v>74</v>
      </c>
      <c r="J482" s="1">
        <v>1</v>
      </c>
      <c r="K482" s="1" t="s">
        <v>43</v>
      </c>
      <c r="L482" s="1">
        <v>1</v>
      </c>
      <c r="M482" s="1" t="s">
        <v>34</v>
      </c>
      <c r="N482" s="105">
        <v>2033</v>
      </c>
      <c r="O482" s="9">
        <v>1</v>
      </c>
      <c r="P482" s="107" t="s">
        <v>29</v>
      </c>
      <c r="Q482" s="1">
        <v>3</v>
      </c>
    </row>
    <row r="483" spans="1:17" x14ac:dyDescent="0.25">
      <c r="A483" s="2">
        <v>34</v>
      </c>
      <c r="B483" s="1" t="s">
        <v>29</v>
      </c>
      <c r="C483" s="1" t="s">
        <v>23</v>
      </c>
      <c r="D483" s="7">
        <v>254</v>
      </c>
      <c r="E483" s="1" t="s">
        <v>31</v>
      </c>
      <c r="F483" s="1">
        <v>1</v>
      </c>
      <c r="G483" s="1" t="s">
        <v>25</v>
      </c>
      <c r="H483" s="1" t="s">
        <v>32</v>
      </c>
      <c r="I483" s="1">
        <v>83</v>
      </c>
      <c r="J483" s="1">
        <v>1</v>
      </c>
      <c r="K483" s="1" t="s">
        <v>33</v>
      </c>
      <c r="L483" s="1">
        <v>4</v>
      </c>
      <c r="M483" s="1" t="s">
        <v>34</v>
      </c>
      <c r="N483" s="105">
        <v>3622</v>
      </c>
      <c r="O483" s="9">
        <v>6</v>
      </c>
      <c r="P483" s="107" t="s">
        <v>22</v>
      </c>
      <c r="Q483" s="1">
        <v>3</v>
      </c>
    </row>
    <row r="484" spans="1:17" x14ac:dyDescent="0.25">
      <c r="A484" s="2">
        <v>31</v>
      </c>
      <c r="B484" s="1" t="s">
        <v>22</v>
      </c>
      <c r="C484" s="1" t="s">
        <v>23</v>
      </c>
      <c r="D484" s="7">
        <v>1365</v>
      </c>
      <c r="E484" s="1" t="s">
        <v>24</v>
      </c>
      <c r="F484" s="1">
        <v>13</v>
      </c>
      <c r="G484" s="1" t="s">
        <v>37</v>
      </c>
      <c r="H484" s="1" t="s">
        <v>32</v>
      </c>
      <c r="I484" s="1">
        <v>46</v>
      </c>
      <c r="J484" s="1">
        <v>2</v>
      </c>
      <c r="K484" s="1" t="s">
        <v>27</v>
      </c>
      <c r="L484" s="1">
        <v>1</v>
      </c>
      <c r="M484" s="1" t="s">
        <v>38</v>
      </c>
      <c r="N484" s="105">
        <v>4233</v>
      </c>
      <c r="O484" s="9">
        <v>3</v>
      </c>
      <c r="P484" s="107" t="s">
        <v>29</v>
      </c>
      <c r="Q484" s="1">
        <v>3</v>
      </c>
    </row>
    <row r="485" spans="1:17" x14ac:dyDescent="0.25">
      <c r="A485" s="2">
        <v>35</v>
      </c>
      <c r="B485" s="1" t="s">
        <v>29</v>
      </c>
      <c r="C485" s="1" t="s">
        <v>23</v>
      </c>
      <c r="D485" s="7">
        <v>538</v>
      </c>
      <c r="E485" s="1" t="s">
        <v>31</v>
      </c>
      <c r="F485" s="1">
        <v>25</v>
      </c>
      <c r="G485" s="1" t="s">
        <v>35</v>
      </c>
      <c r="H485" s="1" t="s">
        <v>32</v>
      </c>
      <c r="I485" s="1">
        <v>54</v>
      </c>
      <c r="J485" s="1">
        <v>2</v>
      </c>
      <c r="K485" s="1" t="s">
        <v>36</v>
      </c>
      <c r="L485" s="1">
        <v>4</v>
      </c>
      <c r="M485" s="1" t="s">
        <v>28</v>
      </c>
      <c r="N485" s="105">
        <v>3681</v>
      </c>
      <c r="O485" s="9">
        <v>3</v>
      </c>
      <c r="P485" s="107" t="s">
        <v>29</v>
      </c>
      <c r="Q485" s="1">
        <v>3</v>
      </c>
    </row>
    <row r="486" spans="1:17" x14ac:dyDescent="0.25">
      <c r="A486" s="2">
        <v>31</v>
      </c>
      <c r="B486" s="1" t="s">
        <v>29</v>
      </c>
      <c r="C486" s="1" t="s">
        <v>23</v>
      </c>
      <c r="D486" s="7">
        <v>525</v>
      </c>
      <c r="E486" s="1" t="s">
        <v>24</v>
      </c>
      <c r="F486" s="1">
        <v>6</v>
      </c>
      <c r="G486" s="1" t="s">
        <v>37</v>
      </c>
      <c r="H486" s="1" t="s">
        <v>32</v>
      </c>
      <c r="I486" s="1">
        <v>66</v>
      </c>
      <c r="J486" s="1">
        <v>2</v>
      </c>
      <c r="K486" s="1" t="s">
        <v>27</v>
      </c>
      <c r="L486" s="1">
        <v>4</v>
      </c>
      <c r="M486" s="1" t="s">
        <v>38</v>
      </c>
      <c r="N486" s="105">
        <v>5460</v>
      </c>
      <c r="O486" s="9">
        <v>7</v>
      </c>
      <c r="P486" s="107" t="s">
        <v>29</v>
      </c>
      <c r="Q486" s="1">
        <v>4</v>
      </c>
    </row>
    <row r="487" spans="1:17" x14ac:dyDescent="0.25">
      <c r="A487" s="2">
        <v>27</v>
      </c>
      <c r="B487" s="1" t="s">
        <v>29</v>
      </c>
      <c r="C487" s="1" t="s">
        <v>23</v>
      </c>
      <c r="D487" s="7">
        <v>798</v>
      </c>
      <c r="E487" s="1" t="s">
        <v>31</v>
      </c>
      <c r="F487" s="1">
        <v>6</v>
      </c>
      <c r="G487" s="1" t="s">
        <v>37</v>
      </c>
      <c r="H487" s="1" t="s">
        <v>26</v>
      </c>
      <c r="I487" s="1">
        <v>66</v>
      </c>
      <c r="J487" s="1">
        <v>1</v>
      </c>
      <c r="K487" s="1" t="s">
        <v>33</v>
      </c>
      <c r="L487" s="1">
        <v>3</v>
      </c>
      <c r="M487" s="1" t="s">
        <v>38</v>
      </c>
      <c r="N487" s="105">
        <v>2187</v>
      </c>
      <c r="O487" s="9">
        <v>5</v>
      </c>
      <c r="P487" s="107" t="s">
        <v>29</v>
      </c>
      <c r="Q487" s="1">
        <v>3</v>
      </c>
    </row>
    <row r="488" spans="1:17" x14ac:dyDescent="0.25">
      <c r="A488" s="2">
        <v>37</v>
      </c>
      <c r="B488" s="1" t="s">
        <v>29</v>
      </c>
      <c r="C488" s="1" t="s">
        <v>23</v>
      </c>
      <c r="D488" s="7">
        <v>558</v>
      </c>
      <c r="E488" s="1" t="s">
        <v>24</v>
      </c>
      <c r="F488" s="1">
        <v>2</v>
      </c>
      <c r="G488" s="1" t="s">
        <v>45</v>
      </c>
      <c r="H488" s="1" t="s">
        <v>32</v>
      </c>
      <c r="I488" s="1">
        <v>75</v>
      </c>
      <c r="J488" s="1">
        <v>2</v>
      </c>
      <c r="K488" s="1" t="s">
        <v>27</v>
      </c>
      <c r="L488" s="1">
        <v>3</v>
      </c>
      <c r="M488" s="1" t="s">
        <v>34</v>
      </c>
      <c r="N488" s="105">
        <v>9602</v>
      </c>
      <c r="O488" s="9">
        <v>3</v>
      </c>
      <c r="P488" s="107" t="s">
        <v>22</v>
      </c>
      <c r="Q488" s="1">
        <v>3</v>
      </c>
    </row>
    <row r="489" spans="1:17" x14ac:dyDescent="0.25">
      <c r="A489" s="2">
        <v>20</v>
      </c>
      <c r="B489" s="1" t="s">
        <v>29</v>
      </c>
      <c r="C489" s="1" t="s">
        <v>23</v>
      </c>
      <c r="D489" s="7">
        <v>959</v>
      </c>
      <c r="E489" s="1" t="s">
        <v>31</v>
      </c>
      <c r="F489" s="1">
        <v>1</v>
      </c>
      <c r="G489" s="1" t="s">
        <v>25</v>
      </c>
      <c r="H489" s="1" t="s">
        <v>26</v>
      </c>
      <c r="I489" s="1">
        <v>83</v>
      </c>
      <c r="J489" s="1">
        <v>1</v>
      </c>
      <c r="K489" s="1" t="s">
        <v>33</v>
      </c>
      <c r="L489" s="1">
        <v>2</v>
      </c>
      <c r="M489" s="1" t="s">
        <v>28</v>
      </c>
      <c r="N489" s="105">
        <v>2836</v>
      </c>
      <c r="O489" s="9">
        <v>1</v>
      </c>
      <c r="P489" s="107" t="s">
        <v>29</v>
      </c>
      <c r="Q489" s="1">
        <v>3</v>
      </c>
    </row>
    <row r="490" spans="1:17" x14ac:dyDescent="0.25">
      <c r="A490" s="2">
        <v>42</v>
      </c>
      <c r="B490" s="1" t="s">
        <v>29</v>
      </c>
      <c r="C490" s="1" t="s">
        <v>23</v>
      </c>
      <c r="D490" s="7">
        <v>622</v>
      </c>
      <c r="E490" s="1" t="s">
        <v>31</v>
      </c>
      <c r="F490" s="1">
        <v>2</v>
      </c>
      <c r="G490" s="1" t="s">
        <v>25</v>
      </c>
      <c r="H490" s="1" t="s">
        <v>26</v>
      </c>
      <c r="I490" s="1">
        <v>81</v>
      </c>
      <c r="J490" s="1">
        <v>2</v>
      </c>
      <c r="K490" s="1" t="s">
        <v>40</v>
      </c>
      <c r="L490" s="1">
        <v>4</v>
      </c>
      <c r="M490" s="1" t="s">
        <v>34</v>
      </c>
      <c r="N490" s="105">
        <v>4089</v>
      </c>
      <c r="O490" s="9">
        <v>10</v>
      </c>
      <c r="P490" s="107" t="s">
        <v>29</v>
      </c>
      <c r="Q490" s="1">
        <v>3</v>
      </c>
    </row>
    <row r="491" spans="1:17" x14ac:dyDescent="0.25">
      <c r="A491" s="2">
        <v>43</v>
      </c>
      <c r="B491" s="1" t="s">
        <v>29</v>
      </c>
      <c r="C491" s="1" t="s">
        <v>23</v>
      </c>
      <c r="D491" s="7">
        <v>782</v>
      </c>
      <c r="E491" s="1" t="s">
        <v>31</v>
      </c>
      <c r="F491" s="1">
        <v>6</v>
      </c>
      <c r="G491" s="1" t="s">
        <v>35</v>
      </c>
      <c r="H491" s="1" t="s">
        <v>32</v>
      </c>
      <c r="I491" s="1">
        <v>50</v>
      </c>
      <c r="J491" s="1">
        <v>4</v>
      </c>
      <c r="K491" s="1" t="s">
        <v>44</v>
      </c>
      <c r="L491" s="1">
        <v>4</v>
      </c>
      <c r="M491" s="1" t="s">
        <v>38</v>
      </c>
      <c r="N491" s="105">
        <v>16627</v>
      </c>
      <c r="O491" s="9">
        <v>1</v>
      </c>
      <c r="P491" s="107" t="s">
        <v>22</v>
      </c>
      <c r="Q491" s="1">
        <v>3</v>
      </c>
    </row>
    <row r="492" spans="1:17" x14ac:dyDescent="0.25">
      <c r="A492" s="2">
        <v>38</v>
      </c>
      <c r="B492" s="1" t="s">
        <v>29</v>
      </c>
      <c r="C492" s="1" t="s">
        <v>23</v>
      </c>
      <c r="D492" s="7">
        <v>362</v>
      </c>
      <c r="E492" s="1" t="s">
        <v>31</v>
      </c>
      <c r="F492" s="1">
        <v>1</v>
      </c>
      <c r="G492" s="1" t="s">
        <v>25</v>
      </c>
      <c r="H492" s="1" t="s">
        <v>26</v>
      </c>
      <c r="I492" s="1">
        <v>43</v>
      </c>
      <c r="J492" s="1">
        <v>1</v>
      </c>
      <c r="K492" s="1" t="s">
        <v>33</v>
      </c>
      <c r="L492" s="1">
        <v>1</v>
      </c>
      <c r="M492" s="1" t="s">
        <v>28</v>
      </c>
      <c r="N492" s="105">
        <v>2619</v>
      </c>
      <c r="O492" s="9">
        <v>0</v>
      </c>
      <c r="P492" s="107" t="s">
        <v>29</v>
      </c>
      <c r="Q492" s="1">
        <v>3</v>
      </c>
    </row>
    <row r="493" spans="1:17" x14ac:dyDescent="0.25">
      <c r="A493" s="2">
        <v>43</v>
      </c>
      <c r="B493" s="1" t="s">
        <v>29</v>
      </c>
      <c r="C493" s="1" t="s">
        <v>30</v>
      </c>
      <c r="D493" s="7">
        <v>1001</v>
      </c>
      <c r="E493" s="1" t="s">
        <v>31</v>
      </c>
      <c r="F493" s="1">
        <v>9</v>
      </c>
      <c r="G493" s="1" t="s">
        <v>37</v>
      </c>
      <c r="H493" s="1" t="s">
        <v>32</v>
      </c>
      <c r="I493" s="1">
        <v>72</v>
      </c>
      <c r="J493" s="1">
        <v>2</v>
      </c>
      <c r="K493" s="1" t="s">
        <v>36</v>
      </c>
      <c r="L493" s="1">
        <v>3</v>
      </c>
      <c r="M493" s="1" t="s">
        <v>38</v>
      </c>
      <c r="N493" s="105">
        <v>5679</v>
      </c>
      <c r="O493" s="9">
        <v>8</v>
      </c>
      <c r="P493" s="107" t="s">
        <v>22</v>
      </c>
      <c r="Q493" s="1">
        <v>3</v>
      </c>
    </row>
    <row r="494" spans="1:17" x14ac:dyDescent="0.25">
      <c r="A494" s="2">
        <v>48</v>
      </c>
      <c r="B494" s="1" t="s">
        <v>29</v>
      </c>
      <c r="C494" s="1" t="s">
        <v>23</v>
      </c>
      <c r="D494" s="7">
        <v>1236</v>
      </c>
      <c r="E494" s="1" t="s">
        <v>31</v>
      </c>
      <c r="F494" s="1">
        <v>1</v>
      </c>
      <c r="G494" s="1" t="s">
        <v>25</v>
      </c>
      <c r="H494" s="1" t="s">
        <v>26</v>
      </c>
      <c r="I494" s="1">
        <v>40</v>
      </c>
      <c r="J494" s="1">
        <v>4</v>
      </c>
      <c r="K494" s="1" t="s">
        <v>42</v>
      </c>
      <c r="L494" s="1">
        <v>1</v>
      </c>
      <c r="M494" s="1" t="s">
        <v>34</v>
      </c>
      <c r="N494" s="105">
        <v>15402</v>
      </c>
      <c r="O494" s="9">
        <v>3</v>
      </c>
      <c r="P494" s="107" t="s">
        <v>29</v>
      </c>
      <c r="Q494" s="1">
        <v>3</v>
      </c>
    </row>
    <row r="495" spans="1:17" x14ac:dyDescent="0.25">
      <c r="A495" s="2">
        <v>44</v>
      </c>
      <c r="B495" s="1" t="s">
        <v>29</v>
      </c>
      <c r="C495" s="1" t="s">
        <v>23</v>
      </c>
      <c r="D495" s="7">
        <v>1112</v>
      </c>
      <c r="E495" s="1" t="s">
        <v>47</v>
      </c>
      <c r="F495" s="1">
        <v>1</v>
      </c>
      <c r="G495" s="1" t="s">
        <v>25</v>
      </c>
      <c r="H495" s="1" t="s">
        <v>26</v>
      </c>
      <c r="I495" s="1">
        <v>50</v>
      </c>
      <c r="J495" s="1">
        <v>2</v>
      </c>
      <c r="K495" s="1" t="s">
        <v>47</v>
      </c>
      <c r="L495" s="1">
        <v>3</v>
      </c>
      <c r="M495" s="1" t="s">
        <v>28</v>
      </c>
      <c r="N495" s="105">
        <v>5985</v>
      </c>
      <c r="O495" s="9">
        <v>2</v>
      </c>
      <c r="P495" s="107" t="s">
        <v>29</v>
      </c>
      <c r="Q495" s="1">
        <v>3</v>
      </c>
    </row>
    <row r="496" spans="1:17" x14ac:dyDescent="0.25">
      <c r="A496" s="2">
        <v>34</v>
      </c>
      <c r="B496" s="1" t="s">
        <v>29</v>
      </c>
      <c r="C496" s="1" t="s">
        <v>23</v>
      </c>
      <c r="D496" s="7">
        <v>204</v>
      </c>
      <c r="E496" s="1" t="s">
        <v>24</v>
      </c>
      <c r="F496" s="1">
        <v>14</v>
      </c>
      <c r="G496" s="1" t="s">
        <v>46</v>
      </c>
      <c r="H496" s="1" t="s">
        <v>26</v>
      </c>
      <c r="I496" s="1">
        <v>31</v>
      </c>
      <c r="J496" s="1">
        <v>1</v>
      </c>
      <c r="K496" s="1" t="s">
        <v>43</v>
      </c>
      <c r="L496" s="1">
        <v>3</v>
      </c>
      <c r="M496" s="1" t="s">
        <v>38</v>
      </c>
      <c r="N496" s="105">
        <v>2579</v>
      </c>
      <c r="O496" s="9">
        <v>8</v>
      </c>
      <c r="P496" s="107" t="s">
        <v>22</v>
      </c>
      <c r="Q496" s="1">
        <v>3</v>
      </c>
    </row>
    <row r="497" spans="1:17" x14ac:dyDescent="0.25">
      <c r="A497" s="2">
        <v>27</v>
      </c>
      <c r="B497" s="1" t="s">
        <v>22</v>
      </c>
      <c r="C497" s="1" t="s">
        <v>23</v>
      </c>
      <c r="D497" s="7">
        <v>1420</v>
      </c>
      <c r="E497" s="1" t="s">
        <v>24</v>
      </c>
      <c r="F497" s="1">
        <v>2</v>
      </c>
      <c r="G497" s="1" t="s">
        <v>45</v>
      </c>
      <c r="H497" s="1" t="s">
        <v>32</v>
      </c>
      <c r="I497" s="1">
        <v>85</v>
      </c>
      <c r="J497" s="1">
        <v>1</v>
      </c>
      <c r="K497" s="1" t="s">
        <v>43</v>
      </c>
      <c r="L497" s="1">
        <v>1</v>
      </c>
      <c r="M497" s="1" t="s">
        <v>38</v>
      </c>
      <c r="N497" s="105">
        <v>3041</v>
      </c>
      <c r="O497" s="9">
        <v>4</v>
      </c>
      <c r="P497" s="107" t="s">
        <v>29</v>
      </c>
      <c r="Q497" s="1">
        <v>3</v>
      </c>
    </row>
    <row r="498" spans="1:17" x14ac:dyDescent="0.25">
      <c r="A498" s="2">
        <v>21</v>
      </c>
      <c r="B498" s="1" t="s">
        <v>29</v>
      </c>
      <c r="C498" s="1" t="s">
        <v>23</v>
      </c>
      <c r="D498" s="7">
        <v>1343</v>
      </c>
      <c r="E498" s="1" t="s">
        <v>24</v>
      </c>
      <c r="F498" s="1">
        <v>22</v>
      </c>
      <c r="G498" s="1" t="s">
        <v>46</v>
      </c>
      <c r="H498" s="1" t="s">
        <v>32</v>
      </c>
      <c r="I498" s="1">
        <v>49</v>
      </c>
      <c r="J498" s="1">
        <v>1</v>
      </c>
      <c r="K498" s="1" t="s">
        <v>43</v>
      </c>
      <c r="L498" s="1">
        <v>3</v>
      </c>
      <c r="M498" s="1" t="s">
        <v>28</v>
      </c>
      <c r="N498" s="105">
        <v>3447</v>
      </c>
      <c r="O498" s="9">
        <v>3</v>
      </c>
      <c r="P498" s="107" t="s">
        <v>29</v>
      </c>
      <c r="Q498" s="1">
        <v>3</v>
      </c>
    </row>
    <row r="499" spans="1:17" x14ac:dyDescent="0.25">
      <c r="A499" s="2">
        <v>44</v>
      </c>
      <c r="B499" s="1" t="s">
        <v>29</v>
      </c>
      <c r="C499" s="1" t="s">
        <v>23</v>
      </c>
      <c r="D499" s="7">
        <v>1315</v>
      </c>
      <c r="E499" s="1" t="s">
        <v>31</v>
      </c>
      <c r="F499" s="1">
        <v>3</v>
      </c>
      <c r="G499" s="1" t="s">
        <v>35</v>
      </c>
      <c r="H499" s="1" t="s">
        <v>32</v>
      </c>
      <c r="I499" s="1">
        <v>35</v>
      </c>
      <c r="J499" s="1">
        <v>5</v>
      </c>
      <c r="K499" s="1" t="s">
        <v>42</v>
      </c>
      <c r="L499" s="1">
        <v>4</v>
      </c>
      <c r="M499" s="1" t="s">
        <v>34</v>
      </c>
      <c r="N499" s="105">
        <v>19513</v>
      </c>
      <c r="O499" s="9">
        <v>2</v>
      </c>
      <c r="P499" s="107" t="s">
        <v>22</v>
      </c>
      <c r="Q499" s="1">
        <v>3</v>
      </c>
    </row>
    <row r="500" spans="1:17" x14ac:dyDescent="0.25">
      <c r="A500" s="2">
        <v>22</v>
      </c>
      <c r="B500" s="1" t="s">
        <v>29</v>
      </c>
      <c r="C500" s="1" t="s">
        <v>23</v>
      </c>
      <c r="D500" s="7">
        <v>604</v>
      </c>
      <c r="E500" s="1" t="s">
        <v>31</v>
      </c>
      <c r="F500" s="1">
        <v>6</v>
      </c>
      <c r="G500" s="1" t="s">
        <v>37</v>
      </c>
      <c r="H500" s="1" t="s">
        <v>32</v>
      </c>
      <c r="I500" s="1">
        <v>69</v>
      </c>
      <c r="J500" s="1">
        <v>1</v>
      </c>
      <c r="K500" s="1" t="s">
        <v>33</v>
      </c>
      <c r="L500" s="1">
        <v>3</v>
      </c>
      <c r="M500" s="1" t="s">
        <v>34</v>
      </c>
      <c r="N500" s="105">
        <v>2773</v>
      </c>
      <c r="O500" s="9">
        <v>2</v>
      </c>
      <c r="P500" s="107" t="s">
        <v>29</v>
      </c>
      <c r="Q500" s="1">
        <v>4</v>
      </c>
    </row>
    <row r="501" spans="1:17" x14ac:dyDescent="0.25">
      <c r="A501" s="2">
        <v>33</v>
      </c>
      <c r="B501" s="1" t="s">
        <v>29</v>
      </c>
      <c r="C501" s="1" t="s">
        <v>23</v>
      </c>
      <c r="D501" s="7">
        <v>1216</v>
      </c>
      <c r="E501" s="1" t="s">
        <v>24</v>
      </c>
      <c r="F501" s="1">
        <v>8</v>
      </c>
      <c r="G501" s="1" t="s">
        <v>45</v>
      </c>
      <c r="H501" s="1" t="s">
        <v>32</v>
      </c>
      <c r="I501" s="1">
        <v>39</v>
      </c>
      <c r="J501" s="1">
        <v>2</v>
      </c>
      <c r="K501" s="1" t="s">
        <v>27</v>
      </c>
      <c r="L501" s="1">
        <v>3</v>
      </c>
      <c r="M501" s="1" t="s">
        <v>38</v>
      </c>
      <c r="N501" s="105">
        <v>7104</v>
      </c>
      <c r="O501" s="9">
        <v>5</v>
      </c>
      <c r="P501" s="107" t="s">
        <v>29</v>
      </c>
      <c r="Q501" s="1">
        <v>3</v>
      </c>
    </row>
    <row r="502" spans="1:17" x14ac:dyDescent="0.25">
      <c r="A502" s="2">
        <v>32</v>
      </c>
      <c r="B502" s="1" t="s">
        <v>29</v>
      </c>
      <c r="C502" s="1" t="s">
        <v>23</v>
      </c>
      <c r="D502" s="7">
        <v>646</v>
      </c>
      <c r="E502" s="1" t="s">
        <v>31</v>
      </c>
      <c r="F502" s="1">
        <v>9</v>
      </c>
      <c r="G502" s="1" t="s">
        <v>25</v>
      </c>
      <c r="H502" s="1" t="s">
        <v>26</v>
      </c>
      <c r="I502" s="1">
        <v>92</v>
      </c>
      <c r="J502" s="1">
        <v>2</v>
      </c>
      <c r="K502" s="1" t="s">
        <v>33</v>
      </c>
      <c r="L502" s="1">
        <v>4</v>
      </c>
      <c r="M502" s="1" t="s">
        <v>34</v>
      </c>
      <c r="N502" s="105">
        <v>6322</v>
      </c>
      <c r="O502" s="9">
        <v>6</v>
      </c>
      <c r="P502" s="107" t="s">
        <v>22</v>
      </c>
      <c r="Q502" s="1">
        <v>3</v>
      </c>
    </row>
    <row r="503" spans="1:17" x14ac:dyDescent="0.25">
      <c r="A503" s="2">
        <v>30</v>
      </c>
      <c r="B503" s="1" t="s">
        <v>29</v>
      </c>
      <c r="C503" s="1" t="s">
        <v>30</v>
      </c>
      <c r="D503" s="7">
        <v>160</v>
      </c>
      <c r="E503" s="1" t="s">
        <v>31</v>
      </c>
      <c r="F503" s="1">
        <v>3</v>
      </c>
      <c r="G503" s="1" t="s">
        <v>37</v>
      </c>
      <c r="H503" s="1" t="s">
        <v>26</v>
      </c>
      <c r="I503" s="1">
        <v>71</v>
      </c>
      <c r="J503" s="1">
        <v>1</v>
      </c>
      <c r="K503" s="1" t="s">
        <v>33</v>
      </c>
      <c r="L503" s="1">
        <v>3</v>
      </c>
      <c r="M503" s="1" t="s">
        <v>38</v>
      </c>
      <c r="N503" s="105">
        <v>2083</v>
      </c>
      <c r="O503" s="9">
        <v>1</v>
      </c>
      <c r="P503" s="107" t="s">
        <v>29</v>
      </c>
      <c r="Q503" s="1">
        <v>4</v>
      </c>
    </row>
    <row r="504" spans="1:17" x14ac:dyDescent="0.25">
      <c r="A504" s="2">
        <v>53</v>
      </c>
      <c r="B504" s="1" t="s">
        <v>29</v>
      </c>
      <c r="C504" s="1" t="s">
        <v>23</v>
      </c>
      <c r="D504" s="7">
        <v>238</v>
      </c>
      <c r="E504" s="1" t="s">
        <v>24</v>
      </c>
      <c r="F504" s="1">
        <v>1</v>
      </c>
      <c r="G504" s="1" t="s">
        <v>37</v>
      </c>
      <c r="H504" s="1" t="s">
        <v>26</v>
      </c>
      <c r="I504" s="1">
        <v>34</v>
      </c>
      <c r="J504" s="1">
        <v>2</v>
      </c>
      <c r="K504" s="1" t="s">
        <v>27</v>
      </c>
      <c r="L504" s="1">
        <v>1</v>
      </c>
      <c r="M504" s="1" t="s">
        <v>28</v>
      </c>
      <c r="N504" s="105">
        <v>8381</v>
      </c>
      <c r="O504" s="9">
        <v>14</v>
      </c>
      <c r="P504" s="107" t="s">
        <v>29</v>
      </c>
      <c r="Q504" s="1">
        <v>4</v>
      </c>
    </row>
    <row r="505" spans="1:17" x14ac:dyDescent="0.25">
      <c r="A505" s="2">
        <v>34</v>
      </c>
      <c r="B505" s="1" t="s">
        <v>29</v>
      </c>
      <c r="C505" s="1" t="s">
        <v>23</v>
      </c>
      <c r="D505" s="7">
        <v>1397</v>
      </c>
      <c r="E505" s="1" t="s">
        <v>31</v>
      </c>
      <c r="F505" s="1">
        <v>1</v>
      </c>
      <c r="G505" s="1" t="s">
        <v>25</v>
      </c>
      <c r="H505" s="1" t="s">
        <v>32</v>
      </c>
      <c r="I505" s="1">
        <v>42</v>
      </c>
      <c r="J505" s="1">
        <v>1</v>
      </c>
      <c r="K505" s="1" t="s">
        <v>33</v>
      </c>
      <c r="L505" s="1">
        <v>4</v>
      </c>
      <c r="M505" s="1" t="s">
        <v>34</v>
      </c>
      <c r="N505" s="105">
        <v>2691</v>
      </c>
      <c r="O505" s="9">
        <v>10</v>
      </c>
      <c r="P505" s="107" t="s">
        <v>29</v>
      </c>
      <c r="Q505" s="1">
        <v>3</v>
      </c>
    </row>
    <row r="506" spans="1:17" x14ac:dyDescent="0.25">
      <c r="A506" s="2">
        <v>45</v>
      </c>
      <c r="B506" s="1" t="s">
        <v>22</v>
      </c>
      <c r="C506" s="1" t="s">
        <v>30</v>
      </c>
      <c r="D506" s="7">
        <v>306</v>
      </c>
      <c r="E506" s="1" t="s">
        <v>24</v>
      </c>
      <c r="F506" s="1">
        <v>26</v>
      </c>
      <c r="G506" s="1" t="s">
        <v>25</v>
      </c>
      <c r="H506" s="1" t="s">
        <v>26</v>
      </c>
      <c r="I506" s="1">
        <v>100</v>
      </c>
      <c r="J506" s="1">
        <v>2</v>
      </c>
      <c r="K506" s="1" t="s">
        <v>27</v>
      </c>
      <c r="L506" s="1">
        <v>1</v>
      </c>
      <c r="M506" s="1" t="s">
        <v>34</v>
      </c>
      <c r="N506" s="105">
        <v>4286</v>
      </c>
      <c r="O506" s="9">
        <v>1</v>
      </c>
      <c r="P506" s="107" t="s">
        <v>29</v>
      </c>
      <c r="Q506" s="1">
        <v>3</v>
      </c>
    </row>
    <row r="507" spans="1:17" x14ac:dyDescent="0.25">
      <c r="A507" s="2">
        <v>26</v>
      </c>
      <c r="B507" s="1" t="s">
        <v>29</v>
      </c>
      <c r="C507" s="1" t="s">
        <v>23</v>
      </c>
      <c r="D507" s="7">
        <v>991</v>
      </c>
      <c r="E507" s="1" t="s">
        <v>31</v>
      </c>
      <c r="F507" s="1">
        <v>6</v>
      </c>
      <c r="G507" s="1" t="s">
        <v>25</v>
      </c>
      <c r="H507" s="1" t="s">
        <v>26</v>
      </c>
      <c r="I507" s="1">
        <v>71</v>
      </c>
      <c r="J507" s="1">
        <v>1</v>
      </c>
      <c r="K507" s="1" t="s">
        <v>36</v>
      </c>
      <c r="L507" s="1">
        <v>4</v>
      </c>
      <c r="M507" s="1" t="s">
        <v>34</v>
      </c>
      <c r="N507" s="105">
        <v>2659</v>
      </c>
      <c r="O507" s="9">
        <v>3</v>
      </c>
      <c r="P507" s="107" t="s">
        <v>22</v>
      </c>
      <c r="Q507" s="1">
        <v>3</v>
      </c>
    </row>
    <row r="508" spans="1:17" x14ac:dyDescent="0.25">
      <c r="A508" s="2">
        <v>37</v>
      </c>
      <c r="B508" s="1" t="s">
        <v>29</v>
      </c>
      <c r="C508" s="1" t="s">
        <v>23</v>
      </c>
      <c r="D508" s="7">
        <v>482</v>
      </c>
      <c r="E508" s="1" t="s">
        <v>31</v>
      </c>
      <c r="F508" s="1">
        <v>3</v>
      </c>
      <c r="G508" s="1" t="s">
        <v>35</v>
      </c>
      <c r="H508" s="1" t="s">
        <v>32</v>
      </c>
      <c r="I508" s="1">
        <v>36</v>
      </c>
      <c r="J508" s="1">
        <v>3</v>
      </c>
      <c r="K508" s="1" t="s">
        <v>39</v>
      </c>
      <c r="L508" s="1">
        <v>3</v>
      </c>
      <c r="M508" s="1" t="s">
        <v>34</v>
      </c>
      <c r="N508" s="105">
        <v>9434</v>
      </c>
      <c r="O508" s="9">
        <v>10</v>
      </c>
      <c r="P508" s="107" t="s">
        <v>29</v>
      </c>
      <c r="Q508" s="1">
        <v>3</v>
      </c>
    </row>
    <row r="509" spans="1:17" x14ac:dyDescent="0.25">
      <c r="A509" s="2">
        <v>29</v>
      </c>
      <c r="B509" s="1" t="s">
        <v>29</v>
      </c>
      <c r="C509" s="1" t="s">
        <v>23</v>
      </c>
      <c r="D509" s="7">
        <v>1176</v>
      </c>
      <c r="E509" s="1" t="s">
        <v>24</v>
      </c>
      <c r="F509" s="1">
        <v>3</v>
      </c>
      <c r="G509" s="1" t="s">
        <v>37</v>
      </c>
      <c r="H509" s="1" t="s">
        <v>26</v>
      </c>
      <c r="I509" s="1">
        <v>62</v>
      </c>
      <c r="J509" s="1">
        <v>2</v>
      </c>
      <c r="K509" s="1" t="s">
        <v>27</v>
      </c>
      <c r="L509" s="1">
        <v>3</v>
      </c>
      <c r="M509" s="1" t="s">
        <v>34</v>
      </c>
      <c r="N509" s="105">
        <v>5561</v>
      </c>
      <c r="O509" s="9">
        <v>6</v>
      </c>
      <c r="P509" s="107" t="s">
        <v>29</v>
      </c>
      <c r="Q509" s="1">
        <v>3</v>
      </c>
    </row>
    <row r="510" spans="1:17" x14ac:dyDescent="0.25">
      <c r="A510" s="2">
        <v>35</v>
      </c>
      <c r="B510" s="1" t="s">
        <v>29</v>
      </c>
      <c r="C510" s="1" t="s">
        <v>23</v>
      </c>
      <c r="D510" s="7">
        <v>1017</v>
      </c>
      <c r="E510" s="1" t="s">
        <v>31</v>
      </c>
      <c r="F510" s="1">
        <v>6</v>
      </c>
      <c r="G510" s="1" t="s">
        <v>25</v>
      </c>
      <c r="H510" s="1" t="s">
        <v>32</v>
      </c>
      <c r="I510" s="1">
        <v>82</v>
      </c>
      <c r="J510" s="1">
        <v>2</v>
      </c>
      <c r="K510" s="1" t="s">
        <v>33</v>
      </c>
      <c r="L510" s="1">
        <v>4</v>
      </c>
      <c r="M510" s="1" t="s">
        <v>28</v>
      </c>
      <c r="N510" s="105">
        <v>6646</v>
      </c>
      <c r="O510" s="9">
        <v>17</v>
      </c>
      <c r="P510" s="107" t="s">
        <v>29</v>
      </c>
      <c r="Q510" s="1">
        <v>3</v>
      </c>
    </row>
    <row r="511" spans="1:17" x14ac:dyDescent="0.25">
      <c r="A511" s="2">
        <v>33</v>
      </c>
      <c r="B511" s="1" t="s">
        <v>29</v>
      </c>
      <c r="C511" s="1" t="s">
        <v>30</v>
      </c>
      <c r="D511" s="7">
        <v>1296</v>
      </c>
      <c r="E511" s="1" t="s">
        <v>31</v>
      </c>
      <c r="F511" s="1">
        <v>6</v>
      </c>
      <c r="G511" s="1" t="s">
        <v>25</v>
      </c>
      <c r="H511" s="1" t="s">
        <v>32</v>
      </c>
      <c r="I511" s="1">
        <v>30</v>
      </c>
      <c r="J511" s="1">
        <v>2</v>
      </c>
      <c r="K511" s="1" t="s">
        <v>40</v>
      </c>
      <c r="L511" s="1">
        <v>4</v>
      </c>
      <c r="M511" s="1" t="s">
        <v>38</v>
      </c>
      <c r="N511" s="105">
        <v>7725</v>
      </c>
      <c r="O511" s="9">
        <v>13</v>
      </c>
      <c r="P511" s="107" t="s">
        <v>29</v>
      </c>
      <c r="Q511" s="1">
        <v>4</v>
      </c>
    </row>
    <row r="512" spans="1:17" x14ac:dyDescent="0.25">
      <c r="A512" s="2">
        <v>54</v>
      </c>
      <c r="B512" s="1" t="s">
        <v>29</v>
      </c>
      <c r="C512" s="1" t="s">
        <v>23</v>
      </c>
      <c r="D512" s="7">
        <v>397</v>
      </c>
      <c r="E512" s="1" t="s">
        <v>47</v>
      </c>
      <c r="F512" s="1">
        <v>19</v>
      </c>
      <c r="G512" s="1" t="s">
        <v>37</v>
      </c>
      <c r="H512" s="1" t="s">
        <v>32</v>
      </c>
      <c r="I512" s="1">
        <v>88</v>
      </c>
      <c r="J512" s="1">
        <v>3</v>
      </c>
      <c r="K512" s="1" t="s">
        <v>47</v>
      </c>
      <c r="L512" s="1">
        <v>2</v>
      </c>
      <c r="M512" s="1" t="s">
        <v>34</v>
      </c>
      <c r="N512" s="105">
        <v>10725</v>
      </c>
      <c r="O512" s="9">
        <v>9</v>
      </c>
      <c r="P512" s="107" t="s">
        <v>29</v>
      </c>
      <c r="Q512" s="1">
        <v>3</v>
      </c>
    </row>
    <row r="513" spans="1:17" x14ac:dyDescent="0.25">
      <c r="A513" s="2">
        <v>36</v>
      </c>
      <c r="B513" s="1" t="s">
        <v>29</v>
      </c>
      <c r="C513" s="1" t="s">
        <v>23</v>
      </c>
      <c r="D513" s="7">
        <v>913</v>
      </c>
      <c r="E513" s="1" t="s">
        <v>31</v>
      </c>
      <c r="F513" s="1">
        <v>9</v>
      </c>
      <c r="G513" s="1" t="s">
        <v>37</v>
      </c>
      <c r="H513" s="1" t="s">
        <v>32</v>
      </c>
      <c r="I513" s="1">
        <v>48</v>
      </c>
      <c r="J513" s="1">
        <v>2</v>
      </c>
      <c r="K513" s="1" t="s">
        <v>39</v>
      </c>
      <c r="L513" s="1">
        <v>2</v>
      </c>
      <c r="M513" s="1" t="s">
        <v>38</v>
      </c>
      <c r="N513" s="105">
        <v>8847</v>
      </c>
      <c r="O513" s="9">
        <v>3</v>
      </c>
      <c r="P513" s="107" t="s">
        <v>22</v>
      </c>
      <c r="Q513" s="1">
        <v>3</v>
      </c>
    </row>
    <row r="514" spans="1:17" x14ac:dyDescent="0.25">
      <c r="A514" s="2">
        <v>27</v>
      </c>
      <c r="B514" s="1" t="s">
        <v>29</v>
      </c>
      <c r="C514" s="1" t="s">
        <v>23</v>
      </c>
      <c r="D514" s="7">
        <v>1115</v>
      </c>
      <c r="E514" s="1" t="s">
        <v>31</v>
      </c>
      <c r="F514" s="1">
        <v>3</v>
      </c>
      <c r="G514" s="1" t="s">
        <v>37</v>
      </c>
      <c r="H514" s="1" t="s">
        <v>32</v>
      </c>
      <c r="I514" s="1">
        <v>54</v>
      </c>
      <c r="J514" s="1">
        <v>1</v>
      </c>
      <c r="K514" s="1" t="s">
        <v>33</v>
      </c>
      <c r="L514" s="1">
        <v>4</v>
      </c>
      <c r="M514" s="1" t="s">
        <v>28</v>
      </c>
      <c r="N514" s="105">
        <v>2045</v>
      </c>
      <c r="O514" s="9">
        <v>4</v>
      </c>
      <c r="P514" s="107" t="s">
        <v>29</v>
      </c>
      <c r="Q514" s="1">
        <v>3</v>
      </c>
    </row>
    <row r="515" spans="1:17" x14ac:dyDescent="0.25">
      <c r="A515" s="2">
        <v>20</v>
      </c>
      <c r="B515" s="1" t="s">
        <v>22</v>
      </c>
      <c r="C515" s="1" t="s">
        <v>23</v>
      </c>
      <c r="D515" s="7">
        <v>1362</v>
      </c>
      <c r="E515" s="1" t="s">
        <v>31</v>
      </c>
      <c r="F515" s="1">
        <v>10</v>
      </c>
      <c r="G515" s="1" t="s">
        <v>37</v>
      </c>
      <c r="H515" s="1" t="s">
        <v>32</v>
      </c>
      <c r="I515" s="1">
        <v>32</v>
      </c>
      <c r="J515" s="1">
        <v>1</v>
      </c>
      <c r="K515" s="1" t="s">
        <v>33</v>
      </c>
      <c r="L515" s="1">
        <v>3</v>
      </c>
      <c r="M515" s="1" t="s">
        <v>28</v>
      </c>
      <c r="N515" s="105">
        <v>1009</v>
      </c>
      <c r="O515" s="9">
        <v>1</v>
      </c>
      <c r="P515" s="107" t="s">
        <v>22</v>
      </c>
      <c r="Q515" s="1">
        <v>3</v>
      </c>
    </row>
    <row r="516" spans="1:17" x14ac:dyDescent="0.25">
      <c r="A516" s="2">
        <v>33</v>
      </c>
      <c r="B516" s="1" t="s">
        <v>22</v>
      </c>
      <c r="C516" s="1" t="s">
        <v>30</v>
      </c>
      <c r="D516" s="7">
        <v>1076</v>
      </c>
      <c r="E516" s="1" t="s">
        <v>31</v>
      </c>
      <c r="F516" s="1">
        <v>3</v>
      </c>
      <c r="G516" s="1" t="s">
        <v>25</v>
      </c>
      <c r="H516" s="1" t="s">
        <v>32</v>
      </c>
      <c r="I516" s="1">
        <v>70</v>
      </c>
      <c r="J516" s="1">
        <v>1</v>
      </c>
      <c r="K516" s="1" t="s">
        <v>33</v>
      </c>
      <c r="L516" s="1">
        <v>1</v>
      </c>
      <c r="M516" s="1" t="s">
        <v>28</v>
      </c>
      <c r="N516" s="105">
        <v>3348</v>
      </c>
      <c r="O516" s="9">
        <v>10</v>
      </c>
      <c r="P516" s="107" t="s">
        <v>22</v>
      </c>
      <c r="Q516" s="1">
        <v>3</v>
      </c>
    </row>
    <row r="517" spans="1:17" x14ac:dyDescent="0.25">
      <c r="A517" s="2">
        <v>35</v>
      </c>
      <c r="B517" s="1" t="s">
        <v>29</v>
      </c>
      <c r="C517" s="1" t="s">
        <v>41</v>
      </c>
      <c r="D517" s="7">
        <v>727</v>
      </c>
      <c r="E517" s="1" t="s">
        <v>31</v>
      </c>
      <c r="F517" s="1">
        <v>3</v>
      </c>
      <c r="G517" s="1" t="s">
        <v>25</v>
      </c>
      <c r="H517" s="1" t="s">
        <v>32</v>
      </c>
      <c r="I517" s="1">
        <v>41</v>
      </c>
      <c r="J517" s="1">
        <v>1</v>
      </c>
      <c r="K517" s="1" t="s">
        <v>36</v>
      </c>
      <c r="L517" s="1">
        <v>3</v>
      </c>
      <c r="M517" s="1" t="s">
        <v>34</v>
      </c>
      <c r="N517" s="105">
        <v>1281</v>
      </c>
      <c r="O517" s="9">
        <v>1</v>
      </c>
      <c r="P517" s="107" t="s">
        <v>29</v>
      </c>
      <c r="Q517" s="1">
        <v>3</v>
      </c>
    </row>
    <row r="518" spans="1:17" x14ac:dyDescent="0.25">
      <c r="A518" s="2">
        <v>23</v>
      </c>
      <c r="B518" s="1" t="s">
        <v>29</v>
      </c>
      <c r="C518" s="1" t="s">
        <v>23</v>
      </c>
      <c r="D518" s="7">
        <v>885</v>
      </c>
      <c r="E518" s="1" t="s">
        <v>31</v>
      </c>
      <c r="F518" s="1">
        <v>4</v>
      </c>
      <c r="G518" s="1" t="s">
        <v>37</v>
      </c>
      <c r="H518" s="1" t="s">
        <v>32</v>
      </c>
      <c r="I518" s="1">
        <v>58</v>
      </c>
      <c r="J518" s="1">
        <v>1</v>
      </c>
      <c r="K518" s="1" t="s">
        <v>33</v>
      </c>
      <c r="L518" s="1">
        <v>1</v>
      </c>
      <c r="M518" s="1" t="s">
        <v>34</v>
      </c>
      <c r="N518" s="105">
        <v>2819</v>
      </c>
      <c r="O518" s="9">
        <v>3</v>
      </c>
      <c r="P518" s="107" t="s">
        <v>29</v>
      </c>
      <c r="Q518" s="1">
        <v>3</v>
      </c>
    </row>
    <row r="519" spans="1:17" x14ac:dyDescent="0.25">
      <c r="A519" s="2">
        <v>25</v>
      </c>
      <c r="B519" s="1" t="s">
        <v>29</v>
      </c>
      <c r="C519" s="1" t="s">
        <v>23</v>
      </c>
      <c r="D519" s="7">
        <v>810</v>
      </c>
      <c r="E519" s="1" t="s">
        <v>24</v>
      </c>
      <c r="F519" s="1">
        <v>8</v>
      </c>
      <c r="G519" s="1" t="s">
        <v>25</v>
      </c>
      <c r="H519" s="1" t="s">
        <v>32</v>
      </c>
      <c r="I519" s="1">
        <v>57</v>
      </c>
      <c r="J519" s="1">
        <v>2</v>
      </c>
      <c r="K519" s="1" t="s">
        <v>27</v>
      </c>
      <c r="L519" s="1">
        <v>2</v>
      </c>
      <c r="M519" s="1" t="s">
        <v>34</v>
      </c>
      <c r="N519" s="105">
        <v>4851</v>
      </c>
      <c r="O519" s="9">
        <v>3</v>
      </c>
      <c r="P519" s="107" t="s">
        <v>29</v>
      </c>
      <c r="Q519" s="1">
        <v>4</v>
      </c>
    </row>
    <row r="520" spans="1:17" x14ac:dyDescent="0.25">
      <c r="A520" s="2">
        <v>38</v>
      </c>
      <c r="B520" s="1" t="s">
        <v>29</v>
      </c>
      <c r="C520" s="1" t="s">
        <v>23</v>
      </c>
      <c r="D520" s="7">
        <v>243</v>
      </c>
      <c r="E520" s="1" t="s">
        <v>24</v>
      </c>
      <c r="F520" s="1">
        <v>7</v>
      </c>
      <c r="G520" s="1" t="s">
        <v>45</v>
      </c>
      <c r="H520" s="1" t="s">
        <v>26</v>
      </c>
      <c r="I520" s="1">
        <v>46</v>
      </c>
      <c r="J520" s="1">
        <v>2</v>
      </c>
      <c r="K520" s="1" t="s">
        <v>27</v>
      </c>
      <c r="L520" s="1">
        <v>4</v>
      </c>
      <c r="M520" s="1" t="s">
        <v>28</v>
      </c>
      <c r="N520" s="105">
        <v>4028</v>
      </c>
      <c r="O520" s="9">
        <v>7</v>
      </c>
      <c r="P520" s="107" t="s">
        <v>29</v>
      </c>
      <c r="Q520" s="1">
        <v>4</v>
      </c>
    </row>
    <row r="521" spans="1:17" x14ac:dyDescent="0.25">
      <c r="A521" s="2">
        <v>29</v>
      </c>
      <c r="B521" s="1" t="s">
        <v>29</v>
      </c>
      <c r="C521" s="1" t="s">
        <v>30</v>
      </c>
      <c r="D521" s="7">
        <v>806</v>
      </c>
      <c r="E521" s="1" t="s">
        <v>31</v>
      </c>
      <c r="F521" s="1">
        <v>1</v>
      </c>
      <c r="G521" s="1" t="s">
        <v>25</v>
      </c>
      <c r="H521" s="1" t="s">
        <v>32</v>
      </c>
      <c r="I521" s="1">
        <v>76</v>
      </c>
      <c r="J521" s="1">
        <v>1</v>
      </c>
      <c r="K521" s="1" t="s">
        <v>33</v>
      </c>
      <c r="L521" s="1">
        <v>4</v>
      </c>
      <c r="M521" s="1" t="s">
        <v>38</v>
      </c>
      <c r="N521" s="105">
        <v>2720</v>
      </c>
      <c r="O521" s="9">
        <v>10</v>
      </c>
      <c r="P521" s="107" t="s">
        <v>29</v>
      </c>
      <c r="Q521" s="1">
        <v>3</v>
      </c>
    </row>
    <row r="522" spans="1:17" x14ac:dyDescent="0.25">
      <c r="A522" s="2">
        <v>48</v>
      </c>
      <c r="B522" s="1" t="s">
        <v>29</v>
      </c>
      <c r="C522" s="1" t="s">
        <v>23</v>
      </c>
      <c r="D522" s="7">
        <v>817</v>
      </c>
      <c r="E522" s="1" t="s">
        <v>24</v>
      </c>
      <c r="F522" s="1">
        <v>2</v>
      </c>
      <c r="G522" s="1" t="s">
        <v>45</v>
      </c>
      <c r="H522" s="1" t="s">
        <v>32</v>
      </c>
      <c r="I522" s="1">
        <v>56</v>
      </c>
      <c r="J522" s="1">
        <v>2</v>
      </c>
      <c r="K522" s="1" t="s">
        <v>27</v>
      </c>
      <c r="L522" s="1">
        <v>2</v>
      </c>
      <c r="M522" s="1" t="s">
        <v>34</v>
      </c>
      <c r="N522" s="105">
        <v>8120</v>
      </c>
      <c r="O522" s="9">
        <v>2</v>
      </c>
      <c r="P522" s="107" t="s">
        <v>29</v>
      </c>
      <c r="Q522" s="1">
        <v>3</v>
      </c>
    </row>
    <row r="523" spans="1:17" x14ac:dyDescent="0.25">
      <c r="A523" s="2">
        <v>27</v>
      </c>
      <c r="B523" s="1" t="s">
        <v>29</v>
      </c>
      <c r="C523" s="1" t="s">
        <v>30</v>
      </c>
      <c r="D523" s="7">
        <v>1410</v>
      </c>
      <c r="E523" s="1" t="s">
        <v>24</v>
      </c>
      <c r="F523" s="1">
        <v>3</v>
      </c>
      <c r="G523" s="1" t="s">
        <v>37</v>
      </c>
      <c r="H523" s="1" t="s">
        <v>26</v>
      </c>
      <c r="I523" s="1">
        <v>71</v>
      </c>
      <c r="J523" s="1">
        <v>2</v>
      </c>
      <c r="K523" s="1" t="s">
        <v>27</v>
      </c>
      <c r="L523" s="1">
        <v>4</v>
      </c>
      <c r="M523" s="1" t="s">
        <v>38</v>
      </c>
      <c r="N523" s="105">
        <v>4647</v>
      </c>
      <c r="O523" s="9">
        <v>6</v>
      </c>
      <c r="P523" s="107" t="s">
        <v>22</v>
      </c>
      <c r="Q523" s="1">
        <v>4</v>
      </c>
    </row>
    <row r="524" spans="1:17" x14ac:dyDescent="0.25">
      <c r="A524" s="2">
        <v>37</v>
      </c>
      <c r="B524" s="1" t="s">
        <v>29</v>
      </c>
      <c r="C524" s="1" t="s">
        <v>23</v>
      </c>
      <c r="D524" s="7">
        <v>1225</v>
      </c>
      <c r="E524" s="1" t="s">
        <v>31</v>
      </c>
      <c r="F524" s="1">
        <v>10</v>
      </c>
      <c r="G524" s="1" t="s">
        <v>25</v>
      </c>
      <c r="H524" s="1" t="s">
        <v>32</v>
      </c>
      <c r="I524" s="1">
        <v>80</v>
      </c>
      <c r="J524" s="1">
        <v>1</v>
      </c>
      <c r="K524" s="1" t="s">
        <v>33</v>
      </c>
      <c r="L524" s="1">
        <v>4</v>
      </c>
      <c r="M524" s="1" t="s">
        <v>28</v>
      </c>
      <c r="N524" s="105">
        <v>4680</v>
      </c>
      <c r="O524" s="9">
        <v>1</v>
      </c>
      <c r="P524" s="107" t="s">
        <v>29</v>
      </c>
      <c r="Q524" s="1">
        <v>3</v>
      </c>
    </row>
    <row r="525" spans="1:17" x14ac:dyDescent="0.25">
      <c r="A525" s="2">
        <v>50</v>
      </c>
      <c r="B525" s="1" t="s">
        <v>29</v>
      </c>
      <c r="C525" s="1" t="s">
        <v>23</v>
      </c>
      <c r="D525" s="7">
        <v>1207</v>
      </c>
      <c r="E525" s="1" t="s">
        <v>31</v>
      </c>
      <c r="F525" s="1">
        <v>28</v>
      </c>
      <c r="G525" s="1" t="s">
        <v>37</v>
      </c>
      <c r="H525" s="1" t="s">
        <v>32</v>
      </c>
      <c r="I525" s="1">
        <v>74</v>
      </c>
      <c r="J525" s="1">
        <v>1</v>
      </c>
      <c r="K525" s="1" t="s">
        <v>36</v>
      </c>
      <c r="L525" s="1">
        <v>3</v>
      </c>
      <c r="M525" s="1" t="s">
        <v>34</v>
      </c>
      <c r="N525" s="105">
        <v>3221</v>
      </c>
      <c r="O525" s="9">
        <v>20</v>
      </c>
      <c r="P525" s="107" t="s">
        <v>22</v>
      </c>
      <c r="Q525" s="1">
        <v>3</v>
      </c>
    </row>
    <row r="526" spans="1:17" x14ac:dyDescent="0.25">
      <c r="A526" s="2">
        <v>34</v>
      </c>
      <c r="B526" s="1" t="s">
        <v>29</v>
      </c>
      <c r="C526" s="1" t="s">
        <v>23</v>
      </c>
      <c r="D526" s="7">
        <v>1442</v>
      </c>
      <c r="E526" s="1" t="s">
        <v>31</v>
      </c>
      <c r="F526" s="1">
        <v>9</v>
      </c>
      <c r="G526" s="1" t="s">
        <v>37</v>
      </c>
      <c r="H526" s="1" t="s">
        <v>26</v>
      </c>
      <c r="I526" s="1">
        <v>46</v>
      </c>
      <c r="J526" s="1">
        <v>3</v>
      </c>
      <c r="K526" s="1" t="s">
        <v>40</v>
      </c>
      <c r="L526" s="1">
        <v>2</v>
      </c>
      <c r="M526" s="1" t="s">
        <v>28</v>
      </c>
      <c r="N526" s="105">
        <v>8621</v>
      </c>
      <c r="O526" s="9">
        <v>8</v>
      </c>
      <c r="P526" s="107" t="s">
        <v>29</v>
      </c>
      <c r="Q526" s="1">
        <v>3</v>
      </c>
    </row>
    <row r="527" spans="1:17" x14ac:dyDescent="0.25">
      <c r="A527" s="2">
        <v>24</v>
      </c>
      <c r="B527" s="1" t="s">
        <v>22</v>
      </c>
      <c r="C527" s="1" t="s">
        <v>23</v>
      </c>
      <c r="D527" s="7">
        <v>693</v>
      </c>
      <c r="E527" s="1" t="s">
        <v>24</v>
      </c>
      <c r="F527" s="1">
        <v>3</v>
      </c>
      <c r="G527" s="1" t="s">
        <v>25</v>
      </c>
      <c r="H527" s="1" t="s">
        <v>26</v>
      </c>
      <c r="I527" s="1">
        <v>65</v>
      </c>
      <c r="J527" s="1">
        <v>2</v>
      </c>
      <c r="K527" s="1" t="s">
        <v>27</v>
      </c>
      <c r="L527" s="1">
        <v>3</v>
      </c>
      <c r="M527" s="1" t="s">
        <v>28</v>
      </c>
      <c r="N527" s="105">
        <v>4577</v>
      </c>
      <c r="O527" s="9">
        <v>2</v>
      </c>
      <c r="P527" s="107" t="s">
        <v>29</v>
      </c>
      <c r="Q527" s="1">
        <v>3</v>
      </c>
    </row>
    <row r="528" spans="1:17" x14ac:dyDescent="0.25">
      <c r="A528" s="2">
        <v>39</v>
      </c>
      <c r="B528" s="1" t="s">
        <v>29</v>
      </c>
      <c r="C528" s="1" t="s">
        <v>23</v>
      </c>
      <c r="D528" s="7">
        <v>408</v>
      </c>
      <c r="E528" s="1" t="s">
        <v>31</v>
      </c>
      <c r="F528" s="1">
        <v>2</v>
      </c>
      <c r="G528" s="1" t="s">
        <v>46</v>
      </c>
      <c r="H528" s="1" t="s">
        <v>26</v>
      </c>
      <c r="I528" s="1">
        <v>80</v>
      </c>
      <c r="J528" s="1">
        <v>2</v>
      </c>
      <c r="K528" s="1" t="s">
        <v>40</v>
      </c>
      <c r="L528" s="1">
        <v>3</v>
      </c>
      <c r="M528" s="1" t="s">
        <v>28</v>
      </c>
      <c r="N528" s="105">
        <v>4553</v>
      </c>
      <c r="O528" s="9">
        <v>20</v>
      </c>
      <c r="P528" s="107" t="s">
        <v>29</v>
      </c>
      <c r="Q528" s="1">
        <v>3</v>
      </c>
    </row>
    <row r="529" spans="1:17" x14ac:dyDescent="0.25">
      <c r="A529" s="2">
        <v>32</v>
      </c>
      <c r="B529" s="1" t="s">
        <v>29</v>
      </c>
      <c r="C529" s="1" t="s">
        <v>23</v>
      </c>
      <c r="D529" s="7">
        <v>929</v>
      </c>
      <c r="E529" s="1" t="s">
        <v>24</v>
      </c>
      <c r="F529" s="1">
        <v>10</v>
      </c>
      <c r="G529" s="1" t="s">
        <v>45</v>
      </c>
      <c r="H529" s="1" t="s">
        <v>32</v>
      </c>
      <c r="I529" s="1">
        <v>55</v>
      </c>
      <c r="J529" s="1">
        <v>2</v>
      </c>
      <c r="K529" s="1" t="s">
        <v>27</v>
      </c>
      <c r="L529" s="1">
        <v>4</v>
      </c>
      <c r="M529" s="1" t="s">
        <v>28</v>
      </c>
      <c r="N529" s="105">
        <v>5396</v>
      </c>
      <c r="O529" s="9">
        <v>10</v>
      </c>
      <c r="P529" s="107" t="s">
        <v>29</v>
      </c>
      <c r="Q529" s="1">
        <v>3</v>
      </c>
    </row>
    <row r="530" spans="1:17" x14ac:dyDescent="0.25">
      <c r="A530" s="2">
        <v>50</v>
      </c>
      <c r="B530" s="1" t="s">
        <v>22</v>
      </c>
      <c r="C530" s="1" t="s">
        <v>30</v>
      </c>
      <c r="D530" s="7">
        <v>562</v>
      </c>
      <c r="E530" s="1" t="s">
        <v>24</v>
      </c>
      <c r="F530" s="1">
        <v>8</v>
      </c>
      <c r="G530" s="1" t="s">
        <v>46</v>
      </c>
      <c r="H530" s="1" t="s">
        <v>32</v>
      </c>
      <c r="I530" s="1">
        <v>50</v>
      </c>
      <c r="J530" s="1">
        <v>2</v>
      </c>
      <c r="K530" s="1" t="s">
        <v>27</v>
      </c>
      <c r="L530" s="1">
        <v>3</v>
      </c>
      <c r="M530" s="1" t="s">
        <v>34</v>
      </c>
      <c r="N530" s="105">
        <v>6796</v>
      </c>
      <c r="O530" s="9">
        <v>4</v>
      </c>
      <c r="P530" s="107" t="s">
        <v>22</v>
      </c>
      <c r="Q530" s="1">
        <v>3</v>
      </c>
    </row>
    <row r="531" spans="1:17" x14ac:dyDescent="0.25">
      <c r="A531" s="2">
        <v>38</v>
      </c>
      <c r="B531" s="1" t="s">
        <v>29</v>
      </c>
      <c r="C531" s="1" t="s">
        <v>23</v>
      </c>
      <c r="D531" s="7">
        <v>827</v>
      </c>
      <c r="E531" s="1" t="s">
        <v>31</v>
      </c>
      <c r="F531" s="1">
        <v>1</v>
      </c>
      <c r="G531" s="1" t="s">
        <v>25</v>
      </c>
      <c r="H531" s="1" t="s">
        <v>26</v>
      </c>
      <c r="I531" s="1">
        <v>33</v>
      </c>
      <c r="J531" s="1">
        <v>2</v>
      </c>
      <c r="K531" s="1" t="s">
        <v>40</v>
      </c>
      <c r="L531" s="1">
        <v>4</v>
      </c>
      <c r="M531" s="1" t="s">
        <v>28</v>
      </c>
      <c r="N531" s="105">
        <v>7625</v>
      </c>
      <c r="O531" s="9">
        <v>9</v>
      </c>
      <c r="P531" s="107" t="s">
        <v>29</v>
      </c>
      <c r="Q531" s="1">
        <v>3</v>
      </c>
    </row>
    <row r="532" spans="1:17" x14ac:dyDescent="0.25">
      <c r="A532" s="2">
        <v>27</v>
      </c>
      <c r="B532" s="1" t="s">
        <v>29</v>
      </c>
      <c r="C532" s="1" t="s">
        <v>23</v>
      </c>
      <c r="D532" s="7">
        <v>608</v>
      </c>
      <c r="E532" s="1" t="s">
        <v>31</v>
      </c>
      <c r="F532" s="1">
        <v>1</v>
      </c>
      <c r="G532" s="1" t="s">
        <v>25</v>
      </c>
      <c r="H532" s="1" t="s">
        <v>26</v>
      </c>
      <c r="I532" s="1">
        <v>68</v>
      </c>
      <c r="J532" s="1">
        <v>3</v>
      </c>
      <c r="K532" s="1" t="s">
        <v>39</v>
      </c>
      <c r="L532" s="1">
        <v>1</v>
      </c>
      <c r="M532" s="1" t="s">
        <v>34</v>
      </c>
      <c r="N532" s="105">
        <v>7412</v>
      </c>
      <c r="O532" s="9">
        <v>9</v>
      </c>
      <c r="P532" s="107" t="s">
        <v>29</v>
      </c>
      <c r="Q532" s="1">
        <v>3</v>
      </c>
    </row>
    <row r="533" spans="1:17" x14ac:dyDescent="0.25">
      <c r="A533" s="2">
        <v>32</v>
      </c>
      <c r="B533" s="1" t="s">
        <v>29</v>
      </c>
      <c r="C533" s="1" t="s">
        <v>23</v>
      </c>
      <c r="D533" s="7">
        <v>1018</v>
      </c>
      <c r="E533" s="1" t="s">
        <v>31</v>
      </c>
      <c r="F533" s="1">
        <v>3</v>
      </c>
      <c r="G533" s="1" t="s">
        <v>25</v>
      </c>
      <c r="H533" s="1" t="s">
        <v>26</v>
      </c>
      <c r="I533" s="1">
        <v>39</v>
      </c>
      <c r="J533" s="1">
        <v>3</v>
      </c>
      <c r="K533" s="1" t="s">
        <v>44</v>
      </c>
      <c r="L533" s="1">
        <v>4</v>
      </c>
      <c r="M533" s="1" t="s">
        <v>28</v>
      </c>
      <c r="N533" s="105">
        <v>11159</v>
      </c>
      <c r="O533" s="9">
        <v>7</v>
      </c>
      <c r="P533" s="107" t="s">
        <v>29</v>
      </c>
      <c r="Q533" s="1">
        <v>3</v>
      </c>
    </row>
    <row r="534" spans="1:17" x14ac:dyDescent="0.25">
      <c r="A534" s="2">
        <v>47</v>
      </c>
      <c r="B534" s="1" t="s">
        <v>29</v>
      </c>
      <c r="C534" s="1" t="s">
        <v>23</v>
      </c>
      <c r="D534" s="7">
        <v>703</v>
      </c>
      <c r="E534" s="1" t="s">
        <v>24</v>
      </c>
      <c r="F534" s="1">
        <v>14</v>
      </c>
      <c r="G534" s="1" t="s">
        <v>45</v>
      </c>
      <c r="H534" s="1" t="s">
        <v>32</v>
      </c>
      <c r="I534" s="1">
        <v>42</v>
      </c>
      <c r="J534" s="1">
        <v>2</v>
      </c>
      <c r="K534" s="1" t="s">
        <v>27</v>
      </c>
      <c r="L534" s="1">
        <v>1</v>
      </c>
      <c r="M534" s="1" t="s">
        <v>28</v>
      </c>
      <c r="N534" s="105">
        <v>4960</v>
      </c>
      <c r="O534" s="9">
        <v>7</v>
      </c>
      <c r="P534" s="107" t="s">
        <v>29</v>
      </c>
      <c r="Q534" s="1">
        <v>3</v>
      </c>
    </row>
    <row r="535" spans="1:17" x14ac:dyDescent="0.25">
      <c r="A535" s="2">
        <v>40</v>
      </c>
      <c r="B535" s="1" t="s">
        <v>29</v>
      </c>
      <c r="C535" s="1" t="s">
        <v>30</v>
      </c>
      <c r="D535" s="7">
        <v>580</v>
      </c>
      <c r="E535" s="1" t="s">
        <v>24</v>
      </c>
      <c r="F535" s="1">
        <v>5</v>
      </c>
      <c r="G535" s="1" t="s">
        <v>25</v>
      </c>
      <c r="H535" s="1" t="s">
        <v>32</v>
      </c>
      <c r="I535" s="1">
        <v>48</v>
      </c>
      <c r="J535" s="1">
        <v>3</v>
      </c>
      <c r="K535" s="1" t="s">
        <v>27</v>
      </c>
      <c r="L535" s="1">
        <v>1</v>
      </c>
      <c r="M535" s="1" t="s">
        <v>34</v>
      </c>
      <c r="N535" s="105">
        <v>10475</v>
      </c>
      <c r="O535" s="9">
        <v>18</v>
      </c>
      <c r="P535" s="107" t="s">
        <v>22</v>
      </c>
      <c r="Q535" s="1">
        <v>4</v>
      </c>
    </row>
    <row r="536" spans="1:17" x14ac:dyDescent="0.25">
      <c r="A536" s="2">
        <v>53</v>
      </c>
      <c r="B536" s="1" t="s">
        <v>29</v>
      </c>
      <c r="C536" s="1" t="s">
        <v>23</v>
      </c>
      <c r="D536" s="7">
        <v>970</v>
      </c>
      <c r="E536" s="1" t="s">
        <v>31</v>
      </c>
      <c r="F536" s="1">
        <v>7</v>
      </c>
      <c r="G536" s="1" t="s">
        <v>25</v>
      </c>
      <c r="H536" s="1" t="s">
        <v>32</v>
      </c>
      <c r="I536" s="1">
        <v>59</v>
      </c>
      <c r="J536" s="1">
        <v>4</v>
      </c>
      <c r="K536" s="1" t="s">
        <v>44</v>
      </c>
      <c r="L536" s="1">
        <v>3</v>
      </c>
      <c r="M536" s="1" t="s">
        <v>34</v>
      </c>
      <c r="N536" s="105">
        <v>14814</v>
      </c>
      <c r="O536" s="9">
        <v>5</v>
      </c>
      <c r="P536" s="107" t="s">
        <v>29</v>
      </c>
      <c r="Q536" s="1">
        <v>3</v>
      </c>
    </row>
    <row r="537" spans="1:17" x14ac:dyDescent="0.25">
      <c r="A537" s="2">
        <v>41</v>
      </c>
      <c r="B537" s="1" t="s">
        <v>29</v>
      </c>
      <c r="C537" s="1" t="s">
        <v>23</v>
      </c>
      <c r="D537" s="7">
        <v>427</v>
      </c>
      <c r="E537" s="1" t="s">
        <v>47</v>
      </c>
      <c r="F537" s="1">
        <v>10</v>
      </c>
      <c r="G537" s="1" t="s">
        <v>47</v>
      </c>
      <c r="H537" s="1" t="s">
        <v>32</v>
      </c>
      <c r="I537" s="1">
        <v>73</v>
      </c>
      <c r="J537" s="1">
        <v>5</v>
      </c>
      <c r="K537" s="1" t="s">
        <v>42</v>
      </c>
      <c r="L537" s="1">
        <v>4</v>
      </c>
      <c r="M537" s="1" t="s">
        <v>38</v>
      </c>
      <c r="N537" s="105">
        <v>19141</v>
      </c>
      <c r="O537" s="9">
        <v>21</v>
      </c>
      <c r="P537" s="107" t="s">
        <v>29</v>
      </c>
      <c r="Q537" s="1">
        <v>3</v>
      </c>
    </row>
    <row r="538" spans="1:17" x14ac:dyDescent="0.25">
      <c r="A538" s="2">
        <v>60</v>
      </c>
      <c r="B538" s="1" t="s">
        <v>29</v>
      </c>
      <c r="C538" s="1" t="s">
        <v>23</v>
      </c>
      <c r="D538" s="7">
        <v>1179</v>
      </c>
      <c r="E538" s="1" t="s">
        <v>24</v>
      </c>
      <c r="F538" s="1">
        <v>16</v>
      </c>
      <c r="G538" s="1" t="s">
        <v>45</v>
      </c>
      <c r="H538" s="1" t="s">
        <v>32</v>
      </c>
      <c r="I538" s="1">
        <v>84</v>
      </c>
      <c r="J538" s="1">
        <v>2</v>
      </c>
      <c r="K538" s="1" t="s">
        <v>27</v>
      </c>
      <c r="L538" s="1">
        <v>1</v>
      </c>
      <c r="M538" s="1" t="s">
        <v>28</v>
      </c>
      <c r="N538" s="105">
        <v>5405</v>
      </c>
      <c r="O538" s="9">
        <v>2</v>
      </c>
      <c r="P538" s="107" t="s">
        <v>29</v>
      </c>
      <c r="Q538" s="1">
        <v>3</v>
      </c>
    </row>
    <row r="539" spans="1:17" x14ac:dyDescent="0.25">
      <c r="A539" s="2">
        <v>27</v>
      </c>
      <c r="B539" s="1" t="s">
        <v>29</v>
      </c>
      <c r="C539" s="1" t="s">
        <v>30</v>
      </c>
      <c r="D539" s="7">
        <v>294</v>
      </c>
      <c r="E539" s="1" t="s">
        <v>31</v>
      </c>
      <c r="F539" s="1">
        <v>10</v>
      </c>
      <c r="G539" s="1" t="s">
        <v>25</v>
      </c>
      <c r="H539" s="1" t="s">
        <v>32</v>
      </c>
      <c r="I539" s="1">
        <v>32</v>
      </c>
      <c r="J539" s="1">
        <v>3</v>
      </c>
      <c r="K539" s="1" t="s">
        <v>39</v>
      </c>
      <c r="L539" s="1">
        <v>1</v>
      </c>
      <c r="M539" s="1" t="s">
        <v>38</v>
      </c>
      <c r="N539" s="105">
        <v>8793</v>
      </c>
      <c r="O539" s="9">
        <v>9</v>
      </c>
      <c r="P539" s="107" t="s">
        <v>29</v>
      </c>
      <c r="Q539" s="1">
        <v>4</v>
      </c>
    </row>
    <row r="540" spans="1:17" x14ac:dyDescent="0.25">
      <c r="A540" s="2">
        <v>41</v>
      </c>
      <c r="B540" s="1" t="s">
        <v>29</v>
      </c>
      <c r="C540" s="1" t="s">
        <v>23</v>
      </c>
      <c r="D540" s="7">
        <v>314</v>
      </c>
      <c r="E540" s="1" t="s">
        <v>47</v>
      </c>
      <c r="F540" s="1">
        <v>1</v>
      </c>
      <c r="G540" s="1" t="s">
        <v>47</v>
      </c>
      <c r="H540" s="1" t="s">
        <v>32</v>
      </c>
      <c r="I540" s="1">
        <v>59</v>
      </c>
      <c r="J540" s="1">
        <v>5</v>
      </c>
      <c r="K540" s="1" t="s">
        <v>42</v>
      </c>
      <c r="L540" s="1">
        <v>3</v>
      </c>
      <c r="M540" s="1" t="s">
        <v>34</v>
      </c>
      <c r="N540" s="105">
        <v>19189</v>
      </c>
      <c r="O540" s="9">
        <v>22</v>
      </c>
      <c r="P540" s="107" t="s">
        <v>29</v>
      </c>
      <c r="Q540" s="1">
        <v>3</v>
      </c>
    </row>
    <row r="541" spans="1:17" x14ac:dyDescent="0.25">
      <c r="A541" s="2">
        <v>50</v>
      </c>
      <c r="B541" s="1" t="s">
        <v>29</v>
      </c>
      <c r="C541" s="1" t="s">
        <v>23</v>
      </c>
      <c r="D541" s="7">
        <v>316</v>
      </c>
      <c r="E541" s="1" t="s">
        <v>24</v>
      </c>
      <c r="F541" s="1">
        <v>8</v>
      </c>
      <c r="G541" s="1" t="s">
        <v>45</v>
      </c>
      <c r="H541" s="1" t="s">
        <v>32</v>
      </c>
      <c r="I541" s="1">
        <v>54</v>
      </c>
      <c r="J541" s="1">
        <v>1</v>
      </c>
      <c r="K541" s="1" t="s">
        <v>43</v>
      </c>
      <c r="L541" s="1">
        <v>2</v>
      </c>
      <c r="M541" s="1" t="s">
        <v>34</v>
      </c>
      <c r="N541" s="105">
        <v>3875</v>
      </c>
      <c r="O541" s="9">
        <v>2</v>
      </c>
      <c r="P541" s="107" t="s">
        <v>29</v>
      </c>
      <c r="Q541" s="1">
        <v>3</v>
      </c>
    </row>
    <row r="542" spans="1:17" x14ac:dyDescent="0.25">
      <c r="A542" s="2">
        <v>28</v>
      </c>
      <c r="B542" s="1" t="s">
        <v>22</v>
      </c>
      <c r="C542" s="1" t="s">
        <v>23</v>
      </c>
      <c r="D542" s="7">
        <v>654</v>
      </c>
      <c r="E542" s="1" t="s">
        <v>31</v>
      </c>
      <c r="F542" s="1">
        <v>1</v>
      </c>
      <c r="G542" s="1" t="s">
        <v>25</v>
      </c>
      <c r="H542" s="1" t="s">
        <v>26</v>
      </c>
      <c r="I542" s="1">
        <v>67</v>
      </c>
      <c r="J542" s="1">
        <v>1</v>
      </c>
      <c r="K542" s="1" t="s">
        <v>33</v>
      </c>
      <c r="L542" s="1">
        <v>2</v>
      </c>
      <c r="M542" s="1" t="s">
        <v>28</v>
      </c>
      <c r="N542" s="105">
        <v>2216</v>
      </c>
      <c r="O542" s="9">
        <v>7</v>
      </c>
      <c r="P542" s="107" t="s">
        <v>22</v>
      </c>
      <c r="Q542" s="1">
        <v>3</v>
      </c>
    </row>
    <row r="543" spans="1:17" x14ac:dyDescent="0.25">
      <c r="A543" s="2">
        <v>36</v>
      </c>
      <c r="B543" s="1" t="s">
        <v>29</v>
      </c>
      <c r="C543" s="1" t="s">
        <v>41</v>
      </c>
      <c r="D543" s="7">
        <v>427</v>
      </c>
      <c r="E543" s="1" t="s">
        <v>31</v>
      </c>
      <c r="F543" s="1">
        <v>8</v>
      </c>
      <c r="G543" s="1" t="s">
        <v>25</v>
      </c>
      <c r="H543" s="1" t="s">
        <v>26</v>
      </c>
      <c r="I543" s="1">
        <v>63</v>
      </c>
      <c r="J543" s="1">
        <v>3</v>
      </c>
      <c r="K543" s="1" t="s">
        <v>44</v>
      </c>
      <c r="L543" s="1">
        <v>1</v>
      </c>
      <c r="M543" s="1" t="s">
        <v>34</v>
      </c>
      <c r="N543" s="105">
        <v>11713</v>
      </c>
      <c r="O543" s="9">
        <v>8</v>
      </c>
      <c r="P543" s="107" t="s">
        <v>29</v>
      </c>
      <c r="Q543" s="1">
        <v>3</v>
      </c>
    </row>
    <row r="544" spans="1:17" x14ac:dyDescent="0.25">
      <c r="A544" s="2">
        <v>38</v>
      </c>
      <c r="B544" s="1" t="s">
        <v>29</v>
      </c>
      <c r="C544" s="1" t="s">
        <v>23</v>
      </c>
      <c r="D544" s="7">
        <v>168</v>
      </c>
      <c r="E544" s="1" t="s">
        <v>31</v>
      </c>
      <c r="F544" s="1">
        <v>1</v>
      </c>
      <c r="G544" s="1" t="s">
        <v>25</v>
      </c>
      <c r="H544" s="1" t="s">
        <v>26</v>
      </c>
      <c r="I544" s="1">
        <v>81</v>
      </c>
      <c r="J544" s="1">
        <v>3</v>
      </c>
      <c r="K544" s="1" t="s">
        <v>39</v>
      </c>
      <c r="L544" s="1">
        <v>3</v>
      </c>
      <c r="M544" s="1" t="s">
        <v>28</v>
      </c>
      <c r="N544" s="105">
        <v>7861</v>
      </c>
      <c r="O544" s="9">
        <v>1</v>
      </c>
      <c r="P544" s="107" t="s">
        <v>22</v>
      </c>
      <c r="Q544" s="1">
        <v>3</v>
      </c>
    </row>
    <row r="545" spans="1:17" x14ac:dyDescent="0.25">
      <c r="A545" s="2">
        <v>44</v>
      </c>
      <c r="B545" s="1" t="s">
        <v>29</v>
      </c>
      <c r="C545" s="1" t="s">
        <v>41</v>
      </c>
      <c r="D545" s="7">
        <v>381</v>
      </c>
      <c r="E545" s="1" t="s">
        <v>31</v>
      </c>
      <c r="F545" s="1">
        <v>24</v>
      </c>
      <c r="G545" s="1" t="s">
        <v>37</v>
      </c>
      <c r="H545" s="1" t="s">
        <v>32</v>
      </c>
      <c r="I545" s="1">
        <v>49</v>
      </c>
      <c r="J545" s="1">
        <v>1</v>
      </c>
      <c r="K545" s="1" t="s">
        <v>36</v>
      </c>
      <c r="L545" s="1">
        <v>3</v>
      </c>
      <c r="M545" s="1" t="s">
        <v>28</v>
      </c>
      <c r="N545" s="105">
        <v>3708</v>
      </c>
      <c r="O545" s="9">
        <v>5</v>
      </c>
      <c r="P545" s="107" t="s">
        <v>29</v>
      </c>
      <c r="Q545" s="1">
        <v>3</v>
      </c>
    </row>
    <row r="546" spans="1:17" x14ac:dyDescent="0.25">
      <c r="A546" s="2">
        <v>47</v>
      </c>
      <c r="B546" s="1" t="s">
        <v>29</v>
      </c>
      <c r="C546" s="1" t="s">
        <v>30</v>
      </c>
      <c r="D546" s="7">
        <v>217</v>
      </c>
      <c r="E546" s="1" t="s">
        <v>24</v>
      </c>
      <c r="F546" s="1">
        <v>3</v>
      </c>
      <c r="G546" s="1" t="s">
        <v>37</v>
      </c>
      <c r="H546" s="1" t="s">
        <v>26</v>
      </c>
      <c r="I546" s="1">
        <v>49</v>
      </c>
      <c r="J546" s="1">
        <v>4</v>
      </c>
      <c r="K546" s="1" t="s">
        <v>27</v>
      </c>
      <c r="L546" s="1">
        <v>3</v>
      </c>
      <c r="M546" s="1" t="s">
        <v>38</v>
      </c>
      <c r="N546" s="105">
        <v>13770</v>
      </c>
      <c r="O546" s="9">
        <v>22</v>
      </c>
      <c r="P546" s="107" t="s">
        <v>22</v>
      </c>
      <c r="Q546" s="1">
        <v>3</v>
      </c>
    </row>
    <row r="547" spans="1:17" x14ac:dyDescent="0.25">
      <c r="A547" s="2">
        <v>30</v>
      </c>
      <c r="B547" s="1" t="s">
        <v>29</v>
      </c>
      <c r="C547" s="1" t="s">
        <v>23</v>
      </c>
      <c r="D547" s="7">
        <v>501</v>
      </c>
      <c r="E547" s="1" t="s">
        <v>24</v>
      </c>
      <c r="F547" s="1">
        <v>27</v>
      </c>
      <c r="G547" s="1" t="s">
        <v>45</v>
      </c>
      <c r="H547" s="1" t="s">
        <v>32</v>
      </c>
      <c r="I547" s="1">
        <v>99</v>
      </c>
      <c r="J547" s="1">
        <v>2</v>
      </c>
      <c r="K547" s="1" t="s">
        <v>27</v>
      </c>
      <c r="L547" s="1">
        <v>4</v>
      </c>
      <c r="M547" s="1" t="s">
        <v>38</v>
      </c>
      <c r="N547" s="105">
        <v>5304</v>
      </c>
      <c r="O547" s="9">
        <v>8</v>
      </c>
      <c r="P547" s="107" t="s">
        <v>29</v>
      </c>
      <c r="Q547" s="1">
        <v>4</v>
      </c>
    </row>
    <row r="548" spans="1:17" x14ac:dyDescent="0.25">
      <c r="A548" s="2">
        <v>29</v>
      </c>
      <c r="B548" s="1" t="s">
        <v>29</v>
      </c>
      <c r="C548" s="1" t="s">
        <v>23</v>
      </c>
      <c r="D548" s="7">
        <v>1396</v>
      </c>
      <c r="E548" s="1" t="s">
        <v>24</v>
      </c>
      <c r="F548" s="1">
        <v>10</v>
      </c>
      <c r="G548" s="1" t="s">
        <v>25</v>
      </c>
      <c r="H548" s="1" t="s">
        <v>32</v>
      </c>
      <c r="I548" s="1">
        <v>99</v>
      </c>
      <c r="J548" s="1">
        <v>1</v>
      </c>
      <c r="K548" s="1" t="s">
        <v>43</v>
      </c>
      <c r="L548" s="1">
        <v>3</v>
      </c>
      <c r="M548" s="1" t="s">
        <v>28</v>
      </c>
      <c r="N548" s="105">
        <v>2642</v>
      </c>
      <c r="O548" s="9">
        <v>1</v>
      </c>
      <c r="P548" s="107" t="s">
        <v>29</v>
      </c>
      <c r="Q548" s="1">
        <v>3</v>
      </c>
    </row>
    <row r="549" spans="1:17" x14ac:dyDescent="0.25">
      <c r="A549" s="2">
        <v>42</v>
      </c>
      <c r="B549" s="1" t="s">
        <v>22</v>
      </c>
      <c r="C549" s="1" t="s">
        <v>30</v>
      </c>
      <c r="D549" s="7">
        <v>933</v>
      </c>
      <c r="E549" s="1" t="s">
        <v>31</v>
      </c>
      <c r="F549" s="1">
        <v>19</v>
      </c>
      <c r="G549" s="1" t="s">
        <v>37</v>
      </c>
      <c r="H549" s="1" t="s">
        <v>32</v>
      </c>
      <c r="I549" s="1">
        <v>57</v>
      </c>
      <c r="J549" s="1">
        <v>1</v>
      </c>
      <c r="K549" s="1" t="s">
        <v>33</v>
      </c>
      <c r="L549" s="1">
        <v>3</v>
      </c>
      <c r="M549" s="1" t="s">
        <v>38</v>
      </c>
      <c r="N549" s="105">
        <v>2759</v>
      </c>
      <c r="O549" s="9">
        <v>2</v>
      </c>
      <c r="P549" s="107" t="s">
        <v>22</v>
      </c>
      <c r="Q549" s="1">
        <v>3</v>
      </c>
    </row>
    <row r="550" spans="1:17" x14ac:dyDescent="0.25">
      <c r="A550" s="2">
        <v>43</v>
      </c>
      <c r="B550" s="1" t="s">
        <v>29</v>
      </c>
      <c r="C550" s="1" t="s">
        <v>30</v>
      </c>
      <c r="D550" s="7">
        <v>775</v>
      </c>
      <c r="E550" s="1" t="s">
        <v>24</v>
      </c>
      <c r="F550" s="1">
        <v>15</v>
      </c>
      <c r="G550" s="1" t="s">
        <v>25</v>
      </c>
      <c r="H550" s="1" t="s">
        <v>32</v>
      </c>
      <c r="I550" s="1">
        <v>47</v>
      </c>
      <c r="J550" s="1">
        <v>2</v>
      </c>
      <c r="K550" s="1" t="s">
        <v>27</v>
      </c>
      <c r="L550" s="1">
        <v>4</v>
      </c>
      <c r="M550" s="1" t="s">
        <v>34</v>
      </c>
      <c r="N550" s="105">
        <v>6804</v>
      </c>
      <c r="O550" s="9">
        <v>2</v>
      </c>
      <c r="P550" s="107" t="s">
        <v>29</v>
      </c>
      <c r="Q550" s="1">
        <v>3</v>
      </c>
    </row>
    <row r="551" spans="1:17" x14ac:dyDescent="0.25">
      <c r="A551" s="2">
        <v>34</v>
      </c>
      <c r="B551" s="1" t="s">
        <v>29</v>
      </c>
      <c r="C551" s="1" t="s">
        <v>23</v>
      </c>
      <c r="D551" s="7">
        <v>970</v>
      </c>
      <c r="E551" s="1" t="s">
        <v>31</v>
      </c>
      <c r="F551" s="1">
        <v>8</v>
      </c>
      <c r="G551" s="1" t="s">
        <v>37</v>
      </c>
      <c r="H551" s="1" t="s">
        <v>26</v>
      </c>
      <c r="I551" s="1">
        <v>96</v>
      </c>
      <c r="J551" s="1">
        <v>2</v>
      </c>
      <c r="K551" s="1" t="s">
        <v>40</v>
      </c>
      <c r="L551" s="1">
        <v>3</v>
      </c>
      <c r="M551" s="1" t="s">
        <v>28</v>
      </c>
      <c r="N551" s="105">
        <v>6142</v>
      </c>
      <c r="O551" s="9">
        <v>5</v>
      </c>
      <c r="P551" s="107" t="s">
        <v>29</v>
      </c>
      <c r="Q551" s="1">
        <v>3</v>
      </c>
    </row>
    <row r="552" spans="1:17" x14ac:dyDescent="0.25">
      <c r="A552" s="2">
        <v>23</v>
      </c>
      <c r="B552" s="1" t="s">
        <v>29</v>
      </c>
      <c r="C552" s="1" t="s">
        <v>23</v>
      </c>
      <c r="D552" s="7">
        <v>650</v>
      </c>
      <c r="E552" s="1" t="s">
        <v>31</v>
      </c>
      <c r="F552" s="1">
        <v>9</v>
      </c>
      <c r="G552" s="1" t="s">
        <v>37</v>
      </c>
      <c r="H552" s="1" t="s">
        <v>32</v>
      </c>
      <c r="I552" s="1">
        <v>37</v>
      </c>
      <c r="J552" s="1">
        <v>1</v>
      </c>
      <c r="K552" s="1" t="s">
        <v>36</v>
      </c>
      <c r="L552" s="1">
        <v>1</v>
      </c>
      <c r="M552" s="1" t="s">
        <v>34</v>
      </c>
      <c r="N552" s="105">
        <v>2500</v>
      </c>
      <c r="O552" s="9">
        <v>4</v>
      </c>
      <c r="P552" s="107" t="s">
        <v>29</v>
      </c>
      <c r="Q552" s="1">
        <v>3</v>
      </c>
    </row>
    <row r="553" spans="1:17" x14ac:dyDescent="0.25">
      <c r="A553" s="2">
        <v>39</v>
      </c>
      <c r="B553" s="1" t="s">
        <v>29</v>
      </c>
      <c r="C553" s="1" t="s">
        <v>23</v>
      </c>
      <c r="D553" s="7">
        <v>141</v>
      </c>
      <c r="E553" s="1" t="s">
        <v>47</v>
      </c>
      <c r="F553" s="1">
        <v>3</v>
      </c>
      <c r="G553" s="1" t="s">
        <v>47</v>
      </c>
      <c r="H553" s="1" t="s">
        <v>26</v>
      </c>
      <c r="I553" s="1">
        <v>44</v>
      </c>
      <c r="J553" s="1">
        <v>2</v>
      </c>
      <c r="K553" s="1" t="s">
        <v>47</v>
      </c>
      <c r="L553" s="1">
        <v>2</v>
      </c>
      <c r="M553" s="1" t="s">
        <v>34</v>
      </c>
      <c r="N553" s="105">
        <v>6389</v>
      </c>
      <c r="O553" s="9">
        <v>8</v>
      </c>
      <c r="P553" s="107" t="s">
        <v>29</v>
      </c>
      <c r="Q553" s="1">
        <v>3</v>
      </c>
    </row>
    <row r="554" spans="1:17" x14ac:dyDescent="0.25">
      <c r="A554" s="2">
        <v>56</v>
      </c>
      <c r="B554" s="1" t="s">
        <v>29</v>
      </c>
      <c r="C554" s="1" t="s">
        <v>23</v>
      </c>
      <c r="D554" s="7">
        <v>832</v>
      </c>
      <c r="E554" s="1" t="s">
        <v>31</v>
      </c>
      <c r="F554" s="1">
        <v>9</v>
      </c>
      <c r="G554" s="1" t="s">
        <v>37</v>
      </c>
      <c r="H554" s="1" t="s">
        <v>32</v>
      </c>
      <c r="I554" s="1">
        <v>81</v>
      </c>
      <c r="J554" s="1">
        <v>4</v>
      </c>
      <c r="K554" s="1" t="s">
        <v>40</v>
      </c>
      <c r="L554" s="1">
        <v>4</v>
      </c>
      <c r="M554" s="1" t="s">
        <v>34</v>
      </c>
      <c r="N554" s="105">
        <v>11103</v>
      </c>
      <c r="O554" s="9">
        <v>10</v>
      </c>
      <c r="P554" s="107" t="s">
        <v>29</v>
      </c>
      <c r="Q554" s="1">
        <v>3</v>
      </c>
    </row>
    <row r="555" spans="1:17" x14ac:dyDescent="0.25">
      <c r="A555" s="2">
        <v>40</v>
      </c>
      <c r="B555" s="1" t="s">
        <v>29</v>
      </c>
      <c r="C555" s="1" t="s">
        <v>23</v>
      </c>
      <c r="D555" s="7">
        <v>804</v>
      </c>
      <c r="E555" s="1" t="s">
        <v>31</v>
      </c>
      <c r="F555" s="1">
        <v>2</v>
      </c>
      <c r="G555" s="1" t="s">
        <v>37</v>
      </c>
      <c r="H555" s="1" t="s">
        <v>26</v>
      </c>
      <c r="I555" s="1">
        <v>86</v>
      </c>
      <c r="J555" s="1">
        <v>1</v>
      </c>
      <c r="K555" s="1" t="s">
        <v>33</v>
      </c>
      <c r="L555" s="1">
        <v>4</v>
      </c>
      <c r="M555" s="1" t="s">
        <v>28</v>
      </c>
      <c r="N555" s="105">
        <v>2342</v>
      </c>
      <c r="O555" s="9">
        <v>4</v>
      </c>
      <c r="P555" s="107" t="s">
        <v>22</v>
      </c>
      <c r="Q555" s="1">
        <v>4</v>
      </c>
    </row>
    <row r="556" spans="1:17" x14ac:dyDescent="0.25">
      <c r="A556" s="2">
        <v>27</v>
      </c>
      <c r="B556" s="1" t="s">
        <v>29</v>
      </c>
      <c r="C556" s="1" t="s">
        <v>23</v>
      </c>
      <c r="D556" s="7">
        <v>975</v>
      </c>
      <c r="E556" s="1" t="s">
        <v>31</v>
      </c>
      <c r="F556" s="1">
        <v>7</v>
      </c>
      <c r="G556" s="1" t="s">
        <v>37</v>
      </c>
      <c r="H556" s="1" t="s">
        <v>26</v>
      </c>
      <c r="I556" s="1">
        <v>55</v>
      </c>
      <c r="J556" s="1">
        <v>2</v>
      </c>
      <c r="K556" s="1" t="s">
        <v>40</v>
      </c>
      <c r="L556" s="1">
        <v>1</v>
      </c>
      <c r="M556" s="1" t="s">
        <v>28</v>
      </c>
      <c r="N556" s="105">
        <v>6811</v>
      </c>
      <c r="O556" s="9">
        <v>7</v>
      </c>
      <c r="P556" s="107" t="s">
        <v>29</v>
      </c>
      <c r="Q556" s="1">
        <v>3</v>
      </c>
    </row>
    <row r="557" spans="1:17" x14ac:dyDescent="0.25">
      <c r="A557" s="2">
        <v>29</v>
      </c>
      <c r="B557" s="1" t="s">
        <v>29</v>
      </c>
      <c r="C557" s="1" t="s">
        <v>23</v>
      </c>
      <c r="D557" s="7">
        <v>1090</v>
      </c>
      <c r="E557" s="1" t="s">
        <v>24</v>
      </c>
      <c r="F557" s="1">
        <v>10</v>
      </c>
      <c r="G557" s="1" t="s">
        <v>45</v>
      </c>
      <c r="H557" s="1" t="s">
        <v>32</v>
      </c>
      <c r="I557" s="1">
        <v>83</v>
      </c>
      <c r="J557" s="1">
        <v>1</v>
      </c>
      <c r="K557" s="1" t="s">
        <v>43</v>
      </c>
      <c r="L557" s="1">
        <v>2</v>
      </c>
      <c r="M557" s="1" t="s">
        <v>38</v>
      </c>
      <c r="N557" s="105">
        <v>2297</v>
      </c>
      <c r="O557" s="9">
        <v>2</v>
      </c>
      <c r="P557" s="107" t="s">
        <v>29</v>
      </c>
      <c r="Q557" s="1">
        <v>3</v>
      </c>
    </row>
    <row r="558" spans="1:17" x14ac:dyDescent="0.25">
      <c r="A558" s="2">
        <v>53</v>
      </c>
      <c r="B558" s="1" t="s">
        <v>29</v>
      </c>
      <c r="C558" s="1" t="s">
        <v>23</v>
      </c>
      <c r="D558" s="7">
        <v>346</v>
      </c>
      <c r="E558" s="1" t="s">
        <v>31</v>
      </c>
      <c r="F558" s="1">
        <v>6</v>
      </c>
      <c r="G558" s="1" t="s">
        <v>25</v>
      </c>
      <c r="H558" s="1" t="s">
        <v>32</v>
      </c>
      <c r="I558" s="1">
        <v>86</v>
      </c>
      <c r="J558" s="1">
        <v>2</v>
      </c>
      <c r="K558" s="1" t="s">
        <v>36</v>
      </c>
      <c r="L558" s="1">
        <v>4</v>
      </c>
      <c r="M558" s="1" t="s">
        <v>28</v>
      </c>
      <c r="N558" s="105">
        <v>2450</v>
      </c>
      <c r="O558" s="9">
        <v>2</v>
      </c>
      <c r="P558" s="107" t="s">
        <v>29</v>
      </c>
      <c r="Q558" s="1">
        <v>3</v>
      </c>
    </row>
    <row r="559" spans="1:17" x14ac:dyDescent="0.25">
      <c r="A559" s="2">
        <v>35</v>
      </c>
      <c r="B559" s="1" t="s">
        <v>29</v>
      </c>
      <c r="C559" s="1" t="s">
        <v>41</v>
      </c>
      <c r="D559" s="7">
        <v>1225</v>
      </c>
      <c r="E559" s="1" t="s">
        <v>31</v>
      </c>
      <c r="F559" s="1">
        <v>2</v>
      </c>
      <c r="G559" s="1" t="s">
        <v>25</v>
      </c>
      <c r="H559" s="1" t="s">
        <v>26</v>
      </c>
      <c r="I559" s="1">
        <v>61</v>
      </c>
      <c r="J559" s="1">
        <v>2</v>
      </c>
      <c r="K559" s="1" t="s">
        <v>40</v>
      </c>
      <c r="L559" s="1">
        <v>1</v>
      </c>
      <c r="M559" s="1" t="s">
        <v>38</v>
      </c>
      <c r="N559" s="105">
        <v>5093</v>
      </c>
      <c r="O559" s="9">
        <v>1</v>
      </c>
      <c r="P559" s="107" t="s">
        <v>29</v>
      </c>
      <c r="Q559" s="1">
        <v>3</v>
      </c>
    </row>
    <row r="560" spans="1:17" x14ac:dyDescent="0.25">
      <c r="A560" s="2">
        <v>32</v>
      </c>
      <c r="B560" s="1" t="s">
        <v>29</v>
      </c>
      <c r="C560" s="1" t="s">
        <v>30</v>
      </c>
      <c r="D560" s="7">
        <v>430</v>
      </c>
      <c r="E560" s="1" t="s">
        <v>31</v>
      </c>
      <c r="F560" s="1">
        <v>24</v>
      </c>
      <c r="G560" s="1" t="s">
        <v>25</v>
      </c>
      <c r="H560" s="1" t="s">
        <v>32</v>
      </c>
      <c r="I560" s="1">
        <v>80</v>
      </c>
      <c r="J560" s="1">
        <v>2</v>
      </c>
      <c r="K560" s="1" t="s">
        <v>36</v>
      </c>
      <c r="L560" s="1">
        <v>4</v>
      </c>
      <c r="M560" s="1" t="s">
        <v>34</v>
      </c>
      <c r="N560" s="105">
        <v>5309</v>
      </c>
      <c r="O560" s="9">
        <v>10</v>
      </c>
      <c r="P560" s="107" t="s">
        <v>29</v>
      </c>
      <c r="Q560" s="1">
        <v>3</v>
      </c>
    </row>
    <row r="561" spans="1:17" x14ac:dyDescent="0.25">
      <c r="A561" s="2">
        <v>38</v>
      </c>
      <c r="B561" s="1" t="s">
        <v>29</v>
      </c>
      <c r="C561" s="1" t="s">
        <v>23</v>
      </c>
      <c r="D561" s="7">
        <v>268</v>
      </c>
      <c r="E561" s="1" t="s">
        <v>31</v>
      </c>
      <c r="F561" s="1">
        <v>2</v>
      </c>
      <c r="G561" s="1" t="s">
        <v>37</v>
      </c>
      <c r="H561" s="1" t="s">
        <v>32</v>
      </c>
      <c r="I561" s="1">
        <v>92</v>
      </c>
      <c r="J561" s="1">
        <v>1</v>
      </c>
      <c r="K561" s="1" t="s">
        <v>33</v>
      </c>
      <c r="L561" s="1">
        <v>3</v>
      </c>
      <c r="M561" s="1" t="s">
        <v>34</v>
      </c>
      <c r="N561" s="105">
        <v>3057</v>
      </c>
      <c r="O561" s="9">
        <v>1</v>
      </c>
      <c r="P561" s="107" t="s">
        <v>22</v>
      </c>
      <c r="Q561" s="1">
        <v>3</v>
      </c>
    </row>
    <row r="562" spans="1:17" x14ac:dyDescent="0.25">
      <c r="A562" s="2">
        <v>34</v>
      </c>
      <c r="B562" s="1" t="s">
        <v>29</v>
      </c>
      <c r="C562" s="1" t="s">
        <v>23</v>
      </c>
      <c r="D562" s="7">
        <v>167</v>
      </c>
      <c r="E562" s="1" t="s">
        <v>31</v>
      </c>
      <c r="F562" s="1">
        <v>8</v>
      </c>
      <c r="G562" s="1" t="s">
        <v>25</v>
      </c>
      <c r="H562" s="1" t="s">
        <v>26</v>
      </c>
      <c r="I562" s="1">
        <v>32</v>
      </c>
      <c r="J562" s="1">
        <v>2</v>
      </c>
      <c r="K562" s="1" t="s">
        <v>39</v>
      </c>
      <c r="L562" s="1">
        <v>1</v>
      </c>
      <c r="M562" s="1" t="s">
        <v>38</v>
      </c>
      <c r="N562" s="105">
        <v>5121</v>
      </c>
      <c r="O562" s="9">
        <v>0</v>
      </c>
      <c r="P562" s="107" t="s">
        <v>29</v>
      </c>
      <c r="Q562" s="1">
        <v>3</v>
      </c>
    </row>
    <row r="563" spans="1:17" x14ac:dyDescent="0.25">
      <c r="A563" s="2">
        <v>52</v>
      </c>
      <c r="B563" s="1" t="s">
        <v>29</v>
      </c>
      <c r="C563" s="1" t="s">
        <v>23</v>
      </c>
      <c r="D563" s="7">
        <v>621</v>
      </c>
      <c r="E563" s="1" t="s">
        <v>24</v>
      </c>
      <c r="F563" s="1">
        <v>3</v>
      </c>
      <c r="G563" s="1" t="s">
        <v>45</v>
      </c>
      <c r="H563" s="1" t="s">
        <v>32</v>
      </c>
      <c r="I563" s="1">
        <v>31</v>
      </c>
      <c r="J563" s="1">
        <v>4</v>
      </c>
      <c r="K563" s="1" t="s">
        <v>42</v>
      </c>
      <c r="L563" s="1">
        <v>1</v>
      </c>
      <c r="M563" s="1" t="s">
        <v>34</v>
      </c>
      <c r="N563" s="105">
        <v>16856</v>
      </c>
      <c r="O563" s="9">
        <v>34</v>
      </c>
      <c r="P563" s="107" t="s">
        <v>29</v>
      </c>
      <c r="Q563" s="1">
        <v>3</v>
      </c>
    </row>
    <row r="564" spans="1:17" x14ac:dyDescent="0.25">
      <c r="A564" s="2">
        <v>33</v>
      </c>
      <c r="B564" s="1" t="s">
        <v>22</v>
      </c>
      <c r="C564" s="1" t="s">
        <v>23</v>
      </c>
      <c r="D564" s="7">
        <v>527</v>
      </c>
      <c r="E564" s="1" t="s">
        <v>31</v>
      </c>
      <c r="F564" s="1">
        <v>1</v>
      </c>
      <c r="G564" s="1" t="s">
        <v>35</v>
      </c>
      <c r="H564" s="1" t="s">
        <v>32</v>
      </c>
      <c r="I564" s="1">
        <v>63</v>
      </c>
      <c r="J564" s="1">
        <v>1</v>
      </c>
      <c r="K564" s="1" t="s">
        <v>33</v>
      </c>
      <c r="L564" s="1">
        <v>4</v>
      </c>
      <c r="M564" s="1" t="s">
        <v>28</v>
      </c>
      <c r="N564" s="105">
        <v>2686</v>
      </c>
      <c r="O564" s="9">
        <v>10</v>
      </c>
      <c r="P564" s="107" t="s">
        <v>22</v>
      </c>
      <c r="Q564" s="1">
        <v>3</v>
      </c>
    </row>
    <row r="565" spans="1:17" x14ac:dyDescent="0.25">
      <c r="A565" s="2">
        <v>25</v>
      </c>
      <c r="B565" s="1" t="s">
        <v>29</v>
      </c>
      <c r="C565" s="1" t="s">
        <v>23</v>
      </c>
      <c r="D565" s="7">
        <v>883</v>
      </c>
      <c r="E565" s="1" t="s">
        <v>24</v>
      </c>
      <c r="F565" s="1">
        <v>26</v>
      </c>
      <c r="G565" s="1" t="s">
        <v>37</v>
      </c>
      <c r="H565" s="1" t="s">
        <v>26</v>
      </c>
      <c r="I565" s="1">
        <v>32</v>
      </c>
      <c r="J565" s="1">
        <v>2</v>
      </c>
      <c r="K565" s="1" t="s">
        <v>27</v>
      </c>
      <c r="L565" s="1">
        <v>4</v>
      </c>
      <c r="M565" s="1" t="s">
        <v>28</v>
      </c>
      <c r="N565" s="105">
        <v>6180</v>
      </c>
      <c r="O565" s="9">
        <v>6</v>
      </c>
      <c r="P565" s="107" t="s">
        <v>29</v>
      </c>
      <c r="Q565" s="1">
        <v>4</v>
      </c>
    </row>
    <row r="566" spans="1:17" x14ac:dyDescent="0.25">
      <c r="A566" s="2">
        <v>45</v>
      </c>
      <c r="B566" s="1" t="s">
        <v>29</v>
      </c>
      <c r="C566" s="1" t="s">
        <v>23</v>
      </c>
      <c r="D566" s="7">
        <v>954</v>
      </c>
      <c r="E566" s="1" t="s">
        <v>24</v>
      </c>
      <c r="F566" s="1">
        <v>2</v>
      </c>
      <c r="G566" s="1" t="s">
        <v>46</v>
      </c>
      <c r="H566" s="1" t="s">
        <v>32</v>
      </c>
      <c r="I566" s="1">
        <v>46</v>
      </c>
      <c r="J566" s="1">
        <v>2</v>
      </c>
      <c r="K566" s="1" t="s">
        <v>43</v>
      </c>
      <c r="L566" s="1">
        <v>3</v>
      </c>
      <c r="M566" s="1" t="s">
        <v>28</v>
      </c>
      <c r="N566" s="105">
        <v>6632</v>
      </c>
      <c r="O566" s="9">
        <v>8</v>
      </c>
      <c r="P566" s="107" t="s">
        <v>29</v>
      </c>
      <c r="Q566" s="1">
        <v>3</v>
      </c>
    </row>
    <row r="567" spans="1:17" x14ac:dyDescent="0.25">
      <c r="A567" s="2">
        <v>23</v>
      </c>
      <c r="B567" s="1" t="s">
        <v>29</v>
      </c>
      <c r="C567" s="1" t="s">
        <v>23</v>
      </c>
      <c r="D567" s="7">
        <v>310</v>
      </c>
      <c r="E567" s="1" t="s">
        <v>31</v>
      </c>
      <c r="F567" s="1">
        <v>10</v>
      </c>
      <c r="G567" s="1" t="s">
        <v>37</v>
      </c>
      <c r="H567" s="1" t="s">
        <v>32</v>
      </c>
      <c r="I567" s="1">
        <v>79</v>
      </c>
      <c r="J567" s="1">
        <v>1</v>
      </c>
      <c r="K567" s="1" t="s">
        <v>33</v>
      </c>
      <c r="L567" s="1">
        <v>3</v>
      </c>
      <c r="M567" s="1" t="s">
        <v>28</v>
      </c>
      <c r="N567" s="105">
        <v>3505</v>
      </c>
      <c r="O567" s="9">
        <v>2</v>
      </c>
      <c r="P567" s="107" t="s">
        <v>29</v>
      </c>
      <c r="Q567" s="1">
        <v>3</v>
      </c>
    </row>
    <row r="568" spans="1:17" x14ac:dyDescent="0.25">
      <c r="A568" s="2">
        <v>47</v>
      </c>
      <c r="B568" s="1" t="s">
        <v>22</v>
      </c>
      <c r="C568" s="1" t="s">
        <v>30</v>
      </c>
      <c r="D568" s="7">
        <v>719</v>
      </c>
      <c r="E568" s="1" t="s">
        <v>24</v>
      </c>
      <c r="F568" s="1">
        <v>27</v>
      </c>
      <c r="G568" s="1" t="s">
        <v>25</v>
      </c>
      <c r="H568" s="1" t="s">
        <v>26</v>
      </c>
      <c r="I568" s="1">
        <v>77</v>
      </c>
      <c r="J568" s="1">
        <v>2</v>
      </c>
      <c r="K568" s="1" t="s">
        <v>27</v>
      </c>
      <c r="L568" s="1">
        <v>3</v>
      </c>
      <c r="M568" s="1" t="s">
        <v>28</v>
      </c>
      <c r="N568" s="105">
        <v>6397</v>
      </c>
      <c r="O568" s="9">
        <v>5</v>
      </c>
      <c r="P568" s="107" t="s">
        <v>22</v>
      </c>
      <c r="Q568" s="1">
        <v>3</v>
      </c>
    </row>
    <row r="569" spans="1:17" x14ac:dyDescent="0.25">
      <c r="A569" s="2">
        <v>34</v>
      </c>
      <c r="B569" s="1" t="s">
        <v>29</v>
      </c>
      <c r="C569" s="1" t="s">
        <v>23</v>
      </c>
      <c r="D569" s="7">
        <v>304</v>
      </c>
      <c r="E569" s="1" t="s">
        <v>24</v>
      </c>
      <c r="F569" s="1">
        <v>2</v>
      </c>
      <c r="G569" s="1" t="s">
        <v>35</v>
      </c>
      <c r="H569" s="1" t="s">
        <v>32</v>
      </c>
      <c r="I569" s="1">
        <v>60</v>
      </c>
      <c r="J569" s="1">
        <v>2</v>
      </c>
      <c r="K569" s="1" t="s">
        <v>27</v>
      </c>
      <c r="L569" s="1">
        <v>4</v>
      </c>
      <c r="M569" s="1" t="s">
        <v>28</v>
      </c>
      <c r="N569" s="105">
        <v>6274</v>
      </c>
      <c r="O569" s="9">
        <v>6</v>
      </c>
      <c r="P569" s="107" t="s">
        <v>29</v>
      </c>
      <c r="Q569" s="1">
        <v>4</v>
      </c>
    </row>
    <row r="570" spans="1:17" x14ac:dyDescent="0.25">
      <c r="A570" s="2">
        <v>55</v>
      </c>
      <c r="B570" s="1" t="s">
        <v>22</v>
      </c>
      <c r="C570" s="1" t="s">
        <v>23</v>
      </c>
      <c r="D570" s="7">
        <v>725</v>
      </c>
      <c r="E570" s="1" t="s">
        <v>31</v>
      </c>
      <c r="F570" s="1">
        <v>2</v>
      </c>
      <c r="G570" s="1" t="s">
        <v>37</v>
      </c>
      <c r="H570" s="1" t="s">
        <v>32</v>
      </c>
      <c r="I570" s="1">
        <v>78</v>
      </c>
      <c r="J570" s="1">
        <v>5</v>
      </c>
      <c r="K570" s="1" t="s">
        <v>42</v>
      </c>
      <c r="L570" s="1">
        <v>1</v>
      </c>
      <c r="M570" s="1" t="s">
        <v>34</v>
      </c>
      <c r="N570" s="105">
        <v>19859</v>
      </c>
      <c r="O570" s="9">
        <v>5</v>
      </c>
      <c r="P570" s="107" t="s">
        <v>22</v>
      </c>
      <c r="Q570" s="1">
        <v>3</v>
      </c>
    </row>
    <row r="571" spans="1:17" x14ac:dyDescent="0.25">
      <c r="A571" s="2">
        <v>36</v>
      </c>
      <c r="B571" s="1" t="s">
        <v>29</v>
      </c>
      <c r="C571" s="1" t="s">
        <v>41</v>
      </c>
      <c r="D571" s="7">
        <v>1434</v>
      </c>
      <c r="E571" s="1" t="s">
        <v>24</v>
      </c>
      <c r="F571" s="1">
        <v>8</v>
      </c>
      <c r="G571" s="1" t="s">
        <v>25</v>
      </c>
      <c r="H571" s="1" t="s">
        <v>32</v>
      </c>
      <c r="I571" s="1">
        <v>76</v>
      </c>
      <c r="J571" s="1">
        <v>3</v>
      </c>
      <c r="K571" s="1" t="s">
        <v>27</v>
      </c>
      <c r="L571" s="1">
        <v>1</v>
      </c>
      <c r="M571" s="1" t="s">
        <v>28</v>
      </c>
      <c r="N571" s="105">
        <v>7587</v>
      </c>
      <c r="O571" s="9">
        <v>10</v>
      </c>
      <c r="P571" s="107" t="s">
        <v>29</v>
      </c>
      <c r="Q571" s="1">
        <v>3</v>
      </c>
    </row>
    <row r="572" spans="1:17" x14ac:dyDescent="0.25">
      <c r="A572" s="2">
        <v>52</v>
      </c>
      <c r="B572" s="1" t="s">
        <v>29</v>
      </c>
      <c r="C572" s="1" t="s">
        <v>41</v>
      </c>
      <c r="D572" s="7">
        <v>715</v>
      </c>
      <c r="E572" s="1" t="s">
        <v>31</v>
      </c>
      <c r="F572" s="1">
        <v>19</v>
      </c>
      <c r="G572" s="1" t="s">
        <v>37</v>
      </c>
      <c r="H572" s="1" t="s">
        <v>32</v>
      </c>
      <c r="I572" s="1">
        <v>41</v>
      </c>
      <c r="J572" s="1">
        <v>1</v>
      </c>
      <c r="K572" s="1" t="s">
        <v>33</v>
      </c>
      <c r="L572" s="1">
        <v>4</v>
      </c>
      <c r="M572" s="1" t="s">
        <v>34</v>
      </c>
      <c r="N572" s="105">
        <v>4258</v>
      </c>
      <c r="O572" s="9">
        <v>4</v>
      </c>
      <c r="P572" s="107" t="s">
        <v>29</v>
      </c>
      <c r="Q572" s="1">
        <v>3</v>
      </c>
    </row>
    <row r="573" spans="1:17" x14ac:dyDescent="0.25">
      <c r="A573" s="2">
        <v>26</v>
      </c>
      <c r="B573" s="1" t="s">
        <v>29</v>
      </c>
      <c r="C573" s="1" t="s">
        <v>30</v>
      </c>
      <c r="D573" s="7">
        <v>575</v>
      </c>
      <c r="E573" s="1" t="s">
        <v>31</v>
      </c>
      <c r="F573" s="1">
        <v>1</v>
      </c>
      <c r="G573" s="1" t="s">
        <v>25</v>
      </c>
      <c r="H573" s="1" t="s">
        <v>26</v>
      </c>
      <c r="I573" s="1">
        <v>71</v>
      </c>
      <c r="J573" s="1">
        <v>1</v>
      </c>
      <c r="K573" s="1" t="s">
        <v>36</v>
      </c>
      <c r="L573" s="1">
        <v>4</v>
      </c>
      <c r="M573" s="1" t="s">
        <v>38</v>
      </c>
      <c r="N573" s="105">
        <v>4364</v>
      </c>
      <c r="O573" s="9">
        <v>2</v>
      </c>
      <c r="P573" s="107" t="s">
        <v>29</v>
      </c>
      <c r="Q573" s="1">
        <v>3</v>
      </c>
    </row>
    <row r="574" spans="1:17" x14ac:dyDescent="0.25">
      <c r="A574" s="2">
        <v>29</v>
      </c>
      <c r="B574" s="1" t="s">
        <v>29</v>
      </c>
      <c r="C574" s="1" t="s">
        <v>23</v>
      </c>
      <c r="D574" s="7">
        <v>657</v>
      </c>
      <c r="E574" s="1" t="s">
        <v>31</v>
      </c>
      <c r="F574" s="1">
        <v>27</v>
      </c>
      <c r="G574" s="1" t="s">
        <v>37</v>
      </c>
      <c r="H574" s="1" t="s">
        <v>26</v>
      </c>
      <c r="I574" s="1">
        <v>66</v>
      </c>
      <c r="J574" s="1">
        <v>2</v>
      </c>
      <c r="K574" s="1" t="s">
        <v>40</v>
      </c>
      <c r="L574" s="1">
        <v>3</v>
      </c>
      <c r="M574" s="1" t="s">
        <v>34</v>
      </c>
      <c r="N574" s="105">
        <v>4335</v>
      </c>
      <c r="O574" s="9">
        <v>8</v>
      </c>
      <c r="P574" s="107" t="s">
        <v>29</v>
      </c>
      <c r="Q574" s="1">
        <v>3</v>
      </c>
    </row>
    <row r="575" spans="1:17" x14ac:dyDescent="0.25">
      <c r="A575" s="2">
        <v>26</v>
      </c>
      <c r="B575" s="1" t="s">
        <v>22</v>
      </c>
      <c r="C575" s="1" t="s">
        <v>23</v>
      </c>
      <c r="D575" s="7">
        <v>1146</v>
      </c>
      <c r="E575" s="1" t="s">
        <v>24</v>
      </c>
      <c r="F575" s="1">
        <v>8</v>
      </c>
      <c r="G575" s="1" t="s">
        <v>46</v>
      </c>
      <c r="H575" s="1" t="s">
        <v>32</v>
      </c>
      <c r="I575" s="1">
        <v>38</v>
      </c>
      <c r="J575" s="1">
        <v>2</v>
      </c>
      <c r="K575" s="1" t="s">
        <v>27</v>
      </c>
      <c r="L575" s="1">
        <v>1</v>
      </c>
      <c r="M575" s="1" t="s">
        <v>28</v>
      </c>
      <c r="N575" s="105">
        <v>5326</v>
      </c>
      <c r="O575" s="9">
        <v>4</v>
      </c>
      <c r="P575" s="107" t="s">
        <v>29</v>
      </c>
      <c r="Q575" s="1">
        <v>3</v>
      </c>
    </row>
    <row r="576" spans="1:17" x14ac:dyDescent="0.25">
      <c r="A576" s="2">
        <v>34</v>
      </c>
      <c r="B576" s="1" t="s">
        <v>29</v>
      </c>
      <c r="C576" s="1" t="s">
        <v>23</v>
      </c>
      <c r="D576" s="7">
        <v>182</v>
      </c>
      <c r="E576" s="1" t="s">
        <v>31</v>
      </c>
      <c r="F576" s="1">
        <v>1</v>
      </c>
      <c r="G576" s="1" t="s">
        <v>25</v>
      </c>
      <c r="H576" s="1" t="s">
        <v>26</v>
      </c>
      <c r="I576" s="1">
        <v>72</v>
      </c>
      <c r="J576" s="1">
        <v>1</v>
      </c>
      <c r="K576" s="1" t="s">
        <v>33</v>
      </c>
      <c r="L576" s="1">
        <v>4</v>
      </c>
      <c r="M576" s="1" t="s">
        <v>28</v>
      </c>
      <c r="N576" s="105">
        <v>3280</v>
      </c>
      <c r="O576" s="9">
        <v>4</v>
      </c>
      <c r="P576" s="107" t="s">
        <v>29</v>
      </c>
      <c r="Q576" s="1">
        <v>3</v>
      </c>
    </row>
    <row r="577" spans="1:17" x14ac:dyDescent="0.25">
      <c r="A577" s="2">
        <v>54</v>
      </c>
      <c r="B577" s="1" t="s">
        <v>29</v>
      </c>
      <c r="C577" s="1" t="s">
        <v>23</v>
      </c>
      <c r="D577" s="7">
        <v>376</v>
      </c>
      <c r="E577" s="1" t="s">
        <v>31</v>
      </c>
      <c r="F577" s="1">
        <v>19</v>
      </c>
      <c r="G577" s="1" t="s">
        <v>37</v>
      </c>
      <c r="H577" s="1" t="s">
        <v>26</v>
      </c>
      <c r="I577" s="1">
        <v>95</v>
      </c>
      <c r="J577" s="1">
        <v>2</v>
      </c>
      <c r="K577" s="1" t="s">
        <v>39</v>
      </c>
      <c r="L577" s="1">
        <v>1</v>
      </c>
      <c r="M577" s="1" t="s">
        <v>38</v>
      </c>
      <c r="N577" s="105">
        <v>5485</v>
      </c>
      <c r="O577" s="9">
        <v>5</v>
      </c>
      <c r="P577" s="107" t="s">
        <v>22</v>
      </c>
      <c r="Q577" s="1">
        <v>3</v>
      </c>
    </row>
    <row r="578" spans="1:17" x14ac:dyDescent="0.25">
      <c r="A578" s="2">
        <v>27</v>
      </c>
      <c r="B578" s="1" t="s">
        <v>29</v>
      </c>
      <c r="C578" s="1" t="s">
        <v>30</v>
      </c>
      <c r="D578" s="7">
        <v>829</v>
      </c>
      <c r="E578" s="1" t="s">
        <v>24</v>
      </c>
      <c r="F578" s="1">
        <v>8</v>
      </c>
      <c r="G578" s="1" t="s">
        <v>45</v>
      </c>
      <c r="H578" s="1" t="s">
        <v>32</v>
      </c>
      <c r="I578" s="1">
        <v>84</v>
      </c>
      <c r="J578" s="1">
        <v>2</v>
      </c>
      <c r="K578" s="1" t="s">
        <v>27</v>
      </c>
      <c r="L578" s="1">
        <v>4</v>
      </c>
      <c r="M578" s="1" t="s">
        <v>34</v>
      </c>
      <c r="N578" s="105">
        <v>4342</v>
      </c>
      <c r="O578" s="9">
        <v>4</v>
      </c>
      <c r="P578" s="107" t="s">
        <v>29</v>
      </c>
      <c r="Q578" s="1">
        <v>3</v>
      </c>
    </row>
    <row r="579" spans="1:17" x14ac:dyDescent="0.25">
      <c r="A579" s="2">
        <v>37</v>
      </c>
      <c r="B579" s="1" t="s">
        <v>29</v>
      </c>
      <c r="C579" s="1" t="s">
        <v>23</v>
      </c>
      <c r="D579" s="7">
        <v>571</v>
      </c>
      <c r="E579" s="1" t="s">
        <v>31</v>
      </c>
      <c r="F579" s="1">
        <v>10</v>
      </c>
      <c r="G579" s="1" t="s">
        <v>25</v>
      </c>
      <c r="H579" s="1" t="s">
        <v>26</v>
      </c>
      <c r="I579" s="1">
        <v>82</v>
      </c>
      <c r="J579" s="1">
        <v>1</v>
      </c>
      <c r="K579" s="1" t="s">
        <v>33</v>
      </c>
      <c r="L579" s="1">
        <v>1</v>
      </c>
      <c r="M579" s="1" t="s">
        <v>38</v>
      </c>
      <c r="N579" s="105">
        <v>2782</v>
      </c>
      <c r="O579" s="9">
        <v>5</v>
      </c>
      <c r="P579" s="107" t="s">
        <v>22</v>
      </c>
      <c r="Q579" s="1">
        <v>3</v>
      </c>
    </row>
    <row r="580" spans="1:17" x14ac:dyDescent="0.25">
      <c r="A580" s="2">
        <v>38</v>
      </c>
      <c r="B580" s="1" t="s">
        <v>29</v>
      </c>
      <c r="C580" s="1" t="s">
        <v>30</v>
      </c>
      <c r="D580" s="7">
        <v>240</v>
      </c>
      <c r="E580" s="1" t="s">
        <v>31</v>
      </c>
      <c r="F580" s="1">
        <v>2</v>
      </c>
      <c r="G580" s="1" t="s">
        <v>25</v>
      </c>
      <c r="H580" s="1" t="s">
        <v>26</v>
      </c>
      <c r="I580" s="1">
        <v>75</v>
      </c>
      <c r="J580" s="1">
        <v>2</v>
      </c>
      <c r="K580" s="1" t="s">
        <v>39</v>
      </c>
      <c r="L580" s="1">
        <v>1</v>
      </c>
      <c r="M580" s="1" t="s">
        <v>28</v>
      </c>
      <c r="N580" s="105">
        <v>5980</v>
      </c>
      <c r="O580" s="9">
        <v>15</v>
      </c>
      <c r="P580" s="107" t="s">
        <v>22</v>
      </c>
      <c r="Q580" s="1">
        <v>3</v>
      </c>
    </row>
    <row r="581" spans="1:17" x14ac:dyDescent="0.25">
      <c r="A581" s="2">
        <v>34</v>
      </c>
      <c r="B581" s="1" t="s">
        <v>29</v>
      </c>
      <c r="C581" s="1" t="s">
        <v>23</v>
      </c>
      <c r="D581" s="7">
        <v>121</v>
      </c>
      <c r="E581" s="1" t="s">
        <v>31</v>
      </c>
      <c r="F581" s="1">
        <v>2</v>
      </c>
      <c r="G581" s="1" t="s">
        <v>37</v>
      </c>
      <c r="H581" s="1" t="s">
        <v>26</v>
      </c>
      <c r="I581" s="1">
        <v>86</v>
      </c>
      <c r="J581" s="1">
        <v>1</v>
      </c>
      <c r="K581" s="1" t="s">
        <v>33</v>
      </c>
      <c r="L581" s="1">
        <v>1</v>
      </c>
      <c r="M581" s="1" t="s">
        <v>28</v>
      </c>
      <c r="N581" s="105">
        <v>4381</v>
      </c>
      <c r="O581" s="9">
        <v>6</v>
      </c>
      <c r="P581" s="107" t="s">
        <v>29</v>
      </c>
      <c r="Q581" s="1">
        <v>3</v>
      </c>
    </row>
    <row r="582" spans="1:17" x14ac:dyDescent="0.25">
      <c r="A582" s="2">
        <v>35</v>
      </c>
      <c r="B582" s="1" t="s">
        <v>29</v>
      </c>
      <c r="C582" s="1" t="s">
        <v>23</v>
      </c>
      <c r="D582" s="7">
        <v>384</v>
      </c>
      <c r="E582" s="1" t="s">
        <v>24</v>
      </c>
      <c r="F582" s="1">
        <v>8</v>
      </c>
      <c r="G582" s="1" t="s">
        <v>25</v>
      </c>
      <c r="H582" s="1" t="s">
        <v>26</v>
      </c>
      <c r="I582" s="1">
        <v>72</v>
      </c>
      <c r="J582" s="1">
        <v>1</v>
      </c>
      <c r="K582" s="1" t="s">
        <v>43</v>
      </c>
      <c r="L582" s="1">
        <v>4</v>
      </c>
      <c r="M582" s="1" t="s">
        <v>34</v>
      </c>
      <c r="N582" s="105">
        <v>2572</v>
      </c>
      <c r="O582" s="9">
        <v>3</v>
      </c>
      <c r="P582" s="107" t="s">
        <v>29</v>
      </c>
      <c r="Q582" s="1">
        <v>3</v>
      </c>
    </row>
    <row r="583" spans="1:17" x14ac:dyDescent="0.25">
      <c r="A583" s="2">
        <v>30</v>
      </c>
      <c r="B583" s="1" t="s">
        <v>29</v>
      </c>
      <c r="C583" s="1" t="s">
        <v>23</v>
      </c>
      <c r="D583" s="7">
        <v>921</v>
      </c>
      <c r="E583" s="1" t="s">
        <v>31</v>
      </c>
      <c r="F583" s="1">
        <v>1</v>
      </c>
      <c r="G583" s="1" t="s">
        <v>25</v>
      </c>
      <c r="H583" s="1" t="s">
        <v>32</v>
      </c>
      <c r="I583" s="1">
        <v>38</v>
      </c>
      <c r="J583" s="1">
        <v>1</v>
      </c>
      <c r="K583" s="1" t="s">
        <v>36</v>
      </c>
      <c r="L583" s="1">
        <v>3</v>
      </c>
      <c r="M583" s="1" t="s">
        <v>34</v>
      </c>
      <c r="N583" s="105">
        <v>3833</v>
      </c>
      <c r="O583" s="9">
        <v>2</v>
      </c>
      <c r="P583" s="107" t="s">
        <v>29</v>
      </c>
      <c r="Q583" s="1">
        <v>4</v>
      </c>
    </row>
    <row r="584" spans="1:17" x14ac:dyDescent="0.25">
      <c r="A584" s="2">
        <v>40</v>
      </c>
      <c r="B584" s="1" t="s">
        <v>29</v>
      </c>
      <c r="C584" s="1" t="s">
        <v>30</v>
      </c>
      <c r="D584" s="7">
        <v>791</v>
      </c>
      <c r="E584" s="1" t="s">
        <v>31</v>
      </c>
      <c r="F584" s="1">
        <v>2</v>
      </c>
      <c r="G584" s="1" t="s">
        <v>37</v>
      </c>
      <c r="H584" s="1" t="s">
        <v>26</v>
      </c>
      <c r="I584" s="1">
        <v>38</v>
      </c>
      <c r="J584" s="1">
        <v>2</v>
      </c>
      <c r="K584" s="1" t="s">
        <v>40</v>
      </c>
      <c r="L584" s="1">
        <v>2</v>
      </c>
      <c r="M584" s="1" t="s">
        <v>34</v>
      </c>
      <c r="N584" s="105">
        <v>4244</v>
      </c>
      <c r="O584" s="9">
        <v>8</v>
      </c>
      <c r="P584" s="107" t="s">
        <v>29</v>
      </c>
      <c r="Q584" s="1">
        <v>4</v>
      </c>
    </row>
    <row r="585" spans="1:17" x14ac:dyDescent="0.25">
      <c r="A585" s="2">
        <v>34</v>
      </c>
      <c r="B585" s="1" t="s">
        <v>29</v>
      </c>
      <c r="C585" s="1" t="s">
        <v>23</v>
      </c>
      <c r="D585" s="7">
        <v>1111</v>
      </c>
      <c r="E585" s="1" t="s">
        <v>24</v>
      </c>
      <c r="F585" s="1">
        <v>8</v>
      </c>
      <c r="G585" s="1" t="s">
        <v>25</v>
      </c>
      <c r="H585" s="1" t="s">
        <v>26</v>
      </c>
      <c r="I585" s="1">
        <v>93</v>
      </c>
      <c r="J585" s="1">
        <v>2</v>
      </c>
      <c r="K585" s="1" t="s">
        <v>27</v>
      </c>
      <c r="L585" s="1">
        <v>1</v>
      </c>
      <c r="M585" s="1" t="s">
        <v>34</v>
      </c>
      <c r="N585" s="105">
        <v>6500</v>
      </c>
      <c r="O585" s="9">
        <v>3</v>
      </c>
      <c r="P585" s="107" t="s">
        <v>29</v>
      </c>
      <c r="Q585" s="1">
        <v>3</v>
      </c>
    </row>
    <row r="586" spans="1:17" x14ac:dyDescent="0.25">
      <c r="A586" s="2">
        <v>42</v>
      </c>
      <c r="B586" s="1" t="s">
        <v>29</v>
      </c>
      <c r="C586" s="1" t="s">
        <v>30</v>
      </c>
      <c r="D586" s="7">
        <v>570</v>
      </c>
      <c r="E586" s="1" t="s">
        <v>31</v>
      </c>
      <c r="F586" s="1">
        <v>8</v>
      </c>
      <c r="G586" s="1" t="s">
        <v>25</v>
      </c>
      <c r="H586" s="1" t="s">
        <v>32</v>
      </c>
      <c r="I586" s="1">
        <v>66</v>
      </c>
      <c r="J586" s="1">
        <v>5</v>
      </c>
      <c r="K586" s="1" t="s">
        <v>42</v>
      </c>
      <c r="L586" s="1">
        <v>4</v>
      </c>
      <c r="M586" s="1" t="s">
        <v>38</v>
      </c>
      <c r="N586" s="105">
        <v>18430</v>
      </c>
      <c r="O586" s="9">
        <v>24</v>
      </c>
      <c r="P586" s="107" t="s">
        <v>29</v>
      </c>
      <c r="Q586" s="1">
        <v>3</v>
      </c>
    </row>
    <row r="587" spans="1:17" x14ac:dyDescent="0.25">
      <c r="A587" s="2">
        <v>23</v>
      </c>
      <c r="B587" s="1" t="s">
        <v>22</v>
      </c>
      <c r="C587" s="1" t="s">
        <v>23</v>
      </c>
      <c r="D587" s="7">
        <v>1243</v>
      </c>
      <c r="E587" s="1" t="s">
        <v>31</v>
      </c>
      <c r="F587" s="1">
        <v>6</v>
      </c>
      <c r="G587" s="1" t="s">
        <v>25</v>
      </c>
      <c r="H587" s="1" t="s">
        <v>32</v>
      </c>
      <c r="I587" s="1">
        <v>63</v>
      </c>
      <c r="J587" s="1">
        <v>1</v>
      </c>
      <c r="K587" s="1" t="s">
        <v>36</v>
      </c>
      <c r="L587" s="1">
        <v>1</v>
      </c>
      <c r="M587" s="1" t="s">
        <v>34</v>
      </c>
      <c r="N587" s="105">
        <v>1601</v>
      </c>
      <c r="O587" s="9">
        <v>0</v>
      </c>
      <c r="P587" s="107" t="s">
        <v>22</v>
      </c>
      <c r="Q587" s="1">
        <v>4</v>
      </c>
    </row>
    <row r="588" spans="1:17" x14ac:dyDescent="0.25">
      <c r="A588" s="2">
        <v>24</v>
      </c>
      <c r="B588" s="1" t="s">
        <v>29</v>
      </c>
      <c r="C588" s="1" t="s">
        <v>41</v>
      </c>
      <c r="D588" s="7">
        <v>1092</v>
      </c>
      <c r="E588" s="1" t="s">
        <v>31</v>
      </c>
      <c r="F588" s="1">
        <v>9</v>
      </c>
      <c r="G588" s="1" t="s">
        <v>25</v>
      </c>
      <c r="H588" s="1" t="s">
        <v>32</v>
      </c>
      <c r="I588" s="1">
        <v>60</v>
      </c>
      <c r="J588" s="1">
        <v>1</v>
      </c>
      <c r="K588" s="1" t="s">
        <v>36</v>
      </c>
      <c r="L588" s="1">
        <v>2</v>
      </c>
      <c r="M588" s="1" t="s">
        <v>38</v>
      </c>
      <c r="N588" s="105">
        <v>2694</v>
      </c>
      <c r="O588" s="9">
        <v>1</v>
      </c>
      <c r="P588" s="107" t="s">
        <v>29</v>
      </c>
      <c r="Q588" s="1">
        <v>3</v>
      </c>
    </row>
    <row r="589" spans="1:17" x14ac:dyDescent="0.25">
      <c r="A589" s="2">
        <v>52</v>
      </c>
      <c r="B589" s="1" t="s">
        <v>29</v>
      </c>
      <c r="C589" s="1" t="s">
        <v>23</v>
      </c>
      <c r="D589" s="7">
        <v>1325</v>
      </c>
      <c r="E589" s="1" t="s">
        <v>31</v>
      </c>
      <c r="F589" s="1">
        <v>11</v>
      </c>
      <c r="G589" s="1" t="s">
        <v>25</v>
      </c>
      <c r="H589" s="1" t="s">
        <v>26</v>
      </c>
      <c r="I589" s="1">
        <v>82</v>
      </c>
      <c r="J589" s="1">
        <v>2</v>
      </c>
      <c r="K589" s="1" t="s">
        <v>36</v>
      </c>
      <c r="L589" s="1">
        <v>3</v>
      </c>
      <c r="M589" s="1" t="s">
        <v>34</v>
      </c>
      <c r="N589" s="105">
        <v>3149</v>
      </c>
      <c r="O589" s="9">
        <v>5</v>
      </c>
      <c r="P589" s="107" t="s">
        <v>29</v>
      </c>
      <c r="Q589" s="1">
        <v>4</v>
      </c>
    </row>
    <row r="590" spans="1:17" x14ac:dyDescent="0.25">
      <c r="A590" s="2">
        <v>50</v>
      </c>
      <c r="B590" s="1" t="s">
        <v>29</v>
      </c>
      <c r="C590" s="1" t="s">
        <v>23</v>
      </c>
      <c r="D590" s="7">
        <v>691</v>
      </c>
      <c r="E590" s="1" t="s">
        <v>31</v>
      </c>
      <c r="F590" s="1">
        <v>2</v>
      </c>
      <c r="G590" s="1" t="s">
        <v>37</v>
      </c>
      <c r="H590" s="1" t="s">
        <v>32</v>
      </c>
      <c r="I590" s="1">
        <v>64</v>
      </c>
      <c r="J590" s="1">
        <v>4</v>
      </c>
      <c r="K590" s="1" t="s">
        <v>44</v>
      </c>
      <c r="L590" s="1">
        <v>3</v>
      </c>
      <c r="M590" s="1" t="s">
        <v>34</v>
      </c>
      <c r="N590" s="105">
        <v>17639</v>
      </c>
      <c r="O590" s="9">
        <v>4</v>
      </c>
      <c r="P590" s="107" t="s">
        <v>29</v>
      </c>
      <c r="Q590" s="1">
        <v>3</v>
      </c>
    </row>
    <row r="591" spans="1:17" x14ac:dyDescent="0.25">
      <c r="A591" s="2">
        <v>29</v>
      </c>
      <c r="B591" s="1" t="s">
        <v>22</v>
      </c>
      <c r="C591" s="1" t="s">
        <v>23</v>
      </c>
      <c r="D591" s="7">
        <v>805</v>
      </c>
      <c r="E591" s="1" t="s">
        <v>31</v>
      </c>
      <c r="F591" s="1">
        <v>1</v>
      </c>
      <c r="G591" s="1" t="s">
        <v>25</v>
      </c>
      <c r="H591" s="1" t="s">
        <v>26</v>
      </c>
      <c r="I591" s="1">
        <v>36</v>
      </c>
      <c r="J591" s="1">
        <v>1</v>
      </c>
      <c r="K591" s="1" t="s">
        <v>36</v>
      </c>
      <c r="L591" s="1">
        <v>1</v>
      </c>
      <c r="M591" s="1" t="s">
        <v>34</v>
      </c>
      <c r="N591" s="105">
        <v>2319</v>
      </c>
      <c r="O591" s="9">
        <v>1</v>
      </c>
      <c r="P591" s="107" t="s">
        <v>22</v>
      </c>
      <c r="Q591" s="1">
        <v>3</v>
      </c>
    </row>
    <row r="592" spans="1:17" x14ac:dyDescent="0.25">
      <c r="A592" s="2">
        <v>33</v>
      </c>
      <c r="B592" s="1" t="s">
        <v>29</v>
      </c>
      <c r="C592" s="1" t="s">
        <v>23</v>
      </c>
      <c r="D592" s="7">
        <v>213</v>
      </c>
      <c r="E592" s="1" t="s">
        <v>31</v>
      </c>
      <c r="F592" s="1">
        <v>7</v>
      </c>
      <c r="G592" s="1" t="s">
        <v>37</v>
      </c>
      <c r="H592" s="1" t="s">
        <v>32</v>
      </c>
      <c r="I592" s="1">
        <v>49</v>
      </c>
      <c r="J592" s="1">
        <v>3</v>
      </c>
      <c r="K592" s="1" t="s">
        <v>44</v>
      </c>
      <c r="L592" s="1">
        <v>3</v>
      </c>
      <c r="M592" s="1" t="s">
        <v>34</v>
      </c>
      <c r="N592" s="105">
        <v>11691</v>
      </c>
      <c r="O592" s="9">
        <v>13</v>
      </c>
      <c r="P592" s="107" t="s">
        <v>29</v>
      </c>
      <c r="Q592" s="1">
        <v>3</v>
      </c>
    </row>
    <row r="593" spans="1:17" x14ac:dyDescent="0.25">
      <c r="A593" s="2">
        <v>33</v>
      </c>
      <c r="B593" s="1" t="s">
        <v>22</v>
      </c>
      <c r="C593" s="1" t="s">
        <v>23</v>
      </c>
      <c r="D593" s="7">
        <v>118</v>
      </c>
      <c r="E593" s="1" t="s">
        <v>24</v>
      </c>
      <c r="F593" s="1">
        <v>16</v>
      </c>
      <c r="G593" s="1" t="s">
        <v>45</v>
      </c>
      <c r="H593" s="1" t="s">
        <v>26</v>
      </c>
      <c r="I593" s="1">
        <v>69</v>
      </c>
      <c r="J593" s="1">
        <v>2</v>
      </c>
      <c r="K593" s="1" t="s">
        <v>27</v>
      </c>
      <c r="L593" s="1">
        <v>1</v>
      </c>
      <c r="M593" s="1" t="s">
        <v>28</v>
      </c>
      <c r="N593" s="105">
        <v>5324</v>
      </c>
      <c r="O593" s="9">
        <v>3</v>
      </c>
      <c r="P593" s="107" t="s">
        <v>29</v>
      </c>
      <c r="Q593" s="1">
        <v>3</v>
      </c>
    </row>
    <row r="594" spans="1:17" x14ac:dyDescent="0.25">
      <c r="A594" s="2">
        <v>47</v>
      </c>
      <c r="B594" s="1" t="s">
        <v>29</v>
      </c>
      <c r="C594" s="1" t="s">
        <v>23</v>
      </c>
      <c r="D594" s="7">
        <v>202</v>
      </c>
      <c r="E594" s="1" t="s">
        <v>31</v>
      </c>
      <c r="F594" s="1">
        <v>2</v>
      </c>
      <c r="G594" s="1" t="s">
        <v>35</v>
      </c>
      <c r="H594" s="1" t="s">
        <v>26</v>
      </c>
      <c r="I594" s="1">
        <v>33</v>
      </c>
      <c r="J594" s="1">
        <v>4</v>
      </c>
      <c r="K594" s="1" t="s">
        <v>42</v>
      </c>
      <c r="L594" s="1">
        <v>4</v>
      </c>
      <c r="M594" s="1" t="s">
        <v>34</v>
      </c>
      <c r="N594" s="105">
        <v>16752</v>
      </c>
      <c r="O594" s="9">
        <v>26</v>
      </c>
      <c r="P594" s="107" t="s">
        <v>22</v>
      </c>
      <c r="Q594" s="1">
        <v>3</v>
      </c>
    </row>
    <row r="595" spans="1:17" x14ac:dyDescent="0.25">
      <c r="A595" s="2">
        <v>36</v>
      </c>
      <c r="B595" s="1" t="s">
        <v>29</v>
      </c>
      <c r="C595" s="1" t="s">
        <v>23</v>
      </c>
      <c r="D595" s="7">
        <v>676</v>
      </c>
      <c r="E595" s="1" t="s">
        <v>31</v>
      </c>
      <c r="F595" s="1">
        <v>1</v>
      </c>
      <c r="G595" s="1" t="s">
        <v>35</v>
      </c>
      <c r="H595" s="1" t="s">
        <v>26</v>
      </c>
      <c r="I595" s="1">
        <v>35</v>
      </c>
      <c r="J595" s="1">
        <v>2</v>
      </c>
      <c r="K595" s="1" t="s">
        <v>39</v>
      </c>
      <c r="L595" s="1">
        <v>2</v>
      </c>
      <c r="M595" s="1" t="s">
        <v>34</v>
      </c>
      <c r="N595" s="105">
        <v>5228</v>
      </c>
      <c r="O595" s="9">
        <v>9</v>
      </c>
      <c r="P595" s="107" t="s">
        <v>29</v>
      </c>
      <c r="Q595" s="1">
        <v>3</v>
      </c>
    </row>
    <row r="596" spans="1:17" x14ac:dyDescent="0.25">
      <c r="A596" s="2">
        <v>29</v>
      </c>
      <c r="B596" s="1" t="s">
        <v>29</v>
      </c>
      <c r="C596" s="1" t="s">
        <v>23</v>
      </c>
      <c r="D596" s="7">
        <v>1252</v>
      </c>
      <c r="E596" s="1" t="s">
        <v>31</v>
      </c>
      <c r="F596" s="1">
        <v>23</v>
      </c>
      <c r="G596" s="1" t="s">
        <v>25</v>
      </c>
      <c r="H596" s="1" t="s">
        <v>32</v>
      </c>
      <c r="I596" s="1">
        <v>81</v>
      </c>
      <c r="J596" s="1">
        <v>1</v>
      </c>
      <c r="K596" s="1" t="s">
        <v>33</v>
      </c>
      <c r="L596" s="1">
        <v>3</v>
      </c>
      <c r="M596" s="1" t="s">
        <v>34</v>
      </c>
      <c r="N596" s="105">
        <v>2700</v>
      </c>
      <c r="O596" s="9">
        <v>10</v>
      </c>
      <c r="P596" s="107" t="s">
        <v>29</v>
      </c>
      <c r="Q596" s="1">
        <v>4</v>
      </c>
    </row>
    <row r="597" spans="1:17" x14ac:dyDescent="0.25">
      <c r="A597" s="2">
        <v>58</v>
      </c>
      <c r="B597" s="1" t="s">
        <v>22</v>
      </c>
      <c r="C597" s="1" t="s">
        <v>23</v>
      </c>
      <c r="D597" s="7">
        <v>286</v>
      </c>
      <c r="E597" s="1" t="s">
        <v>31</v>
      </c>
      <c r="F597" s="1">
        <v>2</v>
      </c>
      <c r="G597" s="1" t="s">
        <v>25</v>
      </c>
      <c r="H597" s="1" t="s">
        <v>32</v>
      </c>
      <c r="I597" s="1">
        <v>31</v>
      </c>
      <c r="J597" s="1">
        <v>5</v>
      </c>
      <c r="K597" s="1" t="s">
        <v>44</v>
      </c>
      <c r="L597" s="1">
        <v>2</v>
      </c>
      <c r="M597" s="1" t="s">
        <v>28</v>
      </c>
      <c r="N597" s="105">
        <v>19246</v>
      </c>
      <c r="O597" s="9">
        <v>31</v>
      </c>
      <c r="P597" s="107" t="s">
        <v>22</v>
      </c>
      <c r="Q597" s="1">
        <v>3</v>
      </c>
    </row>
    <row r="598" spans="1:17" x14ac:dyDescent="0.25">
      <c r="A598" s="2">
        <v>35</v>
      </c>
      <c r="B598" s="1" t="s">
        <v>29</v>
      </c>
      <c r="C598" s="1" t="s">
        <v>23</v>
      </c>
      <c r="D598" s="7">
        <v>1258</v>
      </c>
      <c r="E598" s="1" t="s">
        <v>31</v>
      </c>
      <c r="F598" s="1">
        <v>1</v>
      </c>
      <c r="G598" s="1" t="s">
        <v>25</v>
      </c>
      <c r="H598" s="1" t="s">
        <v>26</v>
      </c>
      <c r="I598" s="1">
        <v>40</v>
      </c>
      <c r="J598" s="1">
        <v>1</v>
      </c>
      <c r="K598" s="1" t="s">
        <v>33</v>
      </c>
      <c r="L598" s="1">
        <v>3</v>
      </c>
      <c r="M598" s="1" t="s">
        <v>28</v>
      </c>
      <c r="N598" s="105">
        <v>2506</v>
      </c>
      <c r="O598" s="9">
        <v>2</v>
      </c>
      <c r="P598" s="107" t="s">
        <v>29</v>
      </c>
      <c r="Q598" s="1">
        <v>3</v>
      </c>
    </row>
    <row r="599" spans="1:17" x14ac:dyDescent="0.25">
      <c r="A599" s="2">
        <v>42</v>
      </c>
      <c r="B599" s="1" t="s">
        <v>29</v>
      </c>
      <c r="C599" s="1" t="s">
        <v>23</v>
      </c>
      <c r="D599" s="7">
        <v>932</v>
      </c>
      <c r="E599" s="1" t="s">
        <v>31</v>
      </c>
      <c r="F599" s="1">
        <v>1</v>
      </c>
      <c r="G599" s="1" t="s">
        <v>25</v>
      </c>
      <c r="H599" s="1" t="s">
        <v>26</v>
      </c>
      <c r="I599" s="1">
        <v>43</v>
      </c>
      <c r="J599" s="1">
        <v>2</v>
      </c>
      <c r="K599" s="1" t="s">
        <v>39</v>
      </c>
      <c r="L599" s="1">
        <v>4</v>
      </c>
      <c r="M599" s="1" t="s">
        <v>34</v>
      </c>
      <c r="N599" s="105">
        <v>6062</v>
      </c>
      <c r="O599" s="9">
        <v>4</v>
      </c>
      <c r="P599" s="107" t="s">
        <v>22</v>
      </c>
      <c r="Q599" s="1">
        <v>3</v>
      </c>
    </row>
    <row r="600" spans="1:17" x14ac:dyDescent="0.25">
      <c r="A600" s="2">
        <v>28</v>
      </c>
      <c r="B600" s="1" t="s">
        <v>22</v>
      </c>
      <c r="C600" s="1" t="s">
        <v>23</v>
      </c>
      <c r="D600" s="7">
        <v>890</v>
      </c>
      <c r="E600" s="1" t="s">
        <v>31</v>
      </c>
      <c r="F600" s="1">
        <v>2</v>
      </c>
      <c r="G600" s="1" t="s">
        <v>37</v>
      </c>
      <c r="H600" s="1" t="s">
        <v>32</v>
      </c>
      <c r="I600" s="1">
        <v>46</v>
      </c>
      <c r="J600" s="1">
        <v>1</v>
      </c>
      <c r="K600" s="1" t="s">
        <v>33</v>
      </c>
      <c r="L600" s="1">
        <v>3</v>
      </c>
      <c r="M600" s="1" t="s">
        <v>28</v>
      </c>
      <c r="N600" s="105">
        <v>4382</v>
      </c>
      <c r="O600" s="9">
        <v>2</v>
      </c>
      <c r="P600" s="107" t="s">
        <v>29</v>
      </c>
      <c r="Q600" s="1">
        <v>3</v>
      </c>
    </row>
    <row r="601" spans="1:17" x14ac:dyDescent="0.25">
      <c r="A601" s="2">
        <v>36</v>
      </c>
      <c r="B601" s="1" t="s">
        <v>29</v>
      </c>
      <c r="C601" s="1" t="s">
        <v>23</v>
      </c>
      <c r="D601" s="7">
        <v>1041</v>
      </c>
      <c r="E601" s="1" t="s">
        <v>47</v>
      </c>
      <c r="F601" s="1">
        <v>13</v>
      </c>
      <c r="G601" s="1" t="s">
        <v>47</v>
      </c>
      <c r="H601" s="1" t="s">
        <v>32</v>
      </c>
      <c r="I601" s="1">
        <v>36</v>
      </c>
      <c r="J601" s="1">
        <v>1</v>
      </c>
      <c r="K601" s="1" t="s">
        <v>47</v>
      </c>
      <c r="L601" s="1">
        <v>2</v>
      </c>
      <c r="M601" s="1" t="s">
        <v>34</v>
      </c>
      <c r="N601" s="105">
        <v>2143</v>
      </c>
      <c r="O601" s="9">
        <v>5</v>
      </c>
      <c r="P601" s="107" t="s">
        <v>29</v>
      </c>
      <c r="Q601" s="1">
        <v>3</v>
      </c>
    </row>
    <row r="602" spans="1:17" x14ac:dyDescent="0.25">
      <c r="A602" s="2">
        <v>32</v>
      </c>
      <c r="B602" s="1" t="s">
        <v>29</v>
      </c>
      <c r="C602" s="1" t="s">
        <v>23</v>
      </c>
      <c r="D602" s="7">
        <v>859</v>
      </c>
      <c r="E602" s="1" t="s">
        <v>31</v>
      </c>
      <c r="F602" s="1">
        <v>4</v>
      </c>
      <c r="G602" s="1" t="s">
        <v>25</v>
      </c>
      <c r="H602" s="1" t="s">
        <v>26</v>
      </c>
      <c r="I602" s="1">
        <v>98</v>
      </c>
      <c r="J602" s="1">
        <v>2</v>
      </c>
      <c r="K602" s="1" t="s">
        <v>39</v>
      </c>
      <c r="L602" s="1">
        <v>3</v>
      </c>
      <c r="M602" s="1" t="s">
        <v>34</v>
      </c>
      <c r="N602" s="105">
        <v>6162</v>
      </c>
      <c r="O602" s="9">
        <v>14</v>
      </c>
      <c r="P602" s="107" t="s">
        <v>29</v>
      </c>
      <c r="Q602" s="1">
        <v>3</v>
      </c>
    </row>
    <row r="603" spans="1:17" x14ac:dyDescent="0.25">
      <c r="A603" s="2">
        <v>40</v>
      </c>
      <c r="B603" s="1" t="s">
        <v>29</v>
      </c>
      <c r="C603" s="1" t="s">
        <v>30</v>
      </c>
      <c r="D603" s="7">
        <v>720</v>
      </c>
      <c r="E603" s="1" t="s">
        <v>31</v>
      </c>
      <c r="F603" s="1">
        <v>16</v>
      </c>
      <c r="G603" s="1" t="s">
        <v>37</v>
      </c>
      <c r="H603" s="1" t="s">
        <v>32</v>
      </c>
      <c r="I603" s="1">
        <v>51</v>
      </c>
      <c r="J603" s="1">
        <v>2</v>
      </c>
      <c r="K603" s="1" t="s">
        <v>36</v>
      </c>
      <c r="L603" s="1">
        <v>3</v>
      </c>
      <c r="M603" s="1" t="s">
        <v>28</v>
      </c>
      <c r="N603" s="105">
        <v>5094</v>
      </c>
      <c r="O603" s="9">
        <v>1</v>
      </c>
      <c r="P603" s="107" t="s">
        <v>29</v>
      </c>
      <c r="Q603" s="1">
        <v>3</v>
      </c>
    </row>
    <row r="604" spans="1:17" x14ac:dyDescent="0.25">
      <c r="A604" s="2">
        <v>30</v>
      </c>
      <c r="B604" s="1" t="s">
        <v>29</v>
      </c>
      <c r="C604" s="1" t="s">
        <v>23</v>
      </c>
      <c r="D604" s="7">
        <v>946</v>
      </c>
      <c r="E604" s="1" t="s">
        <v>31</v>
      </c>
      <c r="F604" s="1">
        <v>2</v>
      </c>
      <c r="G604" s="1" t="s">
        <v>37</v>
      </c>
      <c r="H604" s="1" t="s">
        <v>26</v>
      </c>
      <c r="I604" s="1">
        <v>52</v>
      </c>
      <c r="J604" s="1">
        <v>2</v>
      </c>
      <c r="K604" s="1" t="s">
        <v>39</v>
      </c>
      <c r="L604" s="1">
        <v>4</v>
      </c>
      <c r="M604" s="1" t="s">
        <v>28</v>
      </c>
      <c r="N604" s="105">
        <v>6877</v>
      </c>
      <c r="O604" s="9">
        <v>0</v>
      </c>
      <c r="P604" s="107" t="s">
        <v>22</v>
      </c>
      <c r="Q604" s="1">
        <v>4</v>
      </c>
    </row>
    <row r="605" spans="1:17" x14ac:dyDescent="0.25">
      <c r="A605" s="2">
        <v>45</v>
      </c>
      <c r="B605" s="1" t="s">
        <v>29</v>
      </c>
      <c r="C605" s="1" t="s">
        <v>23</v>
      </c>
      <c r="D605" s="7">
        <v>252</v>
      </c>
      <c r="E605" s="1" t="s">
        <v>31</v>
      </c>
      <c r="F605" s="1">
        <v>2</v>
      </c>
      <c r="G605" s="1" t="s">
        <v>25</v>
      </c>
      <c r="H605" s="1" t="s">
        <v>26</v>
      </c>
      <c r="I605" s="1">
        <v>95</v>
      </c>
      <c r="J605" s="1">
        <v>1</v>
      </c>
      <c r="K605" s="1" t="s">
        <v>33</v>
      </c>
      <c r="L605" s="1">
        <v>3</v>
      </c>
      <c r="M605" s="1" t="s">
        <v>28</v>
      </c>
      <c r="N605" s="105">
        <v>2274</v>
      </c>
      <c r="O605" s="9">
        <v>1</v>
      </c>
      <c r="P605" s="107" t="s">
        <v>29</v>
      </c>
      <c r="Q605" s="1">
        <v>3</v>
      </c>
    </row>
    <row r="606" spans="1:17" x14ac:dyDescent="0.25">
      <c r="A606" s="2">
        <v>42</v>
      </c>
      <c r="B606" s="1" t="s">
        <v>29</v>
      </c>
      <c r="C606" s="1" t="s">
        <v>23</v>
      </c>
      <c r="D606" s="7">
        <v>933</v>
      </c>
      <c r="E606" s="1" t="s">
        <v>31</v>
      </c>
      <c r="F606" s="1">
        <v>29</v>
      </c>
      <c r="G606" s="1" t="s">
        <v>25</v>
      </c>
      <c r="H606" s="1" t="s">
        <v>32</v>
      </c>
      <c r="I606" s="1">
        <v>98</v>
      </c>
      <c r="J606" s="1">
        <v>2</v>
      </c>
      <c r="K606" s="1" t="s">
        <v>39</v>
      </c>
      <c r="L606" s="1">
        <v>2</v>
      </c>
      <c r="M606" s="1" t="s">
        <v>34</v>
      </c>
      <c r="N606" s="105">
        <v>4434</v>
      </c>
      <c r="O606" s="9">
        <v>9</v>
      </c>
      <c r="P606" s="107" t="s">
        <v>29</v>
      </c>
      <c r="Q606" s="1">
        <v>3</v>
      </c>
    </row>
    <row r="607" spans="1:17" x14ac:dyDescent="0.25">
      <c r="A607" s="2">
        <v>38</v>
      </c>
      <c r="B607" s="1" t="s">
        <v>29</v>
      </c>
      <c r="C607" s="1" t="s">
        <v>30</v>
      </c>
      <c r="D607" s="7">
        <v>471</v>
      </c>
      <c r="E607" s="1" t="s">
        <v>31</v>
      </c>
      <c r="F607" s="1">
        <v>12</v>
      </c>
      <c r="G607" s="1" t="s">
        <v>25</v>
      </c>
      <c r="H607" s="1" t="s">
        <v>32</v>
      </c>
      <c r="I607" s="1">
        <v>45</v>
      </c>
      <c r="J607" s="1">
        <v>2</v>
      </c>
      <c r="K607" s="1" t="s">
        <v>40</v>
      </c>
      <c r="L607" s="1">
        <v>1</v>
      </c>
      <c r="M607" s="1" t="s">
        <v>38</v>
      </c>
      <c r="N607" s="105">
        <v>6288</v>
      </c>
      <c r="O607" s="9">
        <v>4</v>
      </c>
      <c r="P607" s="107" t="s">
        <v>29</v>
      </c>
      <c r="Q607" s="1">
        <v>3</v>
      </c>
    </row>
    <row r="608" spans="1:17" x14ac:dyDescent="0.25">
      <c r="A608" s="2">
        <v>34</v>
      </c>
      <c r="B608" s="1" t="s">
        <v>29</v>
      </c>
      <c r="C608" s="1" t="s">
        <v>30</v>
      </c>
      <c r="D608" s="7">
        <v>702</v>
      </c>
      <c r="E608" s="1" t="s">
        <v>31</v>
      </c>
      <c r="F608" s="1">
        <v>16</v>
      </c>
      <c r="G608" s="1" t="s">
        <v>25</v>
      </c>
      <c r="H608" s="1" t="s">
        <v>26</v>
      </c>
      <c r="I608" s="1">
        <v>100</v>
      </c>
      <c r="J608" s="1">
        <v>1</v>
      </c>
      <c r="K608" s="1" t="s">
        <v>33</v>
      </c>
      <c r="L608" s="1">
        <v>4</v>
      </c>
      <c r="M608" s="1" t="s">
        <v>28</v>
      </c>
      <c r="N608" s="105">
        <v>2553</v>
      </c>
      <c r="O608" s="9">
        <v>5</v>
      </c>
      <c r="P608" s="107" t="s">
        <v>29</v>
      </c>
      <c r="Q608" s="1">
        <v>3</v>
      </c>
    </row>
    <row r="609" spans="1:17" x14ac:dyDescent="0.25">
      <c r="A609" s="2">
        <v>49</v>
      </c>
      <c r="B609" s="1" t="s">
        <v>22</v>
      </c>
      <c r="C609" s="1" t="s">
        <v>23</v>
      </c>
      <c r="D609" s="7">
        <v>1184</v>
      </c>
      <c r="E609" s="1" t="s">
        <v>24</v>
      </c>
      <c r="F609" s="1">
        <v>11</v>
      </c>
      <c r="G609" s="1" t="s">
        <v>45</v>
      </c>
      <c r="H609" s="1" t="s">
        <v>26</v>
      </c>
      <c r="I609" s="1">
        <v>43</v>
      </c>
      <c r="J609" s="1">
        <v>3</v>
      </c>
      <c r="K609" s="1" t="s">
        <v>27</v>
      </c>
      <c r="L609" s="1">
        <v>4</v>
      </c>
      <c r="M609" s="1" t="s">
        <v>34</v>
      </c>
      <c r="N609" s="105">
        <v>7654</v>
      </c>
      <c r="O609" s="9">
        <v>9</v>
      </c>
      <c r="P609" s="107" t="s">
        <v>29</v>
      </c>
      <c r="Q609" s="1">
        <v>3</v>
      </c>
    </row>
    <row r="610" spans="1:17" x14ac:dyDescent="0.25">
      <c r="A610" s="2">
        <v>55</v>
      </c>
      <c r="B610" s="1" t="s">
        <v>22</v>
      </c>
      <c r="C610" s="1" t="s">
        <v>23</v>
      </c>
      <c r="D610" s="7">
        <v>436</v>
      </c>
      <c r="E610" s="1" t="s">
        <v>24</v>
      </c>
      <c r="F610" s="1">
        <v>2</v>
      </c>
      <c r="G610" s="1" t="s">
        <v>37</v>
      </c>
      <c r="H610" s="1" t="s">
        <v>32</v>
      </c>
      <c r="I610" s="1">
        <v>37</v>
      </c>
      <c r="J610" s="1">
        <v>2</v>
      </c>
      <c r="K610" s="1" t="s">
        <v>27</v>
      </c>
      <c r="L610" s="1">
        <v>4</v>
      </c>
      <c r="M610" s="1" t="s">
        <v>28</v>
      </c>
      <c r="N610" s="105">
        <v>5160</v>
      </c>
      <c r="O610" s="9">
        <v>9</v>
      </c>
      <c r="P610" s="107" t="s">
        <v>29</v>
      </c>
      <c r="Q610" s="1">
        <v>3</v>
      </c>
    </row>
    <row r="611" spans="1:17" x14ac:dyDescent="0.25">
      <c r="A611" s="2">
        <v>43</v>
      </c>
      <c r="B611" s="1" t="s">
        <v>29</v>
      </c>
      <c r="C611" s="1" t="s">
        <v>23</v>
      </c>
      <c r="D611" s="7">
        <v>589</v>
      </c>
      <c r="E611" s="1" t="s">
        <v>31</v>
      </c>
      <c r="F611" s="1">
        <v>14</v>
      </c>
      <c r="G611" s="1" t="s">
        <v>25</v>
      </c>
      <c r="H611" s="1" t="s">
        <v>32</v>
      </c>
      <c r="I611" s="1">
        <v>94</v>
      </c>
      <c r="J611" s="1">
        <v>4</v>
      </c>
      <c r="K611" s="1" t="s">
        <v>44</v>
      </c>
      <c r="L611" s="1">
        <v>1</v>
      </c>
      <c r="M611" s="1" t="s">
        <v>34</v>
      </c>
      <c r="N611" s="105">
        <v>17159</v>
      </c>
      <c r="O611" s="9">
        <v>4</v>
      </c>
      <c r="P611" s="107" t="s">
        <v>29</v>
      </c>
      <c r="Q611" s="1">
        <v>4</v>
      </c>
    </row>
    <row r="612" spans="1:17" x14ac:dyDescent="0.25">
      <c r="A612" s="2">
        <v>27</v>
      </c>
      <c r="B612" s="1" t="s">
        <v>29</v>
      </c>
      <c r="C612" s="1" t="s">
        <v>23</v>
      </c>
      <c r="D612" s="7">
        <v>269</v>
      </c>
      <c r="E612" s="1" t="s">
        <v>31</v>
      </c>
      <c r="F612" s="1">
        <v>5</v>
      </c>
      <c r="G612" s="1" t="s">
        <v>46</v>
      </c>
      <c r="H612" s="1" t="s">
        <v>32</v>
      </c>
      <c r="I612" s="1">
        <v>42</v>
      </c>
      <c r="J612" s="1">
        <v>3</v>
      </c>
      <c r="K612" s="1" t="s">
        <v>44</v>
      </c>
      <c r="L612" s="1">
        <v>4</v>
      </c>
      <c r="M612" s="1" t="s">
        <v>38</v>
      </c>
      <c r="N612" s="105">
        <v>12808</v>
      </c>
      <c r="O612" s="9">
        <v>9</v>
      </c>
      <c r="P612" s="107" t="s">
        <v>22</v>
      </c>
      <c r="Q612" s="1">
        <v>3</v>
      </c>
    </row>
    <row r="613" spans="1:17" x14ac:dyDescent="0.25">
      <c r="A613" s="2">
        <v>35</v>
      </c>
      <c r="B613" s="1" t="s">
        <v>29</v>
      </c>
      <c r="C613" s="1" t="s">
        <v>23</v>
      </c>
      <c r="D613" s="7">
        <v>950</v>
      </c>
      <c r="E613" s="1" t="s">
        <v>31</v>
      </c>
      <c r="F613" s="1">
        <v>7</v>
      </c>
      <c r="G613" s="1" t="s">
        <v>35</v>
      </c>
      <c r="H613" s="1" t="s">
        <v>32</v>
      </c>
      <c r="I613" s="1">
        <v>59</v>
      </c>
      <c r="J613" s="1">
        <v>3</v>
      </c>
      <c r="K613" s="1" t="s">
        <v>39</v>
      </c>
      <c r="L613" s="1">
        <v>3</v>
      </c>
      <c r="M613" s="1" t="s">
        <v>28</v>
      </c>
      <c r="N613" s="105">
        <v>10221</v>
      </c>
      <c r="O613" s="9">
        <v>8</v>
      </c>
      <c r="P613" s="107" t="s">
        <v>29</v>
      </c>
      <c r="Q613" s="1">
        <v>4</v>
      </c>
    </row>
    <row r="614" spans="1:17" x14ac:dyDescent="0.25">
      <c r="A614" s="2">
        <v>28</v>
      </c>
      <c r="B614" s="1" t="s">
        <v>29</v>
      </c>
      <c r="C614" s="1" t="s">
        <v>23</v>
      </c>
      <c r="D614" s="7">
        <v>760</v>
      </c>
      <c r="E614" s="1" t="s">
        <v>24</v>
      </c>
      <c r="F614" s="1">
        <v>2</v>
      </c>
      <c r="G614" s="1" t="s">
        <v>45</v>
      </c>
      <c r="H614" s="1" t="s">
        <v>26</v>
      </c>
      <c r="I614" s="1">
        <v>81</v>
      </c>
      <c r="J614" s="1">
        <v>2</v>
      </c>
      <c r="K614" s="1" t="s">
        <v>27</v>
      </c>
      <c r="L614" s="1">
        <v>2</v>
      </c>
      <c r="M614" s="1" t="s">
        <v>34</v>
      </c>
      <c r="N614" s="105">
        <v>4779</v>
      </c>
      <c r="O614" s="9">
        <v>8</v>
      </c>
      <c r="P614" s="107" t="s">
        <v>22</v>
      </c>
      <c r="Q614" s="1">
        <v>4</v>
      </c>
    </row>
    <row r="615" spans="1:17" x14ac:dyDescent="0.25">
      <c r="A615" s="2">
        <v>34</v>
      </c>
      <c r="B615" s="1" t="s">
        <v>29</v>
      </c>
      <c r="C615" s="1" t="s">
        <v>23</v>
      </c>
      <c r="D615" s="7">
        <v>829</v>
      </c>
      <c r="E615" s="1" t="s">
        <v>47</v>
      </c>
      <c r="F615" s="1">
        <v>3</v>
      </c>
      <c r="G615" s="1" t="s">
        <v>47</v>
      </c>
      <c r="H615" s="1" t="s">
        <v>32</v>
      </c>
      <c r="I615" s="1">
        <v>88</v>
      </c>
      <c r="J615" s="1">
        <v>1</v>
      </c>
      <c r="K615" s="1" t="s">
        <v>47</v>
      </c>
      <c r="L615" s="1">
        <v>4</v>
      </c>
      <c r="M615" s="1" t="s">
        <v>34</v>
      </c>
      <c r="N615" s="105">
        <v>3737</v>
      </c>
      <c r="O615" s="9">
        <v>3</v>
      </c>
      <c r="P615" s="107" t="s">
        <v>29</v>
      </c>
      <c r="Q615" s="1">
        <v>3</v>
      </c>
    </row>
    <row r="616" spans="1:17" x14ac:dyDescent="0.25">
      <c r="A616" s="2">
        <v>26</v>
      </c>
      <c r="B616" s="1" t="s">
        <v>22</v>
      </c>
      <c r="C616" s="1" t="s">
        <v>30</v>
      </c>
      <c r="D616" s="7">
        <v>887</v>
      </c>
      <c r="E616" s="1" t="s">
        <v>31</v>
      </c>
      <c r="F616" s="1">
        <v>5</v>
      </c>
      <c r="G616" s="1" t="s">
        <v>37</v>
      </c>
      <c r="H616" s="1" t="s">
        <v>26</v>
      </c>
      <c r="I616" s="1">
        <v>88</v>
      </c>
      <c r="J616" s="1">
        <v>1</v>
      </c>
      <c r="K616" s="1" t="s">
        <v>33</v>
      </c>
      <c r="L616" s="1">
        <v>3</v>
      </c>
      <c r="M616" s="1" t="s">
        <v>34</v>
      </c>
      <c r="N616" s="105">
        <v>2366</v>
      </c>
      <c r="O616" s="9">
        <v>8</v>
      </c>
      <c r="P616" s="107" t="s">
        <v>22</v>
      </c>
      <c r="Q616" s="1">
        <v>3</v>
      </c>
    </row>
    <row r="617" spans="1:17" x14ac:dyDescent="0.25">
      <c r="A617" s="2">
        <v>27</v>
      </c>
      <c r="B617" s="1" t="s">
        <v>29</v>
      </c>
      <c r="C617" s="1" t="s">
        <v>41</v>
      </c>
      <c r="D617" s="7">
        <v>443</v>
      </c>
      <c r="E617" s="1" t="s">
        <v>31</v>
      </c>
      <c r="F617" s="1">
        <v>3</v>
      </c>
      <c r="G617" s="1" t="s">
        <v>37</v>
      </c>
      <c r="H617" s="1" t="s">
        <v>32</v>
      </c>
      <c r="I617" s="1">
        <v>50</v>
      </c>
      <c r="J617" s="1">
        <v>1</v>
      </c>
      <c r="K617" s="1" t="s">
        <v>33</v>
      </c>
      <c r="L617" s="1">
        <v>4</v>
      </c>
      <c r="M617" s="1" t="s">
        <v>34</v>
      </c>
      <c r="N617" s="105">
        <v>1706</v>
      </c>
      <c r="O617" s="9">
        <v>0</v>
      </c>
      <c r="P617" s="107" t="s">
        <v>29</v>
      </c>
      <c r="Q617" s="1">
        <v>3</v>
      </c>
    </row>
    <row r="618" spans="1:17" x14ac:dyDescent="0.25">
      <c r="A618" s="2">
        <v>51</v>
      </c>
      <c r="B618" s="1" t="s">
        <v>29</v>
      </c>
      <c r="C618" s="1" t="s">
        <v>23</v>
      </c>
      <c r="D618" s="7">
        <v>1318</v>
      </c>
      <c r="E618" s="1" t="s">
        <v>24</v>
      </c>
      <c r="F618" s="1">
        <v>26</v>
      </c>
      <c r="G618" s="1" t="s">
        <v>45</v>
      </c>
      <c r="H618" s="1" t="s">
        <v>26</v>
      </c>
      <c r="I618" s="1">
        <v>66</v>
      </c>
      <c r="J618" s="1">
        <v>4</v>
      </c>
      <c r="K618" s="1" t="s">
        <v>42</v>
      </c>
      <c r="L618" s="1">
        <v>3</v>
      </c>
      <c r="M618" s="1" t="s">
        <v>34</v>
      </c>
      <c r="N618" s="105">
        <v>16307</v>
      </c>
      <c r="O618" s="9">
        <v>20</v>
      </c>
      <c r="P618" s="107" t="s">
        <v>29</v>
      </c>
      <c r="Q618" s="1">
        <v>3</v>
      </c>
    </row>
    <row r="619" spans="1:17" x14ac:dyDescent="0.25">
      <c r="A619" s="2">
        <v>44</v>
      </c>
      <c r="B619" s="1" t="s">
        <v>29</v>
      </c>
      <c r="C619" s="1" t="s">
        <v>23</v>
      </c>
      <c r="D619" s="7">
        <v>625</v>
      </c>
      <c r="E619" s="1" t="s">
        <v>31</v>
      </c>
      <c r="F619" s="1">
        <v>4</v>
      </c>
      <c r="G619" s="1" t="s">
        <v>37</v>
      </c>
      <c r="H619" s="1" t="s">
        <v>32</v>
      </c>
      <c r="I619" s="1">
        <v>50</v>
      </c>
      <c r="J619" s="1">
        <v>2</v>
      </c>
      <c r="K619" s="1" t="s">
        <v>40</v>
      </c>
      <c r="L619" s="1">
        <v>2</v>
      </c>
      <c r="M619" s="1" t="s">
        <v>28</v>
      </c>
      <c r="N619" s="105">
        <v>5933</v>
      </c>
      <c r="O619" s="9">
        <v>5</v>
      </c>
      <c r="P619" s="107" t="s">
        <v>29</v>
      </c>
      <c r="Q619" s="1">
        <v>3</v>
      </c>
    </row>
    <row r="620" spans="1:17" x14ac:dyDescent="0.25">
      <c r="A620" s="2">
        <v>25</v>
      </c>
      <c r="B620" s="1" t="s">
        <v>29</v>
      </c>
      <c r="C620" s="1" t="s">
        <v>23</v>
      </c>
      <c r="D620" s="7">
        <v>180</v>
      </c>
      <c r="E620" s="1" t="s">
        <v>31</v>
      </c>
      <c r="F620" s="1">
        <v>2</v>
      </c>
      <c r="G620" s="1" t="s">
        <v>37</v>
      </c>
      <c r="H620" s="1" t="s">
        <v>32</v>
      </c>
      <c r="I620" s="1">
        <v>65</v>
      </c>
      <c r="J620" s="1">
        <v>1</v>
      </c>
      <c r="K620" s="1" t="s">
        <v>33</v>
      </c>
      <c r="L620" s="1">
        <v>1</v>
      </c>
      <c r="M620" s="1" t="s">
        <v>28</v>
      </c>
      <c r="N620" s="105">
        <v>3424</v>
      </c>
      <c r="O620" s="9">
        <v>4</v>
      </c>
      <c r="P620" s="107" t="s">
        <v>29</v>
      </c>
      <c r="Q620" s="1">
        <v>3</v>
      </c>
    </row>
    <row r="621" spans="1:17" x14ac:dyDescent="0.25">
      <c r="A621" s="2">
        <v>33</v>
      </c>
      <c r="B621" s="1" t="s">
        <v>29</v>
      </c>
      <c r="C621" s="1" t="s">
        <v>23</v>
      </c>
      <c r="D621" s="7">
        <v>586</v>
      </c>
      <c r="E621" s="1" t="s">
        <v>24</v>
      </c>
      <c r="F621" s="1">
        <v>1</v>
      </c>
      <c r="G621" s="1" t="s">
        <v>37</v>
      </c>
      <c r="H621" s="1" t="s">
        <v>32</v>
      </c>
      <c r="I621" s="1">
        <v>48</v>
      </c>
      <c r="J621" s="1">
        <v>2</v>
      </c>
      <c r="K621" s="1" t="s">
        <v>27</v>
      </c>
      <c r="L621" s="1">
        <v>1</v>
      </c>
      <c r="M621" s="1" t="s">
        <v>38</v>
      </c>
      <c r="N621" s="105">
        <v>4037</v>
      </c>
      <c r="O621" s="9">
        <v>9</v>
      </c>
      <c r="P621" s="107" t="s">
        <v>29</v>
      </c>
      <c r="Q621" s="1">
        <v>4</v>
      </c>
    </row>
    <row r="622" spans="1:17" x14ac:dyDescent="0.25">
      <c r="A622" s="2">
        <v>35</v>
      </c>
      <c r="B622" s="1" t="s">
        <v>29</v>
      </c>
      <c r="C622" s="1" t="s">
        <v>23</v>
      </c>
      <c r="D622" s="7">
        <v>1343</v>
      </c>
      <c r="E622" s="1" t="s">
        <v>31</v>
      </c>
      <c r="F622" s="1">
        <v>27</v>
      </c>
      <c r="G622" s="1" t="s">
        <v>37</v>
      </c>
      <c r="H622" s="1" t="s">
        <v>26</v>
      </c>
      <c r="I622" s="1">
        <v>53</v>
      </c>
      <c r="J622" s="1">
        <v>1</v>
      </c>
      <c r="K622" s="1" t="s">
        <v>33</v>
      </c>
      <c r="L622" s="1">
        <v>1</v>
      </c>
      <c r="M622" s="1" t="s">
        <v>28</v>
      </c>
      <c r="N622" s="105">
        <v>2559</v>
      </c>
      <c r="O622" s="9">
        <v>6</v>
      </c>
      <c r="P622" s="107" t="s">
        <v>29</v>
      </c>
      <c r="Q622" s="1">
        <v>3</v>
      </c>
    </row>
    <row r="623" spans="1:17" x14ac:dyDescent="0.25">
      <c r="A623" s="2">
        <v>36</v>
      </c>
      <c r="B623" s="1" t="s">
        <v>29</v>
      </c>
      <c r="C623" s="1" t="s">
        <v>23</v>
      </c>
      <c r="D623" s="7">
        <v>928</v>
      </c>
      <c r="E623" s="1" t="s">
        <v>24</v>
      </c>
      <c r="F623" s="1">
        <v>1</v>
      </c>
      <c r="G623" s="1" t="s">
        <v>25</v>
      </c>
      <c r="H623" s="1" t="s">
        <v>32</v>
      </c>
      <c r="I623" s="1">
        <v>56</v>
      </c>
      <c r="J623" s="1">
        <v>2</v>
      </c>
      <c r="K623" s="1" t="s">
        <v>27</v>
      </c>
      <c r="L623" s="1">
        <v>4</v>
      </c>
      <c r="M623" s="1" t="s">
        <v>34</v>
      </c>
      <c r="N623" s="105">
        <v>6201</v>
      </c>
      <c r="O623" s="9">
        <v>18</v>
      </c>
      <c r="P623" s="107" t="s">
        <v>22</v>
      </c>
      <c r="Q623" s="1">
        <v>3</v>
      </c>
    </row>
    <row r="624" spans="1:17" x14ac:dyDescent="0.25">
      <c r="A624" s="2">
        <v>32</v>
      </c>
      <c r="B624" s="1" t="s">
        <v>29</v>
      </c>
      <c r="C624" s="1" t="s">
        <v>23</v>
      </c>
      <c r="D624" s="7">
        <v>117</v>
      </c>
      <c r="E624" s="1" t="s">
        <v>24</v>
      </c>
      <c r="F624" s="1">
        <v>13</v>
      </c>
      <c r="G624" s="1" t="s">
        <v>25</v>
      </c>
      <c r="H624" s="1" t="s">
        <v>32</v>
      </c>
      <c r="I624" s="1">
        <v>73</v>
      </c>
      <c r="J624" s="1">
        <v>2</v>
      </c>
      <c r="K624" s="1" t="s">
        <v>27</v>
      </c>
      <c r="L624" s="1">
        <v>4</v>
      </c>
      <c r="M624" s="1" t="s">
        <v>38</v>
      </c>
      <c r="N624" s="105">
        <v>4403</v>
      </c>
      <c r="O624" s="9">
        <v>5</v>
      </c>
      <c r="P624" s="107" t="s">
        <v>29</v>
      </c>
      <c r="Q624" s="1">
        <v>3</v>
      </c>
    </row>
    <row r="625" spans="1:17" x14ac:dyDescent="0.25">
      <c r="A625" s="2">
        <v>30</v>
      </c>
      <c r="B625" s="1" t="s">
        <v>29</v>
      </c>
      <c r="C625" s="1" t="s">
        <v>30</v>
      </c>
      <c r="D625" s="7">
        <v>1012</v>
      </c>
      <c r="E625" s="1" t="s">
        <v>31</v>
      </c>
      <c r="F625" s="1">
        <v>5</v>
      </c>
      <c r="G625" s="1" t="s">
        <v>25</v>
      </c>
      <c r="H625" s="1" t="s">
        <v>32</v>
      </c>
      <c r="I625" s="1">
        <v>75</v>
      </c>
      <c r="J625" s="1">
        <v>1</v>
      </c>
      <c r="K625" s="1" t="s">
        <v>33</v>
      </c>
      <c r="L625" s="1">
        <v>4</v>
      </c>
      <c r="M625" s="1" t="s">
        <v>38</v>
      </c>
      <c r="N625" s="105">
        <v>3761</v>
      </c>
      <c r="O625" s="9">
        <v>5</v>
      </c>
      <c r="P625" s="107" t="s">
        <v>29</v>
      </c>
      <c r="Q625" s="1">
        <v>3</v>
      </c>
    </row>
    <row r="626" spans="1:17" x14ac:dyDescent="0.25">
      <c r="A626" s="2">
        <v>53</v>
      </c>
      <c r="B626" s="1" t="s">
        <v>29</v>
      </c>
      <c r="C626" s="1" t="s">
        <v>23</v>
      </c>
      <c r="D626" s="7">
        <v>661</v>
      </c>
      <c r="E626" s="1" t="s">
        <v>24</v>
      </c>
      <c r="F626" s="1">
        <v>7</v>
      </c>
      <c r="G626" s="1" t="s">
        <v>45</v>
      </c>
      <c r="H626" s="1" t="s">
        <v>26</v>
      </c>
      <c r="I626" s="1">
        <v>78</v>
      </c>
      <c r="J626" s="1">
        <v>3</v>
      </c>
      <c r="K626" s="1" t="s">
        <v>27</v>
      </c>
      <c r="L626" s="1">
        <v>4</v>
      </c>
      <c r="M626" s="1" t="s">
        <v>34</v>
      </c>
      <c r="N626" s="105">
        <v>10934</v>
      </c>
      <c r="O626" s="9">
        <v>5</v>
      </c>
      <c r="P626" s="107" t="s">
        <v>22</v>
      </c>
      <c r="Q626" s="1">
        <v>3</v>
      </c>
    </row>
    <row r="627" spans="1:17" x14ac:dyDescent="0.25">
      <c r="A627" s="2">
        <v>45</v>
      </c>
      <c r="B627" s="1" t="s">
        <v>29</v>
      </c>
      <c r="C627" s="1" t="s">
        <v>23</v>
      </c>
      <c r="D627" s="7">
        <v>930</v>
      </c>
      <c r="E627" s="1" t="s">
        <v>24</v>
      </c>
      <c r="F627" s="1">
        <v>9</v>
      </c>
      <c r="G627" s="1" t="s">
        <v>45</v>
      </c>
      <c r="H627" s="1" t="s">
        <v>32</v>
      </c>
      <c r="I627" s="1">
        <v>74</v>
      </c>
      <c r="J627" s="1">
        <v>3</v>
      </c>
      <c r="K627" s="1" t="s">
        <v>27</v>
      </c>
      <c r="L627" s="1">
        <v>1</v>
      </c>
      <c r="M627" s="1" t="s">
        <v>38</v>
      </c>
      <c r="N627" s="105">
        <v>10761</v>
      </c>
      <c r="O627" s="9">
        <v>5</v>
      </c>
      <c r="P627" s="107" t="s">
        <v>22</v>
      </c>
      <c r="Q627" s="1">
        <v>3</v>
      </c>
    </row>
    <row r="628" spans="1:17" x14ac:dyDescent="0.25">
      <c r="A628" s="2">
        <v>32</v>
      </c>
      <c r="B628" s="1" t="s">
        <v>29</v>
      </c>
      <c r="C628" s="1" t="s">
        <v>23</v>
      </c>
      <c r="D628" s="7">
        <v>638</v>
      </c>
      <c r="E628" s="1" t="s">
        <v>31</v>
      </c>
      <c r="F628" s="1">
        <v>8</v>
      </c>
      <c r="G628" s="1" t="s">
        <v>37</v>
      </c>
      <c r="H628" s="1" t="s">
        <v>26</v>
      </c>
      <c r="I628" s="1">
        <v>91</v>
      </c>
      <c r="J628" s="1">
        <v>2</v>
      </c>
      <c r="K628" s="1" t="s">
        <v>33</v>
      </c>
      <c r="L628" s="1">
        <v>3</v>
      </c>
      <c r="M628" s="1" t="s">
        <v>34</v>
      </c>
      <c r="N628" s="105">
        <v>5175</v>
      </c>
      <c r="O628" s="9">
        <v>5</v>
      </c>
      <c r="P628" s="107" t="s">
        <v>29</v>
      </c>
      <c r="Q628" s="1">
        <v>3</v>
      </c>
    </row>
    <row r="629" spans="1:17" x14ac:dyDescent="0.25">
      <c r="A629" s="2">
        <v>52</v>
      </c>
      <c r="B629" s="1" t="s">
        <v>29</v>
      </c>
      <c r="C629" s="1" t="s">
        <v>30</v>
      </c>
      <c r="D629" s="7">
        <v>890</v>
      </c>
      <c r="E629" s="1" t="s">
        <v>31</v>
      </c>
      <c r="F629" s="1">
        <v>25</v>
      </c>
      <c r="G629" s="1" t="s">
        <v>37</v>
      </c>
      <c r="H629" s="1" t="s">
        <v>26</v>
      </c>
      <c r="I629" s="1">
        <v>81</v>
      </c>
      <c r="J629" s="1">
        <v>4</v>
      </c>
      <c r="K629" s="1" t="s">
        <v>39</v>
      </c>
      <c r="L629" s="1">
        <v>4</v>
      </c>
      <c r="M629" s="1" t="s">
        <v>34</v>
      </c>
      <c r="N629" s="105">
        <v>13826</v>
      </c>
      <c r="O629" s="9">
        <v>9</v>
      </c>
      <c r="P629" s="107" t="s">
        <v>29</v>
      </c>
      <c r="Q629" s="1">
        <v>4</v>
      </c>
    </row>
    <row r="630" spans="1:17" x14ac:dyDescent="0.25">
      <c r="A630" s="2">
        <v>37</v>
      </c>
      <c r="B630" s="1" t="s">
        <v>29</v>
      </c>
      <c r="C630" s="1" t="s">
        <v>23</v>
      </c>
      <c r="D630" s="7">
        <v>342</v>
      </c>
      <c r="E630" s="1" t="s">
        <v>24</v>
      </c>
      <c r="F630" s="1">
        <v>16</v>
      </c>
      <c r="G630" s="1" t="s">
        <v>45</v>
      </c>
      <c r="H630" s="1" t="s">
        <v>32</v>
      </c>
      <c r="I630" s="1">
        <v>66</v>
      </c>
      <c r="J630" s="1">
        <v>2</v>
      </c>
      <c r="K630" s="1" t="s">
        <v>27</v>
      </c>
      <c r="L630" s="1">
        <v>3</v>
      </c>
      <c r="M630" s="1" t="s">
        <v>38</v>
      </c>
      <c r="N630" s="105">
        <v>6334</v>
      </c>
      <c r="O630" s="9">
        <v>1</v>
      </c>
      <c r="P630" s="107" t="s">
        <v>29</v>
      </c>
      <c r="Q630" s="1">
        <v>3</v>
      </c>
    </row>
    <row r="631" spans="1:17" x14ac:dyDescent="0.25">
      <c r="A631" s="2">
        <v>28</v>
      </c>
      <c r="B631" s="1" t="s">
        <v>29</v>
      </c>
      <c r="C631" s="1" t="s">
        <v>23</v>
      </c>
      <c r="D631" s="7">
        <v>1169</v>
      </c>
      <c r="E631" s="1" t="s">
        <v>47</v>
      </c>
      <c r="F631" s="1">
        <v>8</v>
      </c>
      <c r="G631" s="1" t="s">
        <v>37</v>
      </c>
      <c r="H631" s="1" t="s">
        <v>32</v>
      </c>
      <c r="I631" s="1">
        <v>63</v>
      </c>
      <c r="J631" s="1">
        <v>1</v>
      </c>
      <c r="K631" s="1" t="s">
        <v>47</v>
      </c>
      <c r="L631" s="1">
        <v>4</v>
      </c>
      <c r="M631" s="1" t="s">
        <v>38</v>
      </c>
      <c r="N631" s="105">
        <v>4936</v>
      </c>
      <c r="O631" s="9">
        <v>5</v>
      </c>
      <c r="P631" s="107" t="s">
        <v>29</v>
      </c>
      <c r="Q631" s="1">
        <v>3</v>
      </c>
    </row>
    <row r="632" spans="1:17" x14ac:dyDescent="0.25">
      <c r="A632" s="2">
        <v>22</v>
      </c>
      <c r="B632" s="1" t="s">
        <v>29</v>
      </c>
      <c r="C632" s="1" t="s">
        <v>23</v>
      </c>
      <c r="D632" s="7">
        <v>1230</v>
      </c>
      <c r="E632" s="1" t="s">
        <v>31</v>
      </c>
      <c r="F632" s="1">
        <v>1</v>
      </c>
      <c r="G632" s="1" t="s">
        <v>25</v>
      </c>
      <c r="H632" s="1" t="s">
        <v>32</v>
      </c>
      <c r="I632" s="1">
        <v>33</v>
      </c>
      <c r="J632" s="1">
        <v>2</v>
      </c>
      <c r="K632" s="1" t="s">
        <v>39</v>
      </c>
      <c r="L632" s="1">
        <v>4</v>
      </c>
      <c r="M632" s="1" t="s">
        <v>34</v>
      </c>
      <c r="N632" s="105">
        <v>4775</v>
      </c>
      <c r="O632" s="9">
        <v>2</v>
      </c>
      <c r="P632" s="107" t="s">
        <v>29</v>
      </c>
      <c r="Q632" s="1">
        <v>4</v>
      </c>
    </row>
    <row r="633" spans="1:17" x14ac:dyDescent="0.25">
      <c r="A633" s="2">
        <v>44</v>
      </c>
      <c r="B633" s="1" t="s">
        <v>29</v>
      </c>
      <c r="C633" s="1" t="s">
        <v>23</v>
      </c>
      <c r="D633" s="7">
        <v>986</v>
      </c>
      <c r="E633" s="1" t="s">
        <v>31</v>
      </c>
      <c r="F633" s="1">
        <v>8</v>
      </c>
      <c r="G633" s="1" t="s">
        <v>25</v>
      </c>
      <c r="H633" s="1" t="s">
        <v>32</v>
      </c>
      <c r="I633" s="1">
        <v>62</v>
      </c>
      <c r="J633" s="1">
        <v>1</v>
      </c>
      <c r="K633" s="1" t="s">
        <v>36</v>
      </c>
      <c r="L633" s="1">
        <v>4</v>
      </c>
      <c r="M633" s="1" t="s">
        <v>34</v>
      </c>
      <c r="N633" s="105">
        <v>2818</v>
      </c>
      <c r="O633" s="9">
        <v>3</v>
      </c>
      <c r="P633" s="107" t="s">
        <v>22</v>
      </c>
      <c r="Q633" s="1">
        <v>4</v>
      </c>
    </row>
    <row r="634" spans="1:17" x14ac:dyDescent="0.25">
      <c r="A634" s="2">
        <v>42</v>
      </c>
      <c r="B634" s="1" t="s">
        <v>29</v>
      </c>
      <c r="C634" s="1" t="s">
        <v>30</v>
      </c>
      <c r="D634" s="7">
        <v>1271</v>
      </c>
      <c r="E634" s="1" t="s">
        <v>31</v>
      </c>
      <c r="F634" s="1">
        <v>2</v>
      </c>
      <c r="G634" s="1" t="s">
        <v>37</v>
      </c>
      <c r="H634" s="1" t="s">
        <v>32</v>
      </c>
      <c r="I634" s="1">
        <v>35</v>
      </c>
      <c r="J634" s="1">
        <v>1</v>
      </c>
      <c r="K634" s="1" t="s">
        <v>33</v>
      </c>
      <c r="L634" s="1">
        <v>4</v>
      </c>
      <c r="M634" s="1" t="s">
        <v>28</v>
      </c>
      <c r="N634" s="105">
        <v>2515</v>
      </c>
      <c r="O634" s="9">
        <v>2</v>
      </c>
      <c r="P634" s="107" t="s">
        <v>22</v>
      </c>
      <c r="Q634" s="1">
        <v>3</v>
      </c>
    </row>
    <row r="635" spans="1:17" x14ac:dyDescent="0.25">
      <c r="A635" s="2">
        <v>36</v>
      </c>
      <c r="B635" s="1" t="s">
        <v>29</v>
      </c>
      <c r="C635" s="1" t="s">
        <v>23</v>
      </c>
      <c r="D635" s="7">
        <v>1278</v>
      </c>
      <c r="E635" s="1" t="s">
        <v>47</v>
      </c>
      <c r="F635" s="1">
        <v>8</v>
      </c>
      <c r="G635" s="1" t="s">
        <v>25</v>
      </c>
      <c r="H635" s="1" t="s">
        <v>32</v>
      </c>
      <c r="I635" s="1">
        <v>77</v>
      </c>
      <c r="J635" s="1">
        <v>1</v>
      </c>
      <c r="K635" s="1" t="s">
        <v>47</v>
      </c>
      <c r="L635" s="1">
        <v>1</v>
      </c>
      <c r="M635" s="1" t="s">
        <v>34</v>
      </c>
      <c r="N635" s="105">
        <v>2342</v>
      </c>
      <c r="O635" s="9">
        <v>5</v>
      </c>
      <c r="P635" s="107" t="s">
        <v>29</v>
      </c>
      <c r="Q635" s="1">
        <v>4</v>
      </c>
    </row>
    <row r="636" spans="1:17" x14ac:dyDescent="0.25">
      <c r="A636" s="2">
        <v>25</v>
      </c>
      <c r="B636" s="1" t="s">
        <v>29</v>
      </c>
      <c r="C636" s="1" t="s">
        <v>23</v>
      </c>
      <c r="D636" s="7">
        <v>141</v>
      </c>
      <c r="E636" s="1" t="s">
        <v>24</v>
      </c>
      <c r="F636" s="1">
        <v>3</v>
      </c>
      <c r="G636" s="1" t="s">
        <v>35</v>
      </c>
      <c r="H636" s="1" t="s">
        <v>32</v>
      </c>
      <c r="I636" s="1">
        <v>98</v>
      </c>
      <c r="J636" s="1">
        <v>2</v>
      </c>
      <c r="K636" s="1" t="s">
        <v>27</v>
      </c>
      <c r="L636" s="1">
        <v>1</v>
      </c>
      <c r="M636" s="1" t="s">
        <v>34</v>
      </c>
      <c r="N636" s="105">
        <v>4194</v>
      </c>
      <c r="O636" s="9">
        <v>5</v>
      </c>
      <c r="P636" s="107" t="s">
        <v>22</v>
      </c>
      <c r="Q636" s="1">
        <v>3</v>
      </c>
    </row>
    <row r="637" spans="1:17" x14ac:dyDescent="0.25">
      <c r="A637" s="2">
        <v>35</v>
      </c>
      <c r="B637" s="1" t="s">
        <v>29</v>
      </c>
      <c r="C637" s="1" t="s">
        <v>23</v>
      </c>
      <c r="D637" s="7">
        <v>607</v>
      </c>
      <c r="E637" s="1" t="s">
        <v>31</v>
      </c>
      <c r="F637" s="1">
        <v>9</v>
      </c>
      <c r="G637" s="1" t="s">
        <v>25</v>
      </c>
      <c r="H637" s="1" t="s">
        <v>26</v>
      </c>
      <c r="I637" s="1">
        <v>66</v>
      </c>
      <c r="J637" s="1">
        <v>3</v>
      </c>
      <c r="K637" s="1" t="s">
        <v>39</v>
      </c>
      <c r="L637" s="1">
        <v>3</v>
      </c>
      <c r="M637" s="1" t="s">
        <v>34</v>
      </c>
      <c r="N637" s="105">
        <v>10685</v>
      </c>
      <c r="O637" s="9">
        <v>17</v>
      </c>
      <c r="P637" s="107" t="s">
        <v>22</v>
      </c>
      <c r="Q637" s="1">
        <v>4</v>
      </c>
    </row>
    <row r="638" spans="1:17" x14ac:dyDescent="0.25">
      <c r="A638" s="2">
        <v>35</v>
      </c>
      <c r="B638" s="1" t="s">
        <v>22</v>
      </c>
      <c r="C638" s="1" t="s">
        <v>30</v>
      </c>
      <c r="D638" s="7">
        <v>130</v>
      </c>
      <c r="E638" s="1" t="s">
        <v>31</v>
      </c>
      <c r="F638" s="1">
        <v>25</v>
      </c>
      <c r="G638" s="1" t="s">
        <v>25</v>
      </c>
      <c r="H638" s="1" t="s">
        <v>26</v>
      </c>
      <c r="I638" s="1">
        <v>96</v>
      </c>
      <c r="J638" s="1">
        <v>1</v>
      </c>
      <c r="K638" s="1" t="s">
        <v>33</v>
      </c>
      <c r="L638" s="1">
        <v>2</v>
      </c>
      <c r="M638" s="1" t="s">
        <v>38</v>
      </c>
      <c r="N638" s="105">
        <v>2022</v>
      </c>
      <c r="O638" s="9">
        <v>10</v>
      </c>
      <c r="P638" s="107" t="s">
        <v>22</v>
      </c>
      <c r="Q638" s="1">
        <v>3</v>
      </c>
    </row>
    <row r="639" spans="1:17" x14ac:dyDescent="0.25">
      <c r="A639" s="2">
        <v>32</v>
      </c>
      <c r="B639" s="1" t="s">
        <v>29</v>
      </c>
      <c r="C639" s="1" t="s">
        <v>41</v>
      </c>
      <c r="D639" s="7">
        <v>300</v>
      </c>
      <c r="E639" s="1" t="s">
        <v>31</v>
      </c>
      <c r="F639" s="1">
        <v>1</v>
      </c>
      <c r="G639" s="1" t="s">
        <v>25</v>
      </c>
      <c r="H639" s="1" t="s">
        <v>32</v>
      </c>
      <c r="I639" s="1">
        <v>61</v>
      </c>
      <c r="J639" s="1">
        <v>1</v>
      </c>
      <c r="K639" s="1" t="s">
        <v>36</v>
      </c>
      <c r="L639" s="1">
        <v>4</v>
      </c>
      <c r="M639" s="1" t="s">
        <v>38</v>
      </c>
      <c r="N639" s="105">
        <v>2314</v>
      </c>
      <c r="O639" s="9">
        <v>3</v>
      </c>
      <c r="P639" s="107" t="s">
        <v>29</v>
      </c>
      <c r="Q639" s="1">
        <v>3</v>
      </c>
    </row>
    <row r="640" spans="1:17" x14ac:dyDescent="0.25">
      <c r="A640" s="2">
        <v>25</v>
      </c>
      <c r="B640" s="1" t="s">
        <v>29</v>
      </c>
      <c r="C640" s="1" t="s">
        <v>23</v>
      </c>
      <c r="D640" s="7">
        <v>583</v>
      </c>
      <c r="E640" s="1" t="s">
        <v>24</v>
      </c>
      <c r="F640" s="1">
        <v>4</v>
      </c>
      <c r="G640" s="1" t="s">
        <v>45</v>
      </c>
      <c r="H640" s="1" t="s">
        <v>32</v>
      </c>
      <c r="I640" s="1">
        <v>87</v>
      </c>
      <c r="J640" s="1">
        <v>2</v>
      </c>
      <c r="K640" s="1" t="s">
        <v>27</v>
      </c>
      <c r="L640" s="1">
        <v>1</v>
      </c>
      <c r="M640" s="1" t="s">
        <v>34</v>
      </c>
      <c r="N640" s="105">
        <v>4256</v>
      </c>
      <c r="O640" s="9">
        <v>5</v>
      </c>
      <c r="P640" s="107" t="s">
        <v>29</v>
      </c>
      <c r="Q640" s="1">
        <v>3</v>
      </c>
    </row>
    <row r="641" spans="1:17" x14ac:dyDescent="0.25">
      <c r="A641" s="2">
        <v>49</v>
      </c>
      <c r="B641" s="1" t="s">
        <v>29</v>
      </c>
      <c r="C641" s="1" t="s">
        <v>23</v>
      </c>
      <c r="D641" s="7">
        <v>1418</v>
      </c>
      <c r="E641" s="1" t="s">
        <v>31</v>
      </c>
      <c r="F641" s="1">
        <v>1</v>
      </c>
      <c r="G641" s="1" t="s">
        <v>46</v>
      </c>
      <c r="H641" s="1" t="s">
        <v>26</v>
      </c>
      <c r="I641" s="1">
        <v>36</v>
      </c>
      <c r="J641" s="1">
        <v>1</v>
      </c>
      <c r="K641" s="1" t="s">
        <v>33</v>
      </c>
      <c r="L641" s="1">
        <v>1</v>
      </c>
      <c r="M641" s="1" t="s">
        <v>34</v>
      </c>
      <c r="N641" s="105">
        <v>3580</v>
      </c>
      <c r="O641" s="9">
        <v>4</v>
      </c>
      <c r="P641" s="107" t="s">
        <v>29</v>
      </c>
      <c r="Q641" s="1">
        <v>3</v>
      </c>
    </row>
    <row r="642" spans="1:17" x14ac:dyDescent="0.25">
      <c r="A642" s="2">
        <v>24</v>
      </c>
      <c r="B642" s="1" t="s">
        <v>29</v>
      </c>
      <c r="C642" s="1" t="s">
        <v>41</v>
      </c>
      <c r="D642" s="7">
        <v>1269</v>
      </c>
      <c r="E642" s="1" t="s">
        <v>31</v>
      </c>
      <c r="F642" s="1">
        <v>4</v>
      </c>
      <c r="G642" s="1" t="s">
        <v>25</v>
      </c>
      <c r="H642" s="1" t="s">
        <v>32</v>
      </c>
      <c r="I642" s="1">
        <v>46</v>
      </c>
      <c r="J642" s="1">
        <v>1</v>
      </c>
      <c r="K642" s="1" t="s">
        <v>36</v>
      </c>
      <c r="L642" s="1">
        <v>4</v>
      </c>
      <c r="M642" s="1" t="s">
        <v>34</v>
      </c>
      <c r="N642" s="105">
        <v>3162</v>
      </c>
      <c r="O642" s="9">
        <v>5</v>
      </c>
      <c r="P642" s="107" t="s">
        <v>29</v>
      </c>
      <c r="Q642" s="1">
        <v>3</v>
      </c>
    </row>
    <row r="643" spans="1:17" x14ac:dyDescent="0.25">
      <c r="A643" s="2">
        <v>32</v>
      </c>
      <c r="B643" s="1" t="s">
        <v>29</v>
      </c>
      <c r="C643" s="1" t="s">
        <v>30</v>
      </c>
      <c r="D643" s="7">
        <v>379</v>
      </c>
      <c r="E643" s="1" t="s">
        <v>24</v>
      </c>
      <c r="F643" s="1">
        <v>5</v>
      </c>
      <c r="G643" s="1" t="s">
        <v>25</v>
      </c>
      <c r="H643" s="1" t="s">
        <v>32</v>
      </c>
      <c r="I643" s="1">
        <v>48</v>
      </c>
      <c r="J643" s="1">
        <v>2</v>
      </c>
      <c r="K643" s="1" t="s">
        <v>27</v>
      </c>
      <c r="L643" s="1">
        <v>2</v>
      </c>
      <c r="M643" s="1" t="s">
        <v>34</v>
      </c>
      <c r="N643" s="105">
        <v>6524</v>
      </c>
      <c r="O643" s="9">
        <v>10</v>
      </c>
      <c r="P643" s="107" t="s">
        <v>29</v>
      </c>
      <c r="Q643" s="1">
        <v>3</v>
      </c>
    </row>
    <row r="644" spans="1:17" x14ac:dyDescent="0.25">
      <c r="A644" s="2">
        <v>38</v>
      </c>
      <c r="B644" s="1" t="s">
        <v>29</v>
      </c>
      <c r="C644" s="1" t="s">
        <v>23</v>
      </c>
      <c r="D644" s="7">
        <v>395</v>
      </c>
      <c r="E644" s="1" t="s">
        <v>24</v>
      </c>
      <c r="F644" s="1">
        <v>9</v>
      </c>
      <c r="G644" s="1" t="s">
        <v>45</v>
      </c>
      <c r="H644" s="1" t="s">
        <v>32</v>
      </c>
      <c r="I644" s="1">
        <v>98</v>
      </c>
      <c r="J644" s="1">
        <v>1</v>
      </c>
      <c r="K644" s="1" t="s">
        <v>43</v>
      </c>
      <c r="L644" s="1">
        <v>2</v>
      </c>
      <c r="M644" s="1" t="s">
        <v>34</v>
      </c>
      <c r="N644" s="105">
        <v>2899</v>
      </c>
      <c r="O644" s="9">
        <v>2</v>
      </c>
      <c r="P644" s="107" t="s">
        <v>29</v>
      </c>
      <c r="Q644" s="1">
        <v>3</v>
      </c>
    </row>
    <row r="645" spans="1:17" x14ac:dyDescent="0.25">
      <c r="A645" s="2">
        <v>42</v>
      </c>
      <c r="B645" s="1" t="s">
        <v>29</v>
      </c>
      <c r="C645" s="1" t="s">
        <v>23</v>
      </c>
      <c r="D645" s="7">
        <v>1265</v>
      </c>
      <c r="E645" s="1" t="s">
        <v>31</v>
      </c>
      <c r="F645" s="1">
        <v>3</v>
      </c>
      <c r="G645" s="1" t="s">
        <v>25</v>
      </c>
      <c r="H645" s="1" t="s">
        <v>26</v>
      </c>
      <c r="I645" s="1">
        <v>95</v>
      </c>
      <c r="J645" s="1">
        <v>2</v>
      </c>
      <c r="K645" s="1" t="s">
        <v>36</v>
      </c>
      <c r="L645" s="1">
        <v>4</v>
      </c>
      <c r="M645" s="1" t="s">
        <v>34</v>
      </c>
      <c r="N645" s="105">
        <v>5231</v>
      </c>
      <c r="O645" s="9">
        <v>5</v>
      </c>
      <c r="P645" s="107" t="s">
        <v>22</v>
      </c>
      <c r="Q645" s="1">
        <v>3</v>
      </c>
    </row>
    <row r="646" spans="1:17" x14ac:dyDescent="0.25">
      <c r="A646" s="2">
        <v>31</v>
      </c>
      <c r="B646" s="1" t="s">
        <v>29</v>
      </c>
      <c r="C646" s="1" t="s">
        <v>23</v>
      </c>
      <c r="D646" s="7">
        <v>1222</v>
      </c>
      <c r="E646" s="1" t="s">
        <v>31</v>
      </c>
      <c r="F646" s="1">
        <v>11</v>
      </c>
      <c r="G646" s="1" t="s">
        <v>25</v>
      </c>
      <c r="H646" s="1" t="s">
        <v>32</v>
      </c>
      <c r="I646" s="1">
        <v>48</v>
      </c>
      <c r="J646" s="1">
        <v>1</v>
      </c>
      <c r="K646" s="1" t="s">
        <v>33</v>
      </c>
      <c r="L646" s="1">
        <v>4</v>
      </c>
      <c r="M646" s="1" t="s">
        <v>34</v>
      </c>
      <c r="N646" s="105">
        <v>2356</v>
      </c>
      <c r="O646" s="9">
        <v>6</v>
      </c>
      <c r="P646" s="107" t="s">
        <v>22</v>
      </c>
      <c r="Q646" s="1">
        <v>3</v>
      </c>
    </row>
    <row r="647" spans="1:17" x14ac:dyDescent="0.25">
      <c r="A647" s="2">
        <v>29</v>
      </c>
      <c r="B647" s="1" t="s">
        <v>22</v>
      </c>
      <c r="C647" s="1" t="s">
        <v>23</v>
      </c>
      <c r="D647" s="7">
        <v>341</v>
      </c>
      <c r="E647" s="1" t="s">
        <v>24</v>
      </c>
      <c r="F647" s="1">
        <v>1</v>
      </c>
      <c r="G647" s="1" t="s">
        <v>37</v>
      </c>
      <c r="H647" s="1" t="s">
        <v>26</v>
      </c>
      <c r="I647" s="1">
        <v>48</v>
      </c>
      <c r="J647" s="1">
        <v>1</v>
      </c>
      <c r="K647" s="1" t="s">
        <v>43</v>
      </c>
      <c r="L647" s="1">
        <v>3</v>
      </c>
      <c r="M647" s="1" t="s">
        <v>38</v>
      </c>
      <c r="N647" s="105">
        <v>2800</v>
      </c>
      <c r="O647" s="9">
        <v>3</v>
      </c>
      <c r="P647" s="107" t="s">
        <v>22</v>
      </c>
      <c r="Q647" s="1">
        <v>3</v>
      </c>
    </row>
    <row r="648" spans="1:17" x14ac:dyDescent="0.25">
      <c r="A648" s="2">
        <v>53</v>
      </c>
      <c r="B648" s="1" t="s">
        <v>29</v>
      </c>
      <c r="C648" s="1" t="s">
        <v>23</v>
      </c>
      <c r="D648" s="7">
        <v>868</v>
      </c>
      <c r="E648" s="1" t="s">
        <v>24</v>
      </c>
      <c r="F648" s="1">
        <v>8</v>
      </c>
      <c r="G648" s="1" t="s">
        <v>45</v>
      </c>
      <c r="H648" s="1" t="s">
        <v>32</v>
      </c>
      <c r="I648" s="1">
        <v>73</v>
      </c>
      <c r="J648" s="1">
        <v>4</v>
      </c>
      <c r="K648" s="1" t="s">
        <v>27</v>
      </c>
      <c r="L648" s="1">
        <v>4</v>
      </c>
      <c r="M648" s="1" t="s">
        <v>34</v>
      </c>
      <c r="N648" s="105">
        <v>11836</v>
      </c>
      <c r="O648" s="9">
        <v>2</v>
      </c>
      <c r="P648" s="107" t="s">
        <v>29</v>
      </c>
      <c r="Q648" s="1">
        <v>3</v>
      </c>
    </row>
    <row r="649" spans="1:17" x14ac:dyDescent="0.25">
      <c r="A649" s="2">
        <v>35</v>
      </c>
      <c r="B649" s="1" t="s">
        <v>29</v>
      </c>
      <c r="C649" s="1" t="s">
        <v>23</v>
      </c>
      <c r="D649" s="7">
        <v>672</v>
      </c>
      <c r="E649" s="1" t="s">
        <v>31</v>
      </c>
      <c r="F649" s="1">
        <v>25</v>
      </c>
      <c r="G649" s="1" t="s">
        <v>46</v>
      </c>
      <c r="H649" s="1" t="s">
        <v>32</v>
      </c>
      <c r="I649" s="1">
        <v>78</v>
      </c>
      <c r="J649" s="1">
        <v>3</v>
      </c>
      <c r="K649" s="1" t="s">
        <v>39</v>
      </c>
      <c r="L649" s="1">
        <v>2</v>
      </c>
      <c r="M649" s="1" t="s">
        <v>34</v>
      </c>
      <c r="N649" s="105">
        <v>10903</v>
      </c>
      <c r="O649" s="9">
        <v>13</v>
      </c>
      <c r="P649" s="107" t="s">
        <v>29</v>
      </c>
      <c r="Q649" s="1">
        <v>3</v>
      </c>
    </row>
    <row r="650" spans="1:17" x14ac:dyDescent="0.25">
      <c r="A650" s="2">
        <v>37</v>
      </c>
      <c r="B650" s="1" t="s">
        <v>29</v>
      </c>
      <c r="C650" s="1" t="s">
        <v>30</v>
      </c>
      <c r="D650" s="7">
        <v>1231</v>
      </c>
      <c r="E650" s="1" t="s">
        <v>24</v>
      </c>
      <c r="F650" s="1">
        <v>21</v>
      </c>
      <c r="G650" s="1" t="s">
        <v>37</v>
      </c>
      <c r="H650" s="1" t="s">
        <v>26</v>
      </c>
      <c r="I650" s="1">
        <v>54</v>
      </c>
      <c r="J650" s="1">
        <v>1</v>
      </c>
      <c r="K650" s="1" t="s">
        <v>43</v>
      </c>
      <c r="L650" s="1">
        <v>4</v>
      </c>
      <c r="M650" s="1" t="s">
        <v>34</v>
      </c>
      <c r="N650" s="105">
        <v>2973</v>
      </c>
      <c r="O650" s="9">
        <v>5</v>
      </c>
      <c r="P650" s="107" t="s">
        <v>29</v>
      </c>
      <c r="Q650" s="1">
        <v>3</v>
      </c>
    </row>
    <row r="651" spans="1:17" x14ac:dyDescent="0.25">
      <c r="A651" s="2">
        <v>53</v>
      </c>
      <c r="B651" s="1" t="s">
        <v>29</v>
      </c>
      <c r="C651" s="1" t="s">
        <v>23</v>
      </c>
      <c r="D651" s="7">
        <v>102</v>
      </c>
      <c r="E651" s="1" t="s">
        <v>31</v>
      </c>
      <c r="F651" s="1">
        <v>23</v>
      </c>
      <c r="G651" s="1" t="s">
        <v>25</v>
      </c>
      <c r="H651" s="1" t="s">
        <v>26</v>
      </c>
      <c r="I651" s="1">
        <v>72</v>
      </c>
      <c r="J651" s="1">
        <v>4</v>
      </c>
      <c r="K651" s="1" t="s">
        <v>44</v>
      </c>
      <c r="L651" s="1">
        <v>4</v>
      </c>
      <c r="M651" s="1" t="s">
        <v>28</v>
      </c>
      <c r="N651" s="105">
        <v>14275</v>
      </c>
      <c r="O651" s="9">
        <v>12</v>
      </c>
      <c r="P651" s="107" t="s">
        <v>29</v>
      </c>
      <c r="Q651" s="1">
        <v>3</v>
      </c>
    </row>
    <row r="652" spans="1:17" x14ac:dyDescent="0.25">
      <c r="A652" s="2">
        <v>43</v>
      </c>
      <c r="B652" s="1" t="s">
        <v>29</v>
      </c>
      <c r="C652" s="1" t="s">
        <v>30</v>
      </c>
      <c r="D652" s="7">
        <v>422</v>
      </c>
      <c r="E652" s="1" t="s">
        <v>31</v>
      </c>
      <c r="F652" s="1">
        <v>1</v>
      </c>
      <c r="G652" s="1" t="s">
        <v>25</v>
      </c>
      <c r="H652" s="1" t="s">
        <v>26</v>
      </c>
      <c r="I652" s="1">
        <v>33</v>
      </c>
      <c r="J652" s="1">
        <v>2</v>
      </c>
      <c r="K652" s="1" t="s">
        <v>40</v>
      </c>
      <c r="L652" s="1">
        <v>4</v>
      </c>
      <c r="M652" s="1" t="s">
        <v>34</v>
      </c>
      <c r="N652" s="105">
        <v>5562</v>
      </c>
      <c r="O652" s="9">
        <v>5</v>
      </c>
      <c r="P652" s="107" t="s">
        <v>29</v>
      </c>
      <c r="Q652" s="1">
        <v>3</v>
      </c>
    </row>
    <row r="653" spans="1:17" x14ac:dyDescent="0.25">
      <c r="A653" s="2">
        <v>47</v>
      </c>
      <c r="B653" s="1" t="s">
        <v>29</v>
      </c>
      <c r="C653" s="1" t="s">
        <v>23</v>
      </c>
      <c r="D653" s="7">
        <v>249</v>
      </c>
      <c r="E653" s="1" t="s">
        <v>24</v>
      </c>
      <c r="F653" s="1">
        <v>2</v>
      </c>
      <c r="G653" s="1" t="s">
        <v>45</v>
      </c>
      <c r="H653" s="1" t="s">
        <v>26</v>
      </c>
      <c r="I653" s="1">
        <v>35</v>
      </c>
      <c r="J653" s="1">
        <v>2</v>
      </c>
      <c r="K653" s="1" t="s">
        <v>27</v>
      </c>
      <c r="L653" s="1">
        <v>4</v>
      </c>
      <c r="M653" s="1" t="s">
        <v>34</v>
      </c>
      <c r="N653" s="105">
        <v>4537</v>
      </c>
      <c r="O653" s="9">
        <v>7</v>
      </c>
      <c r="P653" s="107" t="s">
        <v>22</v>
      </c>
      <c r="Q653" s="1">
        <v>4</v>
      </c>
    </row>
    <row r="654" spans="1:17" x14ac:dyDescent="0.25">
      <c r="A654" s="2">
        <v>37</v>
      </c>
      <c r="B654" s="1" t="s">
        <v>29</v>
      </c>
      <c r="C654" s="1" t="s">
        <v>41</v>
      </c>
      <c r="D654" s="7">
        <v>1252</v>
      </c>
      <c r="E654" s="1" t="s">
        <v>24</v>
      </c>
      <c r="F654" s="1">
        <v>19</v>
      </c>
      <c r="G654" s="1" t="s">
        <v>37</v>
      </c>
      <c r="H654" s="1" t="s">
        <v>32</v>
      </c>
      <c r="I654" s="1">
        <v>32</v>
      </c>
      <c r="J654" s="1">
        <v>3</v>
      </c>
      <c r="K654" s="1" t="s">
        <v>27</v>
      </c>
      <c r="L654" s="1">
        <v>2</v>
      </c>
      <c r="M654" s="1" t="s">
        <v>28</v>
      </c>
      <c r="N654" s="105">
        <v>7642</v>
      </c>
      <c r="O654" s="9">
        <v>10</v>
      </c>
      <c r="P654" s="107" t="s">
        <v>22</v>
      </c>
      <c r="Q654" s="1">
        <v>3</v>
      </c>
    </row>
    <row r="655" spans="1:17" x14ac:dyDescent="0.25">
      <c r="A655" s="2">
        <v>50</v>
      </c>
      <c r="B655" s="1" t="s">
        <v>29</v>
      </c>
      <c r="C655" s="1" t="s">
        <v>41</v>
      </c>
      <c r="D655" s="7">
        <v>881</v>
      </c>
      <c r="E655" s="1" t="s">
        <v>31</v>
      </c>
      <c r="F655" s="1">
        <v>2</v>
      </c>
      <c r="G655" s="1" t="s">
        <v>25</v>
      </c>
      <c r="H655" s="1" t="s">
        <v>32</v>
      </c>
      <c r="I655" s="1">
        <v>98</v>
      </c>
      <c r="J655" s="1">
        <v>4</v>
      </c>
      <c r="K655" s="1" t="s">
        <v>42</v>
      </c>
      <c r="L655" s="1">
        <v>1</v>
      </c>
      <c r="M655" s="1" t="s">
        <v>38</v>
      </c>
      <c r="N655" s="105">
        <v>17924</v>
      </c>
      <c r="O655" s="9">
        <v>31</v>
      </c>
      <c r="P655" s="107" t="s">
        <v>29</v>
      </c>
      <c r="Q655" s="1">
        <v>3</v>
      </c>
    </row>
    <row r="656" spans="1:17" x14ac:dyDescent="0.25">
      <c r="A656" s="2">
        <v>39</v>
      </c>
      <c r="B656" s="1" t="s">
        <v>29</v>
      </c>
      <c r="C656" s="1" t="s">
        <v>23</v>
      </c>
      <c r="D656" s="7">
        <v>1383</v>
      </c>
      <c r="E656" s="1" t="s">
        <v>47</v>
      </c>
      <c r="F656" s="1">
        <v>2</v>
      </c>
      <c r="G656" s="1" t="s">
        <v>25</v>
      </c>
      <c r="H656" s="1" t="s">
        <v>26</v>
      </c>
      <c r="I656" s="1">
        <v>42</v>
      </c>
      <c r="J656" s="1">
        <v>2</v>
      </c>
      <c r="K656" s="1" t="s">
        <v>47</v>
      </c>
      <c r="L656" s="1">
        <v>4</v>
      </c>
      <c r="M656" s="1" t="s">
        <v>34</v>
      </c>
      <c r="N656" s="105">
        <v>5204</v>
      </c>
      <c r="O656" s="9">
        <v>5</v>
      </c>
      <c r="P656" s="107" t="s">
        <v>29</v>
      </c>
      <c r="Q656" s="1">
        <v>3</v>
      </c>
    </row>
    <row r="657" spans="1:17" x14ac:dyDescent="0.25">
      <c r="A657" s="2">
        <v>33</v>
      </c>
      <c r="B657" s="1" t="s">
        <v>29</v>
      </c>
      <c r="C657" s="1" t="s">
        <v>23</v>
      </c>
      <c r="D657" s="7">
        <v>1075</v>
      </c>
      <c r="E657" s="1" t="s">
        <v>47</v>
      </c>
      <c r="F657" s="1">
        <v>3</v>
      </c>
      <c r="G657" s="1" t="s">
        <v>47</v>
      </c>
      <c r="H657" s="1" t="s">
        <v>32</v>
      </c>
      <c r="I657" s="1">
        <v>57</v>
      </c>
      <c r="J657" s="1">
        <v>1</v>
      </c>
      <c r="K657" s="1" t="s">
        <v>47</v>
      </c>
      <c r="L657" s="1">
        <v>2</v>
      </c>
      <c r="M657" s="1" t="s">
        <v>38</v>
      </c>
      <c r="N657" s="105">
        <v>2277</v>
      </c>
      <c r="O657" s="9">
        <v>4</v>
      </c>
      <c r="P657" s="107" t="s">
        <v>22</v>
      </c>
      <c r="Q657" s="1">
        <v>3</v>
      </c>
    </row>
    <row r="658" spans="1:17" x14ac:dyDescent="0.25">
      <c r="A658" s="2">
        <v>32</v>
      </c>
      <c r="B658" s="1" t="s">
        <v>22</v>
      </c>
      <c r="C658" s="1" t="s">
        <v>23</v>
      </c>
      <c r="D658" s="7">
        <v>374</v>
      </c>
      <c r="E658" s="1" t="s">
        <v>31</v>
      </c>
      <c r="F658" s="1">
        <v>25</v>
      </c>
      <c r="G658" s="1" t="s">
        <v>25</v>
      </c>
      <c r="H658" s="1" t="s">
        <v>32</v>
      </c>
      <c r="I658" s="1">
        <v>87</v>
      </c>
      <c r="J658" s="1">
        <v>1</v>
      </c>
      <c r="K658" s="1" t="s">
        <v>36</v>
      </c>
      <c r="L658" s="1">
        <v>4</v>
      </c>
      <c r="M658" s="1" t="s">
        <v>28</v>
      </c>
      <c r="N658" s="105">
        <v>2795</v>
      </c>
      <c r="O658" s="9">
        <v>1</v>
      </c>
      <c r="P658" s="107" t="s">
        <v>22</v>
      </c>
      <c r="Q658" s="1">
        <v>4</v>
      </c>
    </row>
    <row r="659" spans="1:17" x14ac:dyDescent="0.25">
      <c r="A659" s="2">
        <v>29</v>
      </c>
      <c r="B659" s="1" t="s">
        <v>29</v>
      </c>
      <c r="C659" s="1" t="s">
        <v>23</v>
      </c>
      <c r="D659" s="7">
        <v>1086</v>
      </c>
      <c r="E659" s="1" t="s">
        <v>31</v>
      </c>
      <c r="F659" s="1">
        <v>7</v>
      </c>
      <c r="G659" s="1" t="s">
        <v>37</v>
      </c>
      <c r="H659" s="1" t="s">
        <v>26</v>
      </c>
      <c r="I659" s="1">
        <v>62</v>
      </c>
      <c r="J659" s="1">
        <v>1</v>
      </c>
      <c r="K659" s="1" t="s">
        <v>36</v>
      </c>
      <c r="L659" s="1">
        <v>4</v>
      </c>
      <c r="M659" s="1" t="s">
        <v>38</v>
      </c>
      <c r="N659" s="105">
        <v>2532</v>
      </c>
      <c r="O659" s="9">
        <v>4</v>
      </c>
      <c r="P659" s="107" t="s">
        <v>29</v>
      </c>
      <c r="Q659" s="1">
        <v>3</v>
      </c>
    </row>
    <row r="660" spans="1:17" x14ac:dyDescent="0.25">
      <c r="A660" s="2">
        <v>44</v>
      </c>
      <c r="B660" s="1" t="s">
        <v>29</v>
      </c>
      <c r="C660" s="1" t="s">
        <v>23</v>
      </c>
      <c r="D660" s="7">
        <v>661</v>
      </c>
      <c r="E660" s="1" t="s">
        <v>31</v>
      </c>
      <c r="F660" s="1">
        <v>9</v>
      </c>
      <c r="G660" s="1" t="s">
        <v>25</v>
      </c>
      <c r="H660" s="1" t="s">
        <v>32</v>
      </c>
      <c r="I660" s="1">
        <v>61</v>
      </c>
      <c r="J660" s="1">
        <v>1</v>
      </c>
      <c r="K660" s="1" t="s">
        <v>33</v>
      </c>
      <c r="L660" s="1">
        <v>1</v>
      </c>
      <c r="M660" s="1" t="s">
        <v>34</v>
      </c>
      <c r="N660" s="105">
        <v>2559</v>
      </c>
      <c r="O660" s="9">
        <v>8</v>
      </c>
      <c r="P660" s="107" t="s">
        <v>22</v>
      </c>
      <c r="Q660" s="1">
        <v>3</v>
      </c>
    </row>
    <row r="661" spans="1:17" x14ac:dyDescent="0.25">
      <c r="A661" s="2">
        <v>28</v>
      </c>
      <c r="B661" s="1" t="s">
        <v>29</v>
      </c>
      <c r="C661" s="1" t="s">
        <v>23</v>
      </c>
      <c r="D661" s="7">
        <v>821</v>
      </c>
      <c r="E661" s="1" t="s">
        <v>24</v>
      </c>
      <c r="F661" s="1">
        <v>5</v>
      </c>
      <c r="G661" s="1" t="s">
        <v>37</v>
      </c>
      <c r="H661" s="1" t="s">
        <v>32</v>
      </c>
      <c r="I661" s="1">
        <v>98</v>
      </c>
      <c r="J661" s="1">
        <v>2</v>
      </c>
      <c r="K661" s="1" t="s">
        <v>27</v>
      </c>
      <c r="L661" s="1">
        <v>4</v>
      </c>
      <c r="M661" s="1" t="s">
        <v>28</v>
      </c>
      <c r="N661" s="105">
        <v>4908</v>
      </c>
      <c r="O661" s="9">
        <v>4</v>
      </c>
      <c r="P661" s="107" t="s">
        <v>29</v>
      </c>
      <c r="Q661" s="1">
        <v>3</v>
      </c>
    </row>
    <row r="662" spans="1:17" x14ac:dyDescent="0.25">
      <c r="A662" s="2">
        <v>58</v>
      </c>
      <c r="B662" s="1" t="s">
        <v>22</v>
      </c>
      <c r="C662" s="1" t="s">
        <v>30</v>
      </c>
      <c r="D662" s="7">
        <v>781</v>
      </c>
      <c r="E662" s="1" t="s">
        <v>31</v>
      </c>
      <c r="F662" s="1">
        <v>2</v>
      </c>
      <c r="G662" s="1" t="s">
        <v>25</v>
      </c>
      <c r="H662" s="1" t="s">
        <v>32</v>
      </c>
      <c r="I662" s="1">
        <v>57</v>
      </c>
      <c r="J662" s="1">
        <v>1</v>
      </c>
      <c r="K662" s="1" t="s">
        <v>36</v>
      </c>
      <c r="L662" s="1">
        <v>4</v>
      </c>
      <c r="M662" s="1" t="s">
        <v>38</v>
      </c>
      <c r="N662" s="105">
        <v>2380</v>
      </c>
      <c r="O662" s="9">
        <v>1</v>
      </c>
      <c r="P662" s="107" t="s">
        <v>22</v>
      </c>
      <c r="Q662" s="1">
        <v>3</v>
      </c>
    </row>
    <row r="663" spans="1:17" x14ac:dyDescent="0.25">
      <c r="A663" s="2">
        <v>43</v>
      </c>
      <c r="B663" s="1" t="s">
        <v>29</v>
      </c>
      <c r="C663" s="1" t="s">
        <v>23</v>
      </c>
      <c r="D663" s="7">
        <v>177</v>
      </c>
      <c r="E663" s="1" t="s">
        <v>31</v>
      </c>
      <c r="F663" s="1">
        <v>8</v>
      </c>
      <c r="G663" s="1" t="s">
        <v>25</v>
      </c>
      <c r="H663" s="1" t="s">
        <v>26</v>
      </c>
      <c r="I663" s="1">
        <v>55</v>
      </c>
      <c r="J663" s="1">
        <v>2</v>
      </c>
      <c r="K663" s="1" t="s">
        <v>39</v>
      </c>
      <c r="L663" s="1">
        <v>2</v>
      </c>
      <c r="M663" s="1" t="s">
        <v>38</v>
      </c>
      <c r="N663" s="105">
        <v>4765</v>
      </c>
      <c r="O663" s="9">
        <v>1</v>
      </c>
      <c r="P663" s="107" t="s">
        <v>29</v>
      </c>
      <c r="Q663" s="1">
        <v>4</v>
      </c>
    </row>
    <row r="664" spans="1:17" x14ac:dyDescent="0.25">
      <c r="A664" s="2">
        <v>20</v>
      </c>
      <c r="B664" s="1" t="s">
        <v>22</v>
      </c>
      <c r="C664" s="1" t="s">
        <v>23</v>
      </c>
      <c r="D664" s="7">
        <v>500</v>
      </c>
      <c r="E664" s="1" t="s">
        <v>24</v>
      </c>
      <c r="F664" s="1">
        <v>2</v>
      </c>
      <c r="G664" s="1" t="s">
        <v>37</v>
      </c>
      <c r="H664" s="1" t="s">
        <v>26</v>
      </c>
      <c r="I664" s="1">
        <v>49</v>
      </c>
      <c r="J664" s="1">
        <v>1</v>
      </c>
      <c r="K664" s="1" t="s">
        <v>43</v>
      </c>
      <c r="L664" s="1">
        <v>3</v>
      </c>
      <c r="M664" s="1" t="s">
        <v>28</v>
      </c>
      <c r="N664" s="105">
        <v>2044</v>
      </c>
      <c r="O664" s="9">
        <v>2</v>
      </c>
      <c r="P664" s="107" t="s">
        <v>29</v>
      </c>
      <c r="Q664" s="1">
        <v>3</v>
      </c>
    </row>
    <row r="665" spans="1:17" x14ac:dyDescent="0.25">
      <c r="A665" s="2">
        <v>21</v>
      </c>
      <c r="B665" s="1" t="s">
        <v>22</v>
      </c>
      <c r="C665" s="1" t="s">
        <v>23</v>
      </c>
      <c r="D665" s="7">
        <v>1427</v>
      </c>
      <c r="E665" s="1" t="s">
        <v>31</v>
      </c>
      <c r="F665" s="1">
        <v>18</v>
      </c>
      <c r="G665" s="1" t="s">
        <v>35</v>
      </c>
      <c r="H665" s="1" t="s">
        <v>26</v>
      </c>
      <c r="I665" s="1">
        <v>65</v>
      </c>
      <c r="J665" s="1">
        <v>1</v>
      </c>
      <c r="K665" s="1" t="s">
        <v>33</v>
      </c>
      <c r="L665" s="1">
        <v>4</v>
      </c>
      <c r="M665" s="1" t="s">
        <v>28</v>
      </c>
      <c r="N665" s="105">
        <v>2693</v>
      </c>
      <c r="O665" s="9">
        <v>1</v>
      </c>
      <c r="P665" s="107" t="s">
        <v>29</v>
      </c>
      <c r="Q665" s="1">
        <v>3</v>
      </c>
    </row>
    <row r="666" spans="1:17" x14ac:dyDescent="0.25">
      <c r="A666" s="2">
        <v>36</v>
      </c>
      <c r="B666" s="1" t="s">
        <v>29</v>
      </c>
      <c r="C666" s="1" t="s">
        <v>23</v>
      </c>
      <c r="D666" s="7">
        <v>1425</v>
      </c>
      <c r="E666" s="1" t="s">
        <v>31</v>
      </c>
      <c r="F666" s="1">
        <v>14</v>
      </c>
      <c r="G666" s="1" t="s">
        <v>25</v>
      </c>
      <c r="H666" s="1" t="s">
        <v>32</v>
      </c>
      <c r="I666" s="1">
        <v>68</v>
      </c>
      <c r="J666" s="1">
        <v>2</v>
      </c>
      <c r="K666" s="1" t="s">
        <v>40</v>
      </c>
      <c r="L666" s="1">
        <v>4</v>
      </c>
      <c r="M666" s="1" t="s">
        <v>34</v>
      </c>
      <c r="N666" s="105">
        <v>6586</v>
      </c>
      <c r="O666" s="9">
        <v>16</v>
      </c>
      <c r="P666" s="107" t="s">
        <v>22</v>
      </c>
      <c r="Q666" s="1">
        <v>3</v>
      </c>
    </row>
    <row r="667" spans="1:17" x14ac:dyDescent="0.25">
      <c r="A667" s="2">
        <v>47</v>
      </c>
      <c r="B667" s="1" t="s">
        <v>29</v>
      </c>
      <c r="C667" s="1" t="s">
        <v>23</v>
      </c>
      <c r="D667" s="7">
        <v>1454</v>
      </c>
      <c r="E667" s="1" t="s">
        <v>24</v>
      </c>
      <c r="F667" s="1">
        <v>2</v>
      </c>
      <c r="G667" s="1" t="s">
        <v>25</v>
      </c>
      <c r="H667" s="1" t="s">
        <v>26</v>
      </c>
      <c r="I667" s="1">
        <v>65</v>
      </c>
      <c r="J667" s="1">
        <v>1</v>
      </c>
      <c r="K667" s="1" t="s">
        <v>43</v>
      </c>
      <c r="L667" s="1">
        <v>4</v>
      </c>
      <c r="M667" s="1" t="s">
        <v>28</v>
      </c>
      <c r="N667" s="105">
        <v>3294</v>
      </c>
      <c r="O667" s="9">
        <v>3</v>
      </c>
      <c r="P667" s="107" t="s">
        <v>22</v>
      </c>
      <c r="Q667" s="1">
        <v>3</v>
      </c>
    </row>
    <row r="668" spans="1:17" x14ac:dyDescent="0.25">
      <c r="A668" s="2">
        <v>22</v>
      </c>
      <c r="B668" s="1" t="s">
        <v>22</v>
      </c>
      <c r="C668" s="1" t="s">
        <v>23</v>
      </c>
      <c r="D668" s="7">
        <v>617</v>
      </c>
      <c r="E668" s="1" t="s">
        <v>31</v>
      </c>
      <c r="F668" s="1">
        <v>3</v>
      </c>
      <c r="G668" s="1" t="s">
        <v>25</v>
      </c>
      <c r="H668" s="1" t="s">
        <v>26</v>
      </c>
      <c r="I668" s="1">
        <v>34</v>
      </c>
      <c r="J668" s="1">
        <v>2</v>
      </c>
      <c r="K668" s="1" t="s">
        <v>39</v>
      </c>
      <c r="L668" s="1">
        <v>3</v>
      </c>
      <c r="M668" s="1" t="s">
        <v>34</v>
      </c>
      <c r="N668" s="105">
        <v>4171</v>
      </c>
      <c r="O668" s="9">
        <v>3</v>
      </c>
      <c r="P668" s="107" t="s">
        <v>22</v>
      </c>
      <c r="Q668" s="1">
        <v>3</v>
      </c>
    </row>
    <row r="669" spans="1:17" x14ac:dyDescent="0.25">
      <c r="A669" s="2">
        <v>41</v>
      </c>
      <c r="B669" s="1" t="s">
        <v>22</v>
      </c>
      <c r="C669" s="1" t="s">
        <v>23</v>
      </c>
      <c r="D669" s="7">
        <v>1085</v>
      </c>
      <c r="E669" s="1" t="s">
        <v>31</v>
      </c>
      <c r="F669" s="1">
        <v>2</v>
      </c>
      <c r="G669" s="1" t="s">
        <v>25</v>
      </c>
      <c r="H669" s="1" t="s">
        <v>26</v>
      </c>
      <c r="I669" s="1">
        <v>57</v>
      </c>
      <c r="J669" s="1">
        <v>1</v>
      </c>
      <c r="K669" s="1" t="s">
        <v>36</v>
      </c>
      <c r="L669" s="1">
        <v>4</v>
      </c>
      <c r="M669" s="1" t="s">
        <v>38</v>
      </c>
      <c r="N669" s="105">
        <v>2778</v>
      </c>
      <c r="O669" s="9">
        <v>7</v>
      </c>
      <c r="P669" s="107" t="s">
        <v>22</v>
      </c>
      <c r="Q669" s="1">
        <v>3</v>
      </c>
    </row>
    <row r="670" spans="1:17" x14ac:dyDescent="0.25">
      <c r="A670" s="2">
        <v>28</v>
      </c>
      <c r="B670" s="1" t="s">
        <v>29</v>
      </c>
      <c r="C670" s="1" t="s">
        <v>23</v>
      </c>
      <c r="D670" s="7">
        <v>995</v>
      </c>
      <c r="E670" s="1" t="s">
        <v>31</v>
      </c>
      <c r="F670" s="1">
        <v>9</v>
      </c>
      <c r="G670" s="1" t="s">
        <v>37</v>
      </c>
      <c r="H670" s="1" t="s">
        <v>26</v>
      </c>
      <c r="I670" s="1">
        <v>77</v>
      </c>
      <c r="J670" s="1">
        <v>1</v>
      </c>
      <c r="K670" s="1" t="s">
        <v>33</v>
      </c>
      <c r="L670" s="1">
        <v>3</v>
      </c>
      <c r="M670" s="1" t="s">
        <v>38</v>
      </c>
      <c r="N670" s="105">
        <v>2377</v>
      </c>
      <c r="O670" s="9">
        <v>2</v>
      </c>
      <c r="P670" s="107" t="s">
        <v>29</v>
      </c>
      <c r="Q670" s="1">
        <v>3</v>
      </c>
    </row>
    <row r="671" spans="1:17" x14ac:dyDescent="0.25">
      <c r="A671" s="2">
        <v>39</v>
      </c>
      <c r="B671" s="1" t="s">
        <v>22</v>
      </c>
      <c r="C671" s="1" t="s">
        <v>23</v>
      </c>
      <c r="D671" s="7">
        <v>1122</v>
      </c>
      <c r="E671" s="1" t="s">
        <v>31</v>
      </c>
      <c r="F671" s="1">
        <v>6</v>
      </c>
      <c r="G671" s="1" t="s">
        <v>37</v>
      </c>
      <c r="H671" s="1" t="s">
        <v>32</v>
      </c>
      <c r="I671" s="1">
        <v>70</v>
      </c>
      <c r="J671" s="1">
        <v>1</v>
      </c>
      <c r="K671" s="1" t="s">
        <v>36</v>
      </c>
      <c r="L671" s="1">
        <v>1</v>
      </c>
      <c r="M671" s="1" t="s">
        <v>34</v>
      </c>
      <c r="N671" s="105">
        <v>2404</v>
      </c>
      <c r="O671" s="9">
        <v>2</v>
      </c>
      <c r="P671" s="107" t="s">
        <v>22</v>
      </c>
      <c r="Q671" s="1">
        <v>4</v>
      </c>
    </row>
    <row r="672" spans="1:17" x14ac:dyDescent="0.25">
      <c r="A672" s="2">
        <v>27</v>
      </c>
      <c r="B672" s="1" t="s">
        <v>29</v>
      </c>
      <c r="C672" s="1" t="s">
        <v>23</v>
      </c>
      <c r="D672" s="7">
        <v>618</v>
      </c>
      <c r="E672" s="1" t="s">
        <v>31</v>
      </c>
      <c r="F672" s="1">
        <v>4</v>
      </c>
      <c r="G672" s="1" t="s">
        <v>25</v>
      </c>
      <c r="H672" s="1" t="s">
        <v>26</v>
      </c>
      <c r="I672" s="1">
        <v>76</v>
      </c>
      <c r="J672" s="1">
        <v>1</v>
      </c>
      <c r="K672" s="1" t="s">
        <v>33</v>
      </c>
      <c r="L672" s="1">
        <v>3</v>
      </c>
      <c r="M672" s="1" t="s">
        <v>28</v>
      </c>
      <c r="N672" s="105">
        <v>2318</v>
      </c>
      <c r="O672" s="9">
        <v>1</v>
      </c>
      <c r="P672" s="107" t="s">
        <v>29</v>
      </c>
      <c r="Q672" s="1">
        <v>3</v>
      </c>
    </row>
    <row r="673" spans="1:17" x14ac:dyDescent="0.25">
      <c r="A673" s="2">
        <v>34</v>
      </c>
      <c r="B673" s="1" t="s">
        <v>29</v>
      </c>
      <c r="C673" s="1" t="s">
        <v>23</v>
      </c>
      <c r="D673" s="7">
        <v>546</v>
      </c>
      <c r="E673" s="1" t="s">
        <v>31</v>
      </c>
      <c r="F673" s="1">
        <v>10</v>
      </c>
      <c r="G673" s="1" t="s">
        <v>25</v>
      </c>
      <c r="H673" s="1" t="s">
        <v>32</v>
      </c>
      <c r="I673" s="1">
        <v>83</v>
      </c>
      <c r="J673" s="1">
        <v>1</v>
      </c>
      <c r="K673" s="1" t="s">
        <v>36</v>
      </c>
      <c r="L673" s="1">
        <v>2</v>
      </c>
      <c r="M673" s="1" t="s">
        <v>38</v>
      </c>
      <c r="N673" s="105">
        <v>2008</v>
      </c>
      <c r="O673" s="9">
        <v>1</v>
      </c>
      <c r="P673" s="107" t="s">
        <v>29</v>
      </c>
      <c r="Q673" s="1">
        <v>3</v>
      </c>
    </row>
    <row r="674" spans="1:17" x14ac:dyDescent="0.25">
      <c r="A674" s="2">
        <v>42</v>
      </c>
      <c r="B674" s="1" t="s">
        <v>29</v>
      </c>
      <c r="C674" s="1" t="s">
        <v>23</v>
      </c>
      <c r="D674" s="7">
        <v>462</v>
      </c>
      <c r="E674" s="1" t="s">
        <v>24</v>
      </c>
      <c r="F674" s="1">
        <v>14</v>
      </c>
      <c r="G674" s="1" t="s">
        <v>37</v>
      </c>
      <c r="H674" s="1" t="s">
        <v>26</v>
      </c>
      <c r="I674" s="1">
        <v>68</v>
      </c>
      <c r="J674" s="1">
        <v>2</v>
      </c>
      <c r="K674" s="1" t="s">
        <v>27</v>
      </c>
      <c r="L674" s="1">
        <v>3</v>
      </c>
      <c r="M674" s="1" t="s">
        <v>28</v>
      </c>
      <c r="N674" s="105">
        <v>6244</v>
      </c>
      <c r="O674" s="9">
        <v>5</v>
      </c>
      <c r="P674" s="107" t="s">
        <v>29</v>
      </c>
      <c r="Q674" s="1">
        <v>3</v>
      </c>
    </row>
    <row r="675" spans="1:17" x14ac:dyDescent="0.25">
      <c r="A675" s="2">
        <v>33</v>
      </c>
      <c r="B675" s="1" t="s">
        <v>29</v>
      </c>
      <c r="C675" s="1" t="s">
        <v>23</v>
      </c>
      <c r="D675" s="7">
        <v>1198</v>
      </c>
      <c r="E675" s="1" t="s">
        <v>31</v>
      </c>
      <c r="F675" s="1">
        <v>1</v>
      </c>
      <c r="G675" s="1" t="s">
        <v>35</v>
      </c>
      <c r="H675" s="1" t="s">
        <v>32</v>
      </c>
      <c r="I675" s="1">
        <v>100</v>
      </c>
      <c r="J675" s="1">
        <v>1</v>
      </c>
      <c r="K675" s="1" t="s">
        <v>33</v>
      </c>
      <c r="L675" s="1">
        <v>1</v>
      </c>
      <c r="M675" s="1" t="s">
        <v>28</v>
      </c>
      <c r="N675" s="105">
        <v>2799</v>
      </c>
      <c r="O675" s="9">
        <v>3</v>
      </c>
      <c r="P675" s="107" t="s">
        <v>22</v>
      </c>
      <c r="Q675" s="1">
        <v>3</v>
      </c>
    </row>
    <row r="676" spans="1:17" x14ac:dyDescent="0.25">
      <c r="A676" s="2">
        <v>58</v>
      </c>
      <c r="B676" s="1" t="s">
        <v>29</v>
      </c>
      <c r="C676" s="1" t="s">
        <v>23</v>
      </c>
      <c r="D676" s="7">
        <v>1272</v>
      </c>
      <c r="E676" s="1" t="s">
        <v>31</v>
      </c>
      <c r="F676" s="1">
        <v>5</v>
      </c>
      <c r="G676" s="1" t="s">
        <v>46</v>
      </c>
      <c r="H676" s="1" t="s">
        <v>26</v>
      </c>
      <c r="I676" s="1">
        <v>37</v>
      </c>
      <c r="J676" s="1">
        <v>3</v>
      </c>
      <c r="K676" s="1" t="s">
        <v>40</v>
      </c>
      <c r="L676" s="1">
        <v>2</v>
      </c>
      <c r="M676" s="1" t="s">
        <v>38</v>
      </c>
      <c r="N676" s="105">
        <v>10552</v>
      </c>
      <c r="O676" s="9">
        <v>6</v>
      </c>
      <c r="P676" s="107" t="s">
        <v>22</v>
      </c>
      <c r="Q676" s="1">
        <v>3</v>
      </c>
    </row>
    <row r="677" spans="1:17" x14ac:dyDescent="0.25">
      <c r="A677" s="2">
        <v>31</v>
      </c>
      <c r="B677" s="1" t="s">
        <v>29</v>
      </c>
      <c r="C677" s="1" t="s">
        <v>23</v>
      </c>
      <c r="D677" s="7">
        <v>154</v>
      </c>
      <c r="E677" s="1" t="s">
        <v>24</v>
      </c>
      <c r="F677" s="1">
        <v>7</v>
      </c>
      <c r="G677" s="1" t="s">
        <v>25</v>
      </c>
      <c r="H677" s="1" t="s">
        <v>32</v>
      </c>
      <c r="I677" s="1">
        <v>41</v>
      </c>
      <c r="J677" s="1">
        <v>1</v>
      </c>
      <c r="K677" s="1" t="s">
        <v>43</v>
      </c>
      <c r="L677" s="1">
        <v>3</v>
      </c>
      <c r="M677" s="1" t="s">
        <v>34</v>
      </c>
      <c r="N677" s="105">
        <v>2329</v>
      </c>
      <c r="O677" s="9">
        <v>7</v>
      </c>
      <c r="P677" s="107" t="s">
        <v>29</v>
      </c>
      <c r="Q677" s="1">
        <v>3</v>
      </c>
    </row>
    <row r="678" spans="1:17" x14ac:dyDescent="0.25">
      <c r="A678" s="2">
        <v>35</v>
      </c>
      <c r="B678" s="1" t="s">
        <v>29</v>
      </c>
      <c r="C678" s="1" t="s">
        <v>23</v>
      </c>
      <c r="D678" s="7">
        <v>1137</v>
      </c>
      <c r="E678" s="1" t="s">
        <v>31</v>
      </c>
      <c r="F678" s="1">
        <v>21</v>
      </c>
      <c r="G678" s="1" t="s">
        <v>25</v>
      </c>
      <c r="H678" s="1" t="s">
        <v>26</v>
      </c>
      <c r="I678" s="1">
        <v>51</v>
      </c>
      <c r="J678" s="1">
        <v>2</v>
      </c>
      <c r="K678" s="1" t="s">
        <v>40</v>
      </c>
      <c r="L678" s="1">
        <v>4</v>
      </c>
      <c r="M678" s="1" t="s">
        <v>34</v>
      </c>
      <c r="N678" s="105">
        <v>4014</v>
      </c>
      <c r="O678" s="9">
        <v>10</v>
      </c>
      <c r="P678" s="107" t="s">
        <v>22</v>
      </c>
      <c r="Q678" s="1">
        <v>4</v>
      </c>
    </row>
    <row r="679" spans="1:17" x14ac:dyDescent="0.25">
      <c r="A679" s="2">
        <v>49</v>
      </c>
      <c r="B679" s="1" t="s">
        <v>29</v>
      </c>
      <c r="C679" s="1" t="s">
        <v>23</v>
      </c>
      <c r="D679" s="7">
        <v>527</v>
      </c>
      <c r="E679" s="1" t="s">
        <v>31</v>
      </c>
      <c r="F679" s="1">
        <v>8</v>
      </c>
      <c r="G679" s="1" t="s">
        <v>35</v>
      </c>
      <c r="H679" s="1" t="s">
        <v>26</v>
      </c>
      <c r="I679" s="1">
        <v>51</v>
      </c>
      <c r="J679" s="1">
        <v>3</v>
      </c>
      <c r="K679" s="1" t="s">
        <v>36</v>
      </c>
      <c r="L679" s="1">
        <v>2</v>
      </c>
      <c r="M679" s="1" t="s">
        <v>34</v>
      </c>
      <c r="N679" s="105">
        <v>7403</v>
      </c>
      <c r="O679" s="9">
        <v>26</v>
      </c>
      <c r="P679" s="107" t="s">
        <v>29</v>
      </c>
      <c r="Q679" s="1">
        <v>3</v>
      </c>
    </row>
    <row r="680" spans="1:17" x14ac:dyDescent="0.25">
      <c r="A680" s="2">
        <v>48</v>
      </c>
      <c r="B680" s="1" t="s">
        <v>29</v>
      </c>
      <c r="C680" s="1" t="s">
        <v>23</v>
      </c>
      <c r="D680" s="7">
        <v>1469</v>
      </c>
      <c r="E680" s="1" t="s">
        <v>31</v>
      </c>
      <c r="F680" s="1">
        <v>20</v>
      </c>
      <c r="G680" s="1" t="s">
        <v>37</v>
      </c>
      <c r="H680" s="1" t="s">
        <v>32</v>
      </c>
      <c r="I680" s="1">
        <v>51</v>
      </c>
      <c r="J680" s="1">
        <v>1</v>
      </c>
      <c r="K680" s="1" t="s">
        <v>33</v>
      </c>
      <c r="L680" s="1">
        <v>3</v>
      </c>
      <c r="M680" s="1" t="s">
        <v>34</v>
      </c>
      <c r="N680" s="105">
        <v>2259</v>
      </c>
      <c r="O680" s="9">
        <v>0</v>
      </c>
      <c r="P680" s="107" t="s">
        <v>29</v>
      </c>
      <c r="Q680" s="1">
        <v>3</v>
      </c>
    </row>
    <row r="681" spans="1:17" x14ac:dyDescent="0.25">
      <c r="A681" s="2">
        <v>31</v>
      </c>
      <c r="B681" s="1" t="s">
        <v>29</v>
      </c>
      <c r="C681" s="1" t="s">
        <v>41</v>
      </c>
      <c r="D681" s="7">
        <v>1188</v>
      </c>
      <c r="E681" s="1" t="s">
        <v>24</v>
      </c>
      <c r="F681" s="1">
        <v>20</v>
      </c>
      <c r="G681" s="1" t="s">
        <v>45</v>
      </c>
      <c r="H681" s="1" t="s">
        <v>26</v>
      </c>
      <c r="I681" s="1">
        <v>45</v>
      </c>
      <c r="J681" s="1">
        <v>2</v>
      </c>
      <c r="K681" s="1" t="s">
        <v>27</v>
      </c>
      <c r="L681" s="1">
        <v>3</v>
      </c>
      <c r="M681" s="1" t="s">
        <v>34</v>
      </c>
      <c r="N681" s="105">
        <v>6932</v>
      </c>
      <c r="O681" s="9">
        <v>9</v>
      </c>
      <c r="P681" s="107" t="s">
        <v>29</v>
      </c>
      <c r="Q681" s="1">
        <v>3</v>
      </c>
    </row>
    <row r="682" spans="1:17" x14ac:dyDescent="0.25">
      <c r="A682" s="2">
        <v>36</v>
      </c>
      <c r="B682" s="1" t="s">
        <v>29</v>
      </c>
      <c r="C682" s="1" t="s">
        <v>23</v>
      </c>
      <c r="D682" s="7">
        <v>188</v>
      </c>
      <c r="E682" s="1" t="s">
        <v>31</v>
      </c>
      <c r="F682" s="1">
        <v>7</v>
      </c>
      <c r="G682" s="1" t="s">
        <v>35</v>
      </c>
      <c r="H682" s="1" t="s">
        <v>32</v>
      </c>
      <c r="I682" s="1">
        <v>65</v>
      </c>
      <c r="J682" s="1">
        <v>1</v>
      </c>
      <c r="K682" s="1" t="s">
        <v>33</v>
      </c>
      <c r="L682" s="1">
        <v>4</v>
      </c>
      <c r="M682" s="1" t="s">
        <v>28</v>
      </c>
      <c r="N682" s="105">
        <v>4678</v>
      </c>
      <c r="O682" s="9">
        <v>6</v>
      </c>
      <c r="P682" s="107" t="s">
        <v>29</v>
      </c>
      <c r="Q682" s="1">
        <v>3</v>
      </c>
    </row>
    <row r="683" spans="1:17" x14ac:dyDescent="0.25">
      <c r="A683" s="2">
        <v>38</v>
      </c>
      <c r="B683" s="1" t="s">
        <v>29</v>
      </c>
      <c r="C683" s="1" t="s">
        <v>23</v>
      </c>
      <c r="D683" s="7">
        <v>1333</v>
      </c>
      <c r="E683" s="1" t="s">
        <v>31</v>
      </c>
      <c r="F683" s="1">
        <v>1</v>
      </c>
      <c r="G683" s="1" t="s">
        <v>46</v>
      </c>
      <c r="H683" s="1" t="s">
        <v>26</v>
      </c>
      <c r="I683" s="1">
        <v>80</v>
      </c>
      <c r="J683" s="1">
        <v>3</v>
      </c>
      <c r="K683" s="1" t="s">
        <v>44</v>
      </c>
      <c r="L683" s="1">
        <v>1</v>
      </c>
      <c r="M683" s="1" t="s">
        <v>34</v>
      </c>
      <c r="N683" s="105">
        <v>13582</v>
      </c>
      <c r="O683" s="9">
        <v>15</v>
      </c>
      <c r="P683" s="107" t="s">
        <v>29</v>
      </c>
      <c r="Q683" s="1">
        <v>3</v>
      </c>
    </row>
    <row r="684" spans="1:17" x14ac:dyDescent="0.25">
      <c r="A684" s="2">
        <v>32</v>
      </c>
      <c r="B684" s="1" t="s">
        <v>29</v>
      </c>
      <c r="C684" s="1" t="s">
        <v>41</v>
      </c>
      <c r="D684" s="7">
        <v>1184</v>
      </c>
      <c r="E684" s="1" t="s">
        <v>31</v>
      </c>
      <c r="F684" s="1">
        <v>1</v>
      </c>
      <c r="G684" s="1" t="s">
        <v>25</v>
      </c>
      <c r="H684" s="1" t="s">
        <v>26</v>
      </c>
      <c r="I684" s="1">
        <v>70</v>
      </c>
      <c r="J684" s="1">
        <v>1</v>
      </c>
      <c r="K684" s="1" t="s">
        <v>36</v>
      </c>
      <c r="L684" s="1">
        <v>2</v>
      </c>
      <c r="M684" s="1" t="s">
        <v>34</v>
      </c>
      <c r="N684" s="105">
        <v>2332</v>
      </c>
      <c r="O684" s="9">
        <v>3</v>
      </c>
      <c r="P684" s="107" t="s">
        <v>29</v>
      </c>
      <c r="Q684" s="1">
        <v>4</v>
      </c>
    </row>
    <row r="685" spans="1:17" x14ac:dyDescent="0.25">
      <c r="A685" s="2">
        <v>25</v>
      </c>
      <c r="B685" s="1" t="s">
        <v>22</v>
      </c>
      <c r="C685" s="1" t="s">
        <v>23</v>
      </c>
      <c r="D685" s="7">
        <v>867</v>
      </c>
      <c r="E685" s="1" t="s">
        <v>24</v>
      </c>
      <c r="F685" s="1">
        <v>19</v>
      </c>
      <c r="G685" s="1" t="s">
        <v>45</v>
      </c>
      <c r="H685" s="1" t="s">
        <v>32</v>
      </c>
      <c r="I685" s="1">
        <v>36</v>
      </c>
      <c r="J685" s="1">
        <v>1</v>
      </c>
      <c r="K685" s="1" t="s">
        <v>43</v>
      </c>
      <c r="L685" s="1">
        <v>2</v>
      </c>
      <c r="M685" s="1" t="s">
        <v>34</v>
      </c>
      <c r="N685" s="105">
        <v>2413</v>
      </c>
      <c r="O685" s="9">
        <v>1</v>
      </c>
      <c r="P685" s="107" t="s">
        <v>22</v>
      </c>
      <c r="Q685" s="1">
        <v>3</v>
      </c>
    </row>
    <row r="686" spans="1:17" x14ac:dyDescent="0.25">
      <c r="A686" s="2">
        <v>40</v>
      </c>
      <c r="B686" s="1" t="s">
        <v>29</v>
      </c>
      <c r="C686" s="1" t="s">
        <v>23</v>
      </c>
      <c r="D686" s="7">
        <v>658</v>
      </c>
      <c r="E686" s="1" t="s">
        <v>24</v>
      </c>
      <c r="F686" s="1">
        <v>10</v>
      </c>
      <c r="G686" s="1" t="s">
        <v>45</v>
      </c>
      <c r="H686" s="1" t="s">
        <v>32</v>
      </c>
      <c r="I686" s="1">
        <v>67</v>
      </c>
      <c r="J686" s="1">
        <v>3</v>
      </c>
      <c r="K686" s="1" t="s">
        <v>27</v>
      </c>
      <c r="L686" s="1">
        <v>2</v>
      </c>
      <c r="M686" s="1" t="s">
        <v>38</v>
      </c>
      <c r="N686" s="105">
        <v>9705</v>
      </c>
      <c r="O686" s="9">
        <v>1</v>
      </c>
      <c r="P686" s="107" t="s">
        <v>29</v>
      </c>
      <c r="Q686" s="1">
        <v>3</v>
      </c>
    </row>
    <row r="687" spans="1:17" x14ac:dyDescent="0.25">
      <c r="A687" s="2">
        <v>26</v>
      </c>
      <c r="B687" s="1" t="s">
        <v>29</v>
      </c>
      <c r="C687" s="1" t="s">
        <v>30</v>
      </c>
      <c r="D687" s="7">
        <v>1283</v>
      </c>
      <c r="E687" s="1" t="s">
        <v>24</v>
      </c>
      <c r="F687" s="1">
        <v>1</v>
      </c>
      <c r="G687" s="1" t="s">
        <v>37</v>
      </c>
      <c r="H687" s="1" t="s">
        <v>32</v>
      </c>
      <c r="I687" s="1">
        <v>52</v>
      </c>
      <c r="J687" s="1">
        <v>2</v>
      </c>
      <c r="K687" s="1" t="s">
        <v>27</v>
      </c>
      <c r="L687" s="1">
        <v>1</v>
      </c>
      <c r="M687" s="1" t="s">
        <v>28</v>
      </c>
      <c r="N687" s="105">
        <v>4294</v>
      </c>
      <c r="O687" s="9">
        <v>7</v>
      </c>
      <c r="P687" s="107" t="s">
        <v>29</v>
      </c>
      <c r="Q687" s="1">
        <v>3</v>
      </c>
    </row>
    <row r="688" spans="1:17" x14ac:dyDescent="0.25">
      <c r="A688" s="2">
        <v>41</v>
      </c>
      <c r="B688" s="1" t="s">
        <v>29</v>
      </c>
      <c r="C688" s="1" t="s">
        <v>23</v>
      </c>
      <c r="D688" s="7">
        <v>263</v>
      </c>
      <c r="E688" s="1" t="s">
        <v>31</v>
      </c>
      <c r="F688" s="1">
        <v>6</v>
      </c>
      <c r="G688" s="1" t="s">
        <v>37</v>
      </c>
      <c r="H688" s="1" t="s">
        <v>32</v>
      </c>
      <c r="I688" s="1">
        <v>59</v>
      </c>
      <c r="J688" s="1">
        <v>1</v>
      </c>
      <c r="K688" s="1" t="s">
        <v>36</v>
      </c>
      <c r="L688" s="1">
        <v>1</v>
      </c>
      <c r="M688" s="1" t="s">
        <v>28</v>
      </c>
      <c r="N688" s="105">
        <v>4721</v>
      </c>
      <c r="O688" s="9">
        <v>18</v>
      </c>
      <c r="P688" s="107" t="s">
        <v>22</v>
      </c>
      <c r="Q688" s="1">
        <v>3</v>
      </c>
    </row>
    <row r="689" spans="1:17" x14ac:dyDescent="0.25">
      <c r="A689" s="2">
        <v>36</v>
      </c>
      <c r="B689" s="1" t="s">
        <v>29</v>
      </c>
      <c r="C689" s="1" t="s">
        <v>23</v>
      </c>
      <c r="D689" s="7">
        <v>938</v>
      </c>
      <c r="E689" s="1" t="s">
        <v>31</v>
      </c>
      <c r="F689" s="1">
        <v>2</v>
      </c>
      <c r="G689" s="1" t="s">
        <v>37</v>
      </c>
      <c r="H689" s="1" t="s">
        <v>32</v>
      </c>
      <c r="I689" s="1">
        <v>79</v>
      </c>
      <c r="J689" s="1">
        <v>1</v>
      </c>
      <c r="K689" s="1" t="s">
        <v>36</v>
      </c>
      <c r="L689" s="1">
        <v>3</v>
      </c>
      <c r="M689" s="1" t="s">
        <v>28</v>
      </c>
      <c r="N689" s="105">
        <v>2519</v>
      </c>
      <c r="O689" s="9">
        <v>11</v>
      </c>
      <c r="P689" s="107" t="s">
        <v>29</v>
      </c>
      <c r="Q689" s="1">
        <v>4</v>
      </c>
    </row>
    <row r="690" spans="1:17" x14ac:dyDescent="0.25">
      <c r="A690" s="2">
        <v>19</v>
      </c>
      <c r="B690" s="1" t="s">
        <v>22</v>
      </c>
      <c r="C690" s="1" t="s">
        <v>23</v>
      </c>
      <c r="D690" s="7">
        <v>419</v>
      </c>
      <c r="E690" s="1" t="s">
        <v>24</v>
      </c>
      <c r="F690" s="1">
        <v>21</v>
      </c>
      <c r="G690" s="1" t="s">
        <v>35</v>
      </c>
      <c r="H690" s="1" t="s">
        <v>32</v>
      </c>
      <c r="I690" s="1">
        <v>37</v>
      </c>
      <c r="J690" s="1">
        <v>1</v>
      </c>
      <c r="K690" s="1" t="s">
        <v>43</v>
      </c>
      <c r="L690" s="1">
        <v>2</v>
      </c>
      <c r="M690" s="1" t="s">
        <v>28</v>
      </c>
      <c r="N690" s="105">
        <v>2121</v>
      </c>
      <c r="O690" s="9">
        <v>1</v>
      </c>
      <c r="P690" s="107" t="s">
        <v>22</v>
      </c>
      <c r="Q690" s="1">
        <v>3</v>
      </c>
    </row>
    <row r="691" spans="1:17" x14ac:dyDescent="0.25">
      <c r="A691" s="2">
        <v>20</v>
      </c>
      <c r="B691" s="1" t="s">
        <v>22</v>
      </c>
      <c r="C691" s="1" t="s">
        <v>23</v>
      </c>
      <c r="D691" s="7">
        <v>129</v>
      </c>
      <c r="E691" s="1" t="s">
        <v>31</v>
      </c>
      <c r="F691" s="1">
        <v>4</v>
      </c>
      <c r="G691" s="1" t="s">
        <v>46</v>
      </c>
      <c r="H691" s="1" t="s">
        <v>32</v>
      </c>
      <c r="I691" s="1">
        <v>84</v>
      </c>
      <c r="J691" s="1">
        <v>1</v>
      </c>
      <c r="K691" s="1" t="s">
        <v>36</v>
      </c>
      <c r="L691" s="1">
        <v>1</v>
      </c>
      <c r="M691" s="1" t="s">
        <v>28</v>
      </c>
      <c r="N691" s="105">
        <v>2973</v>
      </c>
      <c r="O691" s="9">
        <v>1</v>
      </c>
      <c r="P691" s="107" t="s">
        <v>29</v>
      </c>
      <c r="Q691" s="1">
        <v>3</v>
      </c>
    </row>
    <row r="692" spans="1:17" x14ac:dyDescent="0.25">
      <c r="A692" s="2">
        <v>31</v>
      </c>
      <c r="B692" s="1" t="s">
        <v>29</v>
      </c>
      <c r="C692" s="1" t="s">
        <v>23</v>
      </c>
      <c r="D692" s="7">
        <v>616</v>
      </c>
      <c r="E692" s="1" t="s">
        <v>31</v>
      </c>
      <c r="F692" s="1">
        <v>12</v>
      </c>
      <c r="G692" s="1" t="s">
        <v>37</v>
      </c>
      <c r="H692" s="1" t="s">
        <v>26</v>
      </c>
      <c r="I692" s="1">
        <v>41</v>
      </c>
      <c r="J692" s="1">
        <v>2</v>
      </c>
      <c r="K692" s="1" t="s">
        <v>40</v>
      </c>
      <c r="L692" s="1">
        <v>4</v>
      </c>
      <c r="M692" s="1" t="s">
        <v>34</v>
      </c>
      <c r="N692" s="105">
        <v>5855</v>
      </c>
      <c r="O692" s="9">
        <v>9</v>
      </c>
      <c r="P692" s="107" t="s">
        <v>22</v>
      </c>
      <c r="Q692" s="1">
        <v>3</v>
      </c>
    </row>
    <row r="693" spans="1:17" x14ac:dyDescent="0.25">
      <c r="A693" s="2">
        <v>40</v>
      </c>
      <c r="B693" s="1" t="s">
        <v>29</v>
      </c>
      <c r="C693" s="1" t="s">
        <v>30</v>
      </c>
      <c r="D693" s="7">
        <v>1469</v>
      </c>
      <c r="E693" s="1" t="s">
        <v>31</v>
      </c>
      <c r="F693" s="1">
        <v>9</v>
      </c>
      <c r="G693" s="1" t="s">
        <v>37</v>
      </c>
      <c r="H693" s="1" t="s">
        <v>32</v>
      </c>
      <c r="I693" s="1">
        <v>35</v>
      </c>
      <c r="J693" s="1">
        <v>1</v>
      </c>
      <c r="K693" s="1" t="s">
        <v>33</v>
      </c>
      <c r="L693" s="1">
        <v>2</v>
      </c>
      <c r="M693" s="1" t="s">
        <v>38</v>
      </c>
      <c r="N693" s="105">
        <v>3617</v>
      </c>
      <c r="O693" s="9">
        <v>1</v>
      </c>
      <c r="P693" s="107" t="s">
        <v>22</v>
      </c>
      <c r="Q693" s="1">
        <v>3</v>
      </c>
    </row>
    <row r="694" spans="1:17" x14ac:dyDescent="0.25">
      <c r="A694" s="2">
        <v>32</v>
      </c>
      <c r="B694" s="1" t="s">
        <v>29</v>
      </c>
      <c r="C694" s="1" t="s">
        <v>23</v>
      </c>
      <c r="D694" s="7">
        <v>498</v>
      </c>
      <c r="E694" s="1" t="s">
        <v>31</v>
      </c>
      <c r="F694" s="1">
        <v>3</v>
      </c>
      <c r="G694" s="1" t="s">
        <v>37</v>
      </c>
      <c r="H694" s="1" t="s">
        <v>26</v>
      </c>
      <c r="I694" s="1">
        <v>93</v>
      </c>
      <c r="J694" s="1">
        <v>2</v>
      </c>
      <c r="K694" s="1" t="s">
        <v>39</v>
      </c>
      <c r="L694" s="1">
        <v>1</v>
      </c>
      <c r="M694" s="1" t="s">
        <v>34</v>
      </c>
      <c r="N694" s="105">
        <v>6725</v>
      </c>
      <c r="O694" s="9">
        <v>8</v>
      </c>
      <c r="P694" s="107" t="s">
        <v>29</v>
      </c>
      <c r="Q694" s="1">
        <v>3</v>
      </c>
    </row>
    <row r="695" spans="1:17" x14ac:dyDescent="0.25">
      <c r="A695" s="2">
        <v>36</v>
      </c>
      <c r="B695" s="1" t="s">
        <v>22</v>
      </c>
      <c r="C695" s="1" t="s">
        <v>23</v>
      </c>
      <c r="D695" s="7">
        <v>530</v>
      </c>
      <c r="E695" s="1" t="s">
        <v>24</v>
      </c>
      <c r="F695" s="1">
        <v>3</v>
      </c>
      <c r="G695" s="1" t="s">
        <v>25</v>
      </c>
      <c r="H695" s="1" t="s">
        <v>32</v>
      </c>
      <c r="I695" s="1">
        <v>51</v>
      </c>
      <c r="J695" s="1">
        <v>3</v>
      </c>
      <c r="K695" s="1" t="s">
        <v>27</v>
      </c>
      <c r="L695" s="1">
        <v>4</v>
      </c>
      <c r="M695" s="1" t="s">
        <v>34</v>
      </c>
      <c r="N695" s="105">
        <v>10325</v>
      </c>
      <c r="O695" s="9">
        <v>16</v>
      </c>
      <c r="P695" s="107" t="s">
        <v>22</v>
      </c>
      <c r="Q695" s="1">
        <v>3</v>
      </c>
    </row>
    <row r="696" spans="1:17" x14ac:dyDescent="0.25">
      <c r="A696" s="2">
        <v>33</v>
      </c>
      <c r="B696" s="1" t="s">
        <v>29</v>
      </c>
      <c r="C696" s="1" t="s">
        <v>23</v>
      </c>
      <c r="D696" s="7">
        <v>1069</v>
      </c>
      <c r="E696" s="1" t="s">
        <v>31</v>
      </c>
      <c r="F696" s="1">
        <v>1</v>
      </c>
      <c r="G696" s="1" t="s">
        <v>25</v>
      </c>
      <c r="H696" s="1" t="s">
        <v>26</v>
      </c>
      <c r="I696" s="1">
        <v>42</v>
      </c>
      <c r="J696" s="1">
        <v>2</v>
      </c>
      <c r="K696" s="1" t="s">
        <v>40</v>
      </c>
      <c r="L696" s="1">
        <v>4</v>
      </c>
      <c r="M696" s="1" t="s">
        <v>28</v>
      </c>
      <c r="N696" s="105">
        <v>6949</v>
      </c>
      <c r="O696" s="9">
        <v>5</v>
      </c>
      <c r="P696" s="107" t="s">
        <v>29</v>
      </c>
      <c r="Q696" s="1">
        <v>3</v>
      </c>
    </row>
    <row r="697" spans="1:17" x14ac:dyDescent="0.25">
      <c r="A697" s="2">
        <v>37</v>
      </c>
      <c r="B697" s="1" t="s">
        <v>22</v>
      </c>
      <c r="C697" s="1" t="s">
        <v>23</v>
      </c>
      <c r="D697" s="7">
        <v>625</v>
      </c>
      <c r="E697" s="1" t="s">
        <v>24</v>
      </c>
      <c r="F697" s="1">
        <v>1</v>
      </c>
      <c r="G697" s="1" t="s">
        <v>25</v>
      </c>
      <c r="H697" s="1" t="s">
        <v>32</v>
      </c>
      <c r="I697" s="1">
        <v>46</v>
      </c>
      <c r="J697" s="1">
        <v>3</v>
      </c>
      <c r="K697" s="1" t="s">
        <v>27</v>
      </c>
      <c r="L697" s="1">
        <v>3</v>
      </c>
      <c r="M697" s="1" t="s">
        <v>34</v>
      </c>
      <c r="N697" s="105">
        <v>10609</v>
      </c>
      <c r="O697" s="9">
        <v>14</v>
      </c>
      <c r="P697" s="107" t="s">
        <v>29</v>
      </c>
      <c r="Q697" s="1">
        <v>3</v>
      </c>
    </row>
    <row r="698" spans="1:17" x14ac:dyDescent="0.25">
      <c r="A698" s="2">
        <v>45</v>
      </c>
      <c r="B698" s="1" t="s">
        <v>29</v>
      </c>
      <c r="C698" s="1" t="s">
        <v>41</v>
      </c>
      <c r="D698" s="7">
        <v>805</v>
      </c>
      <c r="E698" s="1" t="s">
        <v>31</v>
      </c>
      <c r="F698" s="1">
        <v>4</v>
      </c>
      <c r="G698" s="1" t="s">
        <v>25</v>
      </c>
      <c r="H698" s="1" t="s">
        <v>32</v>
      </c>
      <c r="I698" s="1">
        <v>57</v>
      </c>
      <c r="J698" s="1">
        <v>2</v>
      </c>
      <c r="K698" s="1" t="s">
        <v>36</v>
      </c>
      <c r="L698" s="1">
        <v>2</v>
      </c>
      <c r="M698" s="1" t="s">
        <v>34</v>
      </c>
      <c r="N698" s="105">
        <v>4447</v>
      </c>
      <c r="O698" s="9">
        <v>9</v>
      </c>
      <c r="P698" s="107" t="s">
        <v>29</v>
      </c>
      <c r="Q698" s="1">
        <v>3</v>
      </c>
    </row>
    <row r="699" spans="1:17" x14ac:dyDescent="0.25">
      <c r="A699" s="2">
        <v>29</v>
      </c>
      <c r="B699" s="1" t="s">
        <v>29</v>
      </c>
      <c r="C699" s="1" t="s">
        <v>30</v>
      </c>
      <c r="D699" s="7">
        <v>1404</v>
      </c>
      <c r="E699" s="1" t="s">
        <v>24</v>
      </c>
      <c r="F699" s="1">
        <v>20</v>
      </c>
      <c r="G699" s="1" t="s">
        <v>46</v>
      </c>
      <c r="H699" s="1" t="s">
        <v>26</v>
      </c>
      <c r="I699" s="1">
        <v>84</v>
      </c>
      <c r="J699" s="1">
        <v>1</v>
      </c>
      <c r="K699" s="1" t="s">
        <v>43</v>
      </c>
      <c r="L699" s="1">
        <v>4</v>
      </c>
      <c r="M699" s="1" t="s">
        <v>34</v>
      </c>
      <c r="N699" s="105">
        <v>2157</v>
      </c>
      <c r="O699" s="9">
        <v>3</v>
      </c>
      <c r="P699" s="107" t="s">
        <v>29</v>
      </c>
      <c r="Q699" s="1">
        <v>3</v>
      </c>
    </row>
    <row r="700" spans="1:17" x14ac:dyDescent="0.25">
      <c r="A700" s="2">
        <v>35</v>
      </c>
      <c r="B700" s="1" t="s">
        <v>29</v>
      </c>
      <c r="C700" s="1" t="s">
        <v>23</v>
      </c>
      <c r="D700" s="7">
        <v>1219</v>
      </c>
      <c r="E700" s="1" t="s">
        <v>24</v>
      </c>
      <c r="F700" s="1">
        <v>18</v>
      </c>
      <c r="G700" s="1" t="s">
        <v>37</v>
      </c>
      <c r="H700" s="1" t="s">
        <v>26</v>
      </c>
      <c r="I700" s="1">
        <v>86</v>
      </c>
      <c r="J700" s="1">
        <v>2</v>
      </c>
      <c r="K700" s="1" t="s">
        <v>27</v>
      </c>
      <c r="L700" s="1">
        <v>3</v>
      </c>
      <c r="M700" s="1" t="s">
        <v>34</v>
      </c>
      <c r="N700" s="105">
        <v>4601</v>
      </c>
      <c r="O700" s="9">
        <v>5</v>
      </c>
      <c r="P700" s="107" t="s">
        <v>29</v>
      </c>
      <c r="Q700" s="1">
        <v>3</v>
      </c>
    </row>
    <row r="701" spans="1:17" x14ac:dyDescent="0.25">
      <c r="A701" s="2">
        <v>52</v>
      </c>
      <c r="B701" s="1" t="s">
        <v>29</v>
      </c>
      <c r="C701" s="1" t="s">
        <v>23</v>
      </c>
      <c r="D701" s="7">
        <v>1053</v>
      </c>
      <c r="E701" s="1" t="s">
        <v>31</v>
      </c>
      <c r="F701" s="1">
        <v>1</v>
      </c>
      <c r="G701" s="1" t="s">
        <v>25</v>
      </c>
      <c r="H701" s="1" t="s">
        <v>32</v>
      </c>
      <c r="I701" s="1">
        <v>70</v>
      </c>
      <c r="J701" s="1">
        <v>4</v>
      </c>
      <c r="K701" s="1" t="s">
        <v>42</v>
      </c>
      <c r="L701" s="1">
        <v>4</v>
      </c>
      <c r="M701" s="1" t="s">
        <v>34</v>
      </c>
      <c r="N701" s="105">
        <v>17099</v>
      </c>
      <c r="O701" s="9">
        <v>9</v>
      </c>
      <c r="P701" s="107" t="s">
        <v>29</v>
      </c>
      <c r="Q701" s="1">
        <v>3</v>
      </c>
    </row>
    <row r="702" spans="1:17" x14ac:dyDescent="0.25">
      <c r="A702" s="2">
        <v>58</v>
      </c>
      <c r="B702" s="1" t="s">
        <v>22</v>
      </c>
      <c r="C702" s="1" t="s">
        <v>23</v>
      </c>
      <c r="D702" s="7">
        <v>289</v>
      </c>
      <c r="E702" s="1" t="s">
        <v>31</v>
      </c>
      <c r="F702" s="1">
        <v>2</v>
      </c>
      <c r="G702" s="1" t="s">
        <v>46</v>
      </c>
      <c r="H702" s="1" t="s">
        <v>32</v>
      </c>
      <c r="I702" s="1">
        <v>51</v>
      </c>
      <c r="J702" s="1">
        <v>1</v>
      </c>
      <c r="K702" s="1" t="s">
        <v>33</v>
      </c>
      <c r="L702" s="1">
        <v>3</v>
      </c>
      <c r="M702" s="1" t="s">
        <v>28</v>
      </c>
      <c r="N702" s="105">
        <v>2479</v>
      </c>
      <c r="O702" s="9">
        <v>1</v>
      </c>
      <c r="P702" s="107" t="s">
        <v>29</v>
      </c>
      <c r="Q702" s="1">
        <v>4</v>
      </c>
    </row>
    <row r="703" spans="1:17" x14ac:dyDescent="0.25">
      <c r="A703" s="2">
        <v>53</v>
      </c>
      <c r="B703" s="1" t="s">
        <v>29</v>
      </c>
      <c r="C703" s="1" t="s">
        <v>23</v>
      </c>
      <c r="D703" s="7">
        <v>1376</v>
      </c>
      <c r="E703" s="1" t="s">
        <v>24</v>
      </c>
      <c r="F703" s="1">
        <v>2</v>
      </c>
      <c r="G703" s="1" t="s">
        <v>37</v>
      </c>
      <c r="H703" s="1" t="s">
        <v>32</v>
      </c>
      <c r="I703" s="1">
        <v>45</v>
      </c>
      <c r="J703" s="1">
        <v>4</v>
      </c>
      <c r="K703" s="1" t="s">
        <v>42</v>
      </c>
      <c r="L703" s="1">
        <v>3</v>
      </c>
      <c r="M703" s="1" t="s">
        <v>38</v>
      </c>
      <c r="N703" s="105">
        <v>14852</v>
      </c>
      <c r="O703" s="9">
        <v>17</v>
      </c>
      <c r="P703" s="107" t="s">
        <v>29</v>
      </c>
      <c r="Q703" s="1">
        <v>3</v>
      </c>
    </row>
    <row r="704" spans="1:17" x14ac:dyDescent="0.25">
      <c r="A704" s="2">
        <v>30</v>
      </c>
      <c r="B704" s="1" t="s">
        <v>29</v>
      </c>
      <c r="C704" s="1" t="s">
        <v>23</v>
      </c>
      <c r="D704" s="7">
        <v>231</v>
      </c>
      <c r="E704" s="1" t="s">
        <v>24</v>
      </c>
      <c r="F704" s="1">
        <v>8</v>
      </c>
      <c r="G704" s="1" t="s">
        <v>35</v>
      </c>
      <c r="H704" s="1" t="s">
        <v>32</v>
      </c>
      <c r="I704" s="1">
        <v>62</v>
      </c>
      <c r="J704" s="1">
        <v>3</v>
      </c>
      <c r="K704" s="1" t="s">
        <v>27</v>
      </c>
      <c r="L704" s="1">
        <v>3</v>
      </c>
      <c r="M704" s="1" t="s">
        <v>38</v>
      </c>
      <c r="N704" s="105">
        <v>7264</v>
      </c>
      <c r="O704" s="9">
        <v>8</v>
      </c>
      <c r="P704" s="107" t="s">
        <v>29</v>
      </c>
      <c r="Q704" s="1">
        <v>3</v>
      </c>
    </row>
    <row r="705" spans="1:17" x14ac:dyDescent="0.25">
      <c r="A705" s="2">
        <v>38</v>
      </c>
      <c r="B705" s="1" t="s">
        <v>29</v>
      </c>
      <c r="C705" s="1" t="s">
        <v>41</v>
      </c>
      <c r="D705" s="7">
        <v>152</v>
      </c>
      <c r="E705" s="1" t="s">
        <v>24</v>
      </c>
      <c r="F705" s="1">
        <v>10</v>
      </c>
      <c r="G705" s="1" t="s">
        <v>46</v>
      </c>
      <c r="H705" s="1" t="s">
        <v>26</v>
      </c>
      <c r="I705" s="1">
        <v>85</v>
      </c>
      <c r="J705" s="1">
        <v>2</v>
      </c>
      <c r="K705" s="1" t="s">
        <v>27</v>
      </c>
      <c r="L705" s="1">
        <v>4</v>
      </c>
      <c r="M705" s="1" t="s">
        <v>28</v>
      </c>
      <c r="N705" s="105">
        <v>5666</v>
      </c>
      <c r="O705" s="9">
        <v>5</v>
      </c>
      <c r="P705" s="107" t="s">
        <v>22</v>
      </c>
      <c r="Q705" s="1">
        <v>3</v>
      </c>
    </row>
    <row r="706" spans="1:17" x14ac:dyDescent="0.25">
      <c r="A706" s="2">
        <v>35</v>
      </c>
      <c r="B706" s="1" t="s">
        <v>29</v>
      </c>
      <c r="C706" s="1" t="s">
        <v>23</v>
      </c>
      <c r="D706" s="7">
        <v>882</v>
      </c>
      <c r="E706" s="1" t="s">
        <v>24</v>
      </c>
      <c r="F706" s="1">
        <v>3</v>
      </c>
      <c r="G706" s="1" t="s">
        <v>25</v>
      </c>
      <c r="H706" s="1" t="s">
        <v>32</v>
      </c>
      <c r="I706" s="1">
        <v>92</v>
      </c>
      <c r="J706" s="1">
        <v>3</v>
      </c>
      <c r="K706" s="1" t="s">
        <v>27</v>
      </c>
      <c r="L706" s="1">
        <v>4</v>
      </c>
      <c r="M706" s="1" t="s">
        <v>38</v>
      </c>
      <c r="N706" s="105">
        <v>7823</v>
      </c>
      <c r="O706" s="9">
        <v>10</v>
      </c>
      <c r="P706" s="107" t="s">
        <v>29</v>
      </c>
      <c r="Q706" s="1">
        <v>3</v>
      </c>
    </row>
    <row r="707" spans="1:17" x14ac:dyDescent="0.25">
      <c r="A707" s="2">
        <v>39</v>
      </c>
      <c r="B707" s="1" t="s">
        <v>29</v>
      </c>
      <c r="C707" s="1" t="s">
        <v>23</v>
      </c>
      <c r="D707" s="7">
        <v>903</v>
      </c>
      <c r="E707" s="1" t="s">
        <v>24</v>
      </c>
      <c r="F707" s="1">
        <v>2</v>
      </c>
      <c r="G707" s="1" t="s">
        <v>25</v>
      </c>
      <c r="H707" s="1" t="s">
        <v>32</v>
      </c>
      <c r="I707" s="1">
        <v>41</v>
      </c>
      <c r="J707" s="1">
        <v>3</v>
      </c>
      <c r="K707" s="1" t="s">
        <v>27</v>
      </c>
      <c r="L707" s="1">
        <v>3</v>
      </c>
      <c r="M707" s="1" t="s">
        <v>28</v>
      </c>
      <c r="N707" s="105">
        <v>7880</v>
      </c>
      <c r="O707" s="9">
        <v>8</v>
      </c>
      <c r="P707" s="107" t="s">
        <v>29</v>
      </c>
      <c r="Q707" s="1">
        <v>3</v>
      </c>
    </row>
    <row r="708" spans="1:17" x14ac:dyDescent="0.25">
      <c r="A708" s="2">
        <v>40</v>
      </c>
      <c r="B708" s="1" t="s">
        <v>22</v>
      </c>
      <c r="C708" s="1" t="s">
        <v>41</v>
      </c>
      <c r="D708" s="7">
        <v>1479</v>
      </c>
      <c r="E708" s="1" t="s">
        <v>24</v>
      </c>
      <c r="F708" s="1">
        <v>24</v>
      </c>
      <c r="G708" s="1" t="s">
        <v>25</v>
      </c>
      <c r="H708" s="1" t="s">
        <v>26</v>
      </c>
      <c r="I708" s="1">
        <v>100</v>
      </c>
      <c r="J708" s="1">
        <v>4</v>
      </c>
      <c r="K708" s="1" t="s">
        <v>27</v>
      </c>
      <c r="L708" s="1">
        <v>2</v>
      </c>
      <c r="M708" s="1" t="s">
        <v>28</v>
      </c>
      <c r="N708" s="105">
        <v>13194</v>
      </c>
      <c r="O708" s="9">
        <v>1</v>
      </c>
      <c r="P708" s="107" t="s">
        <v>22</v>
      </c>
      <c r="Q708" s="1">
        <v>3</v>
      </c>
    </row>
    <row r="709" spans="1:17" x14ac:dyDescent="0.25">
      <c r="A709" s="2">
        <v>47</v>
      </c>
      <c r="B709" s="1" t="s">
        <v>29</v>
      </c>
      <c r="C709" s="1" t="s">
        <v>30</v>
      </c>
      <c r="D709" s="7">
        <v>1379</v>
      </c>
      <c r="E709" s="1" t="s">
        <v>31</v>
      </c>
      <c r="F709" s="1">
        <v>16</v>
      </c>
      <c r="G709" s="1" t="s">
        <v>37</v>
      </c>
      <c r="H709" s="1" t="s">
        <v>32</v>
      </c>
      <c r="I709" s="1">
        <v>64</v>
      </c>
      <c r="J709" s="1">
        <v>2</v>
      </c>
      <c r="K709" s="1" t="s">
        <v>39</v>
      </c>
      <c r="L709" s="1">
        <v>3</v>
      </c>
      <c r="M709" s="1" t="s">
        <v>38</v>
      </c>
      <c r="N709" s="105">
        <v>5067</v>
      </c>
      <c r="O709" s="9">
        <v>19</v>
      </c>
      <c r="P709" s="107" t="s">
        <v>22</v>
      </c>
      <c r="Q709" s="1">
        <v>3</v>
      </c>
    </row>
    <row r="710" spans="1:17" x14ac:dyDescent="0.25">
      <c r="A710" s="2">
        <v>36</v>
      </c>
      <c r="B710" s="1" t="s">
        <v>29</v>
      </c>
      <c r="C710" s="1" t="s">
        <v>41</v>
      </c>
      <c r="D710" s="7">
        <v>1229</v>
      </c>
      <c r="E710" s="1" t="s">
        <v>24</v>
      </c>
      <c r="F710" s="1">
        <v>8</v>
      </c>
      <c r="G710" s="1" t="s">
        <v>46</v>
      </c>
      <c r="H710" s="1" t="s">
        <v>32</v>
      </c>
      <c r="I710" s="1">
        <v>84</v>
      </c>
      <c r="J710" s="1">
        <v>2</v>
      </c>
      <c r="K710" s="1" t="s">
        <v>27</v>
      </c>
      <c r="L710" s="1">
        <v>4</v>
      </c>
      <c r="M710" s="1" t="s">
        <v>38</v>
      </c>
      <c r="N710" s="105">
        <v>5079</v>
      </c>
      <c r="O710" s="9">
        <v>7</v>
      </c>
      <c r="P710" s="107" t="s">
        <v>29</v>
      </c>
      <c r="Q710" s="1">
        <v>3</v>
      </c>
    </row>
    <row r="711" spans="1:17" x14ac:dyDescent="0.25">
      <c r="A711" s="2">
        <v>31</v>
      </c>
      <c r="B711" s="1" t="s">
        <v>22</v>
      </c>
      <c r="C711" s="1" t="s">
        <v>41</v>
      </c>
      <c r="D711" s="7">
        <v>335</v>
      </c>
      <c r="E711" s="1" t="s">
        <v>31</v>
      </c>
      <c r="F711" s="1">
        <v>9</v>
      </c>
      <c r="G711" s="1" t="s">
        <v>37</v>
      </c>
      <c r="H711" s="1" t="s">
        <v>32</v>
      </c>
      <c r="I711" s="1">
        <v>46</v>
      </c>
      <c r="J711" s="1">
        <v>1</v>
      </c>
      <c r="K711" s="1" t="s">
        <v>33</v>
      </c>
      <c r="L711" s="1">
        <v>1</v>
      </c>
      <c r="M711" s="1" t="s">
        <v>28</v>
      </c>
      <c r="N711" s="105">
        <v>2321</v>
      </c>
      <c r="O711" s="9">
        <v>3</v>
      </c>
      <c r="P711" s="107" t="s">
        <v>22</v>
      </c>
      <c r="Q711" s="1">
        <v>4</v>
      </c>
    </row>
    <row r="712" spans="1:17" x14ac:dyDescent="0.25">
      <c r="A712" s="2">
        <v>33</v>
      </c>
      <c r="B712" s="1" t="s">
        <v>29</v>
      </c>
      <c r="C712" s="1" t="s">
        <v>41</v>
      </c>
      <c r="D712" s="7">
        <v>722</v>
      </c>
      <c r="E712" s="1" t="s">
        <v>24</v>
      </c>
      <c r="F712" s="1">
        <v>17</v>
      </c>
      <c r="G712" s="1" t="s">
        <v>25</v>
      </c>
      <c r="H712" s="1" t="s">
        <v>32</v>
      </c>
      <c r="I712" s="1">
        <v>38</v>
      </c>
      <c r="J712" s="1">
        <v>4</v>
      </c>
      <c r="K712" s="1" t="s">
        <v>42</v>
      </c>
      <c r="L712" s="1">
        <v>3</v>
      </c>
      <c r="M712" s="1" t="s">
        <v>28</v>
      </c>
      <c r="N712" s="105">
        <v>17444</v>
      </c>
      <c r="O712" s="9">
        <v>10</v>
      </c>
      <c r="P712" s="107" t="s">
        <v>29</v>
      </c>
      <c r="Q712" s="1">
        <v>3</v>
      </c>
    </row>
    <row r="713" spans="1:17" x14ac:dyDescent="0.25">
      <c r="A713" s="2">
        <v>29</v>
      </c>
      <c r="B713" s="1" t="s">
        <v>22</v>
      </c>
      <c r="C713" s="1" t="s">
        <v>23</v>
      </c>
      <c r="D713" s="7">
        <v>906</v>
      </c>
      <c r="E713" s="1" t="s">
        <v>31</v>
      </c>
      <c r="F713" s="1">
        <v>10</v>
      </c>
      <c r="G713" s="1" t="s">
        <v>25</v>
      </c>
      <c r="H713" s="1" t="s">
        <v>26</v>
      </c>
      <c r="I713" s="1">
        <v>92</v>
      </c>
      <c r="J713" s="1">
        <v>1</v>
      </c>
      <c r="K713" s="1" t="s">
        <v>33</v>
      </c>
      <c r="L713" s="1">
        <v>1</v>
      </c>
      <c r="M713" s="1" t="s">
        <v>28</v>
      </c>
      <c r="N713" s="105">
        <v>2404</v>
      </c>
      <c r="O713" s="9">
        <v>0</v>
      </c>
      <c r="P713" s="107" t="s">
        <v>22</v>
      </c>
      <c r="Q713" s="1">
        <v>4</v>
      </c>
    </row>
    <row r="714" spans="1:17" x14ac:dyDescent="0.25">
      <c r="A714" s="2">
        <v>33</v>
      </c>
      <c r="B714" s="1" t="s">
        <v>29</v>
      </c>
      <c r="C714" s="1" t="s">
        <v>23</v>
      </c>
      <c r="D714" s="7">
        <v>461</v>
      </c>
      <c r="E714" s="1" t="s">
        <v>31</v>
      </c>
      <c r="F714" s="1">
        <v>13</v>
      </c>
      <c r="G714" s="1" t="s">
        <v>25</v>
      </c>
      <c r="H714" s="1" t="s">
        <v>26</v>
      </c>
      <c r="I714" s="1">
        <v>53</v>
      </c>
      <c r="J714" s="1">
        <v>1</v>
      </c>
      <c r="K714" s="1" t="s">
        <v>33</v>
      </c>
      <c r="L714" s="1">
        <v>4</v>
      </c>
      <c r="M714" s="1" t="s">
        <v>28</v>
      </c>
      <c r="N714" s="105">
        <v>3452</v>
      </c>
      <c r="O714" s="9">
        <v>3</v>
      </c>
      <c r="P714" s="107" t="s">
        <v>29</v>
      </c>
      <c r="Q714" s="1">
        <v>3</v>
      </c>
    </row>
    <row r="715" spans="1:17" x14ac:dyDescent="0.25">
      <c r="A715" s="2">
        <v>45</v>
      </c>
      <c r="B715" s="1" t="s">
        <v>29</v>
      </c>
      <c r="C715" s="1" t="s">
        <v>23</v>
      </c>
      <c r="D715" s="7">
        <v>974</v>
      </c>
      <c r="E715" s="1" t="s">
        <v>31</v>
      </c>
      <c r="F715" s="1">
        <v>1</v>
      </c>
      <c r="G715" s="1" t="s">
        <v>37</v>
      </c>
      <c r="H715" s="1" t="s">
        <v>26</v>
      </c>
      <c r="I715" s="1">
        <v>91</v>
      </c>
      <c r="J715" s="1">
        <v>1</v>
      </c>
      <c r="K715" s="1" t="s">
        <v>36</v>
      </c>
      <c r="L715" s="1">
        <v>4</v>
      </c>
      <c r="M715" s="1" t="s">
        <v>38</v>
      </c>
      <c r="N715" s="105">
        <v>2270</v>
      </c>
      <c r="O715" s="9">
        <v>5</v>
      </c>
      <c r="P715" s="107" t="s">
        <v>29</v>
      </c>
      <c r="Q715" s="1">
        <v>3</v>
      </c>
    </row>
    <row r="716" spans="1:17" x14ac:dyDescent="0.25">
      <c r="A716" s="2">
        <v>50</v>
      </c>
      <c r="B716" s="1" t="s">
        <v>29</v>
      </c>
      <c r="C716" s="1" t="s">
        <v>23</v>
      </c>
      <c r="D716" s="7">
        <v>1126</v>
      </c>
      <c r="E716" s="1" t="s">
        <v>31</v>
      </c>
      <c r="F716" s="1">
        <v>1</v>
      </c>
      <c r="G716" s="1" t="s">
        <v>37</v>
      </c>
      <c r="H716" s="1" t="s">
        <v>32</v>
      </c>
      <c r="I716" s="1">
        <v>66</v>
      </c>
      <c r="J716" s="1">
        <v>4</v>
      </c>
      <c r="K716" s="1" t="s">
        <v>44</v>
      </c>
      <c r="L716" s="1">
        <v>4</v>
      </c>
      <c r="M716" s="1" t="s">
        <v>38</v>
      </c>
      <c r="N716" s="105">
        <v>17399</v>
      </c>
      <c r="O716" s="9">
        <v>5</v>
      </c>
      <c r="P716" s="107" t="s">
        <v>29</v>
      </c>
      <c r="Q716" s="1">
        <v>4</v>
      </c>
    </row>
    <row r="717" spans="1:17" x14ac:dyDescent="0.25">
      <c r="A717" s="2">
        <v>33</v>
      </c>
      <c r="B717" s="1" t="s">
        <v>29</v>
      </c>
      <c r="C717" s="1" t="s">
        <v>30</v>
      </c>
      <c r="D717" s="7">
        <v>827</v>
      </c>
      <c r="E717" s="1" t="s">
        <v>31</v>
      </c>
      <c r="F717" s="1">
        <v>1</v>
      </c>
      <c r="G717" s="1" t="s">
        <v>35</v>
      </c>
      <c r="H717" s="1" t="s">
        <v>26</v>
      </c>
      <c r="I717" s="1">
        <v>84</v>
      </c>
      <c r="J717" s="1">
        <v>2</v>
      </c>
      <c r="K717" s="1" t="s">
        <v>40</v>
      </c>
      <c r="L717" s="1">
        <v>2</v>
      </c>
      <c r="M717" s="1" t="s">
        <v>34</v>
      </c>
      <c r="N717" s="105">
        <v>5488</v>
      </c>
      <c r="O717" s="9">
        <v>6</v>
      </c>
      <c r="P717" s="107" t="s">
        <v>22</v>
      </c>
      <c r="Q717" s="1">
        <v>3</v>
      </c>
    </row>
    <row r="718" spans="1:17" x14ac:dyDescent="0.25">
      <c r="A718" s="2">
        <v>41</v>
      </c>
      <c r="B718" s="1" t="s">
        <v>29</v>
      </c>
      <c r="C718" s="1" t="s">
        <v>30</v>
      </c>
      <c r="D718" s="7">
        <v>840</v>
      </c>
      <c r="E718" s="1" t="s">
        <v>31</v>
      </c>
      <c r="F718" s="1">
        <v>9</v>
      </c>
      <c r="G718" s="1" t="s">
        <v>37</v>
      </c>
      <c r="H718" s="1" t="s">
        <v>32</v>
      </c>
      <c r="I718" s="1">
        <v>64</v>
      </c>
      <c r="J718" s="1">
        <v>5</v>
      </c>
      <c r="K718" s="1" t="s">
        <v>44</v>
      </c>
      <c r="L718" s="1">
        <v>3</v>
      </c>
      <c r="M718" s="1" t="s">
        <v>38</v>
      </c>
      <c r="N718" s="105">
        <v>19419</v>
      </c>
      <c r="O718" s="9">
        <v>18</v>
      </c>
      <c r="P718" s="107" t="s">
        <v>29</v>
      </c>
      <c r="Q718" s="1">
        <v>3</v>
      </c>
    </row>
    <row r="719" spans="1:17" x14ac:dyDescent="0.25">
      <c r="A719" s="2">
        <v>27</v>
      </c>
      <c r="B719" s="1" t="s">
        <v>29</v>
      </c>
      <c r="C719" s="1" t="s">
        <v>23</v>
      </c>
      <c r="D719" s="7">
        <v>1134</v>
      </c>
      <c r="E719" s="1" t="s">
        <v>31</v>
      </c>
      <c r="F719" s="1">
        <v>16</v>
      </c>
      <c r="G719" s="1" t="s">
        <v>46</v>
      </c>
      <c r="H719" s="1" t="s">
        <v>26</v>
      </c>
      <c r="I719" s="1">
        <v>37</v>
      </c>
      <c r="J719" s="1">
        <v>1</v>
      </c>
      <c r="K719" s="1" t="s">
        <v>36</v>
      </c>
      <c r="L719" s="1">
        <v>2</v>
      </c>
      <c r="M719" s="1" t="s">
        <v>34</v>
      </c>
      <c r="N719" s="105">
        <v>2811</v>
      </c>
      <c r="O719" s="9">
        <v>2</v>
      </c>
      <c r="P719" s="107" t="s">
        <v>29</v>
      </c>
      <c r="Q719" s="1">
        <v>3</v>
      </c>
    </row>
    <row r="720" spans="1:17" x14ac:dyDescent="0.25">
      <c r="A720" s="2">
        <v>45</v>
      </c>
      <c r="B720" s="1" t="s">
        <v>29</v>
      </c>
      <c r="C720" s="1" t="s">
        <v>41</v>
      </c>
      <c r="D720" s="7">
        <v>248</v>
      </c>
      <c r="E720" s="1" t="s">
        <v>31</v>
      </c>
      <c r="F720" s="1">
        <v>23</v>
      </c>
      <c r="G720" s="1" t="s">
        <v>25</v>
      </c>
      <c r="H720" s="1" t="s">
        <v>32</v>
      </c>
      <c r="I720" s="1">
        <v>42</v>
      </c>
      <c r="J720" s="1">
        <v>2</v>
      </c>
      <c r="K720" s="1" t="s">
        <v>36</v>
      </c>
      <c r="L720" s="1">
        <v>1</v>
      </c>
      <c r="M720" s="1" t="s">
        <v>34</v>
      </c>
      <c r="N720" s="105">
        <v>3633</v>
      </c>
      <c r="O720" s="9">
        <v>9</v>
      </c>
      <c r="P720" s="107" t="s">
        <v>22</v>
      </c>
      <c r="Q720" s="1">
        <v>3</v>
      </c>
    </row>
    <row r="721" spans="1:17" x14ac:dyDescent="0.25">
      <c r="A721" s="2">
        <v>47</v>
      </c>
      <c r="B721" s="1" t="s">
        <v>29</v>
      </c>
      <c r="C721" s="1" t="s">
        <v>23</v>
      </c>
      <c r="D721" s="7">
        <v>955</v>
      </c>
      <c r="E721" s="1" t="s">
        <v>24</v>
      </c>
      <c r="F721" s="1">
        <v>4</v>
      </c>
      <c r="G721" s="1" t="s">
        <v>25</v>
      </c>
      <c r="H721" s="1" t="s">
        <v>26</v>
      </c>
      <c r="I721" s="1">
        <v>83</v>
      </c>
      <c r="J721" s="1">
        <v>2</v>
      </c>
      <c r="K721" s="1" t="s">
        <v>27</v>
      </c>
      <c r="L721" s="1">
        <v>4</v>
      </c>
      <c r="M721" s="1" t="s">
        <v>28</v>
      </c>
      <c r="N721" s="105">
        <v>4163</v>
      </c>
      <c r="O721" s="9">
        <v>9</v>
      </c>
      <c r="P721" s="107" t="s">
        <v>22</v>
      </c>
      <c r="Q721" s="1">
        <v>3</v>
      </c>
    </row>
    <row r="722" spans="1:17" x14ac:dyDescent="0.25">
      <c r="A722" s="2">
        <v>30</v>
      </c>
      <c r="B722" s="1" t="s">
        <v>22</v>
      </c>
      <c r="C722" s="1" t="s">
        <v>23</v>
      </c>
      <c r="D722" s="7">
        <v>138</v>
      </c>
      <c r="E722" s="1" t="s">
        <v>31</v>
      </c>
      <c r="F722" s="1">
        <v>22</v>
      </c>
      <c r="G722" s="1" t="s">
        <v>25</v>
      </c>
      <c r="H722" s="1" t="s">
        <v>26</v>
      </c>
      <c r="I722" s="1">
        <v>48</v>
      </c>
      <c r="J722" s="1">
        <v>1</v>
      </c>
      <c r="K722" s="1" t="s">
        <v>33</v>
      </c>
      <c r="L722" s="1">
        <v>3</v>
      </c>
      <c r="M722" s="1" t="s">
        <v>34</v>
      </c>
      <c r="N722" s="105">
        <v>2132</v>
      </c>
      <c r="O722" s="9">
        <v>5</v>
      </c>
      <c r="P722" s="107" t="s">
        <v>22</v>
      </c>
      <c r="Q722" s="1">
        <v>3</v>
      </c>
    </row>
    <row r="723" spans="1:17" x14ac:dyDescent="0.25">
      <c r="A723" s="2">
        <v>50</v>
      </c>
      <c r="B723" s="1" t="s">
        <v>29</v>
      </c>
      <c r="C723" s="1" t="s">
        <v>23</v>
      </c>
      <c r="D723" s="7">
        <v>939</v>
      </c>
      <c r="E723" s="1" t="s">
        <v>31</v>
      </c>
      <c r="F723" s="1">
        <v>24</v>
      </c>
      <c r="G723" s="1" t="s">
        <v>25</v>
      </c>
      <c r="H723" s="1" t="s">
        <v>32</v>
      </c>
      <c r="I723" s="1">
        <v>95</v>
      </c>
      <c r="J723" s="1">
        <v>4</v>
      </c>
      <c r="K723" s="1" t="s">
        <v>39</v>
      </c>
      <c r="L723" s="1">
        <v>3</v>
      </c>
      <c r="M723" s="1" t="s">
        <v>34</v>
      </c>
      <c r="N723" s="105">
        <v>13973</v>
      </c>
      <c r="O723" s="9">
        <v>12</v>
      </c>
      <c r="P723" s="107" t="s">
        <v>22</v>
      </c>
      <c r="Q723" s="1">
        <v>3</v>
      </c>
    </row>
    <row r="724" spans="1:17" x14ac:dyDescent="0.25">
      <c r="A724" s="2">
        <v>38</v>
      </c>
      <c r="B724" s="1" t="s">
        <v>29</v>
      </c>
      <c r="C724" s="1" t="s">
        <v>30</v>
      </c>
      <c r="D724" s="7">
        <v>1391</v>
      </c>
      <c r="E724" s="1" t="s">
        <v>31</v>
      </c>
      <c r="F724" s="1">
        <v>10</v>
      </c>
      <c r="G724" s="1" t="s">
        <v>37</v>
      </c>
      <c r="H724" s="1" t="s">
        <v>32</v>
      </c>
      <c r="I724" s="1">
        <v>66</v>
      </c>
      <c r="J724" s="1">
        <v>1</v>
      </c>
      <c r="K724" s="1" t="s">
        <v>33</v>
      </c>
      <c r="L724" s="1">
        <v>3</v>
      </c>
      <c r="M724" s="1" t="s">
        <v>34</v>
      </c>
      <c r="N724" s="105">
        <v>2684</v>
      </c>
      <c r="O724" s="9">
        <v>2</v>
      </c>
      <c r="P724" s="107" t="s">
        <v>29</v>
      </c>
      <c r="Q724" s="1">
        <v>3</v>
      </c>
    </row>
    <row r="725" spans="1:17" x14ac:dyDescent="0.25">
      <c r="A725" s="2">
        <v>46</v>
      </c>
      <c r="B725" s="1" t="s">
        <v>29</v>
      </c>
      <c r="C725" s="1" t="s">
        <v>23</v>
      </c>
      <c r="D725" s="7">
        <v>566</v>
      </c>
      <c r="E725" s="1" t="s">
        <v>31</v>
      </c>
      <c r="F725" s="1">
        <v>7</v>
      </c>
      <c r="G725" s="1" t="s">
        <v>37</v>
      </c>
      <c r="H725" s="1" t="s">
        <v>32</v>
      </c>
      <c r="I725" s="1">
        <v>75</v>
      </c>
      <c r="J725" s="1">
        <v>3</v>
      </c>
      <c r="K725" s="1" t="s">
        <v>39</v>
      </c>
      <c r="L725" s="1">
        <v>3</v>
      </c>
      <c r="M725" s="1" t="s">
        <v>38</v>
      </c>
      <c r="N725" s="105">
        <v>10845</v>
      </c>
      <c r="O725" s="9">
        <v>8</v>
      </c>
      <c r="P725" s="107" t="s">
        <v>29</v>
      </c>
      <c r="Q725" s="1">
        <v>3</v>
      </c>
    </row>
    <row r="726" spans="1:17" x14ac:dyDescent="0.25">
      <c r="A726" s="2">
        <v>24</v>
      </c>
      <c r="B726" s="1" t="s">
        <v>29</v>
      </c>
      <c r="C726" s="1" t="s">
        <v>23</v>
      </c>
      <c r="D726" s="7">
        <v>1206</v>
      </c>
      <c r="E726" s="1" t="s">
        <v>31</v>
      </c>
      <c r="F726" s="1">
        <v>17</v>
      </c>
      <c r="G726" s="1" t="s">
        <v>37</v>
      </c>
      <c r="H726" s="1" t="s">
        <v>26</v>
      </c>
      <c r="I726" s="1">
        <v>41</v>
      </c>
      <c r="J726" s="1">
        <v>2</v>
      </c>
      <c r="K726" s="1" t="s">
        <v>39</v>
      </c>
      <c r="L726" s="1">
        <v>3</v>
      </c>
      <c r="M726" s="1" t="s">
        <v>38</v>
      </c>
      <c r="N726" s="105">
        <v>4377</v>
      </c>
      <c r="O726" s="9">
        <v>4</v>
      </c>
      <c r="P726" s="107" t="s">
        <v>29</v>
      </c>
      <c r="Q726" s="1">
        <v>3</v>
      </c>
    </row>
    <row r="727" spans="1:17" x14ac:dyDescent="0.25">
      <c r="A727" s="2">
        <v>35</v>
      </c>
      <c r="B727" s="1" t="s">
        <v>22</v>
      </c>
      <c r="C727" s="1" t="s">
        <v>23</v>
      </c>
      <c r="D727" s="7">
        <v>622</v>
      </c>
      <c r="E727" s="1" t="s">
        <v>31</v>
      </c>
      <c r="F727" s="1">
        <v>14</v>
      </c>
      <c r="G727" s="1" t="s">
        <v>35</v>
      </c>
      <c r="H727" s="1" t="s">
        <v>32</v>
      </c>
      <c r="I727" s="1">
        <v>39</v>
      </c>
      <c r="J727" s="1">
        <v>1</v>
      </c>
      <c r="K727" s="1" t="s">
        <v>36</v>
      </c>
      <c r="L727" s="1">
        <v>2</v>
      </c>
      <c r="M727" s="1" t="s">
        <v>38</v>
      </c>
      <c r="N727" s="105">
        <v>3743</v>
      </c>
      <c r="O727" s="9">
        <v>4</v>
      </c>
      <c r="P727" s="107" t="s">
        <v>22</v>
      </c>
      <c r="Q727" s="1">
        <v>4</v>
      </c>
    </row>
    <row r="728" spans="1:17" x14ac:dyDescent="0.25">
      <c r="A728" s="2">
        <v>31</v>
      </c>
      <c r="B728" s="1" t="s">
        <v>29</v>
      </c>
      <c r="C728" s="1" t="s">
        <v>30</v>
      </c>
      <c r="D728" s="7">
        <v>853</v>
      </c>
      <c r="E728" s="1" t="s">
        <v>31</v>
      </c>
      <c r="F728" s="1">
        <v>1</v>
      </c>
      <c r="G728" s="1" t="s">
        <v>25</v>
      </c>
      <c r="H728" s="1" t="s">
        <v>26</v>
      </c>
      <c r="I728" s="1">
        <v>96</v>
      </c>
      <c r="J728" s="1">
        <v>2</v>
      </c>
      <c r="K728" s="1" t="s">
        <v>39</v>
      </c>
      <c r="L728" s="1">
        <v>1</v>
      </c>
      <c r="M728" s="1" t="s">
        <v>34</v>
      </c>
      <c r="N728" s="105">
        <v>4148</v>
      </c>
      <c r="O728" s="9">
        <v>4</v>
      </c>
      <c r="P728" s="107" t="s">
        <v>29</v>
      </c>
      <c r="Q728" s="1">
        <v>3</v>
      </c>
    </row>
    <row r="729" spans="1:17" x14ac:dyDescent="0.25">
      <c r="A729" s="2">
        <v>18</v>
      </c>
      <c r="B729" s="1" t="s">
        <v>29</v>
      </c>
      <c r="C729" s="1" t="s">
        <v>41</v>
      </c>
      <c r="D729" s="7">
        <v>287</v>
      </c>
      <c r="E729" s="1" t="s">
        <v>31</v>
      </c>
      <c r="F729" s="1">
        <v>5</v>
      </c>
      <c r="G729" s="1" t="s">
        <v>25</v>
      </c>
      <c r="H729" s="1" t="s">
        <v>32</v>
      </c>
      <c r="I729" s="1">
        <v>73</v>
      </c>
      <c r="J729" s="1">
        <v>1</v>
      </c>
      <c r="K729" s="1" t="s">
        <v>33</v>
      </c>
      <c r="L729" s="1">
        <v>4</v>
      </c>
      <c r="M729" s="1" t="s">
        <v>28</v>
      </c>
      <c r="N729" s="105">
        <v>1051</v>
      </c>
      <c r="O729" s="9">
        <v>0</v>
      </c>
      <c r="P729" s="107" t="s">
        <v>29</v>
      </c>
      <c r="Q729" s="1">
        <v>3</v>
      </c>
    </row>
    <row r="730" spans="1:17" x14ac:dyDescent="0.25">
      <c r="A730" s="2">
        <v>54</v>
      </c>
      <c r="B730" s="1" t="s">
        <v>29</v>
      </c>
      <c r="C730" s="1" t="s">
        <v>23</v>
      </c>
      <c r="D730" s="7">
        <v>1441</v>
      </c>
      <c r="E730" s="1" t="s">
        <v>31</v>
      </c>
      <c r="F730" s="1">
        <v>17</v>
      </c>
      <c r="G730" s="1" t="s">
        <v>46</v>
      </c>
      <c r="H730" s="1" t="s">
        <v>26</v>
      </c>
      <c r="I730" s="1">
        <v>56</v>
      </c>
      <c r="J730" s="1">
        <v>3</v>
      </c>
      <c r="K730" s="1" t="s">
        <v>39</v>
      </c>
      <c r="L730" s="1">
        <v>3</v>
      </c>
      <c r="M730" s="1" t="s">
        <v>34</v>
      </c>
      <c r="N730" s="105">
        <v>10739</v>
      </c>
      <c r="O730" s="9">
        <v>10</v>
      </c>
      <c r="P730" s="107" t="s">
        <v>29</v>
      </c>
      <c r="Q730" s="1">
        <v>3</v>
      </c>
    </row>
    <row r="731" spans="1:17" x14ac:dyDescent="0.25">
      <c r="A731" s="2">
        <v>35</v>
      </c>
      <c r="B731" s="1" t="s">
        <v>29</v>
      </c>
      <c r="C731" s="1" t="s">
        <v>23</v>
      </c>
      <c r="D731" s="7">
        <v>583</v>
      </c>
      <c r="E731" s="1" t="s">
        <v>31</v>
      </c>
      <c r="F731" s="1">
        <v>25</v>
      </c>
      <c r="G731" s="1" t="s">
        <v>37</v>
      </c>
      <c r="H731" s="1" t="s">
        <v>26</v>
      </c>
      <c r="I731" s="1">
        <v>57</v>
      </c>
      <c r="J731" s="1">
        <v>3</v>
      </c>
      <c r="K731" s="1" t="s">
        <v>40</v>
      </c>
      <c r="L731" s="1">
        <v>3</v>
      </c>
      <c r="M731" s="1" t="s">
        <v>38</v>
      </c>
      <c r="N731" s="105">
        <v>10388</v>
      </c>
      <c r="O731" s="9">
        <v>16</v>
      </c>
      <c r="P731" s="107" t="s">
        <v>22</v>
      </c>
      <c r="Q731" s="1">
        <v>3</v>
      </c>
    </row>
    <row r="732" spans="1:17" x14ac:dyDescent="0.25">
      <c r="A732" s="2">
        <v>30</v>
      </c>
      <c r="B732" s="1" t="s">
        <v>29</v>
      </c>
      <c r="C732" s="1" t="s">
        <v>23</v>
      </c>
      <c r="D732" s="7">
        <v>153</v>
      </c>
      <c r="E732" s="1" t="s">
        <v>31</v>
      </c>
      <c r="F732" s="1">
        <v>8</v>
      </c>
      <c r="G732" s="1" t="s">
        <v>25</v>
      </c>
      <c r="H732" s="1" t="s">
        <v>26</v>
      </c>
      <c r="I732" s="1">
        <v>73</v>
      </c>
      <c r="J732" s="1">
        <v>3</v>
      </c>
      <c r="K732" s="1" t="s">
        <v>44</v>
      </c>
      <c r="L732" s="1">
        <v>1</v>
      </c>
      <c r="M732" s="1" t="s">
        <v>34</v>
      </c>
      <c r="N732" s="105">
        <v>11416</v>
      </c>
      <c r="O732" s="9">
        <v>8</v>
      </c>
      <c r="P732" s="107" t="s">
        <v>22</v>
      </c>
      <c r="Q732" s="1">
        <v>3</v>
      </c>
    </row>
    <row r="733" spans="1:17" x14ac:dyDescent="0.25">
      <c r="A733" s="2">
        <v>20</v>
      </c>
      <c r="B733" s="1" t="s">
        <v>22</v>
      </c>
      <c r="C733" s="1" t="s">
        <v>23</v>
      </c>
      <c r="D733" s="7">
        <v>1097</v>
      </c>
      <c r="E733" s="1" t="s">
        <v>31</v>
      </c>
      <c r="F733" s="1">
        <v>11</v>
      </c>
      <c r="G733" s="1" t="s">
        <v>37</v>
      </c>
      <c r="H733" s="1" t="s">
        <v>26</v>
      </c>
      <c r="I733" s="1">
        <v>98</v>
      </c>
      <c r="J733" s="1">
        <v>1</v>
      </c>
      <c r="K733" s="1" t="s">
        <v>33</v>
      </c>
      <c r="L733" s="1">
        <v>1</v>
      </c>
      <c r="M733" s="1" t="s">
        <v>28</v>
      </c>
      <c r="N733" s="105">
        <v>2600</v>
      </c>
      <c r="O733" s="9">
        <v>1</v>
      </c>
      <c r="P733" s="107" t="s">
        <v>22</v>
      </c>
      <c r="Q733" s="1">
        <v>3</v>
      </c>
    </row>
    <row r="734" spans="1:17" x14ac:dyDescent="0.25">
      <c r="A734" s="2">
        <v>30</v>
      </c>
      <c r="B734" s="1" t="s">
        <v>22</v>
      </c>
      <c r="C734" s="1" t="s">
        <v>30</v>
      </c>
      <c r="D734" s="7">
        <v>109</v>
      </c>
      <c r="E734" s="1" t="s">
        <v>31</v>
      </c>
      <c r="F734" s="1">
        <v>5</v>
      </c>
      <c r="G734" s="1" t="s">
        <v>37</v>
      </c>
      <c r="H734" s="1" t="s">
        <v>26</v>
      </c>
      <c r="I734" s="1">
        <v>60</v>
      </c>
      <c r="J734" s="1">
        <v>1</v>
      </c>
      <c r="K734" s="1" t="s">
        <v>36</v>
      </c>
      <c r="L734" s="1">
        <v>2</v>
      </c>
      <c r="M734" s="1" t="s">
        <v>28</v>
      </c>
      <c r="N734" s="105">
        <v>2422</v>
      </c>
      <c r="O734" s="9">
        <v>3</v>
      </c>
      <c r="P734" s="107" t="s">
        <v>29</v>
      </c>
      <c r="Q734" s="1">
        <v>3</v>
      </c>
    </row>
    <row r="735" spans="1:17" x14ac:dyDescent="0.25">
      <c r="A735" s="2">
        <v>26</v>
      </c>
      <c r="B735" s="1" t="s">
        <v>29</v>
      </c>
      <c r="C735" s="1" t="s">
        <v>23</v>
      </c>
      <c r="D735" s="7">
        <v>1066</v>
      </c>
      <c r="E735" s="1" t="s">
        <v>31</v>
      </c>
      <c r="F735" s="1">
        <v>2</v>
      </c>
      <c r="G735" s="1" t="s">
        <v>37</v>
      </c>
      <c r="H735" s="1" t="s">
        <v>32</v>
      </c>
      <c r="I735" s="1">
        <v>32</v>
      </c>
      <c r="J735" s="1">
        <v>2</v>
      </c>
      <c r="K735" s="1" t="s">
        <v>39</v>
      </c>
      <c r="L735" s="1">
        <v>4</v>
      </c>
      <c r="M735" s="1" t="s">
        <v>34</v>
      </c>
      <c r="N735" s="105">
        <v>5472</v>
      </c>
      <c r="O735" s="9">
        <v>8</v>
      </c>
      <c r="P735" s="107" t="s">
        <v>29</v>
      </c>
      <c r="Q735" s="1">
        <v>3</v>
      </c>
    </row>
    <row r="736" spans="1:17" x14ac:dyDescent="0.25">
      <c r="A736" s="2">
        <v>22</v>
      </c>
      <c r="B736" s="1" t="s">
        <v>29</v>
      </c>
      <c r="C736" s="1" t="s">
        <v>23</v>
      </c>
      <c r="D736" s="7">
        <v>217</v>
      </c>
      <c r="E736" s="1" t="s">
        <v>31</v>
      </c>
      <c r="F736" s="1">
        <v>8</v>
      </c>
      <c r="G736" s="1" t="s">
        <v>25</v>
      </c>
      <c r="H736" s="1" t="s">
        <v>32</v>
      </c>
      <c r="I736" s="1">
        <v>94</v>
      </c>
      <c r="J736" s="1">
        <v>1</v>
      </c>
      <c r="K736" s="1" t="s">
        <v>36</v>
      </c>
      <c r="L736" s="1">
        <v>1</v>
      </c>
      <c r="M736" s="1" t="s">
        <v>34</v>
      </c>
      <c r="N736" s="105">
        <v>2451</v>
      </c>
      <c r="O736" s="9">
        <v>4</v>
      </c>
      <c r="P736" s="107" t="s">
        <v>29</v>
      </c>
      <c r="Q736" s="1">
        <v>3</v>
      </c>
    </row>
    <row r="737" spans="1:17" x14ac:dyDescent="0.25">
      <c r="A737" s="2">
        <v>48</v>
      </c>
      <c r="B737" s="1" t="s">
        <v>29</v>
      </c>
      <c r="C737" s="1" t="s">
        <v>23</v>
      </c>
      <c r="D737" s="7">
        <v>277</v>
      </c>
      <c r="E737" s="1" t="s">
        <v>31</v>
      </c>
      <c r="F737" s="1">
        <v>6</v>
      </c>
      <c r="G737" s="1" t="s">
        <v>25</v>
      </c>
      <c r="H737" s="1" t="s">
        <v>32</v>
      </c>
      <c r="I737" s="1">
        <v>97</v>
      </c>
      <c r="J737" s="1">
        <v>2</v>
      </c>
      <c r="K737" s="1" t="s">
        <v>40</v>
      </c>
      <c r="L737" s="1">
        <v>3</v>
      </c>
      <c r="M737" s="1" t="s">
        <v>28</v>
      </c>
      <c r="N737" s="105">
        <v>4240</v>
      </c>
      <c r="O737" s="9">
        <v>2</v>
      </c>
      <c r="P737" s="107" t="s">
        <v>29</v>
      </c>
      <c r="Q737" s="1">
        <v>3</v>
      </c>
    </row>
    <row r="738" spans="1:17" x14ac:dyDescent="0.25">
      <c r="A738" s="2">
        <v>48</v>
      </c>
      <c r="B738" s="1" t="s">
        <v>29</v>
      </c>
      <c r="C738" s="1" t="s">
        <v>23</v>
      </c>
      <c r="D738" s="7">
        <v>1355</v>
      </c>
      <c r="E738" s="1" t="s">
        <v>31</v>
      </c>
      <c r="F738" s="1">
        <v>4</v>
      </c>
      <c r="G738" s="1" t="s">
        <v>25</v>
      </c>
      <c r="H738" s="1" t="s">
        <v>32</v>
      </c>
      <c r="I738" s="1">
        <v>78</v>
      </c>
      <c r="J738" s="1">
        <v>3</v>
      </c>
      <c r="K738" s="1" t="s">
        <v>40</v>
      </c>
      <c r="L738" s="1">
        <v>3</v>
      </c>
      <c r="M738" s="1" t="s">
        <v>28</v>
      </c>
      <c r="N738" s="105">
        <v>10999</v>
      </c>
      <c r="O738" s="9">
        <v>15</v>
      </c>
      <c r="P738" s="107" t="s">
        <v>29</v>
      </c>
      <c r="Q738" s="1">
        <v>3</v>
      </c>
    </row>
    <row r="739" spans="1:17" x14ac:dyDescent="0.25">
      <c r="A739" s="2">
        <v>41</v>
      </c>
      <c r="B739" s="1" t="s">
        <v>29</v>
      </c>
      <c r="C739" s="1" t="s">
        <v>23</v>
      </c>
      <c r="D739" s="7">
        <v>549</v>
      </c>
      <c r="E739" s="1" t="s">
        <v>31</v>
      </c>
      <c r="F739" s="1">
        <v>7</v>
      </c>
      <c r="G739" s="1" t="s">
        <v>37</v>
      </c>
      <c r="H739" s="1" t="s">
        <v>26</v>
      </c>
      <c r="I739" s="1">
        <v>42</v>
      </c>
      <c r="J739" s="1">
        <v>2</v>
      </c>
      <c r="K739" s="1" t="s">
        <v>39</v>
      </c>
      <c r="L739" s="1">
        <v>3</v>
      </c>
      <c r="M739" s="1" t="s">
        <v>28</v>
      </c>
      <c r="N739" s="105">
        <v>5003</v>
      </c>
      <c r="O739" s="9">
        <v>2</v>
      </c>
      <c r="P739" s="107" t="s">
        <v>29</v>
      </c>
      <c r="Q739" s="1">
        <v>3</v>
      </c>
    </row>
    <row r="740" spans="1:17" x14ac:dyDescent="0.25">
      <c r="A740" s="2">
        <v>39</v>
      </c>
      <c r="B740" s="1" t="s">
        <v>29</v>
      </c>
      <c r="C740" s="1" t="s">
        <v>23</v>
      </c>
      <c r="D740" s="7">
        <v>466</v>
      </c>
      <c r="E740" s="1" t="s">
        <v>31</v>
      </c>
      <c r="F740" s="1">
        <v>1</v>
      </c>
      <c r="G740" s="1" t="s">
        <v>25</v>
      </c>
      <c r="H740" s="1" t="s">
        <v>26</v>
      </c>
      <c r="I740" s="1">
        <v>65</v>
      </c>
      <c r="J740" s="1">
        <v>4</v>
      </c>
      <c r="K740" s="1" t="s">
        <v>39</v>
      </c>
      <c r="L740" s="1">
        <v>4</v>
      </c>
      <c r="M740" s="1" t="s">
        <v>34</v>
      </c>
      <c r="N740" s="105">
        <v>12742</v>
      </c>
      <c r="O740" s="9">
        <v>21</v>
      </c>
      <c r="P740" s="107" t="s">
        <v>29</v>
      </c>
      <c r="Q740" s="1">
        <v>3</v>
      </c>
    </row>
    <row r="741" spans="1:17" x14ac:dyDescent="0.25">
      <c r="A741" s="2">
        <v>27</v>
      </c>
      <c r="B741" s="1" t="s">
        <v>29</v>
      </c>
      <c r="C741" s="1" t="s">
        <v>23</v>
      </c>
      <c r="D741" s="7">
        <v>1055</v>
      </c>
      <c r="E741" s="1" t="s">
        <v>31</v>
      </c>
      <c r="F741" s="1">
        <v>2</v>
      </c>
      <c r="G741" s="1" t="s">
        <v>25</v>
      </c>
      <c r="H741" s="1" t="s">
        <v>26</v>
      </c>
      <c r="I741" s="1">
        <v>47</v>
      </c>
      <c r="J741" s="1">
        <v>2</v>
      </c>
      <c r="K741" s="1" t="s">
        <v>39</v>
      </c>
      <c r="L741" s="1">
        <v>4</v>
      </c>
      <c r="M741" s="1" t="s">
        <v>34</v>
      </c>
      <c r="N741" s="105">
        <v>4227</v>
      </c>
      <c r="O741" s="9">
        <v>3</v>
      </c>
      <c r="P741" s="107" t="s">
        <v>29</v>
      </c>
      <c r="Q741" s="1">
        <v>3</v>
      </c>
    </row>
    <row r="742" spans="1:17" x14ac:dyDescent="0.25">
      <c r="A742" s="2">
        <v>35</v>
      </c>
      <c r="B742" s="1" t="s">
        <v>29</v>
      </c>
      <c r="C742" s="1" t="s">
        <v>23</v>
      </c>
      <c r="D742" s="7">
        <v>802</v>
      </c>
      <c r="E742" s="1" t="s">
        <v>31</v>
      </c>
      <c r="F742" s="1">
        <v>10</v>
      </c>
      <c r="G742" s="1" t="s">
        <v>35</v>
      </c>
      <c r="H742" s="1" t="s">
        <v>32</v>
      </c>
      <c r="I742" s="1">
        <v>45</v>
      </c>
      <c r="J742" s="1">
        <v>1</v>
      </c>
      <c r="K742" s="1" t="s">
        <v>36</v>
      </c>
      <c r="L742" s="1">
        <v>4</v>
      </c>
      <c r="M742" s="1" t="s">
        <v>38</v>
      </c>
      <c r="N742" s="105">
        <v>3917</v>
      </c>
      <c r="O742" s="9">
        <v>3</v>
      </c>
      <c r="P742" s="107" t="s">
        <v>29</v>
      </c>
      <c r="Q742" s="1">
        <v>4</v>
      </c>
    </row>
    <row r="743" spans="1:17" x14ac:dyDescent="0.25">
      <c r="A743" s="2">
        <v>42</v>
      </c>
      <c r="B743" s="1" t="s">
        <v>29</v>
      </c>
      <c r="C743" s="1" t="s">
        <v>23</v>
      </c>
      <c r="D743" s="7">
        <v>265</v>
      </c>
      <c r="E743" s="1" t="s">
        <v>24</v>
      </c>
      <c r="F743" s="1">
        <v>5</v>
      </c>
      <c r="G743" s="1" t="s">
        <v>45</v>
      </c>
      <c r="H743" s="1" t="s">
        <v>32</v>
      </c>
      <c r="I743" s="1">
        <v>90</v>
      </c>
      <c r="J743" s="1">
        <v>5</v>
      </c>
      <c r="K743" s="1" t="s">
        <v>42</v>
      </c>
      <c r="L743" s="1">
        <v>3</v>
      </c>
      <c r="M743" s="1" t="s">
        <v>34</v>
      </c>
      <c r="N743" s="105">
        <v>18303</v>
      </c>
      <c r="O743" s="9">
        <v>1</v>
      </c>
      <c r="P743" s="107" t="s">
        <v>29</v>
      </c>
      <c r="Q743" s="1">
        <v>3</v>
      </c>
    </row>
    <row r="744" spans="1:17" x14ac:dyDescent="0.25">
      <c r="A744" s="2">
        <v>50</v>
      </c>
      <c r="B744" s="1" t="s">
        <v>29</v>
      </c>
      <c r="C744" s="1" t="s">
        <v>23</v>
      </c>
      <c r="D744" s="7">
        <v>804</v>
      </c>
      <c r="E744" s="1" t="s">
        <v>31</v>
      </c>
      <c r="F744" s="1">
        <v>9</v>
      </c>
      <c r="G744" s="1" t="s">
        <v>25</v>
      </c>
      <c r="H744" s="1" t="s">
        <v>32</v>
      </c>
      <c r="I744" s="1">
        <v>64</v>
      </c>
      <c r="J744" s="1">
        <v>1</v>
      </c>
      <c r="K744" s="1" t="s">
        <v>36</v>
      </c>
      <c r="L744" s="1">
        <v>4</v>
      </c>
      <c r="M744" s="1" t="s">
        <v>34</v>
      </c>
      <c r="N744" s="105">
        <v>2380</v>
      </c>
      <c r="O744" s="9">
        <v>1</v>
      </c>
      <c r="P744" s="107" t="s">
        <v>29</v>
      </c>
      <c r="Q744" s="1">
        <v>3</v>
      </c>
    </row>
    <row r="745" spans="1:17" x14ac:dyDescent="0.25">
      <c r="A745" s="2">
        <v>59</v>
      </c>
      <c r="B745" s="1" t="s">
        <v>29</v>
      </c>
      <c r="C745" s="1" t="s">
        <v>23</v>
      </c>
      <c r="D745" s="7">
        <v>715</v>
      </c>
      <c r="E745" s="1" t="s">
        <v>31</v>
      </c>
      <c r="F745" s="1">
        <v>2</v>
      </c>
      <c r="G745" s="1" t="s">
        <v>25</v>
      </c>
      <c r="H745" s="1" t="s">
        <v>26</v>
      </c>
      <c r="I745" s="1">
        <v>69</v>
      </c>
      <c r="J745" s="1">
        <v>4</v>
      </c>
      <c r="K745" s="1" t="s">
        <v>39</v>
      </c>
      <c r="L745" s="1">
        <v>4</v>
      </c>
      <c r="M745" s="1" t="s">
        <v>28</v>
      </c>
      <c r="N745" s="105">
        <v>13726</v>
      </c>
      <c r="O745" s="9">
        <v>5</v>
      </c>
      <c r="P745" s="107" t="s">
        <v>22</v>
      </c>
      <c r="Q745" s="1">
        <v>3</v>
      </c>
    </row>
    <row r="746" spans="1:17" x14ac:dyDescent="0.25">
      <c r="A746" s="2">
        <v>37</v>
      </c>
      <c r="B746" s="1" t="s">
        <v>22</v>
      </c>
      <c r="C746" s="1" t="s">
        <v>23</v>
      </c>
      <c r="D746" s="7">
        <v>1141</v>
      </c>
      <c r="E746" s="1" t="s">
        <v>31</v>
      </c>
      <c r="F746" s="1">
        <v>11</v>
      </c>
      <c r="G746" s="1" t="s">
        <v>37</v>
      </c>
      <c r="H746" s="1" t="s">
        <v>26</v>
      </c>
      <c r="I746" s="1">
        <v>61</v>
      </c>
      <c r="J746" s="1">
        <v>2</v>
      </c>
      <c r="K746" s="1" t="s">
        <v>40</v>
      </c>
      <c r="L746" s="1">
        <v>2</v>
      </c>
      <c r="M746" s="1" t="s">
        <v>34</v>
      </c>
      <c r="N746" s="105">
        <v>4777</v>
      </c>
      <c r="O746" s="9">
        <v>1</v>
      </c>
      <c r="P746" s="107" t="s">
        <v>29</v>
      </c>
      <c r="Q746" s="1">
        <v>3</v>
      </c>
    </row>
    <row r="747" spans="1:17" x14ac:dyDescent="0.25">
      <c r="A747" s="2">
        <v>55</v>
      </c>
      <c r="B747" s="1" t="s">
        <v>29</v>
      </c>
      <c r="C747" s="1" t="s">
        <v>30</v>
      </c>
      <c r="D747" s="7">
        <v>135</v>
      </c>
      <c r="E747" s="1" t="s">
        <v>31</v>
      </c>
      <c r="F747" s="1">
        <v>18</v>
      </c>
      <c r="G747" s="1" t="s">
        <v>37</v>
      </c>
      <c r="H747" s="1" t="s">
        <v>32</v>
      </c>
      <c r="I747" s="1">
        <v>62</v>
      </c>
      <c r="J747" s="1">
        <v>2</v>
      </c>
      <c r="K747" s="1" t="s">
        <v>40</v>
      </c>
      <c r="L747" s="1">
        <v>2</v>
      </c>
      <c r="M747" s="1" t="s">
        <v>34</v>
      </c>
      <c r="N747" s="105">
        <v>6385</v>
      </c>
      <c r="O747" s="9">
        <v>8</v>
      </c>
      <c r="P747" s="107" t="s">
        <v>22</v>
      </c>
      <c r="Q747" s="1">
        <v>3</v>
      </c>
    </row>
    <row r="748" spans="1:17" x14ac:dyDescent="0.25">
      <c r="A748" s="2">
        <v>41</v>
      </c>
      <c r="B748" s="1" t="s">
        <v>29</v>
      </c>
      <c r="C748" s="1" t="s">
        <v>41</v>
      </c>
      <c r="D748" s="7">
        <v>247</v>
      </c>
      <c r="E748" s="1" t="s">
        <v>31</v>
      </c>
      <c r="F748" s="1">
        <v>7</v>
      </c>
      <c r="G748" s="1" t="s">
        <v>25</v>
      </c>
      <c r="H748" s="1" t="s">
        <v>26</v>
      </c>
      <c r="I748" s="1">
        <v>55</v>
      </c>
      <c r="J748" s="1">
        <v>5</v>
      </c>
      <c r="K748" s="1" t="s">
        <v>44</v>
      </c>
      <c r="L748" s="1">
        <v>3</v>
      </c>
      <c r="M748" s="1" t="s">
        <v>38</v>
      </c>
      <c r="N748" s="105">
        <v>19973</v>
      </c>
      <c r="O748" s="9">
        <v>21</v>
      </c>
      <c r="P748" s="107" t="s">
        <v>29</v>
      </c>
      <c r="Q748" s="1">
        <v>4</v>
      </c>
    </row>
    <row r="749" spans="1:17" x14ac:dyDescent="0.25">
      <c r="A749" s="2">
        <v>38</v>
      </c>
      <c r="B749" s="1" t="s">
        <v>29</v>
      </c>
      <c r="C749" s="1" t="s">
        <v>23</v>
      </c>
      <c r="D749" s="7">
        <v>1035</v>
      </c>
      <c r="E749" s="1" t="s">
        <v>24</v>
      </c>
      <c r="F749" s="1">
        <v>3</v>
      </c>
      <c r="G749" s="1" t="s">
        <v>25</v>
      </c>
      <c r="H749" s="1" t="s">
        <v>32</v>
      </c>
      <c r="I749" s="1">
        <v>42</v>
      </c>
      <c r="J749" s="1">
        <v>2</v>
      </c>
      <c r="K749" s="1" t="s">
        <v>27</v>
      </c>
      <c r="L749" s="1">
        <v>4</v>
      </c>
      <c r="M749" s="1" t="s">
        <v>28</v>
      </c>
      <c r="N749" s="105">
        <v>6861</v>
      </c>
      <c r="O749" s="9">
        <v>1</v>
      </c>
      <c r="P749" s="107" t="s">
        <v>22</v>
      </c>
      <c r="Q749" s="1">
        <v>3</v>
      </c>
    </row>
    <row r="750" spans="1:17" x14ac:dyDescent="0.25">
      <c r="A750" s="2">
        <v>26</v>
      </c>
      <c r="B750" s="1" t="s">
        <v>22</v>
      </c>
      <c r="C750" s="1" t="s">
        <v>41</v>
      </c>
      <c r="D750" s="7">
        <v>265</v>
      </c>
      <c r="E750" s="1" t="s">
        <v>24</v>
      </c>
      <c r="F750" s="1">
        <v>29</v>
      </c>
      <c r="G750" s="1" t="s">
        <v>37</v>
      </c>
      <c r="H750" s="1" t="s">
        <v>32</v>
      </c>
      <c r="I750" s="1">
        <v>79</v>
      </c>
      <c r="J750" s="1">
        <v>2</v>
      </c>
      <c r="K750" s="1" t="s">
        <v>27</v>
      </c>
      <c r="L750" s="1">
        <v>1</v>
      </c>
      <c r="M750" s="1" t="s">
        <v>28</v>
      </c>
      <c r="N750" s="105">
        <v>4969</v>
      </c>
      <c r="O750" s="9">
        <v>2</v>
      </c>
      <c r="P750" s="107" t="s">
        <v>29</v>
      </c>
      <c r="Q750" s="1">
        <v>3</v>
      </c>
    </row>
    <row r="751" spans="1:17" x14ac:dyDescent="0.25">
      <c r="A751" s="2">
        <v>52</v>
      </c>
      <c r="B751" s="1" t="s">
        <v>22</v>
      </c>
      <c r="C751" s="1" t="s">
        <v>23</v>
      </c>
      <c r="D751" s="7">
        <v>266</v>
      </c>
      <c r="E751" s="1" t="s">
        <v>24</v>
      </c>
      <c r="F751" s="1">
        <v>2</v>
      </c>
      <c r="G751" s="1" t="s">
        <v>45</v>
      </c>
      <c r="H751" s="1" t="s">
        <v>26</v>
      </c>
      <c r="I751" s="1">
        <v>57</v>
      </c>
      <c r="J751" s="1">
        <v>5</v>
      </c>
      <c r="K751" s="1" t="s">
        <v>42</v>
      </c>
      <c r="L751" s="1">
        <v>4</v>
      </c>
      <c r="M751" s="1" t="s">
        <v>34</v>
      </c>
      <c r="N751" s="105">
        <v>19845</v>
      </c>
      <c r="O751" s="9">
        <v>32</v>
      </c>
      <c r="P751" s="107" t="s">
        <v>29</v>
      </c>
      <c r="Q751" s="1">
        <v>3</v>
      </c>
    </row>
    <row r="752" spans="1:17" x14ac:dyDescent="0.25">
      <c r="A752" s="2">
        <v>44</v>
      </c>
      <c r="B752" s="1" t="s">
        <v>29</v>
      </c>
      <c r="C752" s="1" t="s">
        <v>23</v>
      </c>
      <c r="D752" s="7">
        <v>1448</v>
      </c>
      <c r="E752" s="1" t="s">
        <v>24</v>
      </c>
      <c r="F752" s="1">
        <v>28</v>
      </c>
      <c r="G752" s="1" t="s">
        <v>37</v>
      </c>
      <c r="H752" s="1" t="s">
        <v>26</v>
      </c>
      <c r="I752" s="1">
        <v>53</v>
      </c>
      <c r="J752" s="1">
        <v>4</v>
      </c>
      <c r="K752" s="1" t="s">
        <v>27</v>
      </c>
      <c r="L752" s="1">
        <v>4</v>
      </c>
      <c r="M752" s="1" t="s">
        <v>34</v>
      </c>
      <c r="N752" s="105">
        <v>13320</v>
      </c>
      <c r="O752" s="9">
        <v>12</v>
      </c>
      <c r="P752" s="107" t="s">
        <v>22</v>
      </c>
      <c r="Q752" s="1">
        <v>3</v>
      </c>
    </row>
    <row r="753" spans="1:17" x14ac:dyDescent="0.25">
      <c r="A753" s="2">
        <v>50</v>
      </c>
      <c r="B753" s="1" t="s">
        <v>29</v>
      </c>
      <c r="C753" s="1" t="s">
        <v>41</v>
      </c>
      <c r="D753" s="7">
        <v>145</v>
      </c>
      <c r="E753" s="1" t="s">
        <v>24</v>
      </c>
      <c r="F753" s="1">
        <v>1</v>
      </c>
      <c r="G753" s="1" t="s">
        <v>25</v>
      </c>
      <c r="H753" s="1" t="s">
        <v>26</v>
      </c>
      <c r="I753" s="1">
        <v>95</v>
      </c>
      <c r="J753" s="1">
        <v>2</v>
      </c>
      <c r="K753" s="1" t="s">
        <v>27</v>
      </c>
      <c r="L753" s="1">
        <v>3</v>
      </c>
      <c r="M753" s="1" t="s">
        <v>34</v>
      </c>
      <c r="N753" s="105">
        <v>6347</v>
      </c>
      <c r="O753" s="9">
        <v>18</v>
      </c>
      <c r="P753" s="107" t="s">
        <v>29</v>
      </c>
      <c r="Q753" s="1">
        <v>3</v>
      </c>
    </row>
    <row r="754" spans="1:17" x14ac:dyDescent="0.25">
      <c r="A754" s="2">
        <v>36</v>
      </c>
      <c r="B754" s="1" t="s">
        <v>22</v>
      </c>
      <c r="C754" s="1" t="s">
        <v>23</v>
      </c>
      <c r="D754" s="7">
        <v>885</v>
      </c>
      <c r="E754" s="1" t="s">
        <v>31</v>
      </c>
      <c r="F754" s="1">
        <v>16</v>
      </c>
      <c r="G754" s="1" t="s">
        <v>25</v>
      </c>
      <c r="H754" s="1" t="s">
        <v>26</v>
      </c>
      <c r="I754" s="1">
        <v>43</v>
      </c>
      <c r="J754" s="1">
        <v>1</v>
      </c>
      <c r="K754" s="1" t="s">
        <v>36</v>
      </c>
      <c r="L754" s="1">
        <v>1</v>
      </c>
      <c r="M754" s="1" t="s">
        <v>28</v>
      </c>
      <c r="N754" s="105">
        <v>2743</v>
      </c>
      <c r="O754" s="9">
        <v>17</v>
      </c>
      <c r="P754" s="107" t="s">
        <v>29</v>
      </c>
      <c r="Q754" s="1">
        <v>3</v>
      </c>
    </row>
    <row r="755" spans="1:17" x14ac:dyDescent="0.25">
      <c r="A755" s="2">
        <v>39</v>
      </c>
      <c r="B755" s="1" t="s">
        <v>29</v>
      </c>
      <c r="C755" s="1" t="s">
        <v>30</v>
      </c>
      <c r="D755" s="7">
        <v>945</v>
      </c>
      <c r="E755" s="1" t="s">
        <v>31</v>
      </c>
      <c r="F755" s="1">
        <v>22</v>
      </c>
      <c r="G755" s="1" t="s">
        <v>37</v>
      </c>
      <c r="H755" s="1" t="s">
        <v>26</v>
      </c>
      <c r="I755" s="1">
        <v>82</v>
      </c>
      <c r="J755" s="1">
        <v>3</v>
      </c>
      <c r="K755" s="1" t="s">
        <v>39</v>
      </c>
      <c r="L755" s="1">
        <v>1</v>
      </c>
      <c r="M755" s="1" t="s">
        <v>28</v>
      </c>
      <c r="N755" s="105">
        <v>10880</v>
      </c>
      <c r="O755" s="9">
        <v>21</v>
      </c>
      <c r="P755" s="107" t="s">
        <v>22</v>
      </c>
      <c r="Q755" s="1">
        <v>3</v>
      </c>
    </row>
    <row r="756" spans="1:17" x14ac:dyDescent="0.25">
      <c r="A756" s="2">
        <v>33</v>
      </c>
      <c r="B756" s="1" t="s">
        <v>29</v>
      </c>
      <c r="C756" s="1" t="s">
        <v>41</v>
      </c>
      <c r="D756" s="7">
        <v>1038</v>
      </c>
      <c r="E756" s="1" t="s">
        <v>24</v>
      </c>
      <c r="F756" s="1">
        <v>8</v>
      </c>
      <c r="G756" s="1" t="s">
        <v>25</v>
      </c>
      <c r="H756" s="1" t="s">
        <v>26</v>
      </c>
      <c r="I756" s="1">
        <v>88</v>
      </c>
      <c r="J756" s="1">
        <v>1</v>
      </c>
      <c r="K756" s="1" t="s">
        <v>43</v>
      </c>
      <c r="L756" s="1">
        <v>4</v>
      </c>
      <c r="M756" s="1" t="s">
        <v>28</v>
      </c>
      <c r="N756" s="105">
        <v>2342</v>
      </c>
      <c r="O756" s="9">
        <v>2</v>
      </c>
      <c r="P756" s="107" t="s">
        <v>29</v>
      </c>
      <c r="Q756" s="1">
        <v>3</v>
      </c>
    </row>
    <row r="757" spans="1:17" x14ac:dyDescent="0.25">
      <c r="A757" s="2">
        <v>45</v>
      </c>
      <c r="B757" s="1" t="s">
        <v>29</v>
      </c>
      <c r="C757" s="1" t="s">
        <v>23</v>
      </c>
      <c r="D757" s="7">
        <v>1234</v>
      </c>
      <c r="E757" s="1" t="s">
        <v>24</v>
      </c>
      <c r="F757" s="1">
        <v>11</v>
      </c>
      <c r="G757" s="1" t="s">
        <v>25</v>
      </c>
      <c r="H757" s="1" t="s">
        <v>26</v>
      </c>
      <c r="I757" s="1">
        <v>90</v>
      </c>
      <c r="J757" s="1">
        <v>4</v>
      </c>
      <c r="K757" s="1" t="s">
        <v>42</v>
      </c>
      <c r="L757" s="1">
        <v>4</v>
      </c>
      <c r="M757" s="1" t="s">
        <v>34</v>
      </c>
      <c r="N757" s="105">
        <v>17650</v>
      </c>
      <c r="O757" s="9">
        <v>9</v>
      </c>
      <c r="P757" s="107" t="s">
        <v>29</v>
      </c>
      <c r="Q757" s="1">
        <v>3</v>
      </c>
    </row>
    <row r="758" spans="1:17" x14ac:dyDescent="0.25">
      <c r="A758" s="2">
        <v>32</v>
      </c>
      <c r="B758" s="1" t="s">
        <v>29</v>
      </c>
      <c r="C758" s="1" t="s">
        <v>41</v>
      </c>
      <c r="D758" s="7">
        <v>1109</v>
      </c>
      <c r="E758" s="1" t="s">
        <v>31</v>
      </c>
      <c r="F758" s="1">
        <v>29</v>
      </c>
      <c r="G758" s="1" t="s">
        <v>37</v>
      </c>
      <c r="H758" s="1" t="s">
        <v>26</v>
      </c>
      <c r="I758" s="1">
        <v>69</v>
      </c>
      <c r="J758" s="1">
        <v>1</v>
      </c>
      <c r="K758" s="1" t="s">
        <v>36</v>
      </c>
      <c r="L758" s="1">
        <v>3</v>
      </c>
      <c r="M758" s="1" t="s">
        <v>28</v>
      </c>
      <c r="N758" s="105">
        <v>4025</v>
      </c>
      <c r="O758" s="9">
        <v>8</v>
      </c>
      <c r="P758" s="107" t="s">
        <v>29</v>
      </c>
      <c r="Q758" s="1">
        <v>3</v>
      </c>
    </row>
    <row r="759" spans="1:17" x14ac:dyDescent="0.25">
      <c r="A759" s="2">
        <v>34</v>
      </c>
      <c r="B759" s="1" t="s">
        <v>29</v>
      </c>
      <c r="C759" s="1" t="s">
        <v>23</v>
      </c>
      <c r="D759" s="7">
        <v>216</v>
      </c>
      <c r="E759" s="1" t="s">
        <v>24</v>
      </c>
      <c r="F759" s="1">
        <v>1</v>
      </c>
      <c r="G759" s="1" t="s">
        <v>45</v>
      </c>
      <c r="H759" s="1" t="s">
        <v>32</v>
      </c>
      <c r="I759" s="1">
        <v>75</v>
      </c>
      <c r="J759" s="1">
        <v>2</v>
      </c>
      <c r="K759" s="1" t="s">
        <v>27</v>
      </c>
      <c r="L759" s="1">
        <v>4</v>
      </c>
      <c r="M759" s="1" t="s">
        <v>38</v>
      </c>
      <c r="N759" s="105">
        <v>9725</v>
      </c>
      <c r="O759" s="9">
        <v>15</v>
      </c>
      <c r="P759" s="107" t="s">
        <v>29</v>
      </c>
      <c r="Q759" s="1">
        <v>3</v>
      </c>
    </row>
    <row r="760" spans="1:17" x14ac:dyDescent="0.25">
      <c r="A760" s="2">
        <v>59</v>
      </c>
      <c r="B760" s="1" t="s">
        <v>29</v>
      </c>
      <c r="C760" s="1" t="s">
        <v>23</v>
      </c>
      <c r="D760" s="7">
        <v>1089</v>
      </c>
      <c r="E760" s="1" t="s">
        <v>24</v>
      </c>
      <c r="F760" s="1">
        <v>1</v>
      </c>
      <c r="G760" s="1" t="s">
        <v>46</v>
      </c>
      <c r="H760" s="1" t="s">
        <v>32</v>
      </c>
      <c r="I760" s="1">
        <v>66</v>
      </c>
      <c r="J760" s="1">
        <v>3</v>
      </c>
      <c r="K760" s="1" t="s">
        <v>42</v>
      </c>
      <c r="L760" s="1">
        <v>4</v>
      </c>
      <c r="M760" s="1" t="s">
        <v>34</v>
      </c>
      <c r="N760" s="105">
        <v>11904</v>
      </c>
      <c r="O760" s="9">
        <v>6</v>
      </c>
      <c r="P760" s="107" t="s">
        <v>22</v>
      </c>
      <c r="Q760" s="1">
        <v>3</v>
      </c>
    </row>
    <row r="761" spans="1:17" x14ac:dyDescent="0.25">
      <c r="A761" s="2">
        <v>45</v>
      </c>
      <c r="B761" s="1" t="s">
        <v>29</v>
      </c>
      <c r="C761" s="1" t="s">
        <v>23</v>
      </c>
      <c r="D761" s="7">
        <v>788</v>
      </c>
      <c r="E761" s="1" t="s">
        <v>47</v>
      </c>
      <c r="F761" s="1">
        <v>24</v>
      </c>
      <c r="G761" s="1" t="s">
        <v>37</v>
      </c>
      <c r="H761" s="1" t="s">
        <v>32</v>
      </c>
      <c r="I761" s="1">
        <v>36</v>
      </c>
      <c r="J761" s="1">
        <v>1</v>
      </c>
      <c r="K761" s="1" t="s">
        <v>47</v>
      </c>
      <c r="L761" s="1">
        <v>2</v>
      </c>
      <c r="M761" s="1" t="s">
        <v>28</v>
      </c>
      <c r="N761" s="105">
        <v>2177</v>
      </c>
      <c r="O761" s="9">
        <v>6</v>
      </c>
      <c r="P761" s="107" t="s">
        <v>29</v>
      </c>
      <c r="Q761" s="1">
        <v>3</v>
      </c>
    </row>
    <row r="762" spans="1:17" x14ac:dyDescent="0.25">
      <c r="A762" s="2">
        <v>53</v>
      </c>
      <c r="B762" s="1" t="s">
        <v>29</v>
      </c>
      <c r="C762" s="1" t="s">
        <v>30</v>
      </c>
      <c r="D762" s="7">
        <v>124</v>
      </c>
      <c r="E762" s="1" t="s">
        <v>24</v>
      </c>
      <c r="F762" s="1">
        <v>2</v>
      </c>
      <c r="G762" s="1" t="s">
        <v>45</v>
      </c>
      <c r="H762" s="1" t="s">
        <v>26</v>
      </c>
      <c r="I762" s="1">
        <v>38</v>
      </c>
      <c r="J762" s="1">
        <v>3</v>
      </c>
      <c r="K762" s="1" t="s">
        <v>27</v>
      </c>
      <c r="L762" s="1">
        <v>2</v>
      </c>
      <c r="M762" s="1" t="s">
        <v>34</v>
      </c>
      <c r="N762" s="105">
        <v>7525</v>
      </c>
      <c r="O762" s="9">
        <v>15</v>
      </c>
      <c r="P762" s="107" t="s">
        <v>29</v>
      </c>
      <c r="Q762" s="1">
        <v>3</v>
      </c>
    </row>
    <row r="763" spans="1:17" x14ac:dyDescent="0.25">
      <c r="A763" s="2">
        <v>36</v>
      </c>
      <c r="B763" s="1" t="s">
        <v>22</v>
      </c>
      <c r="C763" s="1" t="s">
        <v>23</v>
      </c>
      <c r="D763" s="7">
        <v>660</v>
      </c>
      <c r="E763" s="1" t="s">
        <v>31</v>
      </c>
      <c r="F763" s="1">
        <v>15</v>
      </c>
      <c r="G763" s="1" t="s">
        <v>35</v>
      </c>
      <c r="H763" s="1" t="s">
        <v>32</v>
      </c>
      <c r="I763" s="1">
        <v>81</v>
      </c>
      <c r="J763" s="1">
        <v>2</v>
      </c>
      <c r="K763" s="1" t="s">
        <v>36</v>
      </c>
      <c r="L763" s="1">
        <v>3</v>
      </c>
      <c r="M763" s="1" t="s">
        <v>38</v>
      </c>
      <c r="N763" s="105">
        <v>4834</v>
      </c>
      <c r="O763" s="9">
        <v>1</v>
      </c>
      <c r="P763" s="107" t="s">
        <v>29</v>
      </c>
      <c r="Q763" s="1">
        <v>3</v>
      </c>
    </row>
    <row r="764" spans="1:17" x14ac:dyDescent="0.25">
      <c r="A764" s="2">
        <v>26</v>
      </c>
      <c r="B764" s="1" t="s">
        <v>22</v>
      </c>
      <c r="C764" s="1" t="s">
        <v>30</v>
      </c>
      <c r="D764" s="7">
        <v>342</v>
      </c>
      <c r="E764" s="1" t="s">
        <v>31</v>
      </c>
      <c r="F764" s="1">
        <v>2</v>
      </c>
      <c r="G764" s="1" t="s">
        <v>25</v>
      </c>
      <c r="H764" s="1" t="s">
        <v>32</v>
      </c>
      <c r="I764" s="1">
        <v>57</v>
      </c>
      <c r="J764" s="1">
        <v>1</v>
      </c>
      <c r="K764" s="1" t="s">
        <v>33</v>
      </c>
      <c r="L764" s="1">
        <v>1</v>
      </c>
      <c r="M764" s="1" t="s">
        <v>34</v>
      </c>
      <c r="N764" s="105">
        <v>2042</v>
      </c>
      <c r="O764" s="9">
        <v>3</v>
      </c>
      <c r="P764" s="107" t="s">
        <v>22</v>
      </c>
      <c r="Q764" s="1">
        <v>3</v>
      </c>
    </row>
    <row r="765" spans="1:17" x14ac:dyDescent="0.25">
      <c r="A765" s="2">
        <v>34</v>
      </c>
      <c r="B765" s="1" t="s">
        <v>29</v>
      </c>
      <c r="C765" s="1" t="s">
        <v>23</v>
      </c>
      <c r="D765" s="7">
        <v>1333</v>
      </c>
      <c r="E765" s="1" t="s">
        <v>24</v>
      </c>
      <c r="F765" s="1">
        <v>10</v>
      </c>
      <c r="G765" s="1" t="s">
        <v>25</v>
      </c>
      <c r="H765" s="1" t="s">
        <v>26</v>
      </c>
      <c r="I765" s="1">
        <v>87</v>
      </c>
      <c r="J765" s="1">
        <v>1</v>
      </c>
      <c r="K765" s="1" t="s">
        <v>43</v>
      </c>
      <c r="L765" s="1">
        <v>3</v>
      </c>
      <c r="M765" s="1" t="s">
        <v>34</v>
      </c>
      <c r="N765" s="105">
        <v>2220</v>
      </c>
      <c r="O765" s="9">
        <v>1</v>
      </c>
      <c r="P765" s="107" t="s">
        <v>22</v>
      </c>
      <c r="Q765" s="1">
        <v>3</v>
      </c>
    </row>
    <row r="766" spans="1:17" x14ac:dyDescent="0.25">
      <c r="A766" s="2">
        <v>28</v>
      </c>
      <c r="B766" s="1" t="s">
        <v>29</v>
      </c>
      <c r="C766" s="1" t="s">
        <v>23</v>
      </c>
      <c r="D766" s="7">
        <v>1144</v>
      </c>
      <c r="E766" s="1" t="s">
        <v>24</v>
      </c>
      <c r="F766" s="1">
        <v>10</v>
      </c>
      <c r="G766" s="1" t="s">
        <v>37</v>
      </c>
      <c r="H766" s="1" t="s">
        <v>32</v>
      </c>
      <c r="I766" s="1">
        <v>74</v>
      </c>
      <c r="J766" s="1">
        <v>1</v>
      </c>
      <c r="K766" s="1" t="s">
        <v>43</v>
      </c>
      <c r="L766" s="1">
        <v>2</v>
      </c>
      <c r="M766" s="1" t="s">
        <v>34</v>
      </c>
      <c r="N766" s="105">
        <v>1052</v>
      </c>
      <c r="O766" s="9">
        <v>1</v>
      </c>
      <c r="P766" s="107" t="s">
        <v>29</v>
      </c>
      <c r="Q766" s="1">
        <v>4</v>
      </c>
    </row>
    <row r="767" spans="1:17" x14ac:dyDescent="0.25">
      <c r="A767" s="2">
        <v>38</v>
      </c>
      <c r="B767" s="1" t="s">
        <v>29</v>
      </c>
      <c r="C767" s="1" t="s">
        <v>30</v>
      </c>
      <c r="D767" s="7">
        <v>1186</v>
      </c>
      <c r="E767" s="1" t="s">
        <v>31</v>
      </c>
      <c r="F767" s="1">
        <v>3</v>
      </c>
      <c r="G767" s="1" t="s">
        <v>35</v>
      </c>
      <c r="H767" s="1" t="s">
        <v>32</v>
      </c>
      <c r="I767" s="1">
        <v>44</v>
      </c>
      <c r="J767" s="1">
        <v>1</v>
      </c>
      <c r="K767" s="1" t="s">
        <v>33</v>
      </c>
      <c r="L767" s="1">
        <v>3</v>
      </c>
      <c r="M767" s="1" t="s">
        <v>34</v>
      </c>
      <c r="N767" s="105">
        <v>2821</v>
      </c>
      <c r="O767" s="9">
        <v>2</v>
      </c>
      <c r="P767" s="107" t="s">
        <v>29</v>
      </c>
      <c r="Q767" s="1">
        <v>3</v>
      </c>
    </row>
    <row r="768" spans="1:17" x14ac:dyDescent="0.25">
      <c r="A768" s="2">
        <v>50</v>
      </c>
      <c r="B768" s="1" t="s">
        <v>29</v>
      </c>
      <c r="C768" s="1" t="s">
        <v>23</v>
      </c>
      <c r="D768" s="7">
        <v>1464</v>
      </c>
      <c r="E768" s="1" t="s">
        <v>31</v>
      </c>
      <c r="F768" s="1">
        <v>2</v>
      </c>
      <c r="G768" s="1" t="s">
        <v>37</v>
      </c>
      <c r="H768" s="1" t="s">
        <v>32</v>
      </c>
      <c r="I768" s="1">
        <v>62</v>
      </c>
      <c r="J768" s="1">
        <v>5</v>
      </c>
      <c r="K768" s="1" t="s">
        <v>44</v>
      </c>
      <c r="L768" s="1">
        <v>3</v>
      </c>
      <c r="M768" s="1" t="s">
        <v>34</v>
      </c>
      <c r="N768" s="105">
        <v>19237</v>
      </c>
      <c r="O768" s="9">
        <v>8</v>
      </c>
      <c r="P768" s="107" t="s">
        <v>22</v>
      </c>
      <c r="Q768" s="1">
        <v>3</v>
      </c>
    </row>
    <row r="769" spans="1:17" x14ac:dyDescent="0.25">
      <c r="A769" s="2">
        <v>37</v>
      </c>
      <c r="B769" s="1" t="s">
        <v>29</v>
      </c>
      <c r="C769" s="1" t="s">
        <v>23</v>
      </c>
      <c r="D769" s="7">
        <v>124</v>
      </c>
      <c r="E769" s="1" t="s">
        <v>31</v>
      </c>
      <c r="F769" s="1">
        <v>3</v>
      </c>
      <c r="G769" s="1" t="s">
        <v>35</v>
      </c>
      <c r="H769" s="1" t="s">
        <v>26</v>
      </c>
      <c r="I769" s="1">
        <v>35</v>
      </c>
      <c r="J769" s="1">
        <v>2</v>
      </c>
      <c r="K769" s="1" t="s">
        <v>40</v>
      </c>
      <c r="L769" s="1">
        <v>2</v>
      </c>
      <c r="M769" s="1" t="s">
        <v>28</v>
      </c>
      <c r="N769" s="105">
        <v>4107</v>
      </c>
      <c r="O769" s="9">
        <v>4</v>
      </c>
      <c r="P769" s="107" t="s">
        <v>29</v>
      </c>
      <c r="Q769" s="1">
        <v>3</v>
      </c>
    </row>
    <row r="770" spans="1:17" x14ac:dyDescent="0.25">
      <c r="A770" s="2">
        <v>40</v>
      </c>
      <c r="B770" s="1" t="s">
        <v>29</v>
      </c>
      <c r="C770" s="1" t="s">
        <v>23</v>
      </c>
      <c r="D770" s="7">
        <v>300</v>
      </c>
      <c r="E770" s="1" t="s">
        <v>24</v>
      </c>
      <c r="F770" s="1">
        <v>26</v>
      </c>
      <c r="G770" s="1" t="s">
        <v>45</v>
      </c>
      <c r="H770" s="1" t="s">
        <v>32</v>
      </c>
      <c r="I770" s="1">
        <v>74</v>
      </c>
      <c r="J770" s="1">
        <v>2</v>
      </c>
      <c r="K770" s="1" t="s">
        <v>27</v>
      </c>
      <c r="L770" s="1">
        <v>1</v>
      </c>
      <c r="M770" s="1" t="s">
        <v>34</v>
      </c>
      <c r="N770" s="105">
        <v>8396</v>
      </c>
      <c r="O770" s="9">
        <v>7</v>
      </c>
      <c r="P770" s="107" t="s">
        <v>29</v>
      </c>
      <c r="Q770" s="1">
        <v>3</v>
      </c>
    </row>
    <row r="771" spans="1:17" x14ac:dyDescent="0.25">
      <c r="A771" s="2">
        <v>26</v>
      </c>
      <c r="B771" s="1" t="s">
        <v>29</v>
      </c>
      <c r="C771" s="1" t="s">
        <v>30</v>
      </c>
      <c r="D771" s="7">
        <v>921</v>
      </c>
      <c r="E771" s="1" t="s">
        <v>31</v>
      </c>
      <c r="F771" s="1">
        <v>1</v>
      </c>
      <c r="G771" s="1" t="s">
        <v>37</v>
      </c>
      <c r="H771" s="1" t="s">
        <v>26</v>
      </c>
      <c r="I771" s="1">
        <v>66</v>
      </c>
      <c r="J771" s="1">
        <v>1</v>
      </c>
      <c r="K771" s="1" t="s">
        <v>33</v>
      </c>
      <c r="L771" s="1">
        <v>3</v>
      </c>
      <c r="M771" s="1" t="s">
        <v>38</v>
      </c>
      <c r="N771" s="105">
        <v>2007</v>
      </c>
      <c r="O771" s="9">
        <v>5</v>
      </c>
      <c r="P771" s="107" t="s">
        <v>29</v>
      </c>
      <c r="Q771" s="1">
        <v>3</v>
      </c>
    </row>
    <row r="772" spans="1:17" x14ac:dyDescent="0.25">
      <c r="A772" s="2">
        <v>46</v>
      </c>
      <c r="B772" s="1" t="s">
        <v>29</v>
      </c>
      <c r="C772" s="1" t="s">
        <v>23</v>
      </c>
      <c r="D772" s="7">
        <v>430</v>
      </c>
      <c r="E772" s="1" t="s">
        <v>31</v>
      </c>
      <c r="F772" s="1">
        <v>1</v>
      </c>
      <c r="G772" s="1" t="s">
        <v>37</v>
      </c>
      <c r="H772" s="1" t="s">
        <v>32</v>
      </c>
      <c r="I772" s="1">
        <v>40</v>
      </c>
      <c r="J772" s="1">
        <v>5</v>
      </c>
      <c r="K772" s="1" t="s">
        <v>44</v>
      </c>
      <c r="L772" s="1">
        <v>4</v>
      </c>
      <c r="M772" s="1" t="s">
        <v>38</v>
      </c>
      <c r="N772" s="105">
        <v>19627</v>
      </c>
      <c r="O772" s="9">
        <v>2</v>
      </c>
      <c r="P772" s="107" t="s">
        <v>29</v>
      </c>
      <c r="Q772" s="1">
        <v>3</v>
      </c>
    </row>
    <row r="773" spans="1:17" x14ac:dyDescent="0.25">
      <c r="A773" s="2">
        <v>54</v>
      </c>
      <c r="B773" s="1" t="s">
        <v>29</v>
      </c>
      <c r="C773" s="1" t="s">
        <v>23</v>
      </c>
      <c r="D773" s="7">
        <v>1082</v>
      </c>
      <c r="E773" s="1" t="s">
        <v>24</v>
      </c>
      <c r="F773" s="1">
        <v>2</v>
      </c>
      <c r="G773" s="1" t="s">
        <v>25</v>
      </c>
      <c r="H773" s="1" t="s">
        <v>26</v>
      </c>
      <c r="I773" s="1">
        <v>41</v>
      </c>
      <c r="J773" s="1">
        <v>3</v>
      </c>
      <c r="K773" s="1" t="s">
        <v>27</v>
      </c>
      <c r="L773" s="1">
        <v>3</v>
      </c>
      <c r="M773" s="1" t="s">
        <v>34</v>
      </c>
      <c r="N773" s="105">
        <v>10686</v>
      </c>
      <c r="O773" s="9">
        <v>9</v>
      </c>
      <c r="P773" s="107" t="s">
        <v>29</v>
      </c>
      <c r="Q773" s="1">
        <v>3</v>
      </c>
    </row>
    <row r="774" spans="1:17" x14ac:dyDescent="0.25">
      <c r="A774" s="2">
        <v>56</v>
      </c>
      <c r="B774" s="1" t="s">
        <v>29</v>
      </c>
      <c r="C774" s="1" t="s">
        <v>30</v>
      </c>
      <c r="D774" s="7">
        <v>1240</v>
      </c>
      <c r="E774" s="1" t="s">
        <v>31</v>
      </c>
      <c r="F774" s="1">
        <v>9</v>
      </c>
      <c r="G774" s="1" t="s">
        <v>37</v>
      </c>
      <c r="H774" s="1" t="s">
        <v>26</v>
      </c>
      <c r="I774" s="1">
        <v>63</v>
      </c>
      <c r="J774" s="1">
        <v>1</v>
      </c>
      <c r="K774" s="1" t="s">
        <v>33</v>
      </c>
      <c r="L774" s="1">
        <v>3</v>
      </c>
      <c r="M774" s="1" t="s">
        <v>34</v>
      </c>
      <c r="N774" s="105">
        <v>2942</v>
      </c>
      <c r="O774" s="9">
        <v>5</v>
      </c>
      <c r="P774" s="107" t="s">
        <v>29</v>
      </c>
      <c r="Q774" s="1">
        <v>3</v>
      </c>
    </row>
    <row r="775" spans="1:17" x14ac:dyDescent="0.25">
      <c r="A775" s="2">
        <v>36</v>
      </c>
      <c r="B775" s="1" t="s">
        <v>29</v>
      </c>
      <c r="C775" s="1" t="s">
        <v>23</v>
      </c>
      <c r="D775" s="7">
        <v>796</v>
      </c>
      <c r="E775" s="1" t="s">
        <v>31</v>
      </c>
      <c r="F775" s="1">
        <v>12</v>
      </c>
      <c r="G775" s="1" t="s">
        <v>37</v>
      </c>
      <c r="H775" s="1" t="s">
        <v>26</v>
      </c>
      <c r="I775" s="1">
        <v>51</v>
      </c>
      <c r="J775" s="1">
        <v>3</v>
      </c>
      <c r="K775" s="1" t="s">
        <v>39</v>
      </c>
      <c r="L775" s="1">
        <v>4</v>
      </c>
      <c r="M775" s="1" t="s">
        <v>28</v>
      </c>
      <c r="N775" s="105">
        <v>8858</v>
      </c>
      <c r="O775" s="9">
        <v>14</v>
      </c>
      <c r="P775" s="107" t="s">
        <v>29</v>
      </c>
      <c r="Q775" s="1">
        <v>3</v>
      </c>
    </row>
    <row r="776" spans="1:17" x14ac:dyDescent="0.25">
      <c r="A776" s="2">
        <v>55</v>
      </c>
      <c r="B776" s="1" t="s">
        <v>29</v>
      </c>
      <c r="C776" s="1" t="s">
        <v>41</v>
      </c>
      <c r="D776" s="7">
        <v>444</v>
      </c>
      <c r="E776" s="1" t="s">
        <v>31</v>
      </c>
      <c r="F776" s="1">
        <v>2</v>
      </c>
      <c r="G776" s="1" t="s">
        <v>37</v>
      </c>
      <c r="H776" s="1" t="s">
        <v>32</v>
      </c>
      <c r="I776" s="1">
        <v>40</v>
      </c>
      <c r="J776" s="1">
        <v>4</v>
      </c>
      <c r="K776" s="1" t="s">
        <v>42</v>
      </c>
      <c r="L776" s="1">
        <v>1</v>
      </c>
      <c r="M776" s="1" t="s">
        <v>28</v>
      </c>
      <c r="N776" s="105">
        <v>16756</v>
      </c>
      <c r="O776" s="9">
        <v>9</v>
      </c>
      <c r="P776" s="107" t="s">
        <v>29</v>
      </c>
      <c r="Q776" s="1">
        <v>3</v>
      </c>
    </row>
    <row r="777" spans="1:17" x14ac:dyDescent="0.25">
      <c r="A777" s="2">
        <v>43</v>
      </c>
      <c r="B777" s="1" t="s">
        <v>29</v>
      </c>
      <c r="C777" s="1" t="s">
        <v>23</v>
      </c>
      <c r="D777" s="7">
        <v>415</v>
      </c>
      <c r="E777" s="1" t="s">
        <v>24</v>
      </c>
      <c r="F777" s="1">
        <v>25</v>
      </c>
      <c r="G777" s="1" t="s">
        <v>37</v>
      </c>
      <c r="H777" s="1" t="s">
        <v>32</v>
      </c>
      <c r="I777" s="1">
        <v>79</v>
      </c>
      <c r="J777" s="1">
        <v>3</v>
      </c>
      <c r="K777" s="1" t="s">
        <v>27</v>
      </c>
      <c r="L777" s="1">
        <v>4</v>
      </c>
      <c r="M777" s="1" t="s">
        <v>38</v>
      </c>
      <c r="N777" s="105">
        <v>10798</v>
      </c>
      <c r="O777" s="9">
        <v>1</v>
      </c>
      <c r="P777" s="107" t="s">
        <v>29</v>
      </c>
      <c r="Q777" s="1">
        <v>3</v>
      </c>
    </row>
    <row r="778" spans="1:17" x14ac:dyDescent="0.25">
      <c r="A778" s="2">
        <v>20</v>
      </c>
      <c r="B778" s="1" t="s">
        <v>22</v>
      </c>
      <c r="C778" s="1" t="s">
        <v>30</v>
      </c>
      <c r="D778" s="7">
        <v>769</v>
      </c>
      <c r="E778" s="1" t="s">
        <v>24</v>
      </c>
      <c r="F778" s="1">
        <v>9</v>
      </c>
      <c r="G778" s="1" t="s">
        <v>45</v>
      </c>
      <c r="H778" s="1" t="s">
        <v>26</v>
      </c>
      <c r="I778" s="1">
        <v>54</v>
      </c>
      <c r="J778" s="1">
        <v>1</v>
      </c>
      <c r="K778" s="1" t="s">
        <v>43</v>
      </c>
      <c r="L778" s="1">
        <v>4</v>
      </c>
      <c r="M778" s="1" t="s">
        <v>28</v>
      </c>
      <c r="N778" s="105">
        <v>2323</v>
      </c>
      <c r="O778" s="9">
        <v>2</v>
      </c>
      <c r="P778" s="107" t="s">
        <v>22</v>
      </c>
      <c r="Q778" s="1">
        <v>3</v>
      </c>
    </row>
    <row r="779" spans="1:17" x14ac:dyDescent="0.25">
      <c r="A779" s="2">
        <v>21</v>
      </c>
      <c r="B779" s="1" t="s">
        <v>22</v>
      </c>
      <c r="C779" s="1" t="s">
        <v>23</v>
      </c>
      <c r="D779" s="7">
        <v>1334</v>
      </c>
      <c r="E779" s="1" t="s">
        <v>31</v>
      </c>
      <c r="F779" s="1">
        <v>10</v>
      </c>
      <c r="G779" s="1" t="s">
        <v>25</v>
      </c>
      <c r="H779" s="1" t="s">
        <v>26</v>
      </c>
      <c r="I779" s="1">
        <v>36</v>
      </c>
      <c r="J779" s="1">
        <v>1</v>
      </c>
      <c r="K779" s="1" t="s">
        <v>36</v>
      </c>
      <c r="L779" s="1">
        <v>1</v>
      </c>
      <c r="M779" s="1" t="s">
        <v>28</v>
      </c>
      <c r="N779" s="105">
        <v>1416</v>
      </c>
      <c r="O779" s="9">
        <v>1</v>
      </c>
      <c r="P779" s="107" t="s">
        <v>29</v>
      </c>
      <c r="Q779" s="1">
        <v>3</v>
      </c>
    </row>
    <row r="780" spans="1:17" x14ac:dyDescent="0.25">
      <c r="A780" s="2">
        <v>46</v>
      </c>
      <c r="B780" s="1" t="s">
        <v>29</v>
      </c>
      <c r="C780" s="1" t="s">
        <v>23</v>
      </c>
      <c r="D780" s="7">
        <v>1003</v>
      </c>
      <c r="E780" s="1" t="s">
        <v>31</v>
      </c>
      <c r="F780" s="1">
        <v>8</v>
      </c>
      <c r="G780" s="1" t="s">
        <v>25</v>
      </c>
      <c r="H780" s="1" t="s">
        <v>26</v>
      </c>
      <c r="I780" s="1">
        <v>74</v>
      </c>
      <c r="J780" s="1">
        <v>2</v>
      </c>
      <c r="K780" s="1" t="s">
        <v>33</v>
      </c>
      <c r="L780" s="1">
        <v>1</v>
      </c>
      <c r="M780" s="1" t="s">
        <v>38</v>
      </c>
      <c r="N780" s="105">
        <v>4615</v>
      </c>
      <c r="O780" s="9">
        <v>16</v>
      </c>
      <c r="P780" s="107" t="s">
        <v>22</v>
      </c>
      <c r="Q780" s="1">
        <v>4</v>
      </c>
    </row>
    <row r="781" spans="1:17" x14ac:dyDescent="0.25">
      <c r="A781" s="2">
        <v>51</v>
      </c>
      <c r="B781" s="1" t="s">
        <v>22</v>
      </c>
      <c r="C781" s="1" t="s">
        <v>23</v>
      </c>
      <c r="D781" s="7">
        <v>1323</v>
      </c>
      <c r="E781" s="1" t="s">
        <v>31</v>
      </c>
      <c r="F781" s="1">
        <v>4</v>
      </c>
      <c r="G781" s="1" t="s">
        <v>25</v>
      </c>
      <c r="H781" s="1" t="s">
        <v>32</v>
      </c>
      <c r="I781" s="1">
        <v>34</v>
      </c>
      <c r="J781" s="1">
        <v>1</v>
      </c>
      <c r="K781" s="1" t="s">
        <v>33</v>
      </c>
      <c r="L781" s="1">
        <v>3</v>
      </c>
      <c r="M781" s="1" t="s">
        <v>34</v>
      </c>
      <c r="N781" s="105">
        <v>2461</v>
      </c>
      <c r="O781" s="9">
        <v>10</v>
      </c>
      <c r="P781" s="107" t="s">
        <v>22</v>
      </c>
      <c r="Q781" s="1">
        <v>3</v>
      </c>
    </row>
    <row r="782" spans="1:17" x14ac:dyDescent="0.25">
      <c r="A782" s="2">
        <v>28</v>
      </c>
      <c r="B782" s="1" t="s">
        <v>22</v>
      </c>
      <c r="C782" s="1" t="s">
        <v>41</v>
      </c>
      <c r="D782" s="7">
        <v>1366</v>
      </c>
      <c r="E782" s="1" t="s">
        <v>31</v>
      </c>
      <c r="F782" s="1">
        <v>24</v>
      </c>
      <c r="G782" s="1" t="s">
        <v>46</v>
      </c>
      <c r="H782" s="1" t="s">
        <v>32</v>
      </c>
      <c r="I782" s="1">
        <v>72</v>
      </c>
      <c r="J782" s="1">
        <v>3</v>
      </c>
      <c r="K782" s="1" t="s">
        <v>40</v>
      </c>
      <c r="L782" s="1">
        <v>1</v>
      </c>
      <c r="M782" s="1" t="s">
        <v>28</v>
      </c>
      <c r="N782" s="105">
        <v>8722</v>
      </c>
      <c r="O782" s="9">
        <v>10</v>
      </c>
      <c r="P782" s="107" t="s">
        <v>29</v>
      </c>
      <c r="Q782" s="1">
        <v>3</v>
      </c>
    </row>
    <row r="783" spans="1:17" x14ac:dyDescent="0.25">
      <c r="A783" s="2">
        <v>26</v>
      </c>
      <c r="B783" s="1" t="s">
        <v>29</v>
      </c>
      <c r="C783" s="1" t="s">
        <v>23</v>
      </c>
      <c r="D783" s="7">
        <v>192</v>
      </c>
      <c r="E783" s="1" t="s">
        <v>31</v>
      </c>
      <c r="F783" s="1">
        <v>1</v>
      </c>
      <c r="G783" s="1" t="s">
        <v>37</v>
      </c>
      <c r="H783" s="1" t="s">
        <v>32</v>
      </c>
      <c r="I783" s="1">
        <v>59</v>
      </c>
      <c r="J783" s="1">
        <v>1</v>
      </c>
      <c r="K783" s="1" t="s">
        <v>36</v>
      </c>
      <c r="L783" s="1">
        <v>1</v>
      </c>
      <c r="M783" s="1" t="s">
        <v>34</v>
      </c>
      <c r="N783" s="105">
        <v>3955</v>
      </c>
      <c r="O783" s="9">
        <v>5</v>
      </c>
      <c r="P783" s="107" t="s">
        <v>29</v>
      </c>
      <c r="Q783" s="1">
        <v>3</v>
      </c>
    </row>
    <row r="784" spans="1:17" x14ac:dyDescent="0.25">
      <c r="A784" s="2">
        <v>30</v>
      </c>
      <c r="B784" s="1" t="s">
        <v>29</v>
      </c>
      <c r="C784" s="1" t="s">
        <v>23</v>
      </c>
      <c r="D784" s="7">
        <v>1176</v>
      </c>
      <c r="E784" s="1" t="s">
        <v>31</v>
      </c>
      <c r="F784" s="1">
        <v>20</v>
      </c>
      <c r="G784" s="1" t="s">
        <v>35</v>
      </c>
      <c r="H784" s="1" t="s">
        <v>32</v>
      </c>
      <c r="I784" s="1">
        <v>85</v>
      </c>
      <c r="J784" s="1">
        <v>2</v>
      </c>
      <c r="K784" s="1" t="s">
        <v>39</v>
      </c>
      <c r="L784" s="1">
        <v>1</v>
      </c>
      <c r="M784" s="1" t="s">
        <v>34</v>
      </c>
      <c r="N784" s="105">
        <v>9957</v>
      </c>
      <c r="O784" s="9">
        <v>6</v>
      </c>
      <c r="P784" s="107" t="s">
        <v>29</v>
      </c>
      <c r="Q784" s="1">
        <v>3</v>
      </c>
    </row>
    <row r="785" spans="1:17" x14ac:dyDescent="0.25">
      <c r="A785" s="2">
        <v>41</v>
      </c>
      <c r="B785" s="1" t="s">
        <v>29</v>
      </c>
      <c r="C785" s="1" t="s">
        <v>23</v>
      </c>
      <c r="D785" s="7">
        <v>509</v>
      </c>
      <c r="E785" s="1" t="s">
        <v>31</v>
      </c>
      <c r="F785" s="1">
        <v>7</v>
      </c>
      <c r="G785" s="1" t="s">
        <v>46</v>
      </c>
      <c r="H785" s="1" t="s">
        <v>26</v>
      </c>
      <c r="I785" s="1">
        <v>43</v>
      </c>
      <c r="J785" s="1">
        <v>1</v>
      </c>
      <c r="K785" s="1" t="s">
        <v>33</v>
      </c>
      <c r="L785" s="1">
        <v>3</v>
      </c>
      <c r="M785" s="1" t="s">
        <v>34</v>
      </c>
      <c r="N785" s="105">
        <v>3376</v>
      </c>
      <c r="O785" s="9">
        <v>10</v>
      </c>
      <c r="P785" s="107" t="s">
        <v>29</v>
      </c>
      <c r="Q785" s="1">
        <v>3</v>
      </c>
    </row>
    <row r="786" spans="1:17" x14ac:dyDescent="0.25">
      <c r="A786" s="2">
        <v>38</v>
      </c>
      <c r="B786" s="1" t="s">
        <v>29</v>
      </c>
      <c r="C786" s="1" t="s">
        <v>23</v>
      </c>
      <c r="D786" s="7">
        <v>330</v>
      </c>
      <c r="E786" s="1" t="s">
        <v>31</v>
      </c>
      <c r="F786" s="1">
        <v>17</v>
      </c>
      <c r="G786" s="1" t="s">
        <v>25</v>
      </c>
      <c r="H786" s="1" t="s">
        <v>26</v>
      </c>
      <c r="I786" s="1">
        <v>65</v>
      </c>
      <c r="J786" s="1">
        <v>3</v>
      </c>
      <c r="K786" s="1" t="s">
        <v>40</v>
      </c>
      <c r="L786" s="1">
        <v>3</v>
      </c>
      <c r="M786" s="1" t="s">
        <v>34</v>
      </c>
      <c r="N786" s="105">
        <v>8823</v>
      </c>
      <c r="O786" s="9">
        <v>19</v>
      </c>
      <c r="P786" s="107" t="s">
        <v>29</v>
      </c>
      <c r="Q786" s="1">
        <v>3</v>
      </c>
    </row>
    <row r="787" spans="1:17" x14ac:dyDescent="0.25">
      <c r="A787" s="2">
        <v>40</v>
      </c>
      <c r="B787" s="1" t="s">
        <v>29</v>
      </c>
      <c r="C787" s="1" t="s">
        <v>23</v>
      </c>
      <c r="D787" s="7">
        <v>1492</v>
      </c>
      <c r="E787" s="1" t="s">
        <v>31</v>
      </c>
      <c r="F787" s="1">
        <v>20</v>
      </c>
      <c r="G787" s="1" t="s">
        <v>46</v>
      </c>
      <c r="H787" s="1" t="s">
        <v>32</v>
      </c>
      <c r="I787" s="1">
        <v>61</v>
      </c>
      <c r="J787" s="1">
        <v>3</v>
      </c>
      <c r="K787" s="1" t="s">
        <v>40</v>
      </c>
      <c r="L787" s="1">
        <v>4</v>
      </c>
      <c r="M787" s="1" t="s">
        <v>34</v>
      </c>
      <c r="N787" s="105">
        <v>10322</v>
      </c>
      <c r="O787" s="9">
        <v>11</v>
      </c>
      <c r="P787" s="107" t="s">
        <v>29</v>
      </c>
      <c r="Q787" s="1">
        <v>4</v>
      </c>
    </row>
    <row r="788" spans="1:17" x14ac:dyDescent="0.25">
      <c r="A788" s="2">
        <v>27</v>
      </c>
      <c r="B788" s="1" t="s">
        <v>29</v>
      </c>
      <c r="C788" s="1" t="s">
        <v>41</v>
      </c>
      <c r="D788" s="7">
        <v>1277</v>
      </c>
      <c r="E788" s="1" t="s">
        <v>31</v>
      </c>
      <c r="F788" s="1">
        <v>8</v>
      </c>
      <c r="G788" s="1" t="s">
        <v>25</v>
      </c>
      <c r="H788" s="1" t="s">
        <v>32</v>
      </c>
      <c r="I788" s="1">
        <v>87</v>
      </c>
      <c r="J788" s="1">
        <v>1</v>
      </c>
      <c r="K788" s="1" t="s">
        <v>36</v>
      </c>
      <c r="L788" s="1">
        <v>3</v>
      </c>
      <c r="M788" s="1" t="s">
        <v>34</v>
      </c>
      <c r="N788" s="105">
        <v>4621</v>
      </c>
      <c r="O788" s="9">
        <v>3</v>
      </c>
      <c r="P788" s="107" t="s">
        <v>29</v>
      </c>
      <c r="Q788" s="1">
        <v>3</v>
      </c>
    </row>
    <row r="789" spans="1:17" x14ac:dyDescent="0.25">
      <c r="A789" s="2">
        <v>55</v>
      </c>
      <c r="B789" s="1" t="s">
        <v>29</v>
      </c>
      <c r="C789" s="1" t="s">
        <v>30</v>
      </c>
      <c r="D789" s="7">
        <v>1091</v>
      </c>
      <c r="E789" s="1" t="s">
        <v>31</v>
      </c>
      <c r="F789" s="1">
        <v>2</v>
      </c>
      <c r="G789" s="1" t="s">
        <v>25</v>
      </c>
      <c r="H789" s="1" t="s">
        <v>32</v>
      </c>
      <c r="I789" s="1">
        <v>65</v>
      </c>
      <c r="J789" s="1">
        <v>3</v>
      </c>
      <c r="K789" s="1" t="s">
        <v>39</v>
      </c>
      <c r="L789" s="1">
        <v>2</v>
      </c>
      <c r="M789" s="1" t="s">
        <v>34</v>
      </c>
      <c r="N789" s="105">
        <v>10976</v>
      </c>
      <c r="O789" s="9">
        <v>3</v>
      </c>
      <c r="P789" s="107" t="s">
        <v>29</v>
      </c>
      <c r="Q789" s="1">
        <v>3</v>
      </c>
    </row>
    <row r="790" spans="1:17" x14ac:dyDescent="0.25">
      <c r="A790" s="2">
        <v>28</v>
      </c>
      <c r="B790" s="1" t="s">
        <v>29</v>
      </c>
      <c r="C790" s="1" t="s">
        <v>23</v>
      </c>
      <c r="D790" s="7">
        <v>857</v>
      </c>
      <c r="E790" s="1" t="s">
        <v>31</v>
      </c>
      <c r="F790" s="1">
        <v>10</v>
      </c>
      <c r="G790" s="1" t="s">
        <v>35</v>
      </c>
      <c r="H790" s="1" t="s">
        <v>26</v>
      </c>
      <c r="I790" s="1">
        <v>59</v>
      </c>
      <c r="J790" s="1">
        <v>2</v>
      </c>
      <c r="K790" s="1" t="s">
        <v>33</v>
      </c>
      <c r="L790" s="1">
        <v>3</v>
      </c>
      <c r="M790" s="1" t="s">
        <v>28</v>
      </c>
      <c r="N790" s="105">
        <v>3660</v>
      </c>
      <c r="O790" s="9">
        <v>8</v>
      </c>
      <c r="P790" s="107" t="s">
        <v>29</v>
      </c>
      <c r="Q790" s="1">
        <v>3</v>
      </c>
    </row>
    <row r="791" spans="1:17" x14ac:dyDescent="0.25">
      <c r="A791" s="2">
        <v>44</v>
      </c>
      <c r="B791" s="1" t="s">
        <v>22</v>
      </c>
      <c r="C791" s="1" t="s">
        <v>23</v>
      </c>
      <c r="D791" s="7">
        <v>1376</v>
      </c>
      <c r="E791" s="1" t="s">
        <v>47</v>
      </c>
      <c r="F791" s="1">
        <v>1</v>
      </c>
      <c r="G791" s="1" t="s">
        <v>37</v>
      </c>
      <c r="H791" s="1" t="s">
        <v>32</v>
      </c>
      <c r="I791" s="1">
        <v>91</v>
      </c>
      <c r="J791" s="1">
        <v>3</v>
      </c>
      <c r="K791" s="1" t="s">
        <v>47</v>
      </c>
      <c r="L791" s="1">
        <v>1</v>
      </c>
      <c r="M791" s="1" t="s">
        <v>34</v>
      </c>
      <c r="N791" s="105">
        <v>10482</v>
      </c>
      <c r="O791" s="9">
        <v>20</v>
      </c>
      <c r="P791" s="107" t="s">
        <v>29</v>
      </c>
      <c r="Q791" s="1">
        <v>3</v>
      </c>
    </row>
    <row r="792" spans="1:17" x14ac:dyDescent="0.25">
      <c r="A792" s="2">
        <v>33</v>
      </c>
      <c r="B792" s="1" t="s">
        <v>29</v>
      </c>
      <c r="C792" s="1" t="s">
        <v>23</v>
      </c>
      <c r="D792" s="7">
        <v>654</v>
      </c>
      <c r="E792" s="1" t="s">
        <v>31</v>
      </c>
      <c r="F792" s="1">
        <v>5</v>
      </c>
      <c r="G792" s="1" t="s">
        <v>25</v>
      </c>
      <c r="H792" s="1" t="s">
        <v>32</v>
      </c>
      <c r="I792" s="1">
        <v>34</v>
      </c>
      <c r="J792" s="1">
        <v>3</v>
      </c>
      <c r="K792" s="1" t="s">
        <v>40</v>
      </c>
      <c r="L792" s="1">
        <v>4</v>
      </c>
      <c r="M792" s="1" t="s">
        <v>38</v>
      </c>
      <c r="N792" s="105">
        <v>7119</v>
      </c>
      <c r="O792" s="9">
        <v>3</v>
      </c>
      <c r="P792" s="107" t="s">
        <v>29</v>
      </c>
      <c r="Q792" s="1">
        <v>3</v>
      </c>
    </row>
    <row r="793" spans="1:17" x14ac:dyDescent="0.25">
      <c r="A793" s="2">
        <v>35</v>
      </c>
      <c r="B793" s="1" t="s">
        <v>22</v>
      </c>
      <c r="C793" s="1" t="s">
        <v>23</v>
      </c>
      <c r="D793" s="7">
        <v>1204</v>
      </c>
      <c r="E793" s="1" t="s">
        <v>24</v>
      </c>
      <c r="F793" s="1">
        <v>4</v>
      </c>
      <c r="G793" s="1" t="s">
        <v>46</v>
      </c>
      <c r="H793" s="1" t="s">
        <v>32</v>
      </c>
      <c r="I793" s="1">
        <v>86</v>
      </c>
      <c r="J793" s="1">
        <v>3</v>
      </c>
      <c r="K793" s="1" t="s">
        <v>27</v>
      </c>
      <c r="L793" s="1">
        <v>1</v>
      </c>
      <c r="M793" s="1" t="s">
        <v>28</v>
      </c>
      <c r="N793" s="105">
        <v>9582</v>
      </c>
      <c r="O793" s="9">
        <v>8</v>
      </c>
      <c r="P793" s="107" t="s">
        <v>22</v>
      </c>
      <c r="Q793" s="1">
        <v>4</v>
      </c>
    </row>
    <row r="794" spans="1:17" x14ac:dyDescent="0.25">
      <c r="A794" s="2">
        <v>33</v>
      </c>
      <c r="B794" s="1" t="s">
        <v>22</v>
      </c>
      <c r="C794" s="1" t="s">
        <v>30</v>
      </c>
      <c r="D794" s="7">
        <v>827</v>
      </c>
      <c r="E794" s="1" t="s">
        <v>31</v>
      </c>
      <c r="F794" s="1">
        <v>29</v>
      </c>
      <c r="G794" s="1" t="s">
        <v>37</v>
      </c>
      <c r="H794" s="1" t="s">
        <v>26</v>
      </c>
      <c r="I794" s="1">
        <v>54</v>
      </c>
      <c r="J794" s="1">
        <v>2</v>
      </c>
      <c r="K794" s="1" t="s">
        <v>33</v>
      </c>
      <c r="L794" s="1">
        <v>3</v>
      </c>
      <c r="M794" s="1" t="s">
        <v>28</v>
      </c>
      <c r="N794" s="105">
        <v>4508</v>
      </c>
      <c r="O794" s="9">
        <v>13</v>
      </c>
      <c r="P794" s="107" t="s">
        <v>29</v>
      </c>
      <c r="Q794" s="1">
        <v>4</v>
      </c>
    </row>
    <row r="795" spans="1:17" x14ac:dyDescent="0.25">
      <c r="A795" s="2">
        <v>28</v>
      </c>
      <c r="B795" s="1" t="s">
        <v>29</v>
      </c>
      <c r="C795" s="1" t="s">
        <v>23</v>
      </c>
      <c r="D795" s="7">
        <v>895</v>
      </c>
      <c r="E795" s="1" t="s">
        <v>31</v>
      </c>
      <c r="F795" s="1">
        <v>15</v>
      </c>
      <c r="G795" s="1" t="s">
        <v>25</v>
      </c>
      <c r="H795" s="1" t="s">
        <v>32</v>
      </c>
      <c r="I795" s="1">
        <v>50</v>
      </c>
      <c r="J795" s="1">
        <v>1</v>
      </c>
      <c r="K795" s="1" t="s">
        <v>36</v>
      </c>
      <c r="L795" s="1">
        <v>3</v>
      </c>
      <c r="M795" s="1" t="s">
        <v>38</v>
      </c>
      <c r="N795" s="105">
        <v>2207</v>
      </c>
      <c r="O795" s="9">
        <v>4</v>
      </c>
      <c r="P795" s="107" t="s">
        <v>29</v>
      </c>
      <c r="Q795" s="1">
        <v>3</v>
      </c>
    </row>
    <row r="796" spans="1:17" x14ac:dyDescent="0.25">
      <c r="A796" s="2">
        <v>34</v>
      </c>
      <c r="B796" s="1" t="s">
        <v>29</v>
      </c>
      <c r="C796" s="1" t="s">
        <v>30</v>
      </c>
      <c r="D796" s="7">
        <v>618</v>
      </c>
      <c r="E796" s="1" t="s">
        <v>31</v>
      </c>
      <c r="F796" s="1">
        <v>3</v>
      </c>
      <c r="G796" s="1" t="s">
        <v>25</v>
      </c>
      <c r="H796" s="1" t="s">
        <v>32</v>
      </c>
      <c r="I796" s="1">
        <v>45</v>
      </c>
      <c r="J796" s="1">
        <v>2</v>
      </c>
      <c r="K796" s="1" t="s">
        <v>40</v>
      </c>
      <c r="L796" s="1">
        <v>4</v>
      </c>
      <c r="M796" s="1" t="s">
        <v>28</v>
      </c>
      <c r="N796" s="105">
        <v>7756</v>
      </c>
      <c r="O796" s="9">
        <v>6</v>
      </c>
      <c r="P796" s="107" t="s">
        <v>29</v>
      </c>
      <c r="Q796" s="1">
        <v>3</v>
      </c>
    </row>
    <row r="797" spans="1:17" x14ac:dyDescent="0.25">
      <c r="A797" s="2">
        <v>37</v>
      </c>
      <c r="B797" s="1" t="s">
        <v>29</v>
      </c>
      <c r="C797" s="1" t="s">
        <v>23</v>
      </c>
      <c r="D797" s="7">
        <v>309</v>
      </c>
      <c r="E797" s="1" t="s">
        <v>24</v>
      </c>
      <c r="F797" s="1">
        <v>10</v>
      </c>
      <c r="G797" s="1" t="s">
        <v>25</v>
      </c>
      <c r="H797" s="1" t="s">
        <v>26</v>
      </c>
      <c r="I797" s="1">
        <v>88</v>
      </c>
      <c r="J797" s="1">
        <v>2</v>
      </c>
      <c r="K797" s="1" t="s">
        <v>27</v>
      </c>
      <c r="L797" s="1">
        <v>4</v>
      </c>
      <c r="M797" s="1" t="s">
        <v>38</v>
      </c>
      <c r="N797" s="105">
        <v>6694</v>
      </c>
      <c r="O797" s="9">
        <v>1</v>
      </c>
      <c r="P797" s="107" t="s">
        <v>22</v>
      </c>
      <c r="Q797" s="1">
        <v>3</v>
      </c>
    </row>
    <row r="798" spans="1:17" x14ac:dyDescent="0.25">
      <c r="A798" s="2">
        <v>25</v>
      </c>
      <c r="B798" s="1" t="s">
        <v>22</v>
      </c>
      <c r="C798" s="1" t="s">
        <v>23</v>
      </c>
      <c r="D798" s="7">
        <v>1219</v>
      </c>
      <c r="E798" s="1" t="s">
        <v>31</v>
      </c>
      <c r="F798" s="1">
        <v>4</v>
      </c>
      <c r="G798" s="1" t="s">
        <v>46</v>
      </c>
      <c r="H798" s="1" t="s">
        <v>32</v>
      </c>
      <c r="I798" s="1">
        <v>32</v>
      </c>
      <c r="J798" s="1">
        <v>1</v>
      </c>
      <c r="K798" s="1" t="s">
        <v>36</v>
      </c>
      <c r="L798" s="1">
        <v>4</v>
      </c>
      <c r="M798" s="1" t="s">
        <v>34</v>
      </c>
      <c r="N798" s="105">
        <v>3691</v>
      </c>
      <c r="O798" s="9">
        <v>7</v>
      </c>
      <c r="P798" s="107" t="s">
        <v>22</v>
      </c>
      <c r="Q798" s="1">
        <v>3</v>
      </c>
    </row>
    <row r="799" spans="1:17" x14ac:dyDescent="0.25">
      <c r="A799" s="2">
        <v>26</v>
      </c>
      <c r="B799" s="1" t="s">
        <v>22</v>
      </c>
      <c r="C799" s="1" t="s">
        <v>23</v>
      </c>
      <c r="D799" s="7">
        <v>1330</v>
      </c>
      <c r="E799" s="1" t="s">
        <v>31</v>
      </c>
      <c r="F799" s="1">
        <v>21</v>
      </c>
      <c r="G799" s="1" t="s">
        <v>37</v>
      </c>
      <c r="H799" s="1" t="s">
        <v>32</v>
      </c>
      <c r="I799" s="1">
        <v>37</v>
      </c>
      <c r="J799" s="1">
        <v>1</v>
      </c>
      <c r="K799" s="1" t="s">
        <v>36</v>
      </c>
      <c r="L799" s="1">
        <v>3</v>
      </c>
      <c r="M799" s="1" t="s">
        <v>38</v>
      </c>
      <c r="N799" s="105">
        <v>2377</v>
      </c>
      <c r="O799" s="9">
        <v>1</v>
      </c>
      <c r="P799" s="107" t="s">
        <v>29</v>
      </c>
      <c r="Q799" s="1">
        <v>4</v>
      </c>
    </row>
    <row r="800" spans="1:17" x14ac:dyDescent="0.25">
      <c r="A800" s="2">
        <v>33</v>
      </c>
      <c r="B800" s="1" t="s">
        <v>22</v>
      </c>
      <c r="C800" s="1" t="s">
        <v>23</v>
      </c>
      <c r="D800" s="7">
        <v>1017</v>
      </c>
      <c r="E800" s="1" t="s">
        <v>31</v>
      </c>
      <c r="F800" s="1">
        <v>25</v>
      </c>
      <c r="G800" s="1" t="s">
        <v>37</v>
      </c>
      <c r="H800" s="1" t="s">
        <v>32</v>
      </c>
      <c r="I800" s="1">
        <v>55</v>
      </c>
      <c r="J800" s="1">
        <v>1</v>
      </c>
      <c r="K800" s="1" t="s">
        <v>33</v>
      </c>
      <c r="L800" s="1">
        <v>2</v>
      </c>
      <c r="M800" s="1" t="s">
        <v>28</v>
      </c>
      <c r="N800" s="105">
        <v>2313</v>
      </c>
      <c r="O800" s="9">
        <v>2</v>
      </c>
      <c r="P800" s="107" t="s">
        <v>22</v>
      </c>
      <c r="Q800" s="1">
        <v>4</v>
      </c>
    </row>
    <row r="801" spans="1:17" x14ac:dyDescent="0.25">
      <c r="A801" s="2">
        <v>42</v>
      </c>
      <c r="B801" s="1" t="s">
        <v>29</v>
      </c>
      <c r="C801" s="1" t="s">
        <v>23</v>
      </c>
      <c r="D801" s="7">
        <v>469</v>
      </c>
      <c r="E801" s="1" t="s">
        <v>31</v>
      </c>
      <c r="F801" s="1">
        <v>2</v>
      </c>
      <c r="G801" s="1" t="s">
        <v>37</v>
      </c>
      <c r="H801" s="1" t="s">
        <v>32</v>
      </c>
      <c r="I801" s="1">
        <v>35</v>
      </c>
      <c r="J801" s="1">
        <v>4</v>
      </c>
      <c r="K801" s="1" t="s">
        <v>42</v>
      </c>
      <c r="L801" s="1">
        <v>1</v>
      </c>
      <c r="M801" s="1" t="s">
        <v>34</v>
      </c>
      <c r="N801" s="105">
        <v>17665</v>
      </c>
      <c r="O801" s="9">
        <v>22</v>
      </c>
      <c r="P801" s="107" t="s">
        <v>29</v>
      </c>
      <c r="Q801" s="1">
        <v>3</v>
      </c>
    </row>
    <row r="802" spans="1:17" x14ac:dyDescent="0.25">
      <c r="A802" s="2">
        <v>28</v>
      </c>
      <c r="B802" s="1" t="s">
        <v>22</v>
      </c>
      <c r="C802" s="1" t="s">
        <v>30</v>
      </c>
      <c r="D802" s="7">
        <v>1009</v>
      </c>
      <c r="E802" s="1" t="s">
        <v>31</v>
      </c>
      <c r="F802" s="1">
        <v>1</v>
      </c>
      <c r="G802" s="1" t="s">
        <v>37</v>
      </c>
      <c r="H802" s="1" t="s">
        <v>32</v>
      </c>
      <c r="I802" s="1">
        <v>45</v>
      </c>
      <c r="J802" s="1">
        <v>1</v>
      </c>
      <c r="K802" s="1" t="s">
        <v>36</v>
      </c>
      <c r="L802" s="1">
        <v>2</v>
      </c>
      <c r="M802" s="1" t="s">
        <v>38</v>
      </c>
      <c r="N802" s="105">
        <v>2596</v>
      </c>
      <c r="O802" s="9">
        <v>1</v>
      </c>
      <c r="P802" s="107" t="s">
        <v>29</v>
      </c>
      <c r="Q802" s="1">
        <v>3</v>
      </c>
    </row>
    <row r="803" spans="1:17" x14ac:dyDescent="0.25">
      <c r="A803" s="2">
        <v>50</v>
      </c>
      <c r="B803" s="1" t="s">
        <v>22</v>
      </c>
      <c r="C803" s="1" t="s">
        <v>30</v>
      </c>
      <c r="D803" s="7">
        <v>959</v>
      </c>
      <c r="E803" s="1" t="s">
        <v>24</v>
      </c>
      <c r="F803" s="1">
        <v>1</v>
      </c>
      <c r="G803" s="1" t="s">
        <v>35</v>
      </c>
      <c r="H803" s="1" t="s">
        <v>32</v>
      </c>
      <c r="I803" s="1">
        <v>81</v>
      </c>
      <c r="J803" s="1">
        <v>2</v>
      </c>
      <c r="K803" s="1" t="s">
        <v>27</v>
      </c>
      <c r="L803" s="1">
        <v>3</v>
      </c>
      <c r="M803" s="1" t="s">
        <v>28</v>
      </c>
      <c r="N803" s="105">
        <v>4728</v>
      </c>
      <c r="O803" s="9">
        <v>0</v>
      </c>
      <c r="P803" s="107" t="s">
        <v>22</v>
      </c>
      <c r="Q803" s="1">
        <v>3</v>
      </c>
    </row>
    <row r="804" spans="1:17" x14ac:dyDescent="0.25">
      <c r="A804" s="2">
        <v>33</v>
      </c>
      <c r="B804" s="1" t="s">
        <v>29</v>
      </c>
      <c r="C804" s="1" t="s">
        <v>30</v>
      </c>
      <c r="D804" s="7">
        <v>970</v>
      </c>
      <c r="E804" s="1" t="s">
        <v>24</v>
      </c>
      <c r="F804" s="1">
        <v>7</v>
      </c>
      <c r="G804" s="1" t="s">
        <v>25</v>
      </c>
      <c r="H804" s="1" t="s">
        <v>26</v>
      </c>
      <c r="I804" s="1">
        <v>30</v>
      </c>
      <c r="J804" s="1">
        <v>2</v>
      </c>
      <c r="K804" s="1" t="s">
        <v>27</v>
      </c>
      <c r="L804" s="1">
        <v>2</v>
      </c>
      <c r="M804" s="1" t="s">
        <v>34</v>
      </c>
      <c r="N804" s="105">
        <v>4302</v>
      </c>
      <c r="O804" s="9">
        <v>3</v>
      </c>
      <c r="P804" s="107" t="s">
        <v>29</v>
      </c>
      <c r="Q804" s="1">
        <v>3</v>
      </c>
    </row>
    <row r="805" spans="1:17" x14ac:dyDescent="0.25">
      <c r="A805" s="2">
        <v>34</v>
      </c>
      <c r="B805" s="1" t="s">
        <v>29</v>
      </c>
      <c r="C805" s="1" t="s">
        <v>41</v>
      </c>
      <c r="D805" s="7">
        <v>697</v>
      </c>
      <c r="E805" s="1" t="s">
        <v>31</v>
      </c>
      <c r="F805" s="1">
        <v>3</v>
      </c>
      <c r="G805" s="1" t="s">
        <v>25</v>
      </c>
      <c r="H805" s="1" t="s">
        <v>32</v>
      </c>
      <c r="I805" s="1">
        <v>40</v>
      </c>
      <c r="J805" s="1">
        <v>1</v>
      </c>
      <c r="K805" s="1" t="s">
        <v>33</v>
      </c>
      <c r="L805" s="1">
        <v>4</v>
      </c>
      <c r="M805" s="1" t="s">
        <v>34</v>
      </c>
      <c r="N805" s="105">
        <v>2979</v>
      </c>
      <c r="O805" s="9">
        <v>0</v>
      </c>
      <c r="P805" s="107" t="s">
        <v>29</v>
      </c>
      <c r="Q805" s="1">
        <v>3</v>
      </c>
    </row>
    <row r="806" spans="1:17" x14ac:dyDescent="0.25">
      <c r="A806" s="2">
        <v>48</v>
      </c>
      <c r="B806" s="1" t="s">
        <v>29</v>
      </c>
      <c r="C806" s="1" t="s">
        <v>41</v>
      </c>
      <c r="D806" s="7">
        <v>1262</v>
      </c>
      <c r="E806" s="1" t="s">
        <v>31</v>
      </c>
      <c r="F806" s="1">
        <v>1</v>
      </c>
      <c r="G806" s="1" t="s">
        <v>37</v>
      </c>
      <c r="H806" s="1" t="s">
        <v>32</v>
      </c>
      <c r="I806" s="1">
        <v>35</v>
      </c>
      <c r="J806" s="1">
        <v>4</v>
      </c>
      <c r="K806" s="1" t="s">
        <v>42</v>
      </c>
      <c r="L806" s="1">
        <v>4</v>
      </c>
      <c r="M806" s="1" t="s">
        <v>28</v>
      </c>
      <c r="N806" s="105">
        <v>16885</v>
      </c>
      <c r="O806" s="9">
        <v>5</v>
      </c>
      <c r="P806" s="107" t="s">
        <v>29</v>
      </c>
      <c r="Q806" s="1">
        <v>4</v>
      </c>
    </row>
    <row r="807" spans="1:17" x14ac:dyDescent="0.25">
      <c r="A807" s="2">
        <v>45</v>
      </c>
      <c r="B807" s="1" t="s">
        <v>29</v>
      </c>
      <c r="C807" s="1" t="s">
        <v>41</v>
      </c>
      <c r="D807" s="7">
        <v>1050</v>
      </c>
      <c r="E807" s="1" t="s">
        <v>24</v>
      </c>
      <c r="F807" s="1">
        <v>9</v>
      </c>
      <c r="G807" s="1" t="s">
        <v>25</v>
      </c>
      <c r="H807" s="1" t="s">
        <v>26</v>
      </c>
      <c r="I807" s="1">
        <v>65</v>
      </c>
      <c r="J807" s="1">
        <v>2</v>
      </c>
      <c r="K807" s="1" t="s">
        <v>27</v>
      </c>
      <c r="L807" s="1">
        <v>3</v>
      </c>
      <c r="M807" s="1" t="s">
        <v>34</v>
      </c>
      <c r="N807" s="105">
        <v>5593</v>
      </c>
      <c r="O807" s="9">
        <v>15</v>
      </c>
      <c r="P807" s="107" t="s">
        <v>29</v>
      </c>
      <c r="Q807" s="1">
        <v>3</v>
      </c>
    </row>
    <row r="808" spans="1:17" x14ac:dyDescent="0.25">
      <c r="A808" s="2">
        <v>52</v>
      </c>
      <c r="B808" s="1" t="s">
        <v>29</v>
      </c>
      <c r="C808" s="1" t="s">
        <v>23</v>
      </c>
      <c r="D808" s="7">
        <v>994</v>
      </c>
      <c r="E808" s="1" t="s">
        <v>31</v>
      </c>
      <c r="F808" s="1">
        <v>7</v>
      </c>
      <c r="G808" s="1" t="s">
        <v>25</v>
      </c>
      <c r="H808" s="1" t="s">
        <v>32</v>
      </c>
      <c r="I808" s="1">
        <v>87</v>
      </c>
      <c r="J808" s="1">
        <v>3</v>
      </c>
      <c r="K808" s="1" t="s">
        <v>40</v>
      </c>
      <c r="L808" s="1">
        <v>2</v>
      </c>
      <c r="M808" s="1" t="s">
        <v>28</v>
      </c>
      <c r="N808" s="105">
        <v>10445</v>
      </c>
      <c r="O808" s="9">
        <v>8</v>
      </c>
      <c r="P808" s="107" t="s">
        <v>29</v>
      </c>
      <c r="Q808" s="1">
        <v>3</v>
      </c>
    </row>
    <row r="809" spans="1:17" x14ac:dyDescent="0.25">
      <c r="A809" s="2">
        <v>38</v>
      </c>
      <c r="B809" s="1" t="s">
        <v>29</v>
      </c>
      <c r="C809" s="1" t="s">
        <v>23</v>
      </c>
      <c r="D809" s="7">
        <v>770</v>
      </c>
      <c r="E809" s="1" t="s">
        <v>24</v>
      </c>
      <c r="F809" s="1">
        <v>10</v>
      </c>
      <c r="G809" s="1" t="s">
        <v>45</v>
      </c>
      <c r="H809" s="1" t="s">
        <v>32</v>
      </c>
      <c r="I809" s="1">
        <v>73</v>
      </c>
      <c r="J809" s="1">
        <v>3</v>
      </c>
      <c r="K809" s="1" t="s">
        <v>27</v>
      </c>
      <c r="L809" s="1">
        <v>3</v>
      </c>
      <c r="M809" s="1" t="s">
        <v>38</v>
      </c>
      <c r="N809" s="105">
        <v>8740</v>
      </c>
      <c r="O809" s="9">
        <v>8</v>
      </c>
      <c r="P809" s="107" t="s">
        <v>22</v>
      </c>
      <c r="Q809" s="1">
        <v>3</v>
      </c>
    </row>
    <row r="810" spans="1:17" x14ac:dyDescent="0.25">
      <c r="A810" s="2">
        <v>29</v>
      </c>
      <c r="B810" s="1" t="s">
        <v>29</v>
      </c>
      <c r="C810" s="1" t="s">
        <v>23</v>
      </c>
      <c r="D810" s="7">
        <v>1107</v>
      </c>
      <c r="E810" s="1" t="s">
        <v>31</v>
      </c>
      <c r="F810" s="1">
        <v>28</v>
      </c>
      <c r="G810" s="1" t="s">
        <v>25</v>
      </c>
      <c r="H810" s="1" t="s">
        <v>26</v>
      </c>
      <c r="I810" s="1">
        <v>93</v>
      </c>
      <c r="J810" s="1">
        <v>1</v>
      </c>
      <c r="K810" s="1" t="s">
        <v>33</v>
      </c>
      <c r="L810" s="1">
        <v>4</v>
      </c>
      <c r="M810" s="1" t="s">
        <v>38</v>
      </c>
      <c r="N810" s="105">
        <v>2514</v>
      </c>
      <c r="O810" s="9">
        <v>7</v>
      </c>
      <c r="P810" s="107" t="s">
        <v>29</v>
      </c>
      <c r="Q810" s="1">
        <v>4</v>
      </c>
    </row>
    <row r="811" spans="1:17" x14ac:dyDescent="0.25">
      <c r="A811" s="2">
        <v>28</v>
      </c>
      <c r="B811" s="1" t="s">
        <v>29</v>
      </c>
      <c r="C811" s="1" t="s">
        <v>23</v>
      </c>
      <c r="D811" s="7">
        <v>950</v>
      </c>
      <c r="E811" s="1" t="s">
        <v>31</v>
      </c>
      <c r="F811" s="1">
        <v>3</v>
      </c>
      <c r="G811" s="1" t="s">
        <v>37</v>
      </c>
      <c r="H811" s="1" t="s">
        <v>26</v>
      </c>
      <c r="I811" s="1">
        <v>93</v>
      </c>
      <c r="J811" s="1">
        <v>3</v>
      </c>
      <c r="K811" s="1" t="s">
        <v>39</v>
      </c>
      <c r="L811" s="1">
        <v>2</v>
      </c>
      <c r="M811" s="1" t="s">
        <v>38</v>
      </c>
      <c r="N811" s="105">
        <v>7655</v>
      </c>
      <c r="O811" s="9">
        <v>9</v>
      </c>
      <c r="P811" s="107" t="s">
        <v>29</v>
      </c>
      <c r="Q811" s="1">
        <v>3</v>
      </c>
    </row>
    <row r="812" spans="1:17" x14ac:dyDescent="0.25">
      <c r="A812" s="2">
        <v>46</v>
      </c>
      <c r="B812" s="1" t="s">
        <v>29</v>
      </c>
      <c r="C812" s="1" t="s">
        <v>23</v>
      </c>
      <c r="D812" s="7">
        <v>406</v>
      </c>
      <c r="E812" s="1" t="s">
        <v>24</v>
      </c>
      <c r="F812" s="1">
        <v>3</v>
      </c>
      <c r="G812" s="1" t="s">
        <v>45</v>
      </c>
      <c r="H812" s="1" t="s">
        <v>32</v>
      </c>
      <c r="I812" s="1">
        <v>52</v>
      </c>
      <c r="J812" s="1">
        <v>4</v>
      </c>
      <c r="K812" s="1" t="s">
        <v>42</v>
      </c>
      <c r="L812" s="1">
        <v>3</v>
      </c>
      <c r="M812" s="1" t="s">
        <v>34</v>
      </c>
      <c r="N812" s="105">
        <v>17465</v>
      </c>
      <c r="O812" s="9">
        <v>12</v>
      </c>
      <c r="P812" s="107" t="s">
        <v>29</v>
      </c>
      <c r="Q812" s="1">
        <v>3</v>
      </c>
    </row>
    <row r="813" spans="1:17" x14ac:dyDescent="0.25">
      <c r="A813" s="2">
        <v>38</v>
      </c>
      <c r="B813" s="1" t="s">
        <v>29</v>
      </c>
      <c r="C813" s="1" t="s">
        <v>23</v>
      </c>
      <c r="D813" s="7">
        <v>130</v>
      </c>
      <c r="E813" s="1" t="s">
        <v>24</v>
      </c>
      <c r="F813" s="1">
        <v>2</v>
      </c>
      <c r="G813" s="1" t="s">
        <v>45</v>
      </c>
      <c r="H813" s="1" t="s">
        <v>32</v>
      </c>
      <c r="I813" s="1">
        <v>32</v>
      </c>
      <c r="J813" s="1">
        <v>3</v>
      </c>
      <c r="K813" s="1" t="s">
        <v>27</v>
      </c>
      <c r="L813" s="1">
        <v>2</v>
      </c>
      <c r="M813" s="1" t="s">
        <v>28</v>
      </c>
      <c r="N813" s="105">
        <v>7351</v>
      </c>
      <c r="O813" s="9">
        <v>1</v>
      </c>
      <c r="P813" s="107" t="s">
        <v>29</v>
      </c>
      <c r="Q813" s="1">
        <v>3</v>
      </c>
    </row>
    <row r="814" spans="1:17" x14ac:dyDescent="0.25">
      <c r="A814" s="2">
        <v>43</v>
      </c>
      <c r="B814" s="1" t="s">
        <v>29</v>
      </c>
      <c r="C814" s="1" t="s">
        <v>30</v>
      </c>
      <c r="D814" s="7">
        <v>1082</v>
      </c>
      <c r="E814" s="1" t="s">
        <v>31</v>
      </c>
      <c r="F814" s="1">
        <v>27</v>
      </c>
      <c r="G814" s="1" t="s">
        <v>25</v>
      </c>
      <c r="H814" s="1" t="s">
        <v>26</v>
      </c>
      <c r="I814" s="1">
        <v>83</v>
      </c>
      <c r="J814" s="1">
        <v>3</v>
      </c>
      <c r="K814" s="1" t="s">
        <v>39</v>
      </c>
      <c r="L814" s="1">
        <v>1</v>
      </c>
      <c r="M814" s="1" t="s">
        <v>34</v>
      </c>
      <c r="N814" s="105">
        <v>10820</v>
      </c>
      <c r="O814" s="9">
        <v>8</v>
      </c>
      <c r="P814" s="107" t="s">
        <v>29</v>
      </c>
      <c r="Q814" s="1">
        <v>3</v>
      </c>
    </row>
    <row r="815" spans="1:17" x14ac:dyDescent="0.25">
      <c r="A815" s="2">
        <v>39</v>
      </c>
      <c r="B815" s="1" t="s">
        <v>22</v>
      </c>
      <c r="C815" s="1" t="s">
        <v>30</v>
      </c>
      <c r="D815" s="7">
        <v>203</v>
      </c>
      <c r="E815" s="1" t="s">
        <v>31</v>
      </c>
      <c r="F815" s="1">
        <v>2</v>
      </c>
      <c r="G815" s="1" t="s">
        <v>25</v>
      </c>
      <c r="H815" s="1" t="s">
        <v>32</v>
      </c>
      <c r="I815" s="1">
        <v>84</v>
      </c>
      <c r="J815" s="1">
        <v>4</v>
      </c>
      <c r="K815" s="1" t="s">
        <v>40</v>
      </c>
      <c r="L815" s="1">
        <v>4</v>
      </c>
      <c r="M815" s="1" t="s">
        <v>38</v>
      </c>
      <c r="N815" s="105">
        <v>12169</v>
      </c>
      <c r="O815" s="9">
        <v>18</v>
      </c>
      <c r="P815" s="107" t="s">
        <v>29</v>
      </c>
      <c r="Q815" s="1">
        <v>3</v>
      </c>
    </row>
    <row r="816" spans="1:17" x14ac:dyDescent="0.25">
      <c r="A816" s="2">
        <v>40</v>
      </c>
      <c r="B816" s="1" t="s">
        <v>29</v>
      </c>
      <c r="C816" s="1" t="s">
        <v>23</v>
      </c>
      <c r="D816" s="7">
        <v>1308</v>
      </c>
      <c r="E816" s="1" t="s">
        <v>31</v>
      </c>
      <c r="F816" s="1">
        <v>14</v>
      </c>
      <c r="G816" s="1" t="s">
        <v>37</v>
      </c>
      <c r="H816" s="1" t="s">
        <v>32</v>
      </c>
      <c r="I816" s="1">
        <v>44</v>
      </c>
      <c r="J816" s="1">
        <v>5</v>
      </c>
      <c r="K816" s="1" t="s">
        <v>44</v>
      </c>
      <c r="L816" s="1">
        <v>3</v>
      </c>
      <c r="M816" s="1" t="s">
        <v>28</v>
      </c>
      <c r="N816" s="105">
        <v>19626</v>
      </c>
      <c r="O816" s="9">
        <v>20</v>
      </c>
      <c r="P816" s="107" t="s">
        <v>29</v>
      </c>
      <c r="Q816" s="1">
        <v>3</v>
      </c>
    </row>
    <row r="817" spans="1:17" x14ac:dyDescent="0.25">
      <c r="A817" s="2">
        <v>21</v>
      </c>
      <c r="B817" s="1" t="s">
        <v>29</v>
      </c>
      <c r="C817" s="1" t="s">
        <v>23</v>
      </c>
      <c r="D817" s="7">
        <v>984</v>
      </c>
      <c r="E817" s="1" t="s">
        <v>31</v>
      </c>
      <c r="F817" s="1">
        <v>1</v>
      </c>
      <c r="G817" s="1" t="s">
        <v>46</v>
      </c>
      <c r="H817" s="1" t="s">
        <v>26</v>
      </c>
      <c r="I817" s="1">
        <v>70</v>
      </c>
      <c r="J817" s="1">
        <v>1</v>
      </c>
      <c r="K817" s="1" t="s">
        <v>33</v>
      </c>
      <c r="L817" s="1">
        <v>2</v>
      </c>
      <c r="M817" s="1" t="s">
        <v>28</v>
      </c>
      <c r="N817" s="105">
        <v>2070</v>
      </c>
      <c r="O817" s="9">
        <v>2</v>
      </c>
      <c r="P817" s="107" t="s">
        <v>22</v>
      </c>
      <c r="Q817" s="1">
        <v>3</v>
      </c>
    </row>
    <row r="818" spans="1:17" x14ac:dyDescent="0.25">
      <c r="A818" s="2">
        <v>39</v>
      </c>
      <c r="B818" s="1" t="s">
        <v>29</v>
      </c>
      <c r="C818" s="1" t="s">
        <v>41</v>
      </c>
      <c r="D818" s="7">
        <v>439</v>
      </c>
      <c r="E818" s="1" t="s">
        <v>31</v>
      </c>
      <c r="F818" s="1">
        <v>9</v>
      </c>
      <c r="G818" s="1" t="s">
        <v>25</v>
      </c>
      <c r="H818" s="1" t="s">
        <v>32</v>
      </c>
      <c r="I818" s="1">
        <v>70</v>
      </c>
      <c r="J818" s="1">
        <v>2</v>
      </c>
      <c r="K818" s="1" t="s">
        <v>36</v>
      </c>
      <c r="L818" s="1">
        <v>2</v>
      </c>
      <c r="M818" s="1" t="s">
        <v>28</v>
      </c>
      <c r="N818" s="105">
        <v>6782</v>
      </c>
      <c r="O818" s="9">
        <v>5</v>
      </c>
      <c r="P818" s="107" t="s">
        <v>29</v>
      </c>
      <c r="Q818" s="1">
        <v>3</v>
      </c>
    </row>
    <row r="819" spans="1:17" x14ac:dyDescent="0.25">
      <c r="A819" s="2">
        <v>36</v>
      </c>
      <c r="B819" s="1" t="s">
        <v>29</v>
      </c>
      <c r="C819" s="1" t="s">
        <v>41</v>
      </c>
      <c r="D819" s="7">
        <v>217</v>
      </c>
      <c r="E819" s="1" t="s">
        <v>31</v>
      </c>
      <c r="F819" s="1">
        <v>18</v>
      </c>
      <c r="G819" s="1" t="s">
        <v>25</v>
      </c>
      <c r="H819" s="1" t="s">
        <v>32</v>
      </c>
      <c r="I819" s="1">
        <v>78</v>
      </c>
      <c r="J819" s="1">
        <v>2</v>
      </c>
      <c r="K819" s="1" t="s">
        <v>39</v>
      </c>
      <c r="L819" s="1">
        <v>4</v>
      </c>
      <c r="M819" s="1" t="s">
        <v>28</v>
      </c>
      <c r="N819" s="105">
        <v>7779</v>
      </c>
      <c r="O819" s="9">
        <v>11</v>
      </c>
      <c r="P819" s="107" t="s">
        <v>29</v>
      </c>
      <c r="Q819" s="1">
        <v>4</v>
      </c>
    </row>
    <row r="820" spans="1:17" x14ac:dyDescent="0.25">
      <c r="A820" s="2">
        <v>31</v>
      </c>
      <c r="B820" s="1" t="s">
        <v>29</v>
      </c>
      <c r="C820" s="1" t="s">
        <v>30</v>
      </c>
      <c r="D820" s="7">
        <v>793</v>
      </c>
      <c r="E820" s="1" t="s">
        <v>24</v>
      </c>
      <c r="F820" s="1">
        <v>20</v>
      </c>
      <c r="G820" s="1" t="s">
        <v>25</v>
      </c>
      <c r="H820" s="1" t="s">
        <v>32</v>
      </c>
      <c r="I820" s="1">
        <v>67</v>
      </c>
      <c r="J820" s="1">
        <v>1</v>
      </c>
      <c r="K820" s="1" t="s">
        <v>43</v>
      </c>
      <c r="L820" s="1">
        <v>4</v>
      </c>
      <c r="M820" s="1" t="s">
        <v>34</v>
      </c>
      <c r="N820" s="105">
        <v>2791</v>
      </c>
      <c r="O820" s="9">
        <v>2</v>
      </c>
      <c r="P820" s="107" t="s">
        <v>29</v>
      </c>
      <c r="Q820" s="1">
        <v>3</v>
      </c>
    </row>
    <row r="821" spans="1:17" x14ac:dyDescent="0.25">
      <c r="A821" s="2">
        <v>28</v>
      </c>
      <c r="B821" s="1" t="s">
        <v>29</v>
      </c>
      <c r="C821" s="1" t="s">
        <v>23</v>
      </c>
      <c r="D821" s="7">
        <v>1451</v>
      </c>
      <c r="E821" s="1" t="s">
        <v>31</v>
      </c>
      <c r="F821" s="1">
        <v>2</v>
      </c>
      <c r="G821" s="1" t="s">
        <v>25</v>
      </c>
      <c r="H821" s="1" t="s">
        <v>32</v>
      </c>
      <c r="I821" s="1">
        <v>67</v>
      </c>
      <c r="J821" s="1">
        <v>1</v>
      </c>
      <c r="K821" s="1" t="s">
        <v>33</v>
      </c>
      <c r="L821" s="1">
        <v>2</v>
      </c>
      <c r="M821" s="1" t="s">
        <v>34</v>
      </c>
      <c r="N821" s="105">
        <v>3201</v>
      </c>
      <c r="O821" s="9">
        <v>5</v>
      </c>
      <c r="P821" s="107" t="s">
        <v>29</v>
      </c>
      <c r="Q821" s="1">
        <v>3</v>
      </c>
    </row>
    <row r="822" spans="1:17" x14ac:dyDescent="0.25">
      <c r="A822" s="2">
        <v>35</v>
      </c>
      <c r="B822" s="1" t="s">
        <v>29</v>
      </c>
      <c r="C822" s="1" t="s">
        <v>30</v>
      </c>
      <c r="D822" s="7">
        <v>1182</v>
      </c>
      <c r="E822" s="1" t="s">
        <v>24</v>
      </c>
      <c r="F822" s="1">
        <v>11</v>
      </c>
      <c r="G822" s="1" t="s">
        <v>45</v>
      </c>
      <c r="H822" s="1" t="s">
        <v>32</v>
      </c>
      <c r="I822" s="1">
        <v>54</v>
      </c>
      <c r="J822" s="1">
        <v>2</v>
      </c>
      <c r="K822" s="1" t="s">
        <v>27</v>
      </c>
      <c r="L822" s="1">
        <v>4</v>
      </c>
      <c r="M822" s="1" t="s">
        <v>38</v>
      </c>
      <c r="N822" s="105">
        <v>4968</v>
      </c>
      <c r="O822" s="9">
        <v>5</v>
      </c>
      <c r="P822" s="107" t="s">
        <v>29</v>
      </c>
      <c r="Q822" s="1">
        <v>3</v>
      </c>
    </row>
    <row r="823" spans="1:17" x14ac:dyDescent="0.25">
      <c r="A823" s="2">
        <v>49</v>
      </c>
      <c r="B823" s="1" t="s">
        <v>29</v>
      </c>
      <c r="C823" s="1" t="s">
        <v>23</v>
      </c>
      <c r="D823" s="7">
        <v>174</v>
      </c>
      <c r="E823" s="1" t="s">
        <v>24</v>
      </c>
      <c r="F823" s="1">
        <v>8</v>
      </c>
      <c r="G823" s="1" t="s">
        <v>46</v>
      </c>
      <c r="H823" s="1" t="s">
        <v>32</v>
      </c>
      <c r="I823" s="1">
        <v>56</v>
      </c>
      <c r="J823" s="1">
        <v>4</v>
      </c>
      <c r="K823" s="1" t="s">
        <v>27</v>
      </c>
      <c r="L823" s="1">
        <v>2</v>
      </c>
      <c r="M823" s="1" t="s">
        <v>34</v>
      </c>
      <c r="N823" s="105">
        <v>13120</v>
      </c>
      <c r="O823" s="9">
        <v>9</v>
      </c>
      <c r="P823" s="107" t="s">
        <v>29</v>
      </c>
      <c r="Q823" s="1">
        <v>3</v>
      </c>
    </row>
    <row r="824" spans="1:17" x14ac:dyDescent="0.25">
      <c r="A824" s="2">
        <v>34</v>
      </c>
      <c r="B824" s="1" t="s">
        <v>29</v>
      </c>
      <c r="C824" s="1" t="s">
        <v>30</v>
      </c>
      <c r="D824" s="7">
        <v>1003</v>
      </c>
      <c r="E824" s="1" t="s">
        <v>31</v>
      </c>
      <c r="F824" s="1">
        <v>2</v>
      </c>
      <c r="G824" s="1" t="s">
        <v>25</v>
      </c>
      <c r="H824" s="1" t="s">
        <v>32</v>
      </c>
      <c r="I824" s="1">
        <v>95</v>
      </c>
      <c r="J824" s="1">
        <v>2</v>
      </c>
      <c r="K824" s="1" t="s">
        <v>39</v>
      </c>
      <c r="L824" s="1">
        <v>3</v>
      </c>
      <c r="M824" s="1" t="s">
        <v>28</v>
      </c>
      <c r="N824" s="105">
        <v>4033</v>
      </c>
      <c r="O824" s="9">
        <v>3</v>
      </c>
      <c r="P824" s="107" t="s">
        <v>29</v>
      </c>
      <c r="Q824" s="1">
        <v>3</v>
      </c>
    </row>
    <row r="825" spans="1:17" x14ac:dyDescent="0.25">
      <c r="A825" s="2">
        <v>29</v>
      </c>
      <c r="B825" s="1" t="s">
        <v>29</v>
      </c>
      <c r="C825" s="1" t="s">
        <v>30</v>
      </c>
      <c r="D825" s="7">
        <v>490</v>
      </c>
      <c r="E825" s="1" t="s">
        <v>31</v>
      </c>
      <c r="F825" s="1">
        <v>10</v>
      </c>
      <c r="G825" s="1" t="s">
        <v>25</v>
      </c>
      <c r="H825" s="1" t="s">
        <v>26</v>
      </c>
      <c r="I825" s="1">
        <v>61</v>
      </c>
      <c r="J825" s="1">
        <v>1</v>
      </c>
      <c r="K825" s="1" t="s">
        <v>33</v>
      </c>
      <c r="L825" s="1">
        <v>2</v>
      </c>
      <c r="M825" s="1" t="s">
        <v>38</v>
      </c>
      <c r="N825" s="105">
        <v>3291</v>
      </c>
      <c r="O825" s="9">
        <v>7</v>
      </c>
      <c r="P825" s="107" t="s">
        <v>29</v>
      </c>
      <c r="Q825" s="1">
        <v>3</v>
      </c>
    </row>
    <row r="826" spans="1:17" x14ac:dyDescent="0.25">
      <c r="A826" s="2">
        <v>42</v>
      </c>
      <c r="B826" s="1" t="s">
        <v>29</v>
      </c>
      <c r="C826" s="1" t="s">
        <v>23</v>
      </c>
      <c r="D826" s="7">
        <v>188</v>
      </c>
      <c r="E826" s="1" t="s">
        <v>31</v>
      </c>
      <c r="F826" s="1">
        <v>29</v>
      </c>
      <c r="G826" s="1" t="s">
        <v>37</v>
      </c>
      <c r="H826" s="1" t="s">
        <v>32</v>
      </c>
      <c r="I826" s="1">
        <v>56</v>
      </c>
      <c r="J826" s="1">
        <v>2</v>
      </c>
      <c r="K826" s="1" t="s">
        <v>36</v>
      </c>
      <c r="L826" s="1">
        <v>4</v>
      </c>
      <c r="M826" s="1" t="s">
        <v>28</v>
      </c>
      <c r="N826" s="105">
        <v>4272</v>
      </c>
      <c r="O826" s="9">
        <v>1</v>
      </c>
      <c r="P826" s="107" t="s">
        <v>29</v>
      </c>
      <c r="Q826" s="1">
        <v>3</v>
      </c>
    </row>
    <row r="827" spans="1:17" x14ac:dyDescent="0.25">
      <c r="A827" s="2">
        <v>29</v>
      </c>
      <c r="B827" s="1" t="s">
        <v>29</v>
      </c>
      <c r="C827" s="1" t="s">
        <v>23</v>
      </c>
      <c r="D827" s="7">
        <v>718</v>
      </c>
      <c r="E827" s="1" t="s">
        <v>31</v>
      </c>
      <c r="F827" s="1">
        <v>8</v>
      </c>
      <c r="G827" s="1" t="s">
        <v>37</v>
      </c>
      <c r="H827" s="1" t="s">
        <v>32</v>
      </c>
      <c r="I827" s="1">
        <v>79</v>
      </c>
      <c r="J827" s="1">
        <v>2</v>
      </c>
      <c r="K827" s="1" t="s">
        <v>39</v>
      </c>
      <c r="L827" s="1">
        <v>4</v>
      </c>
      <c r="M827" s="1" t="s">
        <v>34</v>
      </c>
      <c r="N827" s="105">
        <v>5056</v>
      </c>
      <c r="O827" s="9">
        <v>10</v>
      </c>
      <c r="P827" s="107" t="s">
        <v>22</v>
      </c>
      <c r="Q827" s="1">
        <v>3</v>
      </c>
    </row>
    <row r="828" spans="1:17" x14ac:dyDescent="0.25">
      <c r="A828" s="2">
        <v>38</v>
      </c>
      <c r="B828" s="1" t="s">
        <v>29</v>
      </c>
      <c r="C828" s="1" t="s">
        <v>23</v>
      </c>
      <c r="D828" s="7">
        <v>433</v>
      </c>
      <c r="E828" s="1" t="s">
        <v>47</v>
      </c>
      <c r="F828" s="1">
        <v>1</v>
      </c>
      <c r="G828" s="1" t="s">
        <v>47</v>
      </c>
      <c r="H828" s="1" t="s">
        <v>32</v>
      </c>
      <c r="I828" s="1">
        <v>37</v>
      </c>
      <c r="J828" s="1">
        <v>1</v>
      </c>
      <c r="K828" s="1" t="s">
        <v>47</v>
      </c>
      <c r="L828" s="1">
        <v>3</v>
      </c>
      <c r="M828" s="1" t="s">
        <v>34</v>
      </c>
      <c r="N828" s="105">
        <v>2844</v>
      </c>
      <c r="O828" s="9">
        <v>7</v>
      </c>
      <c r="P828" s="107" t="s">
        <v>29</v>
      </c>
      <c r="Q828" s="1">
        <v>3</v>
      </c>
    </row>
    <row r="829" spans="1:17" x14ac:dyDescent="0.25">
      <c r="A829" s="2">
        <v>28</v>
      </c>
      <c r="B829" s="1" t="s">
        <v>29</v>
      </c>
      <c r="C829" s="1" t="s">
        <v>30</v>
      </c>
      <c r="D829" s="7">
        <v>773</v>
      </c>
      <c r="E829" s="1" t="s">
        <v>31</v>
      </c>
      <c r="F829" s="1">
        <v>6</v>
      </c>
      <c r="G829" s="1" t="s">
        <v>25</v>
      </c>
      <c r="H829" s="1" t="s">
        <v>32</v>
      </c>
      <c r="I829" s="1">
        <v>39</v>
      </c>
      <c r="J829" s="1">
        <v>1</v>
      </c>
      <c r="K829" s="1" t="s">
        <v>33</v>
      </c>
      <c r="L829" s="1">
        <v>3</v>
      </c>
      <c r="M829" s="1" t="s">
        <v>38</v>
      </c>
      <c r="N829" s="105">
        <v>2703</v>
      </c>
      <c r="O829" s="9">
        <v>3</v>
      </c>
      <c r="P829" s="107" t="s">
        <v>22</v>
      </c>
      <c r="Q829" s="1">
        <v>3</v>
      </c>
    </row>
    <row r="830" spans="1:17" x14ac:dyDescent="0.25">
      <c r="A830" s="2">
        <v>18</v>
      </c>
      <c r="B830" s="1" t="s">
        <v>22</v>
      </c>
      <c r="C830" s="1" t="s">
        <v>41</v>
      </c>
      <c r="D830" s="7">
        <v>247</v>
      </c>
      <c r="E830" s="1" t="s">
        <v>31</v>
      </c>
      <c r="F830" s="1">
        <v>8</v>
      </c>
      <c r="G830" s="1" t="s">
        <v>37</v>
      </c>
      <c r="H830" s="1" t="s">
        <v>32</v>
      </c>
      <c r="I830" s="1">
        <v>80</v>
      </c>
      <c r="J830" s="1">
        <v>1</v>
      </c>
      <c r="K830" s="1" t="s">
        <v>36</v>
      </c>
      <c r="L830" s="1">
        <v>3</v>
      </c>
      <c r="M830" s="1" t="s">
        <v>28</v>
      </c>
      <c r="N830" s="105">
        <v>1904</v>
      </c>
      <c r="O830" s="9">
        <v>0</v>
      </c>
      <c r="P830" s="107" t="s">
        <v>29</v>
      </c>
      <c r="Q830" s="1">
        <v>3</v>
      </c>
    </row>
    <row r="831" spans="1:17" x14ac:dyDescent="0.25">
      <c r="A831" s="2">
        <v>33</v>
      </c>
      <c r="B831" s="1" t="s">
        <v>22</v>
      </c>
      <c r="C831" s="1" t="s">
        <v>23</v>
      </c>
      <c r="D831" s="7">
        <v>603</v>
      </c>
      <c r="E831" s="1" t="s">
        <v>24</v>
      </c>
      <c r="F831" s="1">
        <v>9</v>
      </c>
      <c r="G831" s="1" t="s">
        <v>45</v>
      </c>
      <c r="H831" s="1" t="s">
        <v>26</v>
      </c>
      <c r="I831" s="1">
        <v>77</v>
      </c>
      <c r="J831" s="1">
        <v>2</v>
      </c>
      <c r="K831" s="1" t="s">
        <v>27</v>
      </c>
      <c r="L831" s="1">
        <v>1</v>
      </c>
      <c r="M831" s="1" t="s">
        <v>28</v>
      </c>
      <c r="N831" s="105">
        <v>8224</v>
      </c>
      <c r="O831" s="9">
        <v>5</v>
      </c>
      <c r="P831" s="107" t="s">
        <v>22</v>
      </c>
      <c r="Q831" s="1">
        <v>3</v>
      </c>
    </row>
    <row r="832" spans="1:17" x14ac:dyDescent="0.25">
      <c r="A832" s="2">
        <v>41</v>
      </c>
      <c r="B832" s="1" t="s">
        <v>29</v>
      </c>
      <c r="C832" s="1" t="s">
        <v>23</v>
      </c>
      <c r="D832" s="7">
        <v>167</v>
      </c>
      <c r="E832" s="1" t="s">
        <v>31</v>
      </c>
      <c r="F832" s="1">
        <v>12</v>
      </c>
      <c r="G832" s="1" t="s">
        <v>25</v>
      </c>
      <c r="H832" s="1" t="s">
        <v>32</v>
      </c>
      <c r="I832" s="1">
        <v>46</v>
      </c>
      <c r="J832" s="1">
        <v>1</v>
      </c>
      <c r="K832" s="1" t="s">
        <v>36</v>
      </c>
      <c r="L832" s="1">
        <v>4</v>
      </c>
      <c r="M832" s="1" t="s">
        <v>34</v>
      </c>
      <c r="N832" s="105">
        <v>4766</v>
      </c>
      <c r="O832" s="9">
        <v>1</v>
      </c>
      <c r="P832" s="107" t="s">
        <v>22</v>
      </c>
      <c r="Q832" s="1">
        <v>3</v>
      </c>
    </row>
    <row r="833" spans="1:17" x14ac:dyDescent="0.25">
      <c r="A833" s="2">
        <v>31</v>
      </c>
      <c r="B833" s="1" t="s">
        <v>22</v>
      </c>
      <c r="C833" s="1" t="s">
        <v>30</v>
      </c>
      <c r="D833" s="7">
        <v>874</v>
      </c>
      <c r="E833" s="1" t="s">
        <v>31</v>
      </c>
      <c r="F833" s="1">
        <v>15</v>
      </c>
      <c r="G833" s="1" t="s">
        <v>37</v>
      </c>
      <c r="H833" s="1" t="s">
        <v>32</v>
      </c>
      <c r="I833" s="1">
        <v>72</v>
      </c>
      <c r="J833" s="1">
        <v>1</v>
      </c>
      <c r="K833" s="1" t="s">
        <v>36</v>
      </c>
      <c r="L833" s="1">
        <v>3</v>
      </c>
      <c r="M833" s="1" t="s">
        <v>34</v>
      </c>
      <c r="N833" s="105">
        <v>2610</v>
      </c>
      <c r="O833" s="9">
        <v>2</v>
      </c>
      <c r="P833" s="107" t="s">
        <v>29</v>
      </c>
      <c r="Q833" s="1">
        <v>3</v>
      </c>
    </row>
    <row r="834" spans="1:17" x14ac:dyDescent="0.25">
      <c r="A834" s="2">
        <v>37</v>
      </c>
      <c r="B834" s="1" t="s">
        <v>29</v>
      </c>
      <c r="C834" s="1" t="s">
        <v>23</v>
      </c>
      <c r="D834" s="7">
        <v>367</v>
      </c>
      <c r="E834" s="1" t="s">
        <v>31</v>
      </c>
      <c r="F834" s="1">
        <v>25</v>
      </c>
      <c r="G834" s="1" t="s">
        <v>37</v>
      </c>
      <c r="H834" s="1" t="s">
        <v>26</v>
      </c>
      <c r="I834" s="1">
        <v>52</v>
      </c>
      <c r="J834" s="1">
        <v>2</v>
      </c>
      <c r="K834" s="1" t="s">
        <v>40</v>
      </c>
      <c r="L834" s="1">
        <v>4</v>
      </c>
      <c r="M834" s="1" t="s">
        <v>38</v>
      </c>
      <c r="N834" s="105">
        <v>5731</v>
      </c>
      <c r="O834" s="9">
        <v>6</v>
      </c>
      <c r="P834" s="107" t="s">
        <v>29</v>
      </c>
      <c r="Q834" s="1">
        <v>3</v>
      </c>
    </row>
    <row r="835" spans="1:17" x14ac:dyDescent="0.25">
      <c r="A835" s="2">
        <v>27</v>
      </c>
      <c r="B835" s="1" t="s">
        <v>29</v>
      </c>
      <c r="C835" s="1" t="s">
        <v>23</v>
      </c>
      <c r="D835" s="7">
        <v>199</v>
      </c>
      <c r="E835" s="1" t="s">
        <v>31</v>
      </c>
      <c r="F835" s="1">
        <v>6</v>
      </c>
      <c r="G835" s="1" t="s">
        <v>25</v>
      </c>
      <c r="H835" s="1" t="s">
        <v>32</v>
      </c>
      <c r="I835" s="1">
        <v>55</v>
      </c>
      <c r="J835" s="1">
        <v>1</v>
      </c>
      <c r="K835" s="1" t="s">
        <v>33</v>
      </c>
      <c r="L835" s="1">
        <v>3</v>
      </c>
      <c r="M835" s="1" t="s">
        <v>34</v>
      </c>
      <c r="N835" s="105">
        <v>2539</v>
      </c>
      <c r="O835" s="9">
        <v>4</v>
      </c>
      <c r="P835" s="107" t="s">
        <v>29</v>
      </c>
      <c r="Q835" s="1">
        <v>3</v>
      </c>
    </row>
    <row r="836" spans="1:17" x14ac:dyDescent="0.25">
      <c r="A836" s="2">
        <v>34</v>
      </c>
      <c r="B836" s="1" t="s">
        <v>29</v>
      </c>
      <c r="C836" s="1" t="s">
        <v>23</v>
      </c>
      <c r="D836" s="7">
        <v>1400</v>
      </c>
      <c r="E836" s="1" t="s">
        <v>24</v>
      </c>
      <c r="F836" s="1">
        <v>9</v>
      </c>
      <c r="G836" s="1" t="s">
        <v>25</v>
      </c>
      <c r="H836" s="1" t="s">
        <v>26</v>
      </c>
      <c r="I836" s="1">
        <v>70</v>
      </c>
      <c r="J836" s="1">
        <v>2</v>
      </c>
      <c r="K836" s="1" t="s">
        <v>27</v>
      </c>
      <c r="L836" s="1">
        <v>3</v>
      </c>
      <c r="M836" s="1" t="s">
        <v>34</v>
      </c>
      <c r="N836" s="105">
        <v>5714</v>
      </c>
      <c r="O836" s="9">
        <v>6</v>
      </c>
      <c r="P836" s="107" t="s">
        <v>29</v>
      </c>
      <c r="Q836" s="1">
        <v>4</v>
      </c>
    </row>
    <row r="837" spans="1:17" x14ac:dyDescent="0.25">
      <c r="A837" s="2">
        <v>35</v>
      </c>
      <c r="B837" s="1" t="s">
        <v>29</v>
      </c>
      <c r="C837" s="1" t="s">
        <v>23</v>
      </c>
      <c r="D837" s="7">
        <v>528</v>
      </c>
      <c r="E837" s="1" t="s">
        <v>47</v>
      </c>
      <c r="F837" s="1">
        <v>8</v>
      </c>
      <c r="G837" s="1" t="s">
        <v>46</v>
      </c>
      <c r="H837" s="1" t="s">
        <v>32</v>
      </c>
      <c r="I837" s="1">
        <v>100</v>
      </c>
      <c r="J837" s="1">
        <v>1</v>
      </c>
      <c r="K837" s="1" t="s">
        <v>47</v>
      </c>
      <c r="L837" s="1">
        <v>3</v>
      </c>
      <c r="M837" s="1" t="s">
        <v>28</v>
      </c>
      <c r="N837" s="105">
        <v>4323</v>
      </c>
      <c r="O837" s="9">
        <v>5</v>
      </c>
      <c r="P837" s="107" t="s">
        <v>29</v>
      </c>
      <c r="Q837" s="1">
        <v>3</v>
      </c>
    </row>
    <row r="838" spans="1:17" x14ac:dyDescent="0.25">
      <c r="A838" s="2">
        <v>29</v>
      </c>
      <c r="B838" s="1" t="s">
        <v>22</v>
      </c>
      <c r="C838" s="1" t="s">
        <v>23</v>
      </c>
      <c r="D838" s="7">
        <v>408</v>
      </c>
      <c r="E838" s="1" t="s">
        <v>24</v>
      </c>
      <c r="F838" s="1">
        <v>23</v>
      </c>
      <c r="G838" s="1" t="s">
        <v>25</v>
      </c>
      <c r="H838" s="1" t="s">
        <v>26</v>
      </c>
      <c r="I838" s="1">
        <v>45</v>
      </c>
      <c r="J838" s="1">
        <v>3</v>
      </c>
      <c r="K838" s="1" t="s">
        <v>27</v>
      </c>
      <c r="L838" s="1">
        <v>1</v>
      </c>
      <c r="M838" s="1" t="s">
        <v>34</v>
      </c>
      <c r="N838" s="105">
        <v>7336</v>
      </c>
      <c r="O838" s="9">
        <v>11</v>
      </c>
      <c r="P838" s="107" t="s">
        <v>29</v>
      </c>
      <c r="Q838" s="1">
        <v>3</v>
      </c>
    </row>
    <row r="839" spans="1:17" x14ac:dyDescent="0.25">
      <c r="A839" s="2">
        <v>40</v>
      </c>
      <c r="B839" s="1" t="s">
        <v>29</v>
      </c>
      <c r="C839" s="1" t="s">
        <v>30</v>
      </c>
      <c r="D839" s="7">
        <v>593</v>
      </c>
      <c r="E839" s="1" t="s">
        <v>31</v>
      </c>
      <c r="F839" s="1">
        <v>9</v>
      </c>
      <c r="G839" s="1" t="s">
        <v>37</v>
      </c>
      <c r="H839" s="1" t="s">
        <v>26</v>
      </c>
      <c r="I839" s="1">
        <v>88</v>
      </c>
      <c r="J839" s="1">
        <v>3</v>
      </c>
      <c r="K839" s="1" t="s">
        <v>44</v>
      </c>
      <c r="L839" s="1">
        <v>3</v>
      </c>
      <c r="M839" s="1" t="s">
        <v>28</v>
      </c>
      <c r="N839" s="105">
        <v>13499</v>
      </c>
      <c r="O839" s="9">
        <v>18</v>
      </c>
      <c r="P839" s="107" t="s">
        <v>29</v>
      </c>
      <c r="Q839" s="1">
        <v>3</v>
      </c>
    </row>
    <row r="840" spans="1:17" x14ac:dyDescent="0.25">
      <c r="A840" s="2">
        <v>42</v>
      </c>
      <c r="B840" s="1" t="s">
        <v>22</v>
      </c>
      <c r="C840" s="1" t="s">
        <v>30</v>
      </c>
      <c r="D840" s="7">
        <v>481</v>
      </c>
      <c r="E840" s="1" t="s">
        <v>24</v>
      </c>
      <c r="F840" s="1">
        <v>12</v>
      </c>
      <c r="G840" s="1" t="s">
        <v>25</v>
      </c>
      <c r="H840" s="1" t="s">
        <v>32</v>
      </c>
      <c r="I840" s="1">
        <v>44</v>
      </c>
      <c r="J840" s="1">
        <v>4</v>
      </c>
      <c r="K840" s="1" t="s">
        <v>27</v>
      </c>
      <c r="L840" s="1">
        <v>1</v>
      </c>
      <c r="M840" s="1" t="s">
        <v>28</v>
      </c>
      <c r="N840" s="105">
        <v>13758</v>
      </c>
      <c r="O840" s="9">
        <v>21</v>
      </c>
      <c r="P840" s="107" t="s">
        <v>22</v>
      </c>
      <c r="Q840" s="1">
        <v>3</v>
      </c>
    </row>
    <row r="841" spans="1:17" x14ac:dyDescent="0.25">
      <c r="A841" s="2">
        <v>42</v>
      </c>
      <c r="B841" s="1" t="s">
        <v>29</v>
      </c>
      <c r="C841" s="1" t="s">
        <v>23</v>
      </c>
      <c r="D841" s="7">
        <v>647</v>
      </c>
      <c r="E841" s="1" t="s">
        <v>24</v>
      </c>
      <c r="F841" s="1">
        <v>4</v>
      </c>
      <c r="G841" s="1" t="s">
        <v>45</v>
      </c>
      <c r="H841" s="1" t="s">
        <v>32</v>
      </c>
      <c r="I841" s="1">
        <v>45</v>
      </c>
      <c r="J841" s="1">
        <v>2</v>
      </c>
      <c r="K841" s="1" t="s">
        <v>27</v>
      </c>
      <c r="L841" s="1">
        <v>1</v>
      </c>
      <c r="M841" s="1" t="s">
        <v>28</v>
      </c>
      <c r="N841" s="105">
        <v>5155</v>
      </c>
      <c r="O841" s="9">
        <v>6</v>
      </c>
      <c r="P841" s="107" t="s">
        <v>29</v>
      </c>
      <c r="Q841" s="1">
        <v>3</v>
      </c>
    </row>
    <row r="842" spans="1:17" x14ac:dyDescent="0.25">
      <c r="A842" s="2">
        <v>35</v>
      </c>
      <c r="B842" s="1" t="s">
        <v>29</v>
      </c>
      <c r="C842" s="1" t="s">
        <v>23</v>
      </c>
      <c r="D842" s="7">
        <v>982</v>
      </c>
      <c r="E842" s="1" t="s">
        <v>31</v>
      </c>
      <c r="F842" s="1">
        <v>1</v>
      </c>
      <c r="G842" s="1" t="s">
        <v>37</v>
      </c>
      <c r="H842" s="1" t="s">
        <v>32</v>
      </c>
      <c r="I842" s="1">
        <v>58</v>
      </c>
      <c r="J842" s="1">
        <v>1</v>
      </c>
      <c r="K842" s="1" t="s">
        <v>36</v>
      </c>
      <c r="L842" s="1">
        <v>3</v>
      </c>
      <c r="M842" s="1" t="s">
        <v>34</v>
      </c>
      <c r="N842" s="105">
        <v>2258</v>
      </c>
      <c r="O842" s="9">
        <v>8</v>
      </c>
      <c r="P842" s="107" t="s">
        <v>29</v>
      </c>
      <c r="Q842" s="1">
        <v>3</v>
      </c>
    </row>
    <row r="843" spans="1:17" x14ac:dyDescent="0.25">
      <c r="A843" s="2">
        <v>24</v>
      </c>
      <c r="B843" s="1" t="s">
        <v>29</v>
      </c>
      <c r="C843" s="1" t="s">
        <v>23</v>
      </c>
      <c r="D843" s="7">
        <v>477</v>
      </c>
      <c r="E843" s="1" t="s">
        <v>31</v>
      </c>
      <c r="F843" s="1">
        <v>24</v>
      </c>
      <c r="G843" s="1" t="s">
        <v>37</v>
      </c>
      <c r="H843" s="1" t="s">
        <v>32</v>
      </c>
      <c r="I843" s="1">
        <v>49</v>
      </c>
      <c r="J843" s="1">
        <v>1</v>
      </c>
      <c r="K843" s="1" t="s">
        <v>36</v>
      </c>
      <c r="L843" s="1">
        <v>2</v>
      </c>
      <c r="M843" s="1" t="s">
        <v>28</v>
      </c>
      <c r="N843" s="105">
        <v>3597</v>
      </c>
      <c r="O843" s="9">
        <v>4</v>
      </c>
      <c r="P843" s="107" t="s">
        <v>29</v>
      </c>
      <c r="Q843" s="1">
        <v>4</v>
      </c>
    </row>
    <row r="844" spans="1:17" x14ac:dyDescent="0.25">
      <c r="A844" s="2">
        <v>28</v>
      </c>
      <c r="B844" s="1" t="s">
        <v>22</v>
      </c>
      <c r="C844" s="1" t="s">
        <v>23</v>
      </c>
      <c r="D844" s="7">
        <v>1485</v>
      </c>
      <c r="E844" s="1" t="s">
        <v>31</v>
      </c>
      <c r="F844" s="1">
        <v>12</v>
      </c>
      <c r="G844" s="1" t="s">
        <v>25</v>
      </c>
      <c r="H844" s="1" t="s">
        <v>26</v>
      </c>
      <c r="I844" s="1">
        <v>79</v>
      </c>
      <c r="J844" s="1">
        <v>1</v>
      </c>
      <c r="K844" s="1" t="s">
        <v>36</v>
      </c>
      <c r="L844" s="1">
        <v>4</v>
      </c>
      <c r="M844" s="1" t="s">
        <v>34</v>
      </c>
      <c r="N844" s="105">
        <v>2515</v>
      </c>
      <c r="O844" s="9">
        <v>1</v>
      </c>
      <c r="P844" s="107" t="s">
        <v>22</v>
      </c>
      <c r="Q844" s="1">
        <v>3</v>
      </c>
    </row>
    <row r="845" spans="1:17" x14ac:dyDescent="0.25">
      <c r="A845" s="2">
        <v>26</v>
      </c>
      <c r="B845" s="1" t="s">
        <v>29</v>
      </c>
      <c r="C845" s="1" t="s">
        <v>23</v>
      </c>
      <c r="D845" s="7">
        <v>1384</v>
      </c>
      <c r="E845" s="1" t="s">
        <v>31</v>
      </c>
      <c r="F845" s="1">
        <v>3</v>
      </c>
      <c r="G845" s="1" t="s">
        <v>37</v>
      </c>
      <c r="H845" s="1" t="s">
        <v>32</v>
      </c>
      <c r="I845" s="1">
        <v>82</v>
      </c>
      <c r="J845" s="1">
        <v>1</v>
      </c>
      <c r="K845" s="1" t="s">
        <v>36</v>
      </c>
      <c r="L845" s="1">
        <v>4</v>
      </c>
      <c r="M845" s="1" t="s">
        <v>34</v>
      </c>
      <c r="N845" s="105">
        <v>4420</v>
      </c>
      <c r="O845" s="9">
        <v>8</v>
      </c>
      <c r="P845" s="107" t="s">
        <v>29</v>
      </c>
      <c r="Q845" s="1">
        <v>4</v>
      </c>
    </row>
    <row r="846" spans="1:17" x14ac:dyDescent="0.25">
      <c r="A846" s="2">
        <v>30</v>
      </c>
      <c r="B846" s="1" t="s">
        <v>29</v>
      </c>
      <c r="C846" s="1" t="s">
        <v>23</v>
      </c>
      <c r="D846" s="7">
        <v>852</v>
      </c>
      <c r="E846" s="1" t="s">
        <v>24</v>
      </c>
      <c r="F846" s="1">
        <v>10</v>
      </c>
      <c r="G846" s="1" t="s">
        <v>45</v>
      </c>
      <c r="H846" s="1" t="s">
        <v>32</v>
      </c>
      <c r="I846" s="1">
        <v>72</v>
      </c>
      <c r="J846" s="1">
        <v>2</v>
      </c>
      <c r="K846" s="1" t="s">
        <v>27</v>
      </c>
      <c r="L846" s="1">
        <v>3</v>
      </c>
      <c r="M846" s="1" t="s">
        <v>34</v>
      </c>
      <c r="N846" s="105">
        <v>6578</v>
      </c>
      <c r="O846" s="9">
        <v>10</v>
      </c>
      <c r="P846" s="107" t="s">
        <v>29</v>
      </c>
      <c r="Q846" s="1">
        <v>3</v>
      </c>
    </row>
    <row r="847" spans="1:17" x14ac:dyDescent="0.25">
      <c r="A847" s="2">
        <v>40</v>
      </c>
      <c r="B847" s="1" t="s">
        <v>29</v>
      </c>
      <c r="C847" s="1" t="s">
        <v>30</v>
      </c>
      <c r="D847" s="7">
        <v>902</v>
      </c>
      <c r="E847" s="1" t="s">
        <v>31</v>
      </c>
      <c r="F847" s="1">
        <v>26</v>
      </c>
      <c r="G847" s="1" t="s">
        <v>37</v>
      </c>
      <c r="H847" s="1" t="s">
        <v>26</v>
      </c>
      <c r="I847" s="1">
        <v>92</v>
      </c>
      <c r="J847" s="1">
        <v>2</v>
      </c>
      <c r="K847" s="1" t="s">
        <v>33</v>
      </c>
      <c r="L847" s="1">
        <v>4</v>
      </c>
      <c r="M847" s="1" t="s">
        <v>34</v>
      </c>
      <c r="N847" s="105">
        <v>4422</v>
      </c>
      <c r="O847" s="9">
        <v>1</v>
      </c>
      <c r="P847" s="107" t="s">
        <v>22</v>
      </c>
      <c r="Q847" s="1">
        <v>3</v>
      </c>
    </row>
    <row r="848" spans="1:17" x14ac:dyDescent="0.25">
      <c r="A848" s="2">
        <v>35</v>
      </c>
      <c r="B848" s="1" t="s">
        <v>29</v>
      </c>
      <c r="C848" s="1" t="s">
        <v>23</v>
      </c>
      <c r="D848" s="7">
        <v>819</v>
      </c>
      <c r="E848" s="1" t="s">
        <v>31</v>
      </c>
      <c r="F848" s="1">
        <v>2</v>
      </c>
      <c r="G848" s="1" t="s">
        <v>25</v>
      </c>
      <c r="H848" s="1" t="s">
        <v>32</v>
      </c>
      <c r="I848" s="1">
        <v>44</v>
      </c>
      <c r="J848" s="1">
        <v>3</v>
      </c>
      <c r="K848" s="1" t="s">
        <v>39</v>
      </c>
      <c r="L848" s="1">
        <v>2</v>
      </c>
      <c r="M848" s="1" t="s">
        <v>38</v>
      </c>
      <c r="N848" s="105">
        <v>10274</v>
      </c>
      <c r="O848" s="9">
        <v>7</v>
      </c>
      <c r="P848" s="107" t="s">
        <v>29</v>
      </c>
      <c r="Q848" s="1">
        <v>3</v>
      </c>
    </row>
    <row r="849" spans="1:17" x14ac:dyDescent="0.25">
      <c r="A849" s="2">
        <v>34</v>
      </c>
      <c r="B849" s="1" t="s">
        <v>29</v>
      </c>
      <c r="C849" s="1" t="s">
        <v>30</v>
      </c>
      <c r="D849" s="7">
        <v>669</v>
      </c>
      <c r="E849" s="1" t="s">
        <v>31</v>
      </c>
      <c r="F849" s="1">
        <v>1</v>
      </c>
      <c r="G849" s="1" t="s">
        <v>37</v>
      </c>
      <c r="H849" s="1" t="s">
        <v>32</v>
      </c>
      <c r="I849" s="1">
        <v>97</v>
      </c>
      <c r="J849" s="1">
        <v>2</v>
      </c>
      <c r="K849" s="1" t="s">
        <v>40</v>
      </c>
      <c r="L849" s="1">
        <v>1</v>
      </c>
      <c r="M849" s="1" t="s">
        <v>28</v>
      </c>
      <c r="N849" s="105">
        <v>5343</v>
      </c>
      <c r="O849" s="9">
        <v>13</v>
      </c>
      <c r="P849" s="107" t="s">
        <v>29</v>
      </c>
      <c r="Q849" s="1">
        <v>4</v>
      </c>
    </row>
    <row r="850" spans="1:17" x14ac:dyDescent="0.25">
      <c r="A850" s="2">
        <v>35</v>
      </c>
      <c r="B850" s="1" t="s">
        <v>29</v>
      </c>
      <c r="C850" s="1" t="s">
        <v>30</v>
      </c>
      <c r="D850" s="7">
        <v>636</v>
      </c>
      <c r="E850" s="1" t="s">
        <v>31</v>
      </c>
      <c r="F850" s="1">
        <v>4</v>
      </c>
      <c r="G850" s="1" t="s">
        <v>35</v>
      </c>
      <c r="H850" s="1" t="s">
        <v>32</v>
      </c>
      <c r="I850" s="1">
        <v>47</v>
      </c>
      <c r="J850" s="1">
        <v>1</v>
      </c>
      <c r="K850" s="1" t="s">
        <v>36</v>
      </c>
      <c r="L850" s="1">
        <v>4</v>
      </c>
      <c r="M850" s="1" t="s">
        <v>34</v>
      </c>
      <c r="N850" s="105">
        <v>2376</v>
      </c>
      <c r="O850" s="9">
        <v>2</v>
      </c>
      <c r="P850" s="107" t="s">
        <v>29</v>
      </c>
      <c r="Q850" s="1">
        <v>3</v>
      </c>
    </row>
    <row r="851" spans="1:17" x14ac:dyDescent="0.25">
      <c r="A851" s="2">
        <v>43</v>
      </c>
      <c r="B851" s="1" t="s">
        <v>22</v>
      </c>
      <c r="C851" s="1" t="s">
        <v>23</v>
      </c>
      <c r="D851" s="7">
        <v>1372</v>
      </c>
      <c r="E851" s="1" t="s">
        <v>24</v>
      </c>
      <c r="F851" s="1">
        <v>9</v>
      </c>
      <c r="G851" s="1" t="s">
        <v>45</v>
      </c>
      <c r="H851" s="1" t="s">
        <v>26</v>
      </c>
      <c r="I851" s="1">
        <v>85</v>
      </c>
      <c r="J851" s="1">
        <v>2</v>
      </c>
      <c r="K851" s="1" t="s">
        <v>27</v>
      </c>
      <c r="L851" s="1">
        <v>3</v>
      </c>
      <c r="M851" s="1" t="s">
        <v>28</v>
      </c>
      <c r="N851" s="105">
        <v>5346</v>
      </c>
      <c r="O851" s="9">
        <v>4</v>
      </c>
      <c r="P851" s="107" t="s">
        <v>29</v>
      </c>
      <c r="Q851" s="1">
        <v>3</v>
      </c>
    </row>
    <row r="852" spans="1:17" x14ac:dyDescent="0.25">
      <c r="A852" s="2">
        <v>32</v>
      </c>
      <c r="B852" s="1" t="s">
        <v>29</v>
      </c>
      <c r="C852" s="1" t="s">
        <v>41</v>
      </c>
      <c r="D852" s="7">
        <v>862</v>
      </c>
      <c r="E852" s="1" t="s">
        <v>24</v>
      </c>
      <c r="F852" s="1">
        <v>2</v>
      </c>
      <c r="G852" s="1" t="s">
        <v>25</v>
      </c>
      <c r="H852" s="1" t="s">
        <v>26</v>
      </c>
      <c r="I852" s="1">
        <v>76</v>
      </c>
      <c r="J852" s="1">
        <v>1</v>
      </c>
      <c r="K852" s="1" t="s">
        <v>43</v>
      </c>
      <c r="L852" s="1">
        <v>1</v>
      </c>
      <c r="M852" s="1" t="s">
        <v>38</v>
      </c>
      <c r="N852" s="105">
        <v>2827</v>
      </c>
      <c r="O852" s="9">
        <v>1</v>
      </c>
      <c r="P852" s="107" t="s">
        <v>29</v>
      </c>
      <c r="Q852" s="1">
        <v>3</v>
      </c>
    </row>
    <row r="853" spans="1:17" x14ac:dyDescent="0.25">
      <c r="A853" s="2">
        <v>56</v>
      </c>
      <c r="B853" s="1" t="s">
        <v>29</v>
      </c>
      <c r="C853" s="1" t="s">
        <v>23</v>
      </c>
      <c r="D853" s="7">
        <v>718</v>
      </c>
      <c r="E853" s="1" t="s">
        <v>31</v>
      </c>
      <c r="F853" s="1">
        <v>4</v>
      </c>
      <c r="G853" s="1" t="s">
        <v>46</v>
      </c>
      <c r="H853" s="1" t="s">
        <v>26</v>
      </c>
      <c r="I853" s="1">
        <v>92</v>
      </c>
      <c r="J853" s="1">
        <v>5</v>
      </c>
      <c r="K853" s="1" t="s">
        <v>42</v>
      </c>
      <c r="L853" s="1">
        <v>1</v>
      </c>
      <c r="M853" s="1" t="s">
        <v>38</v>
      </c>
      <c r="N853" s="105">
        <v>19943</v>
      </c>
      <c r="O853" s="9">
        <v>5</v>
      </c>
      <c r="P853" s="107" t="s">
        <v>29</v>
      </c>
      <c r="Q853" s="1">
        <v>3</v>
      </c>
    </row>
    <row r="854" spans="1:17" x14ac:dyDescent="0.25">
      <c r="A854" s="2">
        <v>29</v>
      </c>
      <c r="B854" s="1" t="s">
        <v>29</v>
      </c>
      <c r="C854" s="1" t="s">
        <v>23</v>
      </c>
      <c r="D854" s="7">
        <v>1401</v>
      </c>
      <c r="E854" s="1" t="s">
        <v>31</v>
      </c>
      <c r="F854" s="1">
        <v>6</v>
      </c>
      <c r="G854" s="1" t="s">
        <v>37</v>
      </c>
      <c r="H854" s="1" t="s">
        <v>26</v>
      </c>
      <c r="I854" s="1">
        <v>54</v>
      </c>
      <c r="J854" s="1">
        <v>1</v>
      </c>
      <c r="K854" s="1" t="s">
        <v>36</v>
      </c>
      <c r="L854" s="1">
        <v>4</v>
      </c>
      <c r="M854" s="1" t="s">
        <v>34</v>
      </c>
      <c r="N854" s="105">
        <v>3131</v>
      </c>
      <c r="O854" s="9">
        <v>10</v>
      </c>
      <c r="P854" s="107" t="s">
        <v>29</v>
      </c>
      <c r="Q854" s="1">
        <v>3</v>
      </c>
    </row>
    <row r="855" spans="1:17" x14ac:dyDescent="0.25">
      <c r="A855" s="2">
        <v>19</v>
      </c>
      <c r="B855" s="1" t="s">
        <v>29</v>
      </c>
      <c r="C855" s="1" t="s">
        <v>23</v>
      </c>
      <c r="D855" s="7">
        <v>645</v>
      </c>
      <c r="E855" s="1" t="s">
        <v>31</v>
      </c>
      <c r="F855" s="1">
        <v>9</v>
      </c>
      <c r="G855" s="1" t="s">
        <v>25</v>
      </c>
      <c r="H855" s="1" t="s">
        <v>32</v>
      </c>
      <c r="I855" s="1">
        <v>54</v>
      </c>
      <c r="J855" s="1">
        <v>1</v>
      </c>
      <c r="K855" s="1" t="s">
        <v>33</v>
      </c>
      <c r="L855" s="1">
        <v>1</v>
      </c>
      <c r="M855" s="1" t="s">
        <v>28</v>
      </c>
      <c r="N855" s="105">
        <v>2552</v>
      </c>
      <c r="O855" s="9">
        <v>1</v>
      </c>
      <c r="P855" s="107" t="s">
        <v>29</v>
      </c>
      <c r="Q855" s="1">
        <v>4</v>
      </c>
    </row>
    <row r="856" spans="1:17" x14ac:dyDescent="0.25">
      <c r="A856" s="2">
        <v>45</v>
      </c>
      <c r="B856" s="1" t="s">
        <v>29</v>
      </c>
      <c r="C856" s="1" t="s">
        <v>23</v>
      </c>
      <c r="D856" s="7">
        <v>1457</v>
      </c>
      <c r="E856" s="1" t="s">
        <v>31</v>
      </c>
      <c r="F856" s="1">
        <v>7</v>
      </c>
      <c r="G856" s="1" t="s">
        <v>37</v>
      </c>
      <c r="H856" s="1" t="s">
        <v>26</v>
      </c>
      <c r="I856" s="1">
        <v>83</v>
      </c>
      <c r="J856" s="1">
        <v>1</v>
      </c>
      <c r="K856" s="1" t="s">
        <v>33</v>
      </c>
      <c r="L856" s="1">
        <v>3</v>
      </c>
      <c r="M856" s="1" t="s">
        <v>34</v>
      </c>
      <c r="N856" s="105">
        <v>4477</v>
      </c>
      <c r="O856" s="9">
        <v>3</v>
      </c>
      <c r="P856" s="107" t="s">
        <v>22</v>
      </c>
      <c r="Q856" s="1">
        <v>3</v>
      </c>
    </row>
    <row r="857" spans="1:17" x14ac:dyDescent="0.25">
      <c r="A857" s="2">
        <v>37</v>
      </c>
      <c r="B857" s="1" t="s">
        <v>29</v>
      </c>
      <c r="C857" s="1" t="s">
        <v>23</v>
      </c>
      <c r="D857" s="7">
        <v>977</v>
      </c>
      <c r="E857" s="1" t="s">
        <v>31</v>
      </c>
      <c r="F857" s="1">
        <v>1</v>
      </c>
      <c r="G857" s="1" t="s">
        <v>25</v>
      </c>
      <c r="H857" s="1" t="s">
        <v>26</v>
      </c>
      <c r="I857" s="1">
        <v>56</v>
      </c>
      <c r="J857" s="1">
        <v>2</v>
      </c>
      <c r="K857" s="1" t="s">
        <v>39</v>
      </c>
      <c r="L857" s="1">
        <v>4</v>
      </c>
      <c r="M857" s="1" t="s">
        <v>34</v>
      </c>
      <c r="N857" s="105">
        <v>6474</v>
      </c>
      <c r="O857" s="9">
        <v>14</v>
      </c>
      <c r="P857" s="107" t="s">
        <v>29</v>
      </c>
      <c r="Q857" s="1">
        <v>3</v>
      </c>
    </row>
    <row r="858" spans="1:17" x14ac:dyDescent="0.25">
      <c r="A858" s="2">
        <v>20</v>
      </c>
      <c r="B858" s="1" t="s">
        <v>29</v>
      </c>
      <c r="C858" s="1" t="s">
        <v>23</v>
      </c>
      <c r="D858" s="7">
        <v>805</v>
      </c>
      <c r="E858" s="1" t="s">
        <v>31</v>
      </c>
      <c r="F858" s="1">
        <v>3</v>
      </c>
      <c r="G858" s="1" t="s">
        <v>25</v>
      </c>
      <c r="H858" s="1" t="s">
        <v>32</v>
      </c>
      <c r="I858" s="1">
        <v>87</v>
      </c>
      <c r="J858" s="1">
        <v>1</v>
      </c>
      <c r="K858" s="1" t="s">
        <v>36</v>
      </c>
      <c r="L858" s="1">
        <v>3</v>
      </c>
      <c r="M858" s="1" t="s">
        <v>28</v>
      </c>
      <c r="N858" s="105">
        <v>3033</v>
      </c>
      <c r="O858" s="9">
        <v>2</v>
      </c>
      <c r="P858" s="107" t="s">
        <v>29</v>
      </c>
      <c r="Q858" s="1">
        <v>3</v>
      </c>
    </row>
    <row r="859" spans="1:17" x14ac:dyDescent="0.25">
      <c r="A859" s="2">
        <v>44</v>
      </c>
      <c r="B859" s="1" t="s">
        <v>22</v>
      </c>
      <c r="C859" s="1" t="s">
        <v>23</v>
      </c>
      <c r="D859" s="7">
        <v>1097</v>
      </c>
      <c r="E859" s="1" t="s">
        <v>31</v>
      </c>
      <c r="F859" s="1">
        <v>10</v>
      </c>
      <c r="G859" s="1" t="s">
        <v>25</v>
      </c>
      <c r="H859" s="1" t="s">
        <v>32</v>
      </c>
      <c r="I859" s="1">
        <v>96</v>
      </c>
      <c r="J859" s="1">
        <v>1</v>
      </c>
      <c r="K859" s="1" t="s">
        <v>33</v>
      </c>
      <c r="L859" s="1">
        <v>3</v>
      </c>
      <c r="M859" s="1" t="s">
        <v>28</v>
      </c>
      <c r="N859" s="105">
        <v>2936</v>
      </c>
      <c r="O859" s="9">
        <v>6</v>
      </c>
      <c r="P859" s="107" t="s">
        <v>22</v>
      </c>
      <c r="Q859" s="1">
        <v>3</v>
      </c>
    </row>
    <row r="860" spans="1:17" x14ac:dyDescent="0.25">
      <c r="A860" s="2">
        <v>53</v>
      </c>
      <c r="B860" s="1" t="s">
        <v>29</v>
      </c>
      <c r="C860" s="1" t="s">
        <v>23</v>
      </c>
      <c r="D860" s="7">
        <v>1223</v>
      </c>
      <c r="E860" s="1" t="s">
        <v>31</v>
      </c>
      <c r="F860" s="1">
        <v>7</v>
      </c>
      <c r="G860" s="1" t="s">
        <v>37</v>
      </c>
      <c r="H860" s="1" t="s">
        <v>26</v>
      </c>
      <c r="I860" s="1">
        <v>50</v>
      </c>
      <c r="J860" s="1">
        <v>5</v>
      </c>
      <c r="K860" s="1" t="s">
        <v>42</v>
      </c>
      <c r="L860" s="1">
        <v>3</v>
      </c>
      <c r="M860" s="1" t="s">
        <v>38</v>
      </c>
      <c r="N860" s="105">
        <v>18606</v>
      </c>
      <c r="O860" s="9">
        <v>7</v>
      </c>
      <c r="P860" s="107" t="s">
        <v>29</v>
      </c>
      <c r="Q860" s="1">
        <v>3</v>
      </c>
    </row>
    <row r="861" spans="1:17" x14ac:dyDescent="0.25">
      <c r="A861" s="2">
        <v>29</v>
      </c>
      <c r="B861" s="1" t="s">
        <v>29</v>
      </c>
      <c r="C861" s="1" t="s">
        <v>23</v>
      </c>
      <c r="D861" s="7">
        <v>942</v>
      </c>
      <c r="E861" s="1" t="s">
        <v>31</v>
      </c>
      <c r="F861" s="1">
        <v>15</v>
      </c>
      <c r="G861" s="1" t="s">
        <v>25</v>
      </c>
      <c r="H861" s="1" t="s">
        <v>26</v>
      </c>
      <c r="I861" s="1">
        <v>69</v>
      </c>
      <c r="J861" s="1">
        <v>1</v>
      </c>
      <c r="K861" s="1" t="s">
        <v>33</v>
      </c>
      <c r="L861" s="1">
        <v>4</v>
      </c>
      <c r="M861" s="1" t="s">
        <v>34</v>
      </c>
      <c r="N861" s="105">
        <v>2168</v>
      </c>
      <c r="O861" s="9">
        <v>5</v>
      </c>
      <c r="P861" s="107" t="s">
        <v>22</v>
      </c>
      <c r="Q861" s="1">
        <v>3</v>
      </c>
    </row>
    <row r="862" spans="1:17" x14ac:dyDescent="0.25">
      <c r="A862" s="2">
        <v>22</v>
      </c>
      <c r="B862" s="1" t="s">
        <v>22</v>
      </c>
      <c r="C862" s="1" t="s">
        <v>30</v>
      </c>
      <c r="D862" s="7">
        <v>1256</v>
      </c>
      <c r="E862" s="1" t="s">
        <v>31</v>
      </c>
      <c r="F862" s="1">
        <v>3</v>
      </c>
      <c r="G862" s="1" t="s">
        <v>25</v>
      </c>
      <c r="H862" s="1" t="s">
        <v>32</v>
      </c>
      <c r="I862" s="1">
        <v>48</v>
      </c>
      <c r="J862" s="1">
        <v>1</v>
      </c>
      <c r="K862" s="1" t="s">
        <v>33</v>
      </c>
      <c r="L862" s="1">
        <v>4</v>
      </c>
      <c r="M862" s="1" t="s">
        <v>34</v>
      </c>
      <c r="N862" s="105">
        <v>2853</v>
      </c>
      <c r="O862" s="9">
        <v>0</v>
      </c>
      <c r="P862" s="107" t="s">
        <v>22</v>
      </c>
      <c r="Q862" s="1">
        <v>3</v>
      </c>
    </row>
    <row r="863" spans="1:17" x14ac:dyDescent="0.25">
      <c r="A863" s="2">
        <v>46</v>
      </c>
      <c r="B863" s="1" t="s">
        <v>29</v>
      </c>
      <c r="C863" s="1" t="s">
        <v>23</v>
      </c>
      <c r="D863" s="7">
        <v>1402</v>
      </c>
      <c r="E863" s="1" t="s">
        <v>24</v>
      </c>
      <c r="F863" s="1">
        <v>2</v>
      </c>
      <c r="G863" s="1" t="s">
        <v>45</v>
      </c>
      <c r="H863" s="1" t="s">
        <v>26</v>
      </c>
      <c r="I863" s="1">
        <v>69</v>
      </c>
      <c r="J863" s="1">
        <v>4</v>
      </c>
      <c r="K863" s="1" t="s">
        <v>42</v>
      </c>
      <c r="L863" s="1">
        <v>1</v>
      </c>
      <c r="M863" s="1" t="s">
        <v>34</v>
      </c>
      <c r="N863" s="105">
        <v>17048</v>
      </c>
      <c r="O863" s="9">
        <v>26</v>
      </c>
      <c r="P863" s="107" t="s">
        <v>29</v>
      </c>
      <c r="Q863" s="1">
        <v>4</v>
      </c>
    </row>
    <row r="864" spans="1:17" x14ac:dyDescent="0.25">
      <c r="A864" s="2">
        <v>44</v>
      </c>
      <c r="B864" s="1" t="s">
        <v>29</v>
      </c>
      <c r="C864" s="1" t="s">
        <v>41</v>
      </c>
      <c r="D864" s="7">
        <v>111</v>
      </c>
      <c r="E864" s="1" t="s">
        <v>31</v>
      </c>
      <c r="F864" s="1">
        <v>17</v>
      </c>
      <c r="G864" s="1" t="s">
        <v>25</v>
      </c>
      <c r="H864" s="1" t="s">
        <v>32</v>
      </c>
      <c r="I864" s="1">
        <v>74</v>
      </c>
      <c r="J864" s="1">
        <v>1</v>
      </c>
      <c r="K864" s="1" t="s">
        <v>33</v>
      </c>
      <c r="L864" s="1">
        <v>3</v>
      </c>
      <c r="M864" s="1" t="s">
        <v>28</v>
      </c>
      <c r="N864" s="105">
        <v>2290</v>
      </c>
      <c r="O864" s="9">
        <v>0</v>
      </c>
      <c r="P864" s="107" t="s">
        <v>29</v>
      </c>
      <c r="Q864" s="1">
        <v>3</v>
      </c>
    </row>
    <row r="865" spans="1:17" x14ac:dyDescent="0.25">
      <c r="A865" s="2">
        <v>33</v>
      </c>
      <c r="B865" s="1" t="s">
        <v>29</v>
      </c>
      <c r="C865" s="1" t="s">
        <v>23</v>
      </c>
      <c r="D865" s="7">
        <v>147</v>
      </c>
      <c r="E865" s="1" t="s">
        <v>47</v>
      </c>
      <c r="F865" s="1">
        <v>2</v>
      </c>
      <c r="G865" s="1" t="s">
        <v>47</v>
      </c>
      <c r="H865" s="1" t="s">
        <v>32</v>
      </c>
      <c r="I865" s="1">
        <v>99</v>
      </c>
      <c r="J865" s="1">
        <v>1</v>
      </c>
      <c r="K865" s="1" t="s">
        <v>47</v>
      </c>
      <c r="L865" s="1">
        <v>3</v>
      </c>
      <c r="M865" s="1" t="s">
        <v>34</v>
      </c>
      <c r="N865" s="105">
        <v>3600</v>
      </c>
      <c r="O865" s="9">
        <v>5</v>
      </c>
      <c r="P865" s="107" t="s">
        <v>29</v>
      </c>
      <c r="Q865" s="1">
        <v>3</v>
      </c>
    </row>
    <row r="866" spans="1:17" x14ac:dyDescent="0.25">
      <c r="A866" s="2">
        <v>41</v>
      </c>
      <c r="B866" s="1" t="s">
        <v>22</v>
      </c>
      <c r="C866" s="1" t="s">
        <v>41</v>
      </c>
      <c r="D866" s="7">
        <v>906</v>
      </c>
      <c r="E866" s="1" t="s">
        <v>31</v>
      </c>
      <c r="F866" s="1">
        <v>5</v>
      </c>
      <c r="G866" s="1" t="s">
        <v>25</v>
      </c>
      <c r="H866" s="1" t="s">
        <v>32</v>
      </c>
      <c r="I866" s="1">
        <v>95</v>
      </c>
      <c r="J866" s="1">
        <v>1</v>
      </c>
      <c r="K866" s="1" t="s">
        <v>33</v>
      </c>
      <c r="L866" s="1">
        <v>1</v>
      </c>
      <c r="M866" s="1" t="s">
        <v>38</v>
      </c>
      <c r="N866" s="105">
        <v>2107</v>
      </c>
      <c r="O866" s="9">
        <v>1</v>
      </c>
      <c r="P866" s="107" t="s">
        <v>29</v>
      </c>
      <c r="Q866" s="1">
        <v>3</v>
      </c>
    </row>
    <row r="867" spans="1:17" x14ac:dyDescent="0.25">
      <c r="A867" s="2">
        <v>30</v>
      </c>
      <c r="B867" s="1" t="s">
        <v>29</v>
      </c>
      <c r="C867" s="1" t="s">
        <v>23</v>
      </c>
      <c r="D867" s="7">
        <v>1329</v>
      </c>
      <c r="E867" s="1" t="s">
        <v>24</v>
      </c>
      <c r="F867" s="1">
        <v>29</v>
      </c>
      <c r="G867" s="1" t="s">
        <v>25</v>
      </c>
      <c r="H867" s="1" t="s">
        <v>32</v>
      </c>
      <c r="I867" s="1">
        <v>61</v>
      </c>
      <c r="J867" s="1">
        <v>2</v>
      </c>
      <c r="K867" s="1" t="s">
        <v>27</v>
      </c>
      <c r="L867" s="1">
        <v>1</v>
      </c>
      <c r="M867" s="1" t="s">
        <v>38</v>
      </c>
      <c r="N867" s="105">
        <v>4115</v>
      </c>
      <c r="O867" s="9">
        <v>4</v>
      </c>
      <c r="P867" s="107" t="s">
        <v>29</v>
      </c>
      <c r="Q867" s="1">
        <v>3</v>
      </c>
    </row>
    <row r="868" spans="1:17" x14ac:dyDescent="0.25">
      <c r="A868" s="2">
        <v>40</v>
      </c>
      <c r="B868" s="1" t="s">
        <v>29</v>
      </c>
      <c r="C868" s="1" t="s">
        <v>30</v>
      </c>
      <c r="D868" s="7">
        <v>1184</v>
      </c>
      <c r="E868" s="1" t="s">
        <v>24</v>
      </c>
      <c r="F868" s="1">
        <v>2</v>
      </c>
      <c r="G868" s="1" t="s">
        <v>37</v>
      </c>
      <c r="H868" s="1" t="s">
        <v>32</v>
      </c>
      <c r="I868" s="1">
        <v>62</v>
      </c>
      <c r="J868" s="1">
        <v>2</v>
      </c>
      <c r="K868" s="1" t="s">
        <v>27</v>
      </c>
      <c r="L868" s="1">
        <v>2</v>
      </c>
      <c r="M868" s="1" t="s">
        <v>34</v>
      </c>
      <c r="N868" s="105">
        <v>4327</v>
      </c>
      <c r="O868" s="9">
        <v>0</v>
      </c>
      <c r="P868" s="107" t="s">
        <v>29</v>
      </c>
      <c r="Q868" s="1">
        <v>3</v>
      </c>
    </row>
    <row r="869" spans="1:17" x14ac:dyDescent="0.25">
      <c r="A869" s="2">
        <v>50</v>
      </c>
      <c r="B869" s="1" t="s">
        <v>29</v>
      </c>
      <c r="C869" s="1" t="s">
        <v>30</v>
      </c>
      <c r="D869" s="7">
        <v>1421</v>
      </c>
      <c r="E869" s="1" t="s">
        <v>31</v>
      </c>
      <c r="F869" s="1">
        <v>2</v>
      </c>
      <c r="G869" s="1" t="s">
        <v>37</v>
      </c>
      <c r="H869" s="1" t="s">
        <v>26</v>
      </c>
      <c r="I869" s="1">
        <v>30</v>
      </c>
      <c r="J869" s="1">
        <v>4</v>
      </c>
      <c r="K869" s="1" t="s">
        <v>42</v>
      </c>
      <c r="L869" s="1">
        <v>1</v>
      </c>
      <c r="M869" s="1" t="s">
        <v>34</v>
      </c>
      <c r="N869" s="105">
        <v>17856</v>
      </c>
      <c r="O869" s="9">
        <v>2</v>
      </c>
      <c r="P869" s="107" t="s">
        <v>29</v>
      </c>
      <c r="Q869" s="1">
        <v>4</v>
      </c>
    </row>
    <row r="870" spans="1:17" x14ac:dyDescent="0.25">
      <c r="A870" s="2">
        <v>28</v>
      </c>
      <c r="B870" s="1" t="s">
        <v>29</v>
      </c>
      <c r="C870" s="1" t="s">
        <v>23</v>
      </c>
      <c r="D870" s="7">
        <v>1179</v>
      </c>
      <c r="E870" s="1" t="s">
        <v>31</v>
      </c>
      <c r="F870" s="1">
        <v>19</v>
      </c>
      <c r="G870" s="1" t="s">
        <v>37</v>
      </c>
      <c r="H870" s="1" t="s">
        <v>32</v>
      </c>
      <c r="I870" s="1">
        <v>78</v>
      </c>
      <c r="J870" s="1">
        <v>1</v>
      </c>
      <c r="K870" s="1" t="s">
        <v>36</v>
      </c>
      <c r="L870" s="1">
        <v>1</v>
      </c>
      <c r="M870" s="1" t="s">
        <v>34</v>
      </c>
      <c r="N870" s="105">
        <v>3196</v>
      </c>
      <c r="O870" s="9">
        <v>6</v>
      </c>
      <c r="P870" s="107" t="s">
        <v>29</v>
      </c>
      <c r="Q870" s="1">
        <v>3</v>
      </c>
    </row>
    <row r="871" spans="1:17" x14ac:dyDescent="0.25">
      <c r="A871" s="2">
        <v>46</v>
      </c>
      <c r="B871" s="1" t="s">
        <v>29</v>
      </c>
      <c r="C871" s="1" t="s">
        <v>23</v>
      </c>
      <c r="D871" s="7">
        <v>1450</v>
      </c>
      <c r="E871" s="1" t="s">
        <v>31</v>
      </c>
      <c r="F871" s="1">
        <v>15</v>
      </c>
      <c r="G871" s="1" t="s">
        <v>25</v>
      </c>
      <c r="H871" s="1" t="s">
        <v>32</v>
      </c>
      <c r="I871" s="1">
        <v>52</v>
      </c>
      <c r="J871" s="1">
        <v>5</v>
      </c>
      <c r="K871" s="1" t="s">
        <v>44</v>
      </c>
      <c r="L871" s="1">
        <v>2</v>
      </c>
      <c r="M871" s="1" t="s">
        <v>34</v>
      </c>
      <c r="N871" s="105">
        <v>19081</v>
      </c>
      <c r="O871" s="9">
        <v>4</v>
      </c>
      <c r="P871" s="107" t="s">
        <v>29</v>
      </c>
      <c r="Q871" s="1">
        <v>3</v>
      </c>
    </row>
    <row r="872" spans="1:17" x14ac:dyDescent="0.25">
      <c r="A872" s="2">
        <v>35</v>
      </c>
      <c r="B872" s="1" t="s">
        <v>29</v>
      </c>
      <c r="C872" s="1" t="s">
        <v>23</v>
      </c>
      <c r="D872" s="7">
        <v>1361</v>
      </c>
      <c r="E872" s="1" t="s">
        <v>24</v>
      </c>
      <c r="F872" s="1">
        <v>17</v>
      </c>
      <c r="G872" s="1" t="s">
        <v>25</v>
      </c>
      <c r="H872" s="1" t="s">
        <v>32</v>
      </c>
      <c r="I872" s="1">
        <v>94</v>
      </c>
      <c r="J872" s="1">
        <v>2</v>
      </c>
      <c r="K872" s="1" t="s">
        <v>27</v>
      </c>
      <c r="L872" s="1">
        <v>1</v>
      </c>
      <c r="M872" s="1" t="s">
        <v>34</v>
      </c>
      <c r="N872" s="105">
        <v>8966</v>
      </c>
      <c r="O872" s="9">
        <v>7</v>
      </c>
      <c r="P872" s="107" t="s">
        <v>22</v>
      </c>
      <c r="Q872" s="1">
        <v>3</v>
      </c>
    </row>
    <row r="873" spans="1:17" x14ac:dyDescent="0.25">
      <c r="A873" s="2">
        <v>24</v>
      </c>
      <c r="B873" s="1" t="s">
        <v>22</v>
      </c>
      <c r="C873" s="1" t="s">
        <v>23</v>
      </c>
      <c r="D873" s="7">
        <v>984</v>
      </c>
      <c r="E873" s="1" t="s">
        <v>31</v>
      </c>
      <c r="F873" s="1">
        <v>17</v>
      </c>
      <c r="G873" s="1" t="s">
        <v>25</v>
      </c>
      <c r="H873" s="1" t="s">
        <v>26</v>
      </c>
      <c r="I873" s="1">
        <v>97</v>
      </c>
      <c r="J873" s="1">
        <v>1</v>
      </c>
      <c r="K873" s="1" t="s">
        <v>36</v>
      </c>
      <c r="L873" s="1">
        <v>2</v>
      </c>
      <c r="M873" s="1" t="s">
        <v>34</v>
      </c>
      <c r="N873" s="105">
        <v>2210</v>
      </c>
      <c r="O873" s="9">
        <v>1</v>
      </c>
      <c r="P873" s="107" t="s">
        <v>29</v>
      </c>
      <c r="Q873" s="1">
        <v>3</v>
      </c>
    </row>
    <row r="874" spans="1:17" x14ac:dyDescent="0.25">
      <c r="A874" s="2">
        <v>33</v>
      </c>
      <c r="B874" s="1" t="s">
        <v>29</v>
      </c>
      <c r="C874" s="1" t="s">
        <v>30</v>
      </c>
      <c r="D874" s="7">
        <v>1146</v>
      </c>
      <c r="E874" s="1" t="s">
        <v>24</v>
      </c>
      <c r="F874" s="1">
        <v>25</v>
      </c>
      <c r="G874" s="1" t="s">
        <v>37</v>
      </c>
      <c r="H874" s="1" t="s">
        <v>26</v>
      </c>
      <c r="I874" s="1">
        <v>82</v>
      </c>
      <c r="J874" s="1">
        <v>2</v>
      </c>
      <c r="K874" s="1" t="s">
        <v>27</v>
      </c>
      <c r="L874" s="1">
        <v>3</v>
      </c>
      <c r="M874" s="1" t="s">
        <v>34</v>
      </c>
      <c r="N874" s="105">
        <v>4539</v>
      </c>
      <c r="O874" s="9">
        <v>10</v>
      </c>
      <c r="P874" s="107" t="s">
        <v>29</v>
      </c>
      <c r="Q874" s="1">
        <v>3</v>
      </c>
    </row>
    <row r="875" spans="1:17" x14ac:dyDescent="0.25">
      <c r="A875" s="2">
        <v>36</v>
      </c>
      <c r="B875" s="1" t="s">
        <v>29</v>
      </c>
      <c r="C875" s="1" t="s">
        <v>23</v>
      </c>
      <c r="D875" s="7">
        <v>917</v>
      </c>
      <c r="E875" s="1" t="s">
        <v>31</v>
      </c>
      <c r="F875" s="1">
        <v>6</v>
      </c>
      <c r="G875" s="1" t="s">
        <v>25</v>
      </c>
      <c r="H875" s="1" t="s">
        <v>32</v>
      </c>
      <c r="I875" s="1">
        <v>60</v>
      </c>
      <c r="J875" s="1">
        <v>1</v>
      </c>
      <c r="K875" s="1" t="s">
        <v>36</v>
      </c>
      <c r="L875" s="1">
        <v>3</v>
      </c>
      <c r="M875" s="1" t="s">
        <v>38</v>
      </c>
      <c r="N875" s="105">
        <v>2741</v>
      </c>
      <c r="O875" s="9">
        <v>7</v>
      </c>
      <c r="P875" s="107" t="s">
        <v>29</v>
      </c>
      <c r="Q875" s="1">
        <v>3</v>
      </c>
    </row>
    <row r="876" spans="1:17" x14ac:dyDescent="0.25">
      <c r="A876" s="2">
        <v>30</v>
      </c>
      <c r="B876" s="1" t="s">
        <v>29</v>
      </c>
      <c r="C876" s="1" t="s">
        <v>23</v>
      </c>
      <c r="D876" s="7">
        <v>853</v>
      </c>
      <c r="E876" s="1" t="s">
        <v>31</v>
      </c>
      <c r="F876" s="1">
        <v>7</v>
      </c>
      <c r="G876" s="1" t="s">
        <v>25</v>
      </c>
      <c r="H876" s="1" t="s">
        <v>32</v>
      </c>
      <c r="I876" s="1">
        <v>49</v>
      </c>
      <c r="J876" s="1">
        <v>2</v>
      </c>
      <c r="K876" s="1" t="s">
        <v>36</v>
      </c>
      <c r="L876" s="1">
        <v>3</v>
      </c>
      <c r="M876" s="1" t="s">
        <v>38</v>
      </c>
      <c r="N876" s="105">
        <v>3491</v>
      </c>
      <c r="O876" s="9">
        <v>10</v>
      </c>
      <c r="P876" s="107" t="s">
        <v>29</v>
      </c>
      <c r="Q876" s="1">
        <v>3</v>
      </c>
    </row>
    <row r="877" spans="1:17" x14ac:dyDescent="0.25">
      <c r="A877" s="2">
        <v>44</v>
      </c>
      <c r="B877" s="1" t="s">
        <v>29</v>
      </c>
      <c r="C877" s="1" t="s">
        <v>23</v>
      </c>
      <c r="D877" s="7">
        <v>200</v>
      </c>
      <c r="E877" s="1" t="s">
        <v>31</v>
      </c>
      <c r="F877" s="1">
        <v>29</v>
      </c>
      <c r="G877" s="1" t="s">
        <v>35</v>
      </c>
      <c r="H877" s="1" t="s">
        <v>32</v>
      </c>
      <c r="I877" s="1">
        <v>32</v>
      </c>
      <c r="J877" s="1">
        <v>2</v>
      </c>
      <c r="K877" s="1" t="s">
        <v>33</v>
      </c>
      <c r="L877" s="1">
        <v>4</v>
      </c>
      <c r="M877" s="1" t="s">
        <v>28</v>
      </c>
      <c r="N877" s="105">
        <v>4541</v>
      </c>
      <c r="O877" s="9">
        <v>20</v>
      </c>
      <c r="P877" s="107" t="s">
        <v>29</v>
      </c>
      <c r="Q877" s="1">
        <v>4</v>
      </c>
    </row>
    <row r="878" spans="1:17" x14ac:dyDescent="0.25">
      <c r="A878" s="2">
        <v>20</v>
      </c>
      <c r="B878" s="1" t="s">
        <v>29</v>
      </c>
      <c r="C878" s="1" t="s">
        <v>23</v>
      </c>
      <c r="D878" s="7">
        <v>654</v>
      </c>
      <c r="E878" s="1" t="s">
        <v>24</v>
      </c>
      <c r="F878" s="1">
        <v>21</v>
      </c>
      <c r="G878" s="1" t="s">
        <v>45</v>
      </c>
      <c r="H878" s="1" t="s">
        <v>32</v>
      </c>
      <c r="I878" s="1">
        <v>43</v>
      </c>
      <c r="J878" s="1">
        <v>1</v>
      </c>
      <c r="K878" s="1" t="s">
        <v>43</v>
      </c>
      <c r="L878" s="1">
        <v>4</v>
      </c>
      <c r="M878" s="1" t="s">
        <v>28</v>
      </c>
      <c r="N878" s="105">
        <v>2678</v>
      </c>
      <c r="O878" s="9">
        <v>2</v>
      </c>
      <c r="P878" s="107" t="s">
        <v>29</v>
      </c>
      <c r="Q878" s="1">
        <v>3</v>
      </c>
    </row>
    <row r="879" spans="1:17" x14ac:dyDescent="0.25">
      <c r="A879" s="2">
        <v>46</v>
      </c>
      <c r="B879" s="1" t="s">
        <v>29</v>
      </c>
      <c r="C879" s="1" t="s">
        <v>23</v>
      </c>
      <c r="D879" s="7">
        <v>150</v>
      </c>
      <c r="E879" s="1" t="s">
        <v>31</v>
      </c>
      <c r="F879" s="1">
        <v>2</v>
      </c>
      <c r="G879" s="1" t="s">
        <v>46</v>
      </c>
      <c r="H879" s="1" t="s">
        <v>32</v>
      </c>
      <c r="I879" s="1">
        <v>60</v>
      </c>
      <c r="J879" s="1">
        <v>2</v>
      </c>
      <c r="K879" s="1" t="s">
        <v>39</v>
      </c>
      <c r="L879" s="1">
        <v>4</v>
      </c>
      <c r="M879" s="1" t="s">
        <v>38</v>
      </c>
      <c r="N879" s="105">
        <v>7379</v>
      </c>
      <c r="O879" s="9">
        <v>6</v>
      </c>
      <c r="P879" s="107" t="s">
        <v>29</v>
      </c>
      <c r="Q879" s="1">
        <v>3</v>
      </c>
    </row>
    <row r="880" spans="1:17" x14ac:dyDescent="0.25">
      <c r="A880" s="2">
        <v>42</v>
      </c>
      <c r="B880" s="1" t="s">
        <v>29</v>
      </c>
      <c r="C880" s="1" t="s">
        <v>41</v>
      </c>
      <c r="D880" s="7">
        <v>179</v>
      </c>
      <c r="E880" s="1" t="s">
        <v>47</v>
      </c>
      <c r="F880" s="1">
        <v>2</v>
      </c>
      <c r="G880" s="1" t="s">
        <v>37</v>
      </c>
      <c r="H880" s="1" t="s">
        <v>32</v>
      </c>
      <c r="I880" s="1">
        <v>79</v>
      </c>
      <c r="J880" s="1">
        <v>2</v>
      </c>
      <c r="K880" s="1" t="s">
        <v>47</v>
      </c>
      <c r="L880" s="1">
        <v>1</v>
      </c>
      <c r="M880" s="1" t="s">
        <v>34</v>
      </c>
      <c r="N880" s="105">
        <v>6272</v>
      </c>
      <c r="O880" s="9">
        <v>4</v>
      </c>
      <c r="P880" s="107" t="s">
        <v>29</v>
      </c>
      <c r="Q880" s="1">
        <v>3</v>
      </c>
    </row>
    <row r="881" spans="1:17" x14ac:dyDescent="0.25">
      <c r="A881" s="2">
        <v>60</v>
      </c>
      <c r="B881" s="1" t="s">
        <v>29</v>
      </c>
      <c r="C881" s="1" t="s">
        <v>23</v>
      </c>
      <c r="D881" s="7">
        <v>696</v>
      </c>
      <c r="E881" s="1" t="s">
        <v>24</v>
      </c>
      <c r="F881" s="1">
        <v>7</v>
      </c>
      <c r="G881" s="1" t="s">
        <v>45</v>
      </c>
      <c r="H881" s="1" t="s">
        <v>32</v>
      </c>
      <c r="I881" s="1">
        <v>52</v>
      </c>
      <c r="J881" s="1">
        <v>2</v>
      </c>
      <c r="K881" s="1" t="s">
        <v>27</v>
      </c>
      <c r="L881" s="1">
        <v>4</v>
      </c>
      <c r="M881" s="1" t="s">
        <v>38</v>
      </c>
      <c r="N881" s="105">
        <v>5220</v>
      </c>
      <c r="O881" s="9">
        <v>11</v>
      </c>
      <c r="P881" s="107" t="s">
        <v>22</v>
      </c>
      <c r="Q881" s="1">
        <v>3</v>
      </c>
    </row>
    <row r="882" spans="1:17" x14ac:dyDescent="0.25">
      <c r="A882" s="2">
        <v>32</v>
      </c>
      <c r="B882" s="1" t="s">
        <v>29</v>
      </c>
      <c r="C882" s="1" t="s">
        <v>30</v>
      </c>
      <c r="D882" s="7">
        <v>116</v>
      </c>
      <c r="E882" s="1" t="s">
        <v>31</v>
      </c>
      <c r="F882" s="1">
        <v>13</v>
      </c>
      <c r="G882" s="1" t="s">
        <v>35</v>
      </c>
      <c r="H882" s="1" t="s">
        <v>26</v>
      </c>
      <c r="I882" s="1">
        <v>77</v>
      </c>
      <c r="J882" s="1">
        <v>1</v>
      </c>
      <c r="K882" s="1" t="s">
        <v>36</v>
      </c>
      <c r="L882" s="1">
        <v>2</v>
      </c>
      <c r="M882" s="1" t="s">
        <v>34</v>
      </c>
      <c r="N882" s="105">
        <v>2743</v>
      </c>
      <c r="O882" s="9">
        <v>2</v>
      </c>
      <c r="P882" s="107" t="s">
        <v>29</v>
      </c>
      <c r="Q882" s="1">
        <v>4</v>
      </c>
    </row>
    <row r="883" spans="1:17" x14ac:dyDescent="0.25">
      <c r="A883" s="2">
        <v>32</v>
      </c>
      <c r="B883" s="1" t="s">
        <v>29</v>
      </c>
      <c r="C883" s="1" t="s">
        <v>30</v>
      </c>
      <c r="D883" s="7">
        <v>1316</v>
      </c>
      <c r="E883" s="1" t="s">
        <v>31</v>
      </c>
      <c r="F883" s="1">
        <v>2</v>
      </c>
      <c r="G883" s="1" t="s">
        <v>25</v>
      </c>
      <c r="H883" s="1" t="s">
        <v>26</v>
      </c>
      <c r="I883" s="1">
        <v>38</v>
      </c>
      <c r="J883" s="1">
        <v>2</v>
      </c>
      <c r="K883" s="1" t="s">
        <v>33</v>
      </c>
      <c r="L883" s="1">
        <v>3</v>
      </c>
      <c r="M883" s="1" t="s">
        <v>28</v>
      </c>
      <c r="N883" s="105">
        <v>4998</v>
      </c>
      <c r="O883" s="9">
        <v>8</v>
      </c>
      <c r="P883" s="107" t="s">
        <v>22</v>
      </c>
      <c r="Q883" s="1">
        <v>3</v>
      </c>
    </row>
    <row r="884" spans="1:17" x14ac:dyDescent="0.25">
      <c r="A884" s="2">
        <v>36</v>
      </c>
      <c r="B884" s="1" t="s">
        <v>29</v>
      </c>
      <c r="C884" s="1" t="s">
        <v>23</v>
      </c>
      <c r="D884" s="7">
        <v>363</v>
      </c>
      <c r="E884" s="1" t="s">
        <v>31</v>
      </c>
      <c r="F884" s="1">
        <v>1</v>
      </c>
      <c r="G884" s="1" t="s">
        <v>46</v>
      </c>
      <c r="H884" s="1" t="s">
        <v>26</v>
      </c>
      <c r="I884" s="1">
        <v>77</v>
      </c>
      <c r="J884" s="1">
        <v>3</v>
      </c>
      <c r="K884" s="1" t="s">
        <v>39</v>
      </c>
      <c r="L884" s="1">
        <v>1</v>
      </c>
      <c r="M884" s="1" t="s">
        <v>38</v>
      </c>
      <c r="N884" s="105">
        <v>10252</v>
      </c>
      <c r="O884" s="9">
        <v>7</v>
      </c>
      <c r="P884" s="107" t="s">
        <v>22</v>
      </c>
      <c r="Q884" s="1">
        <v>4</v>
      </c>
    </row>
    <row r="885" spans="1:17" x14ac:dyDescent="0.25">
      <c r="A885" s="2">
        <v>33</v>
      </c>
      <c r="B885" s="1" t="s">
        <v>29</v>
      </c>
      <c r="C885" s="1" t="s">
        <v>23</v>
      </c>
      <c r="D885" s="7">
        <v>117</v>
      </c>
      <c r="E885" s="1" t="s">
        <v>31</v>
      </c>
      <c r="F885" s="1">
        <v>9</v>
      </c>
      <c r="G885" s="1" t="s">
        <v>37</v>
      </c>
      <c r="H885" s="1" t="s">
        <v>32</v>
      </c>
      <c r="I885" s="1">
        <v>60</v>
      </c>
      <c r="J885" s="1">
        <v>1</v>
      </c>
      <c r="K885" s="1" t="s">
        <v>33</v>
      </c>
      <c r="L885" s="1">
        <v>4</v>
      </c>
      <c r="M885" s="1" t="s">
        <v>34</v>
      </c>
      <c r="N885" s="105">
        <v>2781</v>
      </c>
      <c r="O885" s="9">
        <v>14</v>
      </c>
      <c r="P885" s="107" t="s">
        <v>29</v>
      </c>
      <c r="Q885" s="1">
        <v>3</v>
      </c>
    </row>
    <row r="886" spans="1:17" x14ac:dyDescent="0.25">
      <c r="A886" s="2">
        <v>40</v>
      </c>
      <c r="B886" s="1" t="s">
        <v>29</v>
      </c>
      <c r="C886" s="1" t="s">
        <v>23</v>
      </c>
      <c r="D886" s="7">
        <v>107</v>
      </c>
      <c r="E886" s="1" t="s">
        <v>24</v>
      </c>
      <c r="F886" s="1">
        <v>10</v>
      </c>
      <c r="G886" s="1" t="s">
        <v>46</v>
      </c>
      <c r="H886" s="1" t="s">
        <v>26</v>
      </c>
      <c r="I886" s="1">
        <v>84</v>
      </c>
      <c r="J886" s="1">
        <v>2</v>
      </c>
      <c r="K886" s="1" t="s">
        <v>27</v>
      </c>
      <c r="L886" s="1">
        <v>2</v>
      </c>
      <c r="M886" s="1" t="s">
        <v>38</v>
      </c>
      <c r="N886" s="105">
        <v>6852</v>
      </c>
      <c r="O886" s="9">
        <v>5</v>
      </c>
      <c r="P886" s="107" t="s">
        <v>29</v>
      </c>
      <c r="Q886" s="1">
        <v>3</v>
      </c>
    </row>
    <row r="887" spans="1:17" x14ac:dyDescent="0.25">
      <c r="A887" s="2">
        <v>25</v>
      </c>
      <c r="B887" s="1" t="s">
        <v>29</v>
      </c>
      <c r="C887" s="1" t="s">
        <v>23</v>
      </c>
      <c r="D887" s="7">
        <v>1356</v>
      </c>
      <c r="E887" s="1" t="s">
        <v>24</v>
      </c>
      <c r="F887" s="1">
        <v>10</v>
      </c>
      <c r="G887" s="1" t="s">
        <v>25</v>
      </c>
      <c r="H887" s="1" t="s">
        <v>32</v>
      </c>
      <c r="I887" s="1">
        <v>57</v>
      </c>
      <c r="J887" s="1">
        <v>2</v>
      </c>
      <c r="K887" s="1" t="s">
        <v>27</v>
      </c>
      <c r="L887" s="1">
        <v>4</v>
      </c>
      <c r="M887" s="1" t="s">
        <v>28</v>
      </c>
      <c r="N887" s="105">
        <v>4950</v>
      </c>
      <c r="O887" s="9">
        <v>4</v>
      </c>
      <c r="P887" s="107" t="s">
        <v>29</v>
      </c>
      <c r="Q887" s="1">
        <v>3</v>
      </c>
    </row>
    <row r="888" spans="1:17" x14ac:dyDescent="0.25">
      <c r="A888" s="2">
        <v>30</v>
      </c>
      <c r="B888" s="1" t="s">
        <v>29</v>
      </c>
      <c r="C888" s="1" t="s">
        <v>23</v>
      </c>
      <c r="D888" s="7">
        <v>1465</v>
      </c>
      <c r="E888" s="1" t="s">
        <v>31</v>
      </c>
      <c r="F888" s="1">
        <v>1</v>
      </c>
      <c r="G888" s="1" t="s">
        <v>37</v>
      </c>
      <c r="H888" s="1" t="s">
        <v>32</v>
      </c>
      <c r="I888" s="1">
        <v>63</v>
      </c>
      <c r="J888" s="1">
        <v>1</v>
      </c>
      <c r="K888" s="1" t="s">
        <v>33</v>
      </c>
      <c r="L888" s="1">
        <v>2</v>
      </c>
      <c r="M888" s="1" t="s">
        <v>34</v>
      </c>
      <c r="N888" s="105">
        <v>3579</v>
      </c>
      <c r="O888" s="9">
        <v>11</v>
      </c>
      <c r="P888" s="107" t="s">
        <v>22</v>
      </c>
      <c r="Q888" s="1">
        <v>4</v>
      </c>
    </row>
    <row r="889" spans="1:17" x14ac:dyDescent="0.25">
      <c r="A889" s="2">
        <v>42</v>
      </c>
      <c r="B889" s="1" t="s">
        <v>29</v>
      </c>
      <c r="C889" s="1" t="s">
        <v>30</v>
      </c>
      <c r="D889" s="7">
        <v>458</v>
      </c>
      <c r="E889" s="1" t="s">
        <v>31</v>
      </c>
      <c r="F889" s="1">
        <v>26</v>
      </c>
      <c r="G889" s="1" t="s">
        <v>37</v>
      </c>
      <c r="H889" s="1" t="s">
        <v>26</v>
      </c>
      <c r="I889" s="1">
        <v>60</v>
      </c>
      <c r="J889" s="1">
        <v>3</v>
      </c>
      <c r="K889" s="1" t="s">
        <v>44</v>
      </c>
      <c r="L889" s="1">
        <v>1</v>
      </c>
      <c r="M889" s="1" t="s">
        <v>34</v>
      </c>
      <c r="N889" s="105">
        <v>13191</v>
      </c>
      <c r="O889" s="9">
        <v>1</v>
      </c>
      <c r="P889" s="107" t="s">
        <v>22</v>
      </c>
      <c r="Q889" s="1">
        <v>3</v>
      </c>
    </row>
    <row r="890" spans="1:17" x14ac:dyDescent="0.25">
      <c r="A890" s="2">
        <v>35</v>
      </c>
      <c r="B890" s="1" t="s">
        <v>29</v>
      </c>
      <c r="C890" s="1" t="s">
        <v>41</v>
      </c>
      <c r="D890" s="7">
        <v>1212</v>
      </c>
      <c r="E890" s="1" t="s">
        <v>24</v>
      </c>
      <c r="F890" s="1">
        <v>8</v>
      </c>
      <c r="G890" s="1" t="s">
        <v>45</v>
      </c>
      <c r="H890" s="1" t="s">
        <v>26</v>
      </c>
      <c r="I890" s="1">
        <v>78</v>
      </c>
      <c r="J890" s="1">
        <v>3</v>
      </c>
      <c r="K890" s="1" t="s">
        <v>27</v>
      </c>
      <c r="L890" s="1">
        <v>4</v>
      </c>
      <c r="M890" s="1" t="s">
        <v>34</v>
      </c>
      <c r="N890" s="105">
        <v>10377</v>
      </c>
      <c r="O890" s="9">
        <v>13</v>
      </c>
      <c r="P890" s="107" t="s">
        <v>22</v>
      </c>
      <c r="Q890" s="1">
        <v>3</v>
      </c>
    </row>
    <row r="891" spans="1:17" x14ac:dyDescent="0.25">
      <c r="A891" s="2">
        <v>27</v>
      </c>
      <c r="B891" s="1" t="s">
        <v>29</v>
      </c>
      <c r="C891" s="1" t="s">
        <v>23</v>
      </c>
      <c r="D891" s="7">
        <v>1103</v>
      </c>
      <c r="E891" s="1" t="s">
        <v>31</v>
      </c>
      <c r="F891" s="1">
        <v>14</v>
      </c>
      <c r="G891" s="1" t="s">
        <v>25</v>
      </c>
      <c r="H891" s="1" t="s">
        <v>32</v>
      </c>
      <c r="I891" s="1">
        <v>42</v>
      </c>
      <c r="J891" s="1">
        <v>1</v>
      </c>
      <c r="K891" s="1" t="s">
        <v>33</v>
      </c>
      <c r="L891" s="1">
        <v>1</v>
      </c>
      <c r="M891" s="1" t="s">
        <v>34</v>
      </c>
      <c r="N891" s="105">
        <v>2235</v>
      </c>
      <c r="O891" s="9">
        <v>9</v>
      </c>
      <c r="P891" s="107" t="s">
        <v>22</v>
      </c>
      <c r="Q891" s="1">
        <v>3</v>
      </c>
    </row>
    <row r="892" spans="1:17" x14ac:dyDescent="0.25">
      <c r="A892" s="2">
        <v>54</v>
      </c>
      <c r="B892" s="1" t="s">
        <v>29</v>
      </c>
      <c r="C892" s="1" t="s">
        <v>30</v>
      </c>
      <c r="D892" s="7">
        <v>966</v>
      </c>
      <c r="E892" s="1" t="s">
        <v>31</v>
      </c>
      <c r="F892" s="1">
        <v>1</v>
      </c>
      <c r="G892" s="1" t="s">
        <v>25</v>
      </c>
      <c r="H892" s="1" t="s">
        <v>26</v>
      </c>
      <c r="I892" s="1">
        <v>53</v>
      </c>
      <c r="J892" s="1">
        <v>3</v>
      </c>
      <c r="K892" s="1" t="s">
        <v>39</v>
      </c>
      <c r="L892" s="1">
        <v>3</v>
      </c>
      <c r="M892" s="1" t="s">
        <v>38</v>
      </c>
      <c r="N892" s="105">
        <v>10502</v>
      </c>
      <c r="O892" s="9">
        <v>5</v>
      </c>
      <c r="P892" s="107" t="s">
        <v>29</v>
      </c>
      <c r="Q892" s="1">
        <v>3</v>
      </c>
    </row>
    <row r="893" spans="1:17" x14ac:dyDescent="0.25">
      <c r="A893" s="2">
        <v>44</v>
      </c>
      <c r="B893" s="1" t="s">
        <v>29</v>
      </c>
      <c r="C893" s="1" t="s">
        <v>23</v>
      </c>
      <c r="D893" s="7">
        <v>1117</v>
      </c>
      <c r="E893" s="1" t="s">
        <v>31</v>
      </c>
      <c r="F893" s="1">
        <v>2</v>
      </c>
      <c r="G893" s="1" t="s">
        <v>25</v>
      </c>
      <c r="H893" s="1" t="s">
        <v>26</v>
      </c>
      <c r="I893" s="1">
        <v>72</v>
      </c>
      <c r="J893" s="1">
        <v>1</v>
      </c>
      <c r="K893" s="1" t="s">
        <v>33</v>
      </c>
      <c r="L893" s="1">
        <v>4</v>
      </c>
      <c r="M893" s="1" t="s">
        <v>34</v>
      </c>
      <c r="N893" s="105">
        <v>2011</v>
      </c>
      <c r="O893" s="9">
        <v>10</v>
      </c>
      <c r="P893" s="107" t="s">
        <v>29</v>
      </c>
      <c r="Q893" s="1">
        <v>3</v>
      </c>
    </row>
    <row r="894" spans="1:17" x14ac:dyDescent="0.25">
      <c r="A894" s="2">
        <v>19</v>
      </c>
      <c r="B894" s="1" t="s">
        <v>22</v>
      </c>
      <c r="C894" s="1" t="s">
        <v>41</v>
      </c>
      <c r="D894" s="7">
        <v>504</v>
      </c>
      <c r="E894" s="1" t="s">
        <v>31</v>
      </c>
      <c r="F894" s="1">
        <v>10</v>
      </c>
      <c r="G894" s="1" t="s">
        <v>37</v>
      </c>
      <c r="H894" s="1" t="s">
        <v>26</v>
      </c>
      <c r="I894" s="1">
        <v>96</v>
      </c>
      <c r="J894" s="1">
        <v>1</v>
      </c>
      <c r="K894" s="1" t="s">
        <v>33</v>
      </c>
      <c r="L894" s="1">
        <v>2</v>
      </c>
      <c r="M894" s="1" t="s">
        <v>28</v>
      </c>
      <c r="N894" s="105">
        <v>1859</v>
      </c>
      <c r="O894" s="9">
        <v>1</v>
      </c>
      <c r="P894" s="107" t="s">
        <v>22</v>
      </c>
      <c r="Q894" s="1">
        <v>4</v>
      </c>
    </row>
    <row r="895" spans="1:17" x14ac:dyDescent="0.25">
      <c r="A895" s="2">
        <v>29</v>
      </c>
      <c r="B895" s="1" t="s">
        <v>29</v>
      </c>
      <c r="C895" s="1" t="s">
        <v>23</v>
      </c>
      <c r="D895" s="7">
        <v>1010</v>
      </c>
      <c r="E895" s="1" t="s">
        <v>31</v>
      </c>
      <c r="F895" s="1">
        <v>1</v>
      </c>
      <c r="G895" s="1" t="s">
        <v>25</v>
      </c>
      <c r="H895" s="1" t="s">
        <v>26</v>
      </c>
      <c r="I895" s="1">
        <v>97</v>
      </c>
      <c r="J895" s="1">
        <v>1</v>
      </c>
      <c r="K895" s="1" t="s">
        <v>33</v>
      </c>
      <c r="L895" s="1">
        <v>4</v>
      </c>
      <c r="M895" s="1" t="s">
        <v>38</v>
      </c>
      <c r="N895" s="105">
        <v>3760</v>
      </c>
      <c r="O895" s="9">
        <v>3</v>
      </c>
      <c r="P895" s="107" t="s">
        <v>29</v>
      </c>
      <c r="Q895" s="1">
        <v>3</v>
      </c>
    </row>
    <row r="896" spans="1:17" x14ac:dyDescent="0.25">
      <c r="A896" s="2">
        <v>54</v>
      </c>
      <c r="B896" s="1" t="s">
        <v>29</v>
      </c>
      <c r="C896" s="1" t="s">
        <v>23</v>
      </c>
      <c r="D896" s="7">
        <v>685</v>
      </c>
      <c r="E896" s="1" t="s">
        <v>31</v>
      </c>
      <c r="F896" s="1">
        <v>3</v>
      </c>
      <c r="G896" s="1" t="s">
        <v>25</v>
      </c>
      <c r="H896" s="1" t="s">
        <v>32</v>
      </c>
      <c r="I896" s="1">
        <v>85</v>
      </c>
      <c r="J896" s="1">
        <v>4</v>
      </c>
      <c r="K896" s="1" t="s">
        <v>44</v>
      </c>
      <c r="L896" s="1">
        <v>4</v>
      </c>
      <c r="M896" s="1" t="s">
        <v>34</v>
      </c>
      <c r="N896" s="105">
        <v>17779</v>
      </c>
      <c r="O896" s="9">
        <v>10</v>
      </c>
      <c r="P896" s="107" t="s">
        <v>29</v>
      </c>
      <c r="Q896" s="1">
        <v>3</v>
      </c>
    </row>
    <row r="897" spans="1:17" x14ac:dyDescent="0.25">
      <c r="A897" s="2">
        <v>31</v>
      </c>
      <c r="B897" s="1" t="s">
        <v>29</v>
      </c>
      <c r="C897" s="1" t="s">
        <v>23</v>
      </c>
      <c r="D897" s="7">
        <v>1332</v>
      </c>
      <c r="E897" s="1" t="s">
        <v>31</v>
      </c>
      <c r="F897" s="1">
        <v>11</v>
      </c>
      <c r="G897" s="1" t="s">
        <v>37</v>
      </c>
      <c r="H897" s="1" t="s">
        <v>32</v>
      </c>
      <c r="I897" s="1">
        <v>80</v>
      </c>
      <c r="J897" s="1">
        <v>2</v>
      </c>
      <c r="K897" s="1" t="s">
        <v>40</v>
      </c>
      <c r="L897" s="1">
        <v>1</v>
      </c>
      <c r="M897" s="1" t="s">
        <v>34</v>
      </c>
      <c r="N897" s="105">
        <v>6833</v>
      </c>
      <c r="O897" s="9">
        <v>6</v>
      </c>
      <c r="P897" s="107" t="s">
        <v>22</v>
      </c>
      <c r="Q897" s="1">
        <v>3</v>
      </c>
    </row>
    <row r="898" spans="1:17" x14ac:dyDescent="0.25">
      <c r="A898" s="2">
        <v>31</v>
      </c>
      <c r="B898" s="1" t="s">
        <v>29</v>
      </c>
      <c r="C898" s="1" t="s">
        <v>23</v>
      </c>
      <c r="D898" s="7">
        <v>1062</v>
      </c>
      <c r="E898" s="1" t="s">
        <v>31</v>
      </c>
      <c r="F898" s="1">
        <v>24</v>
      </c>
      <c r="G898" s="1" t="s">
        <v>37</v>
      </c>
      <c r="H898" s="1" t="s">
        <v>26</v>
      </c>
      <c r="I898" s="1">
        <v>96</v>
      </c>
      <c r="J898" s="1">
        <v>2</v>
      </c>
      <c r="K898" s="1" t="s">
        <v>40</v>
      </c>
      <c r="L898" s="1">
        <v>1</v>
      </c>
      <c r="M898" s="1" t="s">
        <v>28</v>
      </c>
      <c r="N898" s="105">
        <v>6812</v>
      </c>
      <c r="O898" s="9">
        <v>10</v>
      </c>
      <c r="P898" s="107" t="s">
        <v>29</v>
      </c>
      <c r="Q898" s="1">
        <v>3</v>
      </c>
    </row>
    <row r="899" spans="1:17" x14ac:dyDescent="0.25">
      <c r="A899" s="2">
        <v>59</v>
      </c>
      <c r="B899" s="1" t="s">
        <v>29</v>
      </c>
      <c r="C899" s="1" t="s">
        <v>23</v>
      </c>
      <c r="D899" s="7">
        <v>326</v>
      </c>
      <c r="E899" s="1" t="s">
        <v>24</v>
      </c>
      <c r="F899" s="1">
        <v>3</v>
      </c>
      <c r="G899" s="1" t="s">
        <v>25</v>
      </c>
      <c r="H899" s="1" t="s">
        <v>26</v>
      </c>
      <c r="I899" s="1">
        <v>48</v>
      </c>
      <c r="J899" s="1">
        <v>2</v>
      </c>
      <c r="K899" s="1" t="s">
        <v>27</v>
      </c>
      <c r="L899" s="1">
        <v>4</v>
      </c>
      <c r="M899" s="1" t="s">
        <v>28</v>
      </c>
      <c r="N899" s="105">
        <v>5171</v>
      </c>
      <c r="O899" s="9">
        <v>6</v>
      </c>
      <c r="P899" s="107" t="s">
        <v>29</v>
      </c>
      <c r="Q899" s="1">
        <v>3</v>
      </c>
    </row>
    <row r="900" spans="1:17" x14ac:dyDescent="0.25">
      <c r="A900" s="2">
        <v>43</v>
      </c>
      <c r="B900" s="1" t="s">
        <v>29</v>
      </c>
      <c r="C900" s="1" t="s">
        <v>23</v>
      </c>
      <c r="D900" s="7">
        <v>920</v>
      </c>
      <c r="E900" s="1" t="s">
        <v>31</v>
      </c>
      <c r="F900" s="1">
        <v>3</v>
      </c>
      <c r="G900" s="1" t="s">
        <v>25</v>
      </c>
      <c r="H900" s="1" t="s">
        <v>32</v>
      </c>
      <c r="I900" s="1">
        <v>96</v>
      </c>
      <c r="J900" s="1">
        <v>5</v>
      </c>
      <c r="K900" s="1" t="s">
        <v>44</v>
      </c>
      <c r="L900" s="1">
        <v>4</v>
      </c>
      <c r="M900" s="1" t="s">
        <v>34</v>
      </c>
      <c r="N900" s="105">
        <v>19740</v>
      </c>
      <c r="O900" s="9">
        <v>8</v>
      </c>
      <c r="P900" s="107" t="s">
        <v>29</v>
      </c>
      <c r="Q900" s="1">
        <v>3</v>
      </c>
    </row>
    <row r="901" spans="1:17" x14ac:dyDescent="0.25">
      <c r="A901" s="2">
        <v>49</v>
      </c>
      <c r="B901" s="1" t="s">
        <v>29</v>
      </c>
      <c r="C901" s="1" t="s">
        <v>23</v>
      </c>
      <c r="D901" s="7">
        <v>1098</v>
      </c>
      <c r="E901" s="1" t="s">
        <v>31</v>
      </c>
      <c r="F901" s="1">
        <v>4</v>
      </c>
      <c r="G901" s="1" t="s">
        <v>37</v>
      </c>
      <c r="H901" s="1" t="s">
        <v>32</v>
      </c>
      <c r="I901" s="1">
        <v>85</v>
      </c>
      <c r="J901" s="1">
        <v>5</v>
      </c>
      <c r="K901" s="1" t="s">
        <v>42</v>
      </c>
      <c r="L901" s="1">
        <v>3</v>
      </c>
      <c r="M901" s="1" t="s">
        <v>34</v>
      </c>
      <c r="N901" s="105">
        <v>18711</v>
      </c>
      <c r="O901" s="9">
        <v>1</v>
      </c>
      <c r="P901" s="107" t="s">
        <v>29</v>
      </c>
      <c r="Q901" s="1">
        <v>3</v>
      </c>
    </row>
    <row r="902" spans="1:17" x14ac:dyDescent="0.25">
      <c r="A902" s="2">
        <v>36</v>
      </c>
      <c r="B902" s="1" t="s">
        <v>29</v>
      </c>
      <c r="C902" s="1" t="s">
        <v>30</v>
      </c>
      <c r="D902" s="7">
        <v>469</v>
      </c>
      <c r="E902" s="1" t="s">
        <v>31</v>
      </c>
      <c r="F902" s="1">
        <v>3</v>
      </c>
      <c r="G902" s="1" t="s">
        <v>46</v>
      </c>
      <c r="H902" s="1" t="s">
        <v>32</v>
      </c>
      <c r="I902" s="1">
        <v>46</v>
      </c>
      <c r="J902" s="1">
        <v>1</v>
      </c>
      <c r="K902" s="1" t="s">
        <v>33</v>
      </c>
      <c r="L902" s="1">
        <v>2</v>
      </c>
      <c r="M902" s="1" t="s">
        <v>34</v>
      </c>
      <c r="N902" s="105">
        <v>3692</v>
      </c>
      <c r="O902" s="9">
        <v>11</v>
      </c>
      <c r="P902" s="107" t="s">
        <v>29</v>
      </c>
      <c r="Q902" s="1">
        <v>3</v>
      </c>
    </row>
    <row r="903" spans="1:17" x14ac:dyDescent="0.25">
      <c r="A903" s="2">
        <v>48</v>
      </c>
      <c r="B903" s="1" t="s">
        <v>29</v>
      </c>
      <c r="C903" s="1" t="s">
        <v>23</v>
      </c>
      <c r="D903" s="7">
        <v>969</v>
      </c>
      <c r="E903" s="1" t="s">
        <v>31</v>
      </c>
      <c r="F903" s="1">
        <v>2</v>
      </c>
      <c r="G903" s="1" t="s">
        <v>46</v>
      </c>
      <c r="H903" s="1" t="s">
        <v>32</v>
      </c>
      <c r="I903" s="1">
        <v>76</v>
      </c>
      <c r="J903" s="1">
        <v>1</v>
      </c>
      <c r="K903" s="1" t="s">
        <v>36</v>
      </c>
      <c r="L903" s="1">
        <v>2</v>
      </c>
      <c r="M903" s="1" t="s">
        <v>28</v>
      </c>
      <c r="N903" s="105">
        <v>2559</v>
      </c>
      <c r="O903" s="9">
        <v>1</v>
      </c>
      <c r="P903" s="107" t="s">
        <v>29</v>
      </c>
      <c r="Q903" s="1">
        <v>3</v>
      </c>
    </row>
    <row r="904" spans="1:17" x14ac:dyDescent="0.25">
      <c r="A904" s="2">
        <v>27</v>
      </c>
      <c r="B904" s="1" t="s">
        <v>29</v>
      </c>
      <c r="C904" s="1" t="s">
        <v>23</v>
      </c>
      <c r="D904" s="7">
        <v>1167</v>
      </c>
      <c r="E904" s="1" t="s">
        <v>31</v>
      </c>
      <c r="F904" s="1">
        <v>4</v>
      </c>
      <c r="G904" s="1" t="s">
        <v>25</v>
      </c>
      <c r="H904" s="1" t="s">
        <v>32</v>
      </c>
      <c r="I904" s="1">
        <v>76</v>
      </c>
      <c r="J904" s="1">
        <v>1</v>
      </c>
      <c r="K904" s="1" t="s">
        <v>33</v>
      </c>
      <c r="L904" s="1">
        <v>3</v>
      </c>
      <c r="M904" s="1" t="s">
        <v>38</v>
      </c>
      <c r="N904" s="105">
        <v>2517</v>
      </c>
      <c r="O904" s="9">
        <v>5</v>
      </c>
      <c r="P904" s="107" t="s">
        <v>29</v>
      </c>
      <c r="Q904" s="1">
        <v>3</v>
      </c>
    </row>
    <row r="905" spans="1:17" x14ac:dyDescent="0.25">
      <c r="A905" s="2">
        <v>29</v>
      </c>
      <c r="B905" s="1" t="s">
        <v>29</v>
      </c>
      <c r="C905" s="1" t="s">
        <v>23</v>
      </c>
      <c r="D905" s="7">
        <v>1329</v>
      </c>
      <c r="E905" s="1" t="s">
        <v>31</v>
      </c>
      <c r="F905" s="1">
        <v>7</v>
      </c>
      <c r="G905" s="1" t="s">
        <v>25</v>
      </c>
      <c r="H905" s="1" t="s">
        <v>32</v>
      </c>
      <c r="I905" s="1">
        <v>82</v>
      </c>
      <c r="J905" s="1">
        <v>2</v>
      </c>
      <c r="K905" s="1" t="s">
        <v>40</v>
      </c>
      <c r="L905" s="1">
        <v>4</v>
      </c>
      <c r="M905" s="1" t="s">
        <v>38</v>
      </c>
      <c r="N905" s="105">
        <v>6623</v>
      </c>
      <c r="O905" s="9">
        <v>6</v>
      </c>
      <c r="P905" s="107" t="s">
        <v>22</v>
      </c>
      <c r="Q905" s="1">
        <v>3</v>
      </c>
    </row>
    <row r="906" spans="1:17" x14ac:dyDescent="0.25">
      <c r="A906" s="2">
        <v>48</v>
      </c>
      <c r="B906" s="1" t="s">
        <v>29</v>
      </c>
      <c r="C906" s="1" t="s">
        <v>23</v>
      </c>
      <c r="D906" s="7">
        <v>715</v>
      </c>
      <c r="E906" s="1" t="s">
        <v>31</v>
      </c>
      <c r="F906" s="1">
        <v>1</v>
      </c>
      <c r="G906" s="1" t="s">
        <v>25</v>
      </c>
      <c r="H906" s="1" t="s">
        <v>32</v>
      </c>
      <c r="I906" s="1">
        <v>76</v>
      </c>
      <c r="J906" s="1">
        <v>5</v>
      </c>
      <c r="K906" s="1" t="s">
        <v>44</v>
      </c>
      <c r="L906" s="1">
        <v>4</v>
      </c>
      <c r="M906" s="1" t="s">
        <v>28</v>
      </c>
      <c r="N906" s="105">
        <v>18265</v>
      </c>
      <c r="O906" s="9">
        <v>1</v>
      </c>
      <c r="P906" s="107" t="s">
        <v>29</v>
      </c>
      <c r="Q906" s="1">
        <v>3</v>
      </c>
    </row>
    <row r="907" spans="1:17" x14ac:dyDescent="0.25">
      <c r="A907" s="2">
        <v>29</v>
      </c>
      <c r="B907" s="1" t="s">
        <v>29</v>
      </c>
      <c r="C907" s="1" t="s">
        <v>23</v>
      </c>
      <c r="D907" s="7">
        <v>694</v>
      </c>
      <c r="E907" s="1" t="s">
        <v>31</v>
      </c>
      <c r="F907" s="1">
        <v>1</v>
      </c>
      <c r="G907" s="1" t="s">
        <v>25</v>
      </c>
      <c r="H907" s="1" t="s">
        <v>26</v>
      </c>
      <c r="I907" s="1">
        <v>87</v>
      </c>
      <c r="J907" s="1">
        <v>4</v>
      </c>
      <c r="K907" s="1" t="s">
        <v>44</v>
      </c>
      <c r="L907" s="1">
        <v>4</v>
      </c>
      <c r="M907" s="1" t="s">
        <v>38</v>
      </c>
      <c r="N907" s="105">
        <v>16124</v>
      </c>
      <c r="O907" s="9">
        <v>7</v>
      </c>
      <c r="P907" s="107" t="s">
        <v>29</v>
      </c>
      <c r="Q907" s="1">
        <v>3</v>
      </c>
    </row>
    <row r="908" spans="1:17" x14ac:dyDescent="0.25">
      <c r="A908" s="2">
        <v>34</v>
      </c>
      <c r="B908" s="1" t="s">
        <v>29</v>
      </c>
      <c r="C908" s="1" t="s">
        <v>23</v>
      </c>
      <c r="D908" s="7">
        <v>1320</v>
      </c>
      <c r="E908" s="1" t="s">
        <v>31</v>
      </c>
      <c r="F908" s="1">
        <v>20</v>
      </c>
      <c r="G908" s="1" t="s">
        <v>46</v>
      </c>
      <c r="H908" s="1" t="s">
        <v>26</v>
      </c>
      <c r="I908" s="1">
        <v>89</v>
      </c>
      <c r="J908" s="1">
        <v>1</v>
      </c>
      <c r="K908" s="1" t="s">
        <v>33</v>
      </c>
      <c r="L908" s="1">
        <v>3</v>
      </c>
      <c r="M908" s="1" t="s">
        <v>34</v>
      </c>
      <c r="N908" s="105">
        <v>2585</v>
      </c>
      <c r="O908" s="9">
        <v>1</v>
      </c>
      <c r="P908" s="107" t="s">
        <v>29</v>
      </c>
      <c r="Q908" s="1">
        <v>3</v>
      </c>
    </row>
    <row r="909" spans="1:17" x14ac:dyDescent="0.25">
      <c r="A909" s="2">
        <v>44</v>
      </c>
      <c r="B909" s="1" t="s">
        <v>29</v>
      </c>
      <c r="C909" s="1" t="s">
        <v>23</v>
      </c>
      <c r="D909" s="7">
        <v>1099</v>
      </c>
      <c r="E909" s="1" t="s">
        <v>24</v>
      </c>
      <c r="F909" s="1">
        <v>5</v>
      </c>
      <c r="G909" s="1" t="s">
        <v>45</v>
      </c>
      <c r="H909" s="1" t="s">
        <v>32</v>
      </c>
      <c r="I909" s="1">
        <v>88</v>
      </c>
      <c r="J909" s="1">
        <v>5</v>
      </c>
      <c r="K909" s="1" t="s">
        <v>42</v>
      </c>
      <c r="L909" s="1">
        <v>2</v>
      </c>
      <c r="M909" s="1" t="s">
        <v>34</v>
      </c>
      <c r="N909" s="105">
        <v>18213</v>
      </c>
      <c r="O909" s="9">
        <v>22</v>
      </c>
      <c r="P909" s="107" t="s">
        <v>29</v>
      </c>
      <c r="Q909" s="1">
        <v>3</v>
      </c>
    </row>
    <row r="910" spans="1:17" x14ac:dyDescent="0.25">
      <c r="A910" s="2">
        <v>33</v>
      </c>
      <c r="B910" s="1" t="s">
        <v>29</v>
      </c>
      <c r="C910" s="1" t="s">
        <v>23</v>
      </c>
      <c r="D910" s="7">
        <v>536</v>
      </c>
      <c r="E910" s="1" t="s">
        <v>24</v>
      </c>
      <c r="F910" s="1">
        <v>10</v>
      </c>
      <c r="G910" s="1" t="s">
        <v>45</v>
      </c>
      <c r="H910" s="1" t="s">
        <v>32</v>
      </c>
      <c r="I910" s="1">
        <v>82</v>
      </c>
      <c r="J910" s="1">
        <v>3</v>
      </c>
      <c r="K910" s="1" t="s">
        <v>27</v>
      </c>
      <c r="L910" s="1">
        <v>3</v>
      </c>
      <c r="M910" s="1" t="s">
        <v>38</v>
      </c>
      <c r="N910" s="105">
        <v>8380</v>
      </c>
      <c r="O910" s="9">
        <v>9</v>
      </c>
      <c r="P910" s="107" t="s">
        <v>22</v>
      </c>
      <c r="Q910" s="1">
        <v>3</v>
      </c>
    </row>
    <row r="911" spans="1:17" x14ac:dyDescent="0.25">
      <c r="A911" s="2">
        <v>19</v>
      </c>
      <c r="B911" s="1" t="s">
        <v>29</v>
      </c>
      <c r="C911" s="1" t="s">
        <v>23</v>
      </c>
      <c r="D911" s="7">
        <v>265</v>
      </c>
      <c r="E911" s="1" t="s">
        <v>31</v>
      </c>
      <c r="F911" s="1">
        <v>25</v>
      </c>
      <c r="G911" s="1" t="s">
        <v>25</v>
      </c>
      <c r="H911" s="1" t="s">
        <v>26</v>
      </c>
      <c r="I911" s="1">
        <v>57</v>
      </c>
      <c r="J911" s="1">
        <v>1</v>
      </c>
      <c r="K911" s="1" t="s">
        <v>33</v>
      </c>
      <c r="L911" s="1">
        <v>4</v>
      </c>
      <c r="M911" s="1" t="s">
        <v>28</v>
      </c>
      <c r="N911" s="105">
        <v>2994</v>
      </c>
      <c r="O911" s="9">
        <v>1</v>
      </c>
      <c r="P911" s="107" t="s">
        <v>22</v>
      </c>
      <c r="Q911" s="1">
        <v>3</v>
      </c>
    </row>
    <row r="912" spans="1:17" x14ac:dyDescent="0.25">
      <c r="A912" s="2">
        <v>23</v>
      </c>
      <c r="B912" s="1" t="s">
        <v>29</v>
      </c>
      <c r="C912" s="1" t="s">
        <v>23</v>
      </c>
      <c r="D912" s="7">
        <v>373</v>
      </c>
      <c r="E912" s="1" t="s">
        <v>31</v>
      </c>
      <c r="F912" s="1">
        <v>1</v>
      </c>
      <c r="G912" s="1" t="s">
        <v>25</v>
      </c>
      <c r="H912" s="1" t="s">
        <v>32</v>
      </c>
      <c r="I912" s="1">
        <v>47</v>
      </c>
      <c r="J912" s="1">
        <v>1</v>
      </c>
      <c r="K912" s="1" t="s">
        <v>33</v>
      </c>
      <c r="L912" s="1">
        <v>3</v>
      </c>
      <c r="M912" s="1" t="s">
        <v>34</v>
      </c>
      <c r="N912" s="105">
        <v>1223</v>
      </c>
      <c r="O912" s="9">
        <v>1</v>
      </c>
      <c r="P912" s="107" t="s">
        <v>29</v>
      </c>
      <c r="Q912" s="1">
        <v>4</v>
      </c>
    </row>
    <row r="913" spans="1:17" x14ac:dyDescent="0.25">
      <c r="A913" s="2">
        <v>25</v>
      </c>
      <c r="B913" s="1" t="s">
        <v>22</v>
      </c>
      <c r="C913" s="1" t="s">
        <v>30</v>
      </c>
      <c r="D913" s="7">
        <v>599</v>
      </c>
      <c r="E913" s="1" t="s">
        <v>24</v>
      </c>
      <c r="F913" s="1">
        <v>24</v>
      </c>
      <c r="G913" s="1" t="s">
        <v>25</v>
      </c>
      <c r="H913" s="1" t="s">
        <v>32</v>
      </c>
      <c r="I913" s="1">
        <v>73</v>
      </c>
      <c r="J913" s="1">
        <v>1</v>
      </c>
      <c r="K913" s="1" t="s">
        <v>43</v>
      </c>
      <c r="L913" s="1">
        <v>4</v>
      </c>
      <c r="M913" s="1" t="s">
        <v>28</v>
      </c>
      <c r="N913" s="105">
        <v>1118</v>
      </c>
      <c r="O913" s="9">
        <v>1</v>
      </c>
      <c r="P913" s="107" t="s">
        <v>22</v>
      </c>
      <c r="Q913" s="1">
        <v>3</v>
      </c>
    </row>
    <row r="914" spans="1:17" x14ac:dyDescent="0.25">
      <c r="A914" s="2">
        <v>26</v>
      </c>
      <c r="B914" s="1" t="s">
        <v>29</v>
      </c>
      <c r="C914" s="1" t="s">
        <v>23</v>
      </c>
      <c r="D914" s="7">
        <v>583</v>
      </c>
      <c r="E914" s="1" t="s">
        <v>31</v>
      </c>
      <c r="F914" s="1">
        <v>4</v>
      </c>
      <c r="G914" s="1" t="s">
        <v>25</v>
      </c>
      <c r="H914" s="1" t="s">
        <v>32</v>
      </c>
      <c r="I914" s="1">
        <v>53</v>
      </c>
      <c r="J914" s="1">
        <v>1</v>
      </c>
      <c r="K914" s="1" t="s">
        <v>33</v>
      </c>
      <c r="L914" s="1">
        <v>4</v>
      </c>
      <c r="M914" s="1" t="s">
        <v>28</v>
      </c>
      <c r="N914" s="105">
        <v>2875</v>
      </c>
      <c r="O914" s="9">
        <v>8</v>
      </c>
      <c r="P914" s="107" t="s">
        <v>22</v>
      </c>
      <c r="Q914" s="1">
        <v>4</v>
      </c>
    </row>
    <row r="915" spans="1:17" x14ac:dyDescent="0.25">
      <c r="A915" s="2">
        <v>45</v>
      </c>
      <c r="B915" s="1" t="s">
        <v>22</v>
      </c>
      <c r="C915" s="1" t="s">
        <v>23</v>
      </c>
      <c r="D915" s="7">
        <v>1449</v>
      </c>
      <c r="E915" s="1" t="s">
        <v>24</v>
      </c>
      <c r="F915" s="1">
        <v>2</v>
      </c>
      <c r="G915" s="1" t="s">
        <v>45</v>
      </c>
      <c r="H915" s="1" t="s">
        <v>26</v>
      </c>
      <c r="I915" s="1">
        <v>94</v>
      </c>
      <c r="J915" s="1">
        <v>5</v>
      </c>
      <c r="K915" s="1" t="s">
        <v>42</v>
      </c>
      <c r="L915" s="1">
        <v>2</v>
      </c>
      <c r="M915" s="1" t="s">
        <v>28</v>
      </c>
      <c r="N915" s="105">
        <v>18824</v>
      </c>
      <c r="O915" s="9">
        <v>24</v>
      </c>
      <c r="P915" s="107" t="s">
        <v>22</v>
      </c>
      <c r="Q915" s="1">
        <v>3</v>
      </c>
    </row>
    <row r="916" spans="1:17" x14ac:dyDescent="0.25">
      <c r="A916" s="2">
        <v>55</v>
      </c>
      <c r="B916" s="1" t="s">
        <v>29</v>
      </c>
      <c r="C916" s="1" t="s">
        <v>41</v>
      </c>
      <c r="D916" s="7">
        <v>177</v>
      </c>
      <c r="E916" s="1" t="s">
        <v>31</v>
      </c>
      <c r="F916" s="1">
        <v>8</v>
      </c>
      <c r="G916" s="1" t="s">
        <v>37</v>
      </c>
      <c r="H916" s="1" t="s">
        <v>32</v>
      </c>
      <c r="I916" s="1">
        <v>37</v>
      </c>
      <c r="J916" s="1">
        <v>4</v>
      </c>
      <c r="K916" s="1" t="s">
        <v>40</v>
      </c>
      <c r="L916" s="1">
        <v>2</v>
      </c>
      <c r="M916" s="1" t="s">
        <v>38</v>
      </c>
      <c r="N916" s="105">
        <v>13577</v>
      </c>
      <c r="O916" s="9">
        <v>33</v>
      </c>
      <c r="P916" s="107" t="s">
        <v>22</v>
      </c>
      <c r="Q916" s="1">
        <v>3</v>
      </c>
    </row>
    <row r="917" spans="1:17" x14ac:dyDescent="0.25">
      <c r="A917" s="2">
        <v>21</v>
      </c>
      <c r="B917" s="1" t="s">
        <v>22</v>
      </c>
      <c r="C917" s="1" t="s">
        <v>30</v>
      </c>
      <c r="D917" s="7">
        <v>251</v>
      </c>
      <c r="E917" s="1" t="s">
        <v>31</v>
      </c>
      <c r="F917" s="1">
        <v>10</v>
      </c>
      <c r="G917" s="1" t="s">
        <v>25</v>
      </c>
      <c r="H917" s="1" t="s">
        <v>26</v>
      </c>
      <c r="I917" s="1">
        <v>45</v>
      </c>
      <c r="J917" s="1">
        <v>1</v>
      </c>
      <c r="K917" s="1" t="s">
        <v>36</v>
      </c>
      <c r="L917" s="1">
        <v>3</v>
      </c>
      <c r="M917" s="1" t="s">
        <v>28</v>
      </c>
      <c r="N917" s="105">
        <v>2625</v>
      </c>
      <c r="O917" s="9">
        <v>2</v>
      </c>
      <c r="P917" s="107" t="s">
        <v>29</v>
      </c>
      <c r="Q917" s="1">
        <v>4</v>
      </c>
    </row>
    <row r="918" spans="1:17" x14ac:dyDescent="0.25">
      <c r="A918" s="2">
        <v>46</v>
      </c>
      <c r="B918" s="1" t="s">
        <v>29</v>
      </c>
      <c r="C918" s="1" t="s">
        <v>23</v>
      </c>
      <c r="D918" s="7">
        <v>168</v>
      </c>
      <c r="E918" s="1" t="s">
        <v>24</v>
      </c>
      <c r="F918" s="1">
        <v>4</v>
      </c>
      <c r="G918" s="1" t="s">
        <v>45</v>
      </c>
      <c r="H918" s="1" t="s">
        <v>26</v>
      </c>
      <c r="I918" s="1">
        <v>33</v>
      </c>
      <c r="J918" s="1">
        <v>5</v>
      </c>
      <c r="K918" s="1" t="s">
        <v>42</v>
      </c>
      <c r="L918" s="1">
        <v>2</v>
      </c>
      <c r="M918" s="1" t="s">
        <v>34</v>
      </c>
      <c r="N918" s="105">
        <v>18789</v>
      </c>
      <c r="O918" s="9">
        <v>11</v>
      </c>
      <c r="P918" s="107" t="s">
        <v>29</v>
      </c>
      <c r="Q918" s="1">
        <v>3</v>
      </c>
    </row>
    <row r="919" spans="1:17" x14ac:dyDescent="0.25">
      <c r="A919" s="2">
        <v>34</v>
      </c>
      <c r="B919" s="1" t="s">
        <v>29</v>
      </c>
      <c r="C919" s="1" t="s">
        <v>23</v>
      </c>
      <c r="D919" s="7">
        <v>131</v>
      </c>
      <c r="E919" s="1" t="s">
        <v>24</v>
      </c>
      <c r="F919" s="1">
        <v>2</v>
      </c>
      <c r="G919" s="1" t="s">
        <v>45</v>
      </c>
      <c r="H919" s="1" t="s">
        <v>26</v>
      </c>
      <c r="I919" s="1">
        <v>86</v>
      </c>
      <c r="J919" s="1">
        <v>2</v>
      </c>
      <c r="K919" s="1" t="s">
        <v>27</v>
      </c>
      <c r="L919" s="1">
        <v>1</v>
      </c>
      <c r="M919" s="1" t="s">
        <v>28</v>
      </c>
      <c r="N919" s="105">
        <v>4538</v>
      </c>
      <c r="O919" s="9">
        <v>3</v>
      </c>
      <c r="P919" s="107" t="s">
        <v>22</v>
      </c>
      <c r="Q919" s="1">
        <v>3</v>
      </c>
    </row>
    <row r="920" spans="1:17" x14ac:dyDescent="0.25">
      <c r="A920" s="2">
        <v>51</v>
      </c>
      <c r="B920" s="1" t="s">
        <v>29</v>
      </c>
      <c r="C920" s="1" t="s">
        <v>30</v>
      </c>
      <c r="D920" s="7">
        <v>237</v>
      </c>
      <c r="E920" s="1" t="s">
        <v>24</v>
      </c>
      <c r="F920" s="1">
        <v>9</v>
      </c>
      <c r="G920" s="1" t="s">
        <v>25</v>
      </c>
      <c r="H920" s="1" t="s">
        <v>32</v>
      </c>
      <c r="I920" s="1">
        <v>83</v>
      </c>
      <c r="J920" s="1">
        <v>5</v>
      </c>
      <c r="K920" s="1" t="s">
        <v>42</v>
      </c>
      <c r="L920" s="1">
        <v>2</v>
      </c>
      <c r="M920" s="1" t="s">
        <v>38</v>
      </c>
      <c r="N920" s="105">
        <v>19847</v>
      </c>
      <c r="O920" s="9">
        <v>29</v>
      </c>
      <c r="P920" s="107" t="s">
        <v>22</v>
      </c>
      <c r="Q920" s="1">
        <v>4</v>
      </c>
    </row>
    <row r="921" spans="1:17" x14ac:dyDescent="0.25">
      <c r="A921" s="2">
        <v>59</v>
      </c>
      <c r="B921" s="1" t="s">
        <v>29</v>
      </c>
      <c r="C921" s="1" t="s">
        <v>23</v>
      </c>
      <c r="D921" s="7">
        <v>1429</v>
      </c>
      <c r="E921" s="1" t="s">
        <v>31</v>
      </c>
      <c r="F921" s="1">
        <v>18</v>
      </c>
      <c r="G921" s="1" t="s">
        <v>37</v>
      </c>
      <c r="H921" s="1" t="s">
        <v>32</v>
      </c>
      <c r="I921" s="1">
        <v>67</v>
      </c>
      <c r="J921" s="1">
        <v>3</v>
      </c>
      <c r="K921" s="1" t="s">
        <v>39</v>
      </c>
      <c r="L921" s="1">
        <v>4</v>
      </c>
      <c r="M921" s="1" t="s">
        <v>28</v>
      </c>
      <c r="N921" s="105">
        <v>10512</v>
      </c>
      <c r="O921" s="9">
        <v>9</v>
      </c>
      <c r="P921" s="107" t="s">
        <v>29</v>
      </c>
      <c r="Q921" s="1">
        <v>3</v>
      </c>
    </row>
    <row r="922" spans="1:17" x14ac:dyDescent="0.25">
      <c r="A922" s="2">
        <v>34</v>
      </c>
      <c r="B922" s="1" t="s">
        <v>29</v>
      </c>
      <c r="C922" s="1" t="s">
        <v>30</v>
      </c>
      <c r="D922" s="7">
        <v>135</v>
      </c>
      <c r="E922" s="1" t="s">
        <v>31</v>
      </c>
      <c r="F922" s="1">
        <v>19</v>
      </c>
      <c r="G922" s="1" t="s">
        <v>37</v>
      </c>
      <c r="H922" s="1" t="s">
        <v>26</v>
      </c>
      <c r="I922" s="1">
        <v>46</v>
      </c>
      <c r="J922" s="1">
        <v>2</v>
      </c>
      <c r="K922" s="1" t="s">
        <v>36</v>
      </c>
      <c r="L922" s="1">
        <v>2</v>
      </c>
      <c r="M922" s="1" t="s">
        <v>38</v>
      </c>
      <c r="N922" s="105">
        <v>4444</v>
      </c>
      <c r="O922" s="9">
        <v>11</v>
      </c>
      <c r="P922" s="107" t="s">
        <v>29</v>
      </c>
      <c r="Q922" s="1">
        <v>3</v>
      </c>
    </row>
    <row r="923" spans="1:17" x14ac:dyDescent="0.25">
      <c r="A923" s="2">
        <v>28</v>
      </c>
      <c r="B923" s="1" t="s">
        <v>29</v>
      </c>
      <c r="C923" s="1" t="s">
        <v>30</v>
      </c>
      <c r="D923" s="7">
        <v>791</v>
      </c>
      <c r="E923" s="1" t="s">
        <v>31</v>
      </c>
      <c r="F923" s="1">
        <v>1</v>
      </c>
      <c r="G923" s="1" t="s">
        <v>37</v>
      </c>
      <c r="H923" s="1" t="s">
        <v>32</v>
      </c>
      <c r="I923" s="1">
        <v>44</v>
      </c>
      <c r="J923" s="1">
        <v>1</v>
      </c>
      <c r="K923" s="1" t="s">
        <v>36</v>
      </c>
      <c r="L923" s="1">
        <v>3</v>
      </c>
      <c r="M923" s="1" t="s">
        <v>28</v>
      </c>
      <c r="N923" s="105">
        <v>2154</v>
      </c>
      <c r="O923" s="9">
        <v>4</v>
      </c>
      <c r="P923" s="107" t="s">
        <v>22</v>
      </c>
      <c r="Q923" s="1">
        <v>3</v>
      </c>
    </row>
    <row r="924" spans="1:17" x14ac:dyDescent="0.25">
      <c r="A924" s="2">
        <v>44</v>
      </c>
      <c r="B924" s="1" t="s">
        <v>29</v>
      </c>
      <c r="C924" s="1" t="s">
        <v>23</v>
      </c>
      <c r="D924" s="7">
        <v>1199</v>
      </c>
      <c r="E924" s="1" t="s">
        <v>31</v>
      </c>
      <c r="F924" s="1">
        <v>4</v>
      </c>
      <c r="G924" s="1" t="s">
        <v>25</v>
      </c>
      <c r="H924" s="1" t="s">
        <v>32</v>
      </c>
      <c r="I924" s="1">
        <v>92</v>
      </c>
      <c r="J924" s="1">
        <v>5</v>
      </c>
      <c r="K924" s="1" t="s">
        <v>42</v>
      </c>
      <c r="L924" s="1">
        <v>1</v>
      </c>
      <c r="M924" s="1" t="s">
        <v>38</v>
      </c>
      <c r="N924" s="105">
        <v>19190</v>
      </c>
      <c r="O924" s="9">
        <v>25</v>
      </c>
      <c r="P924" s="107" t="s">
        <v>29</v>
      </c>
      <c r="Q924" s="1">
        <v>3</v>
      </c>
    </row>
    <row r="925" spans="1:17" x14ac:dyDescent="0.25">
      <c r="A925" s="2">
        <v>34</v>
      </c>
      <c r="B925" s="1" t="s">
        <v>29</v>
      </c>
      <c r="C925" s="1" t="s">
        <v>30</v>
      </c>
      <c r="D925" s="7">
        <v>648</v>
      </c>
      <c r="E925" s="1" t="s">
        <v>47</v>
      </c>
      <c r="F925" s="1">
        <v>11</v>
      </c>
      <c r="G925" s="1" t="s">
        <v>25</v>
      </c>
      <c r="H925" s="1" t="s">
        <v>32</v>
      </c>
      <c r="I925" s="1">
        <v>56</v>
      </c>
      <c r="J925" s="1">
        <v>2</v>
      </c>
      <c r="K925" s="1" t="s">
        <v>47</v>
      </c>
      <c r="L925" s="1">
        <v>2</v>
      </c>
      <c r="M925" s="1" t="s">
        <v>34</v>
      </c>
      <c r="N925" s="105">
        <v>4490</v>
      </c>
      <c r="O925" s="9">
        <v>10</v>
      </c>
      <c r="P925" s="107" t="s">
        <v>29</v>
      </c>
      <c r="Q925" s="1">
        <v>3</v>
      </c>
    </row>
    <row r="926" spans="1:17" x14ac:dyDescent="0.25">
      <c r="A926" s="2">
        <v>35</v>
      </c>
      <c r="B926" s="1" t="s">
        <v>29</v>
      </c>
      <c r="C926" s="1" t="s">
        <v>23</v>
      </c>
      <c r="D926" s="7">
        <v>735</v>
      </c>
      <c r="E926" s="1" t="s">
        <v>31</v>
      </c>
      <c r="F926" s="1">
        <v>6</v>
      </c>
      <c r="G926" s="1" t="s">
        <v>25</v>
      </c>
      <c r="H926" s="1" t="s">
        <v>32</v>
      </c>
      <c r="I926" s="1">
        <v>66</v>
      </c>
      <c r="J926" s="1">
        <v>1</v>
      </c>
      <c r="K926" s="1" t="s">
        <v>33</v>
      </c>
      <c r="L926" s="1">
        <v>3</v>
      </c>
      <c r="M926" s="1" t="s">
        <v>34</v>
      </c>
      <c r="N926" s="105">
        <v>3506</v>
      </c>
      <c r="O926" s="9">
        <v>3</v>
      </c>
      <c r="P926" s="107" t="s">
        <v>22</v>
      </c>
      <c r="Q926" s="1">
        <v>3</v>
      </c>
    </row>
    <row r="927" spans="1:17" x14ac:dyDescent="0.25">
      <c r="A927" s="2">
        <v>42</v>
      </c>
      <c r="B927" s="1" t="s">
        <v>29</v>
      </c>
      <c r="C927" s="1" t="s">
        <v>23</v>
      </c>
      <c r="D927" s="7">
        <v>603</v>
      </c>
      <c r="E927" s="1" t="s">
        <v>31</v>
      </c>
      <c r="F927" s="1">
        <v>7</v>
      </c>
      <c r="G927" s="1" t="s">
        <v>37</v>
      </c>
      <c r="H927" s="1" t="s">
        <v>26</v>
      </c>
      <c r="I927" s="1">
        <v>78</v>
      </c>
      <c r="J927" s="1">
        <v>2</v>
      </c>
      <c r="K927" s="1" t="s">
        <v>33</v>
      </c>
      <c r="L927" s="1">
        <v>2</v>
      </c>
      <c r="M927" s="1" t="s">
        <v>34</v>
      </c>
      <c r="N927" s="105">
        <v>2372</v>
      </c>
      <c r="O927" s="9">
        <v>1</v>
      </c>
      <c r="P927" s="107" t="s">
        <v>22</v>
      </c>
      <c r="Q927" s="1">
        <v>3</v>
      </c>
    </row>
    <row r="928" spans="1:17" x14ac:dyDescent="0.25">
      <c r="A928" s="2">
        <v>43</v>
      </c>
      <c r="B928" s="1" t="s">
        <v>29</v>
      </c>
      <c r="C928" s="1" t="s">
        <v>23</v>
      </c>
      <c r="D928" s="7">
        <v>531</v>
      </c>
      <c r="E928" s="1" t="s">
        <v>24</v>
      </c>
      <c r="F928" s="1">
        <v>4</v>
      </c>
      <c r="G928" s="1" t="s">
        <v>45</v>
      </c>
      <c r="H928" s="1" t="s">
        <v>26</v>
      </c>
      <c r="I928" s="1">
        <v>56</v>
      </c>
      <c r="J928" s="1">
        <v>3</v>
      </c>
      <c r="K928" s="1" t="s">
        <v>27</v>
      </c>
      <c r="L928" s="1">
        <v>4</v>
      </c>
      <c r="M928" s="1" t="s">
        <v>28</v>
      </c>
      <c r="N928" s="105">
        <v>10231</v>
      </c>
      <c r="O928" s="9">
        <v>21</v>
      </c>
      <c r="P928" s="107" t="s">
        <v>29</v>
      </c>
      <c r="Q928" s="1">
        <v>3</v>
      </c>
    </row>
    <row r="929" spans="1:17" x14ac:dyDescent="0.25">
      <c r="A929" s="2">
        <v>36</v>
      </c>
      <c r="B929" s="1" t="s">
        <v>29</v>
      </c>
      <c r="C929" s="1" t="s">
        <v>23</v>
      </c>
      <c r="D929" s="7">
        <v>429</v>
      </c>
      <c r="E929" s="1" t="s">
        <v>31</v>
      </c>
      <c r="F929" s="1">
        <v>2</v>
      </c>
      <c r="G929" s="1" t="s">
        <v>25</v>
      </c>
      <c r="H929" s="1" t="s">
        <v>26</v>
      </c>
      <c r="I929" s="1">
        <v>53</v>
      </c>
      <c r="J929" s="1">
        <v>2</v>
      </c>
      <c r="K929" s="1" t="s">
        <v>39</v>
      </c>
      <c r="L929" s="1">
        <v>2</v>
      </c>
      <c r="M929" s="1" t="s">
        <v>28</v>
      </c>
      <c r="N929" s="105">
        <v>5410</v>
      </c>
      <c r="O929" s="9">
        <v>16</v>
      </c>
      <c r="P929" s="107" t="s">
        <v>22</v>
      </c>
      <c r="Q929" s="1">
        <v>3</v>
      </c>
    </row>
    <row r="930" spans="1:17" x14ac:dyDescent="0.25">
      <c r="A930" s="2">
        <v>44</v>
      </c>
      <c r="B930" s="1" t="s">
        <v>22</v>
      </c>
      <c r="C930" s="1" t="s">
        <v>23</v>
      </c>
      <c r="D930" s="7">
        <v>621</v>
      </c>
      <c r="E930" s="1" t="s">
        <v>31</v>
      </c>
      <c r="F930" s="1">
        <v>15</v>
      </c>
      <c r="G930" s="1" t="s">
        <v>37</v>
      </c>
      <c r="H930" s="1" t="s">
        <v>26</v>
      </c>
      <c r="I930" s="1">
        <v>73</v>
      </c>
      <c r="J930" s="1">
        <v>3</v>
      </c>
      <c r="K930" s="1" t="s">
        <v>40</v>
      </c>
      <c r="L930" s="1">
        <v>4</v>
      </c>
      <c r="M930" s="1" t="s">
        <v>34</v>
      </c>
      <c r="N930" s="105">
        <v>7978</v>
      </c>
      <c r="O930" s="9">
        <v>10</v>
      </c>
      <c r="P930" s="107" t="s">
        <v>29</v>
      </c>
      <c r="Q930" s="1">
        <v>3</v>
      </c>
    </row>
    <row r="931" spans="1:17" x14ac:dyDescent="0.25">
      <c r="A931" s="2">
        <v>28</v>
      </c>
      <c r="B931" s="1" t="s">
        <v>29</v>
      </c>
      <c r="C931" s="1" t="s">
        <v>30</v>
      </c>
      <c r="D931" s="7">
        <v>193</v>
      </c>
      <c r="E931" s="1" t="s">
        <v>31</v>
      </c>
      <c r="F931" s="1">
        <v>2</v>
      </c>
      <c r="G931" s="1" t="s">
        <v>25</v>
      </c>
      <c r="H931" s="1" t="s">
        <v>32</v>
      </c>
      <c r="I931" s="1">
        <v>52</v>
      </c>
      <c r="J931" s="1">
        <v>1</v>
      </c>
      <c r="K931" s="1" t="s">
        <v>36</v>
      </c>
      <c r="L931" s="1">
        <v>4</v>
      </c>
      <c r="M931" s="1" t="s">
        <v>34</v>
      </c>
      <c r="N931" s="105">
        <v>3867</v>
      </c>
      <c r="O931" s="9">
        <v>2</v>
      </c>
      <c r="P931" s="107" t="s">
        <v>22</v>
      </c>
      <c r="Q931" s="1">
        <v>3</v>
      </c>
    </row>
    <row r="932" spans="1:17" x14ac:dyDescent="0.25">
      <c r="A932" s="2">
        <v>51</v>
      </c>
      <c r="B932" s="1" t="s">
        <v>29</v>
      </c>
      <c r="C932" s="1" t="s">
        <v>30</v>
      </c>
      <c r="D932" s="7">
        <v>968</v>
      </c>
      <c r="E932" s="1" t="s">
        <v>31</v>
      </c>
      <c r="F932" s="1">
        <v>6</v>
      </c>
      <c r="G932" s="1" t="s">
        <v>37</v>
      </c>
      <c r="H932" s="1" t="s">
        <v>26</v>
      </c>
      <c r="I932" s="1">
        <v>40</v>
      </c>
      <c r="J932" s="1">
        <v>1</v>
      </c>
      <c r="K932" s="1" t="s">
        <v>36</v>
      </c>
      <c r="L932" s="1">
        <v>3</v>
      </c>
      <c r="M932" s="1" t="s">
        <v>28</v>
      </c>
      <c r="N932" s="105">
        <v>2838</v>
      </c>
      <c r="O932" s="9">
        <v>7</v>
      </c>
      <c r="P932" s="107" t="s">
        <v>29</v>
      </c>
      <c r="Q932" s="1">
        <v>3</v>
      </c>
    </row>
    <row r="933" spans="1:17" x14ac:dyDescent="0.25">
      <c r="A933" s="2">
        <v>30</v>
      </c>
      <c r="B933" s="1" t="s">
        <v>29</v>
      </c>
      <c r="C933" s="1" t="s">
        <v>41</v>
      </c>
      <c r="D933" s="7">
        <v>879</v>
      </c>
      <c r="E933" s="1" t="s">
        <v>31</v>
      </c>
      <c r="F933" s="1">
        <v>9</v>
      </c>
      <c r="G933" s="1" t="s">
        <v>37</v>
      </c>
      <c r="H933" s="1" t="s">
        <v>26</v>
      </c>
      <c r="I933" s="1">
        <v>72</v>
      </c>
      <c r="J933" s="1">
        <v>2</v>
      </c>
      <c r="K933" s="1" t="s">
        <v>39</v>
      </c>
      <c r="L933" s="1">
        <v>3</v>
      </c>
      <c r="M933" s="1" t="s">
        <v>28</v>
      </c>
      <c r="N933" s="105">
        <v>4695</v>
      </c>
      <c r="O933" s="9">
        <v>8</v>
      </c>
      <c r="P933" s="107" t="s">
        <v>22</v>
      </c>
      <c r="Q933" s="1">
        <v>3</v>
      </c>
    </row>
    <row r="934" spans="1:17" x14ac:dyDescent="0.25">
      <c r="A934" s="2">
        <v>29</v>
      </c>
      <c r="B934" s="1" t="s">
        <v>22</v>
      </c>
      <c r="C934" s="1" t="s">
        <v>23</v>
      </c>
      <c r="D934" s="7">
        <v>806</v>
      </c>
      <c r="E934" s="1" t="s">
        <v>31</v>
      </c>
      <c r="F934" s="1">
        <v>7</v>
      </c>
      <c r="G934" s="1" t="s">
        <v>46</v>
      </c>
      <c r="H934" s="1" t="s">
        <v>26</v>
      </c>
      <c r="I934" s="1">
        <v>39</v>
      </c>
      <c r="J934" s="1">
        <v>1</v>
      </c>
      <c r="K934" s="1" t="s">
        <v>36</v>
      </c>
      <c r="L934" s="1">
        <v>3</v>
      </c>
      <c r="M934" s="1" t="s">
        <v>38</v>
      </c>
      <c r="N934" s="105">
        <v>3339</v>
      </c>
      <c r="O934" s="9">
        <v>7</v>
      </c>
      <c r="P934" s="107" t="s">
        <v>22</v>
      </c>
      <c r="Q934" s="1">
        <v>3</v>
      </c>
    </row>
    <row r="935" spans="1:17" x14ac:dyDescent="0.25">
      <c r="A935" s="2">
        <v>28</v>
      </c>
      <c r="B935" s="1" t="s">
        <v>29</v>
      </c>
      <c r="C935" s="1" t="s">
        <v>23</v>
      </c>
      <c r="D935" s="7">
        <v>640</v>
      </c>
      <c r="E935" s="1" t="s">
        <v>31</v>
      </c>
      <c r="F935" s="1">
        <v>1</v>
      </c>
      <c r="G935" s="1" t="s">
        <v>46</v>
      </c>
      <c r="H935" s="1" t="s">
        <v>32</v>
      </c>
      <c r="I935" s="1">
        <v>84</v>
      </c>
      <c r="J935" s="1">
        <v>1</v>
      </c>
      <c r="K935" s="1" t="s">
        <v>33</v>
      </c>
      <c r="L935" s="1">
        <v>1</v>
      </c>
      <c r="M935" s="1" t="s">
        <v>28</v>
      </c>
      <c r="N935" s="105">
        <v>2080</v>
      </c>
      <c r="O935" s="9">
        <v>3</v>
      </c>
      <c r="P935" s="107" t="s">
        <v>29</v>
      </c>
      <c r="Q935" s="1">
        <v>3</v>
      </c>
    </row>
    <row r="936" spans="1:17" x14ac:dyDescent="0.25">
      <c r="A936" s="2">
        <v>25</v>
      </c>
      <c r="B936" s="1" t="s">
        <v>29</v>
      </c>
      <c r="C936" s="1" t="s">
        <v>23</v>
      </c>
      <c r="D936" s="7">
        <v>266</v>
      </c>
      <c r="E936" s="1" t="s">
        <v>31</v>
      </c>
      <c r="F936" s="1">
        <v>1</v>
      </c>
      <c r="G936" s="1" t="s">
        <v>37</v>
      </c>
      <c r="H936" s="1" t="s">
        <v>26</v>
      </c>
      <c r="I936" s="1">
        <v>40</v>
      </c>
      <c r="J936" s="1">
        <v>1</v>
      </c>
      <c r="K936" s="1" t="s">
        <v>33</v>
      </c>
      <c r="L936" s="1">
        <v>2</v>
      </c>
      <c r="M936" s="1" t="s">
        <v>28</v>
      </c>
      <c r="N936" s="105">
        <v>2096</v>
      </c>
      <c r="O936" s="9">
        <v>2</v>
      </c>
      <c r="P936" s="107" t="s">
        <v>29</v>
      </c>
      <c r="Q936" s="1">
        <v>3</v>
      </c>
    </row>
    <row r="937" spans="1:17" x14ac:dyDescent="0.25">
      <c r="A937" s="2">
        <v>32</v>
      </c>
      <c r="B937" s="1" t="s">
        <v>29</v>
      </c>
      <c r="C937" s="1" t="s">
        <v>23</v>
      </c>
      <c r="D937" s="7">
        <v>604</v>
      </c>
      <c r="E937" s="1" t="s">
        <v>24</v>
      </c>
      <c r="F937" s="1">
        <v>8</v>
      </c>
      <c r="G937" s="1" t="s">
        <v>37</v>
      </c>
      <c r="H937" s="1" t="s">
        <v>32</v>
      </c>
      <c r="I937" s="1">
        <v>56</v>
      </c>
      <c r="J937" s="1">
        <v>2</v>
      </c>
      <c r="K937" s="1" t="s">
        <v>27</v>
      </c>
      <c r="L937" s="1">
        <v>4</v>
      </c>
      <c r="M937" s="1" t="s">
        <v>34</v>
      </c>
      <c r="N937" s="105">
        <v>6209</v>
      </c>
      <c r="O937" s="9">
        <v>10</v>
      </c>
      <c r="P937" s="107" t="s">
        <v>29</v>
      </c>
      <c r="Q937" s="1">
        <v>3</v>
      </c>
    </row>
    <row r="938" spans="1:17" x14ac:dyDescent="0.25">
      <c r="A938" s="2">
        <v>45</v>
      </c>
      <c r="B938" s="1" t="s">
        <v>29</v>
      </c>
      <c r="C938" s="1" t="s">
        <v>30</v>
      </c>
      <c r="D938" s="7">
        <v>364</v>
      </c>
      <c r="E938" s="1" t="s">
        <v>31</v>
      </c>
      <c r="F938" s="1">
        <v>25</v>
      </c>
      <c r="G938" s="1" t="s">
        <v>37</v>
      </c>
      <c r="H938" s="1" t="s">
        <v>26</v>
      </c>
      <c r="I938" s="1">
        <v>83</v>
      </c>
      <c r="J938" s="1">
        <v>5</v>
      </c>
      <c r="K938" s="1" t="s">
        <v>42</v>
      </c>
      <c r="L938" s="1">
        <v>2</v>
      </c>
      <c r="M938" s="1" t="s">
        <v>28</v>
      </c>
      <c r="N938" s="105">
        <v>18061</v>
      </c>
      <c r="O938" s="9">
        <v>0</v>
      </c>
      <c r="P938" s="107" t="s">
        <v>29</v>
      </c>
      <c r="Q938" s="1">
        <v>4</v>
      </c>
    </row>
    <row r="939" spans="1:17" x14ac:dyDescent="0.25">
      <c r="A939" s="2">
        <v>39</v>
      </c>
      <c r="B939" s="1" t="s">
        <v>29</v>
      </c>
      <c r="C939" s="1" t="s">
        <v>23</v>
      </c>
      <c r="D939" s="7">
        <v>412</v>
      </c>
      <c r="E939" s="1" t="s">
        <v>31</v>
      </c>
      <c r="F939" s="1">
        <v>13</v>
      </c>
      <c r="G939" s="1" t="s">
        <v>37</v>
      </c>
      <c r="H939" s="1" t="s">
        <v>26</v>
      </c>
      <c r="I939" s="1">
        <v>94</v>
      </c>
      <c r="J939" s="1">
        <v>4</v>
      </c>
      <c r="K939" s="1" t="s">
        <v>42</v>
      </c>
      <c r="L939" s="1">
        <v>2</v>
      </c>
      <c r="M939" s="1" t="s">
        <v>38</v>
      </c>
      <c r="N939" s="105">
        <v>17123</v>
      </c>
      <c r="O939" s="9">
        <v>19</v>
      </c>
      <c r="P939" s="107" t="s">
        <v>22</v>
      </c>
      <c r="Q939" s="1">
        <v>3</v>
      </c>
    </row>
    <row r="940" spans="1:17" x14ac:dyDescent="0.25">
      <c r="A940" s="2">
        <v>58</v>
      </c>
      <c r="B940" s="1" t="s">
        <v>29</v>
      </c>
      <c r="C940" s="1" t="s">
        <v>23</v>
      </c>
      <c r="D940" s="7">
        <v>848</v>
      </c>
      <c r="E940" s="1" t="s">
        <v>31</v>
      </c>
      <c r="F940" s="1">
        <v>23</v>
      </c>
      <c r="G940" s="1" t="s">
        <v>25</v>
      </c>
      <c r="H940" s="1" t="s">
        <v>32</v>
      </c>
      <c r="I940" s="1">
        <v>88</v>
      </c>
      <c r="J940" s="1">
        <v>1</v>
      </c>
      <c r="K940" s="1" t="s">
        <v>33</v>
      </c>
      <c r="L940" s="1">
        <v>3</v>
      </c>
      <c r="M940" s="1" t="s">
        <v>38</v>
      </c>
      <c r="N940" s="105">
        <v>2372</v>
      </c>
      <c r="O940" s="9">
        <v>2</v>
      </c>
      <c r="P940" s="107" t="s">
        <v>29</v>
      </c>
      <c r="Q940" s="1">
        <v>3</v>
      </c>
    </row>
    <row r="941" spans="1:17" x14ac:dyDescent="0.25">
      <c r="A941" s="2">
        <v>32</v>
      </c>
      <c r="B941" s="1" t="s">
        <v>22</v>
      </c>
      <c r="C941" s="1" t="s">
        <v>23</v>
      </c>
      <c r="D941" s="7">
        <v>1089</v>
      </c>
      <c r="E941" s="1" t="s">
        <v>31</v>
      </c>
      <c r="F941" s="1">
        <v>7</v>
      </c>
      <c r="G941" s="1" t="s">
        <v>25</v>
      </c>
      <c r="H941" s="1" t="s">
        <v>32</v>
      </c>
      <c r="I941" s="1">
        <v>79</v>
      </c>
      <c r="J941" s="1">
        <v>2</v>
      </c>
      <c r="K941" s="1" t="s">
        <v>36</v>
      </c>
      <c r="L941" s="1">
        <v>3</v>
      </c>
      <c r="M941" s="1" t="s">
        <v>34</v>
      </c>
      <c r="N941" s="105">
        <v>4883</v>
      </c>
      <c r="O941" s="9">
        <v>10</v>
      </c>
      <c r="P941" s="107" t="s">
        <v>29</v>
      </c>
      <c r="Q941" s="1">
        <v>3</v>
      </c>
    </row>
    <row r="942" spans="1:17" x14ac:dyDescent="0.25">
      <c r="A942" s="2">
        <v>39</v>
      </c>
      <c r="B942" s="1" t="s">
        <v>22</v>
      </c>
      <c r="C942" s="1" t="s">
        <v>23</v>
      </c>
      <c r="D942" s="7">
        <v>360</v>
      </c>
      <c r="E942" s="1" t="s">
        <v>31</v>
      </c>
      <c r="F942" s="1">
        <v>23</v>
      </c>
      <c r="G942" s="1" t="s">
        <v>37</v>
      </c>
      <c r="H942" s="1" t="s">
        <v>32</v>
      </c>
      <c r="I942" s="1">
        <v>93</v>
      </c>
      <c r="J942" s="1">
        <v>1</v>
      </c>
      <c r="K942" s="1" t="s">
        <v>33</v>
      </c>
      <c r="L942" s="1">
        <v>1</v>
      </c>
      <c r="M942" s="1" t="s">
        <v>28</v>
      </c>
      <c r="N942" s="105">
        <v>3904</v>
      </c>
      <c r="O942" s="9">
        <v>5</v>
      </c>
      <c r="P942" s="107" t="s">
        <v>29</v>
      </c>
      <c r="Q942" s="1">
        <v>3</v>
      </c>
    </row>
    <row r="943" spans="1:17" x14ac:dyDescent="0.25">
      <c r="A943" s="2">
        <v>30</v>
      </c>
      <c r="B943" s="1" t="s">
        <v>29</v>
      </c>
      <c r="C943" s="1" t="s">
        <v>23</v>
      </c>
      <c r="D943" s="7">
        <v>1138</v>
      </c>
      <c r="E943" s="1" t="s">
        <v>31</v>
      </c>
      <c r="F943" s="1">
        <v>6</v>
      </c>
      <c r="G943" s="1" t="s">
        <v>46</v>
      </c>
      <c r="H943" s="1" t="s">
        <v>26</v>
      </c>
      <c r="I943" s="1">
        <v>48</v>
      </c>
      <c r="J943" s="1">
        <v>2</v>
      </c>
      <c r="K943" s="1" t="s">
        <v>36</v>
      </c>
      <c r="L943" s="1">
        <v>4</v>
      </c>
      <c r="M943" s="1" t="s">
        <v>34</v>
      </c>
      <c r="N943" s="105">
        <v>4627</v>
      </c>
      <c r="O943" s="9">
        <v>9</v>
      </c>
      <c r="P943" s="107" t="s">
        <v>29</v>
      </c>
      <c r="Q943" s="1">
        <v>3</v>
      </c>
    </row>
    <row r="944" spans="1:17" x14ac:dyDescent="0.25">
      <c r="A944" s="2">
        <v>36</v>
      </c>
      <c r="B944" s="1" t="s">
        <v>29</v>
      </c>
      <c r="C944" s="1" t="s">
        <v>23</v>
      </c>
      <c r="D944" s="7">
        <v>325</v>
      </c>
      <c r="E944" s="1" t="s">
        <v>31</v>
      </c>
      <c r="F944" s="1">
        <v>10</v>
      </c>
      <c r="G944" s="1" t="s">
        <v>46</v>
      </c>
      <c r="H944" s="1" t="s">
        <v>26</v>
      </c>
      <c r="I944" s="1">
        <v>63</v>
      </c>
      <c r="J944" s="1">
        <v>3</v>
      </c>
      <c r="K944" s="1" t="s">
        <v>40</v>
      </c>
      <c r="L944" s="1">
        <v>3</v>
      </c>
      <c r="M944" s="1" t="s">
        <v>34</v>
      </c>
      <c r="N944" s="105">
        <v>7094</v>
      </c>
      <c r="O944" s="9">
        <v>7</v>
      </c>
      <c r="P944" s="107" t="s">
        <v>29</v>
      </c>
      <c r="Q944" s="1">
        <v>3</v>
      </c>
    </row>
    <row r="945" spans="1:17" x14ac:dyDescent="0.25">
      <c r="A945" s="2">
        <v>46</v>
      </c>
      <c r="B945" s="1" t="s">
        <v>29</v>
      </c>
      <c r="C945" s="1" t="s">
        <v>23</v>
      </c>
      <c r="D945" s="7">
        <v>991</v>
      </c>
      <c r="E945" s="1" t="s">
        <v>47</v>
      </c>
      <c r="F945" s="1">
        <v>1</v>
      </c>
      <c r="G945" s="1" t="s">
        <v>25</v>
      </c>
      <c r="H945" s="1" t="s">
        <v>26</v>
      </c>
      <c r="I945" s="1">
        <v>44</v>
      </c>
      <c r="J945" s="1">
        <v>1</v>
      </c>
      <c r="K945" s="1" t="s">
        <v>47</v>
      </c>
      <c r="L945" s="1">
        <v>1</v>
      </c>
      <c r="M945" s="1" t="s">
        <v>28</v>
      </c>
      <c r="N945" s="105">
        <v>3423</v>
      </c>
      <c r="O945" s="9">
        <v>7</v>
      </c>
      <c r="P945" s="107" t="s">
        <v>29</v>
      </c>
      <c r="Q945" s="1">
        <v>3</v>
      </c>
    </row>
    <row r="946" spans="1:17" x14ac:dyDescent="0.25">
      <c r="A946" s="2">
        <v>28</v>
      </c>
      <c r="B946" s="1" t="s">
        <v>29</v>
      </c>
      <c r="C946" s="1" t="s">
        <v>41</v>
      </c>
      <c r="D946" s="7">
        <v>1476</v>
      </c>
      <c r="E946" s="1" t="s">
        <v>31</v>
      </c>
      <c r="F946" s="1">
        <v>1</v>
      </c>
      <c r="G946" s="1" t="s">
        <v>25</v>
      </c>
      <c r="H946" s="1" t="s">
        <v>26</v>
      </c>
      <c r="I946" s="1">
        <v>55</v>
      </c>
      <c r="J946" s="1">
        <v>2</v>
      </c>
      <c r="K946" s="1" t="s">
        <v>36</v>
      </c>
      <c r="L946" s="1">
        <v>4</v>
      </c>
      <c r="M946" s="1" t="s">
        <v>34</v>
      </c>
      <c r="N946" s="105">
        <v>6674</v>
      </c>
      <c r="O946" s="9">
        <v>9</v>
      </c>
      <c r="P946" s="107" t="s">
        <v>29</v>
      </c>
      <c r="Q946" s="1">
        <v>3</v>
      </c>
    </row>
    <row r="947" spans="1:17" x14ac:dyDescent="0.25">
      <c r="A947" s="2">
        <v>50</v>
      </c>
      <c r="B947" s="1" t="s">
        <v>29</v>
      </c>
      <c r="C947" s="1" t="s">
        <v>23</v>
      </c>
      <c r="D947" s="7">
        <v>1322</v>
      </c>
      <c r="E947" s="1" t="s">
        <v>31</v>
      </c>
      <c r="F947" s="1">
        <v>28</v>
      </c>
      <c r="G947" s="1" t="s">
        <v>25</v>
      </c>
      <c r="H947" s="1" t="s">
        <v>26</v>
      </c>
      <c r="I947" s="1">
        <v>43</v>
      </c>
      <c r="J947" s="1">
        <v>4</v>
      </c>
      <c r="K947" s="1" t="s">
        <v>44</v>
      </c>
      <c r="L947" s="1">
        <v>1</v>
      </c>
      <c r="M947" s="1" t="s">
        <v>34</v>
      </c>
      <c r="N947" s="105">
        <v>16880</v>
      </c>
      <c r="O947" s="9">
        <v>3</v>
      </c>
      <c r="P947" s="107" t="s">
        <v>22</v>
      </c>
      <c r="Q947" s="1">
        <v>3</v>
      </c>
    </row>
    <row r="948" spans="1:17" x14ac:dyDescent="0.25">
      <c r="A948" s="2">
        <v>40</v>
      </c>
      <c r="B948" s="1" t="s">
        <v>22</v>
      </c>
      <c r="C948" s="1" t="s">
        <v>23</v>
      </c>
      <c r="D948" s="7">
        <v>299</v>
      </c>
      <c r="E948" s="1" t="s">
        <v>24</v>
      </c>
      <c r="F948" s="1">
        <v>25</v>
      </c>
      <c r="G948" s="1" t="s">
        <v>45</v>
      </c>
      <c r="H948" s="1" t="s">
        <v>32</v>
      </c>
      <c r="I948" s="1">
        <v>57</v>
      </c>
      <c r="J948" s="1">
        <v>3</v>
      </c>
      <c r="K948" s="1" t="s">
        <v>27</v>
      </c>
      <c r="L948" s="1">
        <v>2</v>
      </c>
      <c r="M948" s="1" t="s">
        <v>28</v>
      </c>
      <c r="N948" s="105">
        <v>9094</v>
      </c>
      <c r="O948" s="9">
        <v>5</v>
      </c>
      <c r="P948" s="107" t="s">
        <v>22</v>
      </c>
      <c r="Q948" s="1">
        <v>3</v>
      </c>
    </row>
    <row r="949" spans="1:17" x14ac:dyDescent="0.25">
      <c r="A949" s="2">
        <v>52</v>
      </c>
      <c r="B949" s="1" t="s">
        <v>22</v>
      </c>
      <c r="C949" s="1" t="s">
        <v>23</v>
      </c>
      <c r="D949" s="7">
        <v>1030</v>
      </c>
      <c r="E949" s="1" t="s">
        <v>24</v>
      </c>
      <c r="F949" s="1">
        <v>5</v>
      </c>
      <c r="G949" s="1" t="s">
        <v>25</v>
      </c>
      <c r="H949" s="1" t="s">
        <v>32</v>
      </c>
      <c r="I949" s="1">
        <v>64</v>
      </c>
      <c r="J949" s="1">
        <v>3</v>
      </c>
      <c r="K949" s="1" t="s">
        <v>27</v>
      </c>
      <c r="L949" s="1">
        <v>2</v>
      </c>
      <c r="M949" s="1" t="s">
        <v>28</v>
      </c>
      <c r="N949" s="105">
        <v>8446</v>
      </c>
      <c r="O949" s="9">
        <v>8</v>
      </c>
      <c r="P949" s="107" t="s">
        <v>22</v>
      </c>
      <c r="Q949" s="1">
        <v>3</v>
      </c>
    </row>
    <row r="950" spans="1:17" x14ac:dyDescent="0.25">
      <c r="A950" s="2">
        <v>30</v>
      </c>
      <c r="B950" s="1" t="s">
        <v>29</v>
      </c>
      <c r="C950" s="1" t="s">
        <v>23</v>
      </c>
      <c r="D950" s="7">
        <v>634</v>
      </c>
      <c r="E950" s="1" t="s">
        <v>31</v>
      </c>
      <c r="F950" s="1">
        <v>17</v>
      </c>
      <c r="G950" s="1" t="s">
        <v>37</v>
      </c>
      <c r="H950" s="1" t="s">
        <v>26</v>
      </c>
      <c r="I950" s="1">
        <v>95</v>
      </c>
      <c r="J950" s="1">
        <v>3</v>
      </c>
      <c r="K950" s="1" t="s">
        <v>42</v>
      </c>
      <c r="L950" s="1">
        <v>1</v>
      </c>
      <c r="M950" s="1" t="s">
        <v>34</v>
      </c>
      <c r="N950" s="105">
        <v>11916</v>
      </c>
      <c r="O950" s="9">
        <v>9</v>
      </c>
      <c r="P950" s="107" t="s">
        <v>22</v>
      </c>
      <c r="Q950" s="1">
        <v>4</v>
      </c>
    </row>
    <row r="951" spans="1:17" x14ac:dyDescent="0.25">
      <c r="A951" s="2">
        <v>39</v>
      </c>
      <c r="B951" s="1" t="s">
        <v>29</v>
      </c>
      <c r="C951" s="1" t="s">
        <v>23</v>
      </c>
      <c r="D951" s="7">
        <v>524</v>
      </c>
      <c r="E951" s="1" t="s">
        <v>31</v>
      </c>
      <c r="F951" s="1">
        <v>18</v>
      </c>
      <c r="G951" s="1" t="s">
        <v>25</v>
      </c>
      <c r="H951" s="1" t="s">
        <v>32</v>
      </c>
      <c r="I951" s="1">
        <v>32</v>
      </c>
      <c r="J951" s="1">
        <v>2</v>
      </c>
      <c r="K951" s="1" t="s">
        <v>39</v>
      </c>
      <c r="L951" s="1">
        <v>3</v>
      </c>
      <c r="M951" s="1" t="s">
        <v>28</v>
      </c>
      <c r="N951" s="105">
        <v>4534</v>
      </c>
      <c r="O951" s="9">
        <v>8</v>
      </c>
      <c r="P951" s="107" t="s">
        <v>29</v>
      </c>
      <c r="Q951" s="1">
        <v>3</v>
      </c>
    </row>
    <row r="952" spans="1:17" x14ac:dyDescent="0.25">
      <c r="A952" s="2">
        <v>31</v>
      </c>
      <c r="B952" s="1" t="s">
        <v>29</v>
      </c>
      <c r="C952" s="1" t="s">
        <v>41</v>
      </c>
      <c r="D952" s="7">
        <v>587</v>
      </c>
      <c r="E952" s="1" t="s">
        <v>24</v>
      </c>
      <c r="F952" s="1">
        <v>2</v>
      </c>
      <c r="G952" s="1" t="s">
        <v>25</v>
      </c>
      <c r="H952" s="1" t="s">
        <v>26</v>
      </c>
      <c r="I952" s="1">
        <v>57</v>
      </c>
      <c r="J952" s="1">
        <v>3</v>
      </c>
      <c r="K952" s="1" t="s">
        <v>27</v>
      </c>
      <c r="L952" s="1">
        <v>3</v>
      </c>
      <c r="M952" s="1" t="s">
        <v>38</v>
      </c>
      <c r="N952" s="105">
        <v>9852</v>
      </c>
      <c r="O952" s="9">
        <v>10</v>
      </c>
      <c r="P952" s="107" t="s">
        <v>22</v>
      </c>
      <c r="Q952" s="1">
        <v>3</v>
      </c>
    </row>
    <row r="953" spans="1:17" x14ac:dyDescent="0.25">
      <c r="A953" s="2">
        <v>41</v>
      </c>
      <c r="B953" s="1" t="s">
        <v>29</v>
      </c>
      <c r="C953" s="1" t="s">
        <v>41</v>
      </c>
      <c r="D953" s="7">
        <v>256</v>
      </c>
      <c r="E953" s="1" t="s">
        <v>24</v>
      </c>
      <c r="F953" s="1">
        <v>10</v>
      </c>
      <c r="G953" s="1" t="s">
        <v>37</v>
      </c>
      <c r="H953" s="1" t="s">
        <v>32</v>
      </c>
      <c r="I953" s="1">
        <v>40</v>
      </c>
      <c r="J953" s="1">
        <v>2</v>
      </c>
      <c r="K953" s="1" t="s">
        <v>27</v>
      </c>
      <c r="L953" s="1">
        <v>2</v>
      </c>
      <c r="M953" s="1" t="s">
        <v>28</v>
      </c>
      <c r="N953" s="105">
        <v>6151</v>
      </c>
      <c r="O953" s="9">
        <v>19</v>
      </c>
      <c r="P953" s="107" t="s">
        <v>29</v>
      </c>
      <c r="Q953" s="1">
        <v>3</v>
      </c>
    </row>
    <row r="954" spans="1:17" x14ac:dyDescent="0.25">
      <c r="A954" s="2">
        <v>31</v>
      </c>
      <c r="B954" s="1" t="s">
        <v>22</v>
      </c>
      <c r="C954" s="1" t="s">
        <v>30</v>
      </c>
      <c r="D954" s="7">
        <v>1060</v>
      </c>
      <c r="E954" s="1" t="s">
        <v>24</v>
      </c>
      <c r="F954" s="1">
        <v>1</v>
      </c>
      <c r="G954" s="1" t="s">
        <v>25</v>
      </c>
      <c r="H954" s="1" t="s">
        <v>26</v>
      </c>
      <c r="I954" s="1">
        <v>54</v>
      </c>
      <c r="J954" s="1">
        <v>1</v>
      </c>
      <c r="K954" s="1" t="s">
        <v>43</v>
      </c>
      <c r="L954" s="1">
        <v>2</v>
      </c>
      <c r="M954" s="1" t="s">
        <v>28</v>
      </c>
      <c r="N954" s="105">
        <v>2302</v>
      </c>
      <c r="O954" s="9">
        <v>3</v>
      </c>
      <c r="P954" s="107" t="s">
        <v>22</v>
      </c>
      <c r="Q954" s="1">
        <v>3</v>
      </c>
    </row>
    <row r="955" spans="1:17" x14ac:dyDescent="0.25">
      <c r="A955" s="2">
        <v>44</v>
      </c>
      <c r="B955" s="1" t="s">
        <v>22</v>
      </c>
      <c r="C955" s="1" t="s">
        <v>23</v>
      </c>
      <c r="D955" s="7">
        <v>935</v>
      </c>
      <c r="E955" s="1" t="s">
        <v>31</v>
      </c>
      <c r="F955" s="1">
        <v>3</v>
      </c>
      <c r="G955" s="1" t="s">
        <v>25</v>
      </c>
      <c r="H955" s="1" t="s">
        <v>32</v>
      </c>
      <c r="I955" s="1">
        <v>89</v>
      </c>
      <c r="J955" s="1">
        <v>1</v>
      </c>
      <c r="K955" s="1" t="s">
        <v>36</v>
      </c>
      <c r="L955" s="1">
        <v>1</v>
      </c>
      <c r="M955" s="1" t="s">
        <v>34</v>
      </c>
      <c r="N955" s="105">
        <v>2362</v>
      </c>
      <c r="O955" s="9">
        <v>3</v>
      </c>
      <c r="P955" s="107" t="s">
        <v>29</v>
      </c>
      <c r="Q955" s="1">
        <v>3</v>
      </c>
    </row>
    <row r="956" spans="1:17" x14ac:dyDescent="0.25">
      <c r="A956" s="2">
        <v>42</v>
      </c>
      <c r="B956" s="1" t="s">
        <v>29</v>
      </c>
      <c r="C956" s="1" t="s">
        <v>41</v>
      </c>
      <c r="D956" s="7">
        <v>495</v>
      </c>
      <c r="E956" s="1" t="s">
        <v>31</v>
      </c>
      <c r="F956" s="1">
        <v>2</v>
      </c>
      <c r="G956" s="1" t="s">
        <v>25</v>
      </c>
      <c r="H956" s="1" t="s">
        <v>32</v>
      </c>
      <c r="I956" s="1">
        <v>37</v>
      </c>
      <c r="J956" s="1">
        <v>4</v>
      </c>
      <c r="K956" s="1" t="s">
        <v>42</v>
      </c>
      <c r="L956" s="1">
        <v>3</v>
      </c>
      <c r="M956" s="1" t="s">
        <v>34</v>
      </c>
      <c r="N956" s="105">
        <v>17861</v>
      </c>
      <c r="O956" s="9">
        <v>20</v>
      </c>
      <c r="P956" s="107" t="s">
        <v>22</v>
      </c>
      <c r="Q956" s="1">
        <v>3</v>
      </c>
    </row>
    <row r="957" spans="1:17" x14ac:dyDescent="0.25">
      <c r="A957" s="2">
        <v>55</v>
      </c>
      <c r="B957" s="1" t="s">
        <v>29</v>
      </c>
      <c r="C957" s="1" t="s">
        <v>23</v>
      </c>
      <c r="D957" s="7">
        <v>282</v>
      </c>
      <c r="E957" s="1" t="s">
        <v>31</v>
      </c>
      <c r="F957" s="1">
        <v>2</v>
      </c>
      <c r="G957" s="1" t="s">
        <v>37</v>
      </c>
      <c r="H957" s="1" t="s">
        <v>26</v>
      </c>
      <c r="I957" s="1">
        <v>58</v>
      </c>
      <c r="J957" s="1">
        <v>5</v>
      </c>
      <c r="K957" s="1" t="s">
        <v>42</v>
      </c>
      <c r="L957" s="1">
        <v>3</v>
      </c>
      <c r="M957" s="1" t="s">
        <v>34</v>
      </c>
      <c r="N957" s="105">
        <v>19187</v>
      </c>
      <c r="O957" s="9">
        <v>19</v>
      </c>
      <c r="P957" s="107" t="s">
        <v>29</v>
      </c>
      <c r="Q957" s="1">
        <v>3</v>
      </c>
    </row>
    <row r="958" spans="1:17" x14ac:dyDescent="0.25">
      <c r="A958" s="2">
        <v>56</v>
      </c>
      <c r="B958" s="1" t="s">
        <v>29</v>
      </c>
      <c r="C958" s="1" t="s">
        <v>23</v>
      </c>
      <c r="D958" s="7">
        <v>206</v>
      </c>
      <c r="E958" s="1" t="s">
        <v>47</v>
      </c>
      <c r="F958" s="1">
        <v>8</v>
      </c>
      <c r="G958" s="1" t="s">
        <v>25</v>
      </c>
      <c r="H958" s="1" t="s">
        <v>32</v>
      </c>
      <c r="I958" s="1">
        <v>99</v>
      </c>
      <c r="J958" s="1">
        <v>5</v>
      </c>
      <c r="K958" s="1" t="s">
        <v>42</v>
      </c>
      <c r="L958" s="1">
        <v>2</v>
      </c>
      <c r="M958" s="1" t="s">
        <v>28</v>
      </c>
      <c r="N958" s="105">
        <v>19717</v>
      </c>
      <c r="O958" s="9">
        <v>7</v>
      </c>
      <c r="P958" s="107" t="s">
        <v>29</v>
      </c>
      <c r="Q958" s="1">
        <v>3</v>
      </c>
    </row>
    <row r="959" spans="1:17" x14ac:dyDescent="0.25">
      <c r="A959" s="2">
        <v>40</v>
      </c>
      <c r="B959" s="1" t="s">
        <v>29</v>
      </c>
      <c r="C959" s="1" t="s">
        <v>41</v>
      </c>
      <c r="D959" s="7">
        <v>458</v>
      </c>
      <c r="E959" s="1" t="s">
        <v>31</v>
      </c>
      <c r="F959" s="1">
        <v>16</v>
      </c>
      <c r="G959" s="1" t="s">
        <v>25</v>
      </c>
      <c r="H959" s="1" t="s">
        <v>32</v>
      </c>
      <c r="I959" s="1">
        <v>74</v>
      </c>
      <c r="J959" s="1">
        <v>1</v>
      </c>
      <c r="K959" s="1" t="s">
        <v>33</v>
      </c>
      <c r="L959" s="1">
        <v>3</v>
      </c>
      <c r="M959" s="1" t="s">
        <v>38</v>
      </c>
      <c r="N959" s="105">
        <v>3544</v>
      </c>
      <c r="O959" s="9">
        <v>4</v>
      </c>
      <c r="P959" s="107" t="s">
        <v>29</v>
      </c>
      <c r="Q959" s="1">
        <v>3</v>
      </c>
    </row>
    <row r="960" spans="1:17" x14ac:dyDescent="0.25">
      <c r="A960" s="2">
        <v>34</v>
      </c>
      <c r="B960" s="1" t="s">
        <v>29</v>
      </c>
      <c r="C960" s="1" t="s">
        <v>23</v>
      </c>
      <c r="D960" s="7">
        <v>943</v>
      </c>
      <c r="E960" s="1" t="s">
        <v>31</v>
      </c>
      <c r="F960" s="1">
        <v>9</v>
      </c>
      <c r="G960" s="1" t="s">
        <v>25</v>
      </c>
      <c r="H960" s="1" t="s">
        <v>32</v>
      </c>
      <c r="I960" s="1">
        <v>86</v>
      </c>
      <c r="J960" s="1">
        <v>3</v>
      </c>
      <c r="K960" s="1" t="s">
        <v>40</v>
      </c>
      <c r="L960" s="1">
        <v>4</v>
      </c>
      <c r="M960" s="1" t="s">
        <v>38</v>
      </c>
      <c r="N960" s="105">
        <v>8500</v>
      </c>
      <c r="O960" s="9">
        <v>9</v>
      </c>
      <c r="P960" s="107" t="s">
        <v>29</v>
      </c>
      <c r="Q960" s="1">
        <v>3</v>
      </c>
    </row>
    <row r="961" spans="1:17" x14ac:dyDescent="0.25">
      <c r="A961" s="2">
        <v>40</v>
      </c>
      <c r="B961" s="1" t="s">
        <v>29</v>
      </c>
      <c r="C961" s="1" t="s">
        <v>23</v>
      </c>
      <c r="D961" s="7">
        <v>523</v>
      </c>
      <c r="E961" s="1" t="s">
        <v>31</v>
      </c>
      <c r="F961" s="1">
        <v>2</v>
      </c>
      <c r="G961" s="1" t="s">
        <v>25</v>
      </c>
      <c r="H961" s="1" t="s">
        <v>32</v>
      </c>
      <c r="I961" s="1">
        <v>98</v>
      </c>
      <c r="J961" s="1">
        <v>2</v>
      </c>
      <c r="K961" s="1" t="s">
        <v>33</v>
      </c>
      <c r="L961" s="1">
        <v>4</v>
      </c>
      <c r="M961" s="1" t="s">
        <v>28</v>
      </c>
      <c r="N961" s="105">
        <v>4661</v>
      </c>
      <c r="O961" s="9">
        <v>9</v>
      </c>
      <c r="P961" s="107" t="s">
        <v>29</v>
      </c>
      <c r="Q961" s="1">
        <v>3</v>
      </c>
    </row>
    <row r="962" spans="1:17" x14ac:dyDescent="0.25">
      <c r="A962" s="2">
        <v>41</v>
      </c>
      <c r="B962" s="1" t="s">
        <v>29</v>
      </c>
      <c r="C962" s="1" t="s">
        <v>30</v>
      </c>
      <c r="D962" s="7">
        <v>1018</v>
      </c>
      <c r="E962" s="1" t="s">
        <v>24</v>
      </c>
      <c r="F962" s="1">
        <v>1</v>
      </c>
      <c r="G962" s="1" t="s">
        <v>45</v>
      </c>
      <c r="H962" s="1" t="s">
        <v>26</v>
      </c>
      <c r="I962" s="1">
        <v>66</v>
      </c>
      <c r="J962" s="1">
        <v>2</v>
      </c>
      <c r="K962" s="1" t="s">
        <v>27</v>
      </c>
      <c r="L962" s="1">
        <v>1</v>
      </c>
      <c r="M962" s="1" t="s">
        <v>38</v>
      </c>
      <c r="N962" s="105">
        <v>4103</v>
      </c>
      <c r="O962" s="9">
        <v>9</v>
      </c>
      <c r="P962" s="107" t="s">
        <v>29</v>
      </c>
      <c r="Q962" s="1">
        <v>3</v>
      </c>
    </row>
    <row r="963" spans="1:17" x14ac:dyDescent="0.25">
      <c r="A963" s="2">
        <v>35</v>
      </c>
      <c r="B963" s="1" t="s">
        <v>29</v>
      </c>
      <c r="C963" s="1" t="s">
        <v>30</v>
      </c>
      <c r="D963" s="7">
        <v>482</v>
      </c>
      <c r="E963" s="1" t="s">
        <v>31</v>
      </c>
      <c r="F963" s="1">
        <v>4</v>
      </c>
      <c r="G963" s="1" t="s">
        <v>25</v>
      </c>
      <c r="H963" s="1" t="s">
        <v>32</v>
      </c>
      <c r="I963" s="1">
        <v>87</v>
      </c>
      <c r="J963" s="1">
        <v>2</v>
      </c>
      <c r="K963" s="1" t="s">
        <v>33</v>
      </c>
      <c r="L963" s="1">
        <v>3</v>
      </c>
      <c r="M963" s="1" t="s">
        <v>28</v>
      </c>
      <c r="N963" s="105">
        <v>4249</v>
      </c>
      <c r="O963" s="9">
        <v>9</v>
      </c>
      <c r="P963" s="107" t="s">
        <v>22</v>
      </c>
      <c r="Q963" s="1">
        <v>3</v>
      </c>
    </row>
    <row r="964" spans="1:17" x14ac:dyDescent="0.25">
      <c r="A964" s="2">
        <v>51</v>
      </c>
      <c r="B964" s="1" t="s">
        <v>29</v>
      </c>
      <c r="C964" s="1" t="s">
        <v>23</v>
      </c>
      <c r="D964" s="7">
        <v>770</v>
      </c>
      <c r="E964" s="1" t="s">
        <v>47</v>
      </c>
      <c r="F964" s="1">
        <v>5</v>
      </c>
      <c r="G964" s="1" t="s">
        <v>25</v>
      </c>
      <c r="H964" s="1" t="s">
        <v>32</v>
      </c>
      <c r="I964" s="1">
        <v>84</v>
      </c>
      <c r="J964" s="1">
        <v>4</v>
      </c>
      <c r="K964" s="1" t="s">
        <v>42</v>
      </c>
      <c r="L964" s="1">
        <v>2</v>
      </c>
      <c r="M964" s="1" t="s">
        <v>38</v>
      </c>
      <c r="N964" s="105">
        <v>14026</v>
      </c>
      <c r="O964" s="9">
        <v>33</v>
      </c>
      <c r="P964" s="107" t="s">
        <v>22</v>
      </c>
      <c r="Q964" s="1">
        <v>3</v>
      </c>
    </row>
    <row r="965" spans="1:17" x14ac:dyDescent="0.25">
      <c r="A965" s="2">
        <v>38</v>
      </c>
      <c r="B965" s="1" t="s">
        <v>29</v>
      </c>
      <c r="C965" s="1" t="s">
        <v>23</v>
      </c>
      <c r="D965" s="7">
        <v>1009</v>
      </c>
      <c r="E965" s="1" t="s">
        <v>24</v>
      </c>
      <c r="F965" s="1">
        <v>2</v>
      </c>
      <c r="G965" s="1" t="s">
        <v>25</v>
      </c>
      <c r="H965" s="1" t="s">
        <v>26</v>
      </c>
      <c r="I965" s="1">
        <v>31</v>
      </c>
      <c r="J965" s="1">
        <v>2</v>
      </c>
      <c r="K965" s="1" t="s">
        <v>27</v>
      </c>
      <c r="L965" s="1">
        <v>1</v>
      </c>
      <c r="M965" s="1" t="s">
        <v>38</v>
      </c>
      <c r="N965" s="105">
        <v>6893</v>
      </c>
      <c r="O965" s="9">
        <v>7</v>
      </c>
      <c r="P965" s="107" t="s">
        <v>29</v>
      </c>
      <c r="Q965" s="1">
        <v>3</v>
      </c>
    </row>
    <row r="966" spans="1:17" x14ac:dyDescent="0.25">
      <c r="A966" s="2">
        <v>34</v>
      </c>
      <c r="B966" s="1" t="s">
        <v>29</v>
      </c>
      <c r="C966" s="1" t="s">
        <v>23</v>
      </c>
      <c r="D966" s="7">
        <v>507</v>
      </c>
      <c r="E966" s="1" t="s">
        <v>24</v>
      </c>
      <c r="F966" s="1">
        <v>15</v>
      </c>
      <c r="G966" s="1" t="s">
        <v>37</v>
      </c>
      <c r="H966" s="1" t="s">
        <v>26</v>
      </c>
      <c r="I966" s="1">
        <v>66</v>
      </c>
      <c r="J966" s="1">
        <v>2</v>
      </c>
      <c r="K966" s="1" t="s">
        <v>27</v>
      </c>
      <c r="L966" s="1">
        <v>1</v>
      </c>
      <c r="M966" s="1" t="s">
        <v>28</v>
      </c>
      <c r="N966" s="105">
        <v>6125</v>
      </c>
      <c r="O966" s="9">
        <v>10</v>
      </c>
      <c r="P966" s="107" t="s">
        <v>29</v>
      </c>
      <c r="Q966" s="1">
        <v>3</v>
      </c>
    </row>
    <row r="967" spans="1:17" x14ac:dyDescent="0.25">
      <c r="A967" s="2">
        <v>25</v>
      </c>
      <c r="B967" s="1" t="s">
        <v>29</v>
      </c>
      <c r="C967" s="1" t="s">
        <v>23</v>
      </c>
      <c r="D967" s="7">
        <v>882</v>
      </c>
      <c r="E967" s="1" t="s">
        <v>31</v>
      </c>
      <c r="F967" s="1">
        <v>19</v>
      </c>
      <c r="G967" s="1" t="s">
        <v>37</v>
      </c>
      <c r="H967" s="1" t="s">
        <v>32</v>
      </c>
      <c r="I967" s="1">
        <v>67</v>
      </c>
      <c r="J967" s="1">
        <v>1</v>
      </c>
      <c r="K967" s="1" t="s">
        <v>36</v>
      </c>
      <c r="L967" s="1">
        <v>4</v>
      </c>
      <c r="M967" s="1" t="s">
        <v>34</v>
      </c>
      <c r="N967" s="105">
        <v>3669</v>
      </c>
      <c r="O967" s="9">
        <v>3</v>
      </c>
      <c r="P967" s="107" t="s">
        <v>29</v>
      </c>
      <c r="Q967" s="1">
        <v>3</v>
      </c>
    </row>
    <row r="968" spans="1:17" x14ac:dyDescent="0.25">
      <c r="A968" s="2">
        <v>58</v>
      </c>
      <c r="B968" s="1" t="s">
        <v>22</v>
      </c>
      <c r="C968" s="1" t="s">
        <v>23</v>
      </c>
      <c r="D968" s="7">
        <v>601</v>
      </c>
      <c r="E968" s="1" t="s">
        <v>31</v>
      </c>
      <c r="F968" s="1">
        <v>7</v>
      </c>
      <c r="G968" s="1" t="s">
        <v>37</v>
      </c>
      <c r="H968" s="1" t="s">
        <v>26</v>
      </c>
      <c r="I968" s="1">
        <v>53</v>
      </c>
      <c r="J968" s="1">
        <v>3</v>
      </c>
      <c r="K968" s="1" t="s">
        <v>39</v>
      </c>
      <c r="L968" s="1">
        <v>1</v>
      </c>
      <c r="M968" s="1" t="s">
        <v>34</v>
      </c>
      <c r="N968" s="105">
        <v>10008</v>
      </c>
      <c r="O968" s="9">
        <v>10</v>
      </c>
      <c r="P968" s="107" t="s">
        <v>22</v>
      </c>
      <c r="Q968" s="1">
        <v>3</v>
      </c>
    </row>
    <row r="969" spans="1:17" x14ac:dyDescent="0.25">
      <c r="A969" s="2">
        <v>40</v>
      </c>
      <c r="B969" s="1" t="s">
        <v>29</v>
      </c>
      <c r="C969" s="1" t="s">
        <v>23</v>
      </c>
      <c r="D969" s="7">
        <v>329</v>
      </c>
      <c r="E969" s="1" t="s">
        <v>31</v>
      </c>
      <c r="F969" s="1">
        <v>1</v>
      </c>
      <c r="G969" s="1" t="s">
        <v>25</v>
      </c>
      <c r="H969" s="1" t="s">
        <v>32</v>
      </c>
      <c r="I969" s="1">
        <v>88</v>
      </c>
      <c r="J969" s="1">
        <v>1</v>
      </c>
      <c r="K969" s="1" t="s">
        <v>36</v>
      </c>
      <c r="L969" s="1">
        <v>2</v>
      </c>
      <c r="M969" s="1" t="s">
        <v>34</v>
      </c>
      <c r="N969" s="105">
        <v>2387</v>
      </c>
      <c r="O969" s="9">
        <v>4</v>
      </c>
      <c r="P969" s="107" t="s">
        <v>29</v>
      </c>
      <c r="Q969" s="1">
        <v>4</v>
      </c>
    </row>
    <row r="970" spans="1:17" x14ac:dyDescent="0.25">
      <c r="A970" s="2">
        <v>36</v>
      </c>
      <c r="B970" s="1" t="s">
        <v>29</v>
      </c>
      <c r="C970" s="1" t="s">
        <v>30</v>
      </c>
      <c r="D970" s="7">
        <v>607</v>
      </c>
      <c r="E970" s="1" t="s">
        <v>24</v>
      </c>
      <c r="F970" s="1">
        <v>7</v>
      </c>
      <c r="G970" s="1" t="s">
        <v>45</v>
      </c>
      <c r="H970" s="1" t="s">
        <v>26</v>
      </c>
      <c r="I970" s="1">
        <v>83</v>
      </c>
      <c r="J970" s="1">
        <v>2</v>
      </c>
      <c r="K970" s="1" t="s">
        <v>27</v>
      </c>
      <c r="L970" s="1">
        <v>1</v>
      </c>
      <c r="M970" s="1" t="s">
        <v>34</v>
      </c>
      <c r="N970" s="105">
        <v>4639</v>
      </c>
      <c r="O970" s="9">
        <v>15</v>
      </c>
      <c r="P970" s="107" t="s">
        <v>29</v>
      </c>
      <c r="Q970" s="1">
        <v>3</v>
      </c>
    </row>
    <row r="971" spans="1:17" x14ac:dyDescent="0.25">
      <c r="A971" s="2">
        <v>48</v>
      </c>
      <c r="B971" s="1" t="s">
        <v>29</v>
      </c>
      <c r="C971" s="1" t="s">
        <v>23</v>
      </c>
      <c r="D971" s="7">
        <v>855</v>
      </c>
      <c r="E971" s="1" t="s">
        <v>31</v>
      </c>
      <c r="F971" s="1">
        <v>4</v>
      </c>
      <c r="G971" s="1" t="s">
        <v>25</v>
      </c>
      <c r="H971" s="1" t="s">
        <v>32</v>
      </c>
      <c r="I971" s="1">
        <v>54</v>
      </c>
      <c r="J971" s="1">
        <v>3</v>
      </c>
      <c r="K971" s="1" t="s">
        <v>39</v>
      </c>
      <c r="L971" s="1">
        <v>4</v>
      </c>
      <c r="M971" s="1" t="s">
        <v>28</v>
      </c>
      <c r="N971" s="105">
        <v>7898</v>
      </c>
      <c r="O971" s="9">
        <v>10</v>
      </c>
      <c r="P971" s="107" t="s">
        <v>29</v>
      </c>
      <c r="Q971" s="1">
        <v>3</v>
      </c>
    </row>
    <row r="972" spans="1:17" x14ac:dyDescent="0.25">
      <c r="A972" s="2">
        <v>27</v>
      </c>
      <c r="B972" s="1" t="s">
        <v>29</v>
      </c>
      <c r="C972" s="1" t="s">
        <v>23</v>
      </c>
      <c r="D972" s="7">
        <v>1291</v>
      </c>
      <c r="E972" s="1" t="s">
        <v>24</v>
      </c>
      <c r="F972" s="1">
        <v>11</v>
      </c>
      <c r="G972" s="1" t="s">
        <v>37</v>
      </c>
      <c r="H972" s="1" t="s">
        <v>26</v>
      </c>
      <c r="I972" s="1">
        <v>98</v>
      </c>
      <c r="J972" s="1">
        <v>1</v>
      </c>
      <c r="K972" s="1" t="s">
        <v>43</v>
      </c>
      <c r="L972" s="1">
        <v>4</v>
      </c>
      <c r="M972" s="1" t="s">
        <v>34</v>
      </c>
      <c r="N972" s="105">
        <v>2534</v>
      </c>
      <c r="O972" s="9">
        <v>1</v>
      </c>
      <c r="P972" s="107" t="s">
        <v>29</v>
      </c>
      <c r="Q972" s="1">
        <v>3</v>
      </c>
    </row>
    <row r="973" spans="1:17" x14ac:dyDescent="0.25">
      <c r="A973" s="2">
        <v>51</v>
      </c>
      <c r="B973" s="1" t="s">
        <v>29</v>
      </c>
      <c r="C973" s="1" t="s">
        <v>23</v>
      </c>
      <c r="D973" s="7">
        <v>1405</v>
      </c>
      <c r="E973" s="1" t="s">
        <v>31</v>
      </c>
      <c r="F973" s="1">
        <v>11</v>
      </c>
      <c r="G973" s="1" t="s">
        <v>46</v>
      </c>
      <c r="H973" s="1" t="s">
        <v>26</v>
      </c>
      <c r="I973" s="1">
        <v>82</v>
      </c>
      <c r="J973" s="1">
        <v>4</v>
      </c>
      <c r="K973" s="1" t="s">
        <v>39</v>
      </c>
      <c r="L973" s="1">
        <v>2</v>
      </c>
      <c r="M973" s="1" t="s">
        <v>28</v>
      </c>
      <c r="N973" s="105">
        <v>13142</v>
      </c>
      <c r="O973" s="9">
        <v>5</v>
      </c>
      <c r="P973" s="107" t="s">
        <v>29</v>
      </c>
      <c r="Q973" s="1">
        <v>3</v>
      </c>
    </row>
    <row r="974" spans="1:17" x14ac:dyDescent="0.25">
      <c r="A974" s="2">
        <v>18</v>
      </c>
      <c r="B974" s="1" t="s">
        <v>29</v>
      </c>
      <c r="C974" s="1" t="s">
        <v>41</v>
      </c>
      <c r="D974" s="7">
        <v>1124</v>
      </c>
      <c r="E974" s="1" t="s">
        <v>31</v>
      </c>
      <c r="F974" s="1">
        <v>1</v>
      </c>
      <c r="G974" s="1" t="s">
        <v>25</v>
      </c>
      <c r="H974" s="1" t="s">
        <v>26</v>
      </c>
      <c r="I974" s="1">
        <v>97</v>
      </c>
      <c r="J974" s="1">
        <v>1</v>
      </c>
      <c r="K974" s="1" t="s">
        <v>36</v>
      </c>
      <c r="L974" s="1">
        <v>4</v>
      </c>
      <c r="M974" s="1" t="s">
        <v>28</v>
      </c>
      <c r="N974" s="105">
        <v>1611</v>
      </c>
      <c r="O974" s="9">
        <v>0</v>
      </c>
      <c r="P974" s="107" t="s">
        <v>29</v>
      </c>
      <c r="Q974" s="1">
        <v>3</v>
      </c>
    </row>
    <row r="975" spans="1:17" x14ac:dyDescent="0.25">
      <c r="A975" s="2">
        <v>35</v>
      </c>
      <c r="B975" s="1" t="s">
        <v>29</v>
      </c>
      <c r="C975" s="1" t="s">
        <v>23</v>
      </c>
      <c r="D975" s="7">
        <v>817</v>
      </c>
      <c r="E975" s="1" t="s">
        <v>31</v>
      </c>
      <c r="F975" s="1">
        <v>1</v>
      </c>
      <c r="G975" s="1" t="s">
        <v>37</v>
      </c>
      <c r="H975" s="1" t="s">
        <v>26</v>
      </c>
      <c r="I975" s="1">
        <v>60</v>
      </c>
      <c r="J975" s="1">
        <v>2</v>
      </c>
      <c r="K975" s="1" t="s">
        <v>36</v>
      </c>
      <c r="L975" s="1">
        <v>4</v>
      </c>
      <c r="M975" s="1" t="s">
        <v>34</v>
      </c>
      <c r="N975" s="105">
        <v>5363</v>
      </c>
      <c r="O975" s="9">
        <v>9</v>
      </c>
      <c r="P975" s="107" t="s">
        <v>29</v>
      </c>
      <c r="Q975" s="1">
        <v>3</v>
      </c>
    </row>
    <row r="976" spans="1:17" x14ac:dyDescent="0.25">
      <c r="A976" s="2">
        <v>27</v>
      </c>
      <c r="B976" s="1" t="s">
        <v>29</v>
      </c>
      <c r="C976" s="1" t="s">
        <v>30</v>
      </c>
      <c r="D976" s="7">
        <v>793</v>
      </c>
      <c r="E976" s="1" t="s">
        <v>24</v>
      </c>
      <c r="F976" s="1">
        <v>2</v>
      </c>
      <c r="G976" s="1" t="s">
        <v>25</v>
      </c>
      <c r="H976" s="1" t="s">
        <v>32</v>
      </c>
      <c r="I976" s="1">
        <v>43</v>
      </c>
      <c r="J976" s="1">
        <v>2</v>
      </c>
      <c r="K976" s="1" t="s">
        <v>27</v>
      </c>
      <c r="L976" s="1">
        <v>4</v>
      </c>
      <c r="M976" s="1" t="s">
        <v>28</v>
      </c>
      <c r="N976" s="105">
        <v>5071</v>
      </c>
      <c r="O976" s="9">
        <v>6</v>
      </c>
      <c r="P976" s="107" t="s">
        <v>29</v>
      </c>
      <c r="Q976" s="1">
        <v>4</v>
      </c>
    </row>
    <row r="977" spans="1:17" x14ac:dyDescent="0.25">
      <c r="A977" s="2">
        <v>55</v>
      </c>
      <c r="B977" s="1" t="s">
        <v>22</v>
      </c>
      <c r="C977" s="1" t="s">
        <v>23</v>
      </c>
      <c r="D977" s="7">
        <v>267</v>
      </c>
      <c r="E977" s="1" t="s">
        <v>24</v>
      </c>
      <c r="F977" s="1">
        <v>13</v>
      </c>
      <c r="G977" s="1" t="s">
        <v>45</v>
      </c>
      <c r="H977" s="1" t="s">
        <v>32</v>
      </c>
      <c r="I977" s="1">
        <v>85</v>
      </c>
      <c r="J977" s="1">
        <v>4</v>
      </c>
      <c r="K977" s="1" t="s">
        <v>27</v>
      </c>
      <c r="L977" s="1">
        <v>3</v>
      </c>
      <c r="M977" s="1" t="s">
        <v>28</v>
      </c>
      <c r="N977" s="105">
        <v>13695</v>
      </c>
      <c r="O977" s="9">
        <v>19</v>
      </c>
      <c r="P977" s="107" t="s">
        <v>22</v>
      </c>
      <c r="Q977" s="1">
        <v>3</v>
      </c>
    </row>
    <row r="978" spans="1:17" x14ac:dyDescent="0.25">
      <c r="A978" s="2">
        <v>56</v>
      </c>
      <c r="B978" s="1" t="s">
        <v>29</v>
      </c>
      <c r="C978" s="1" t="s">
        <v>23</v>
      </c>
      <c r="D978" s="7">
        <v>1369</v>
      </c>
      <c r="E978" s="1" t="s">
        <v>31</v>
      </c>
      <c r="F978" s="1">
        <v>23</v>
      </c>
      <c r="G978" s="1" t="s">
        <v>25</v>
      </c>
      <c r="H978" s="1" t="s">
        <v>32</v>
      </c>
      <c r="I978" s="1">
        <v>68</v>
      </c>
      <c r="J978" s="1">
        <v>4</v>
      </c>
      <c r="K978" s="1" t="s">
        <v>39</v>
      </c>
      <c r="L978" s="1">
        <v>2</v>
      </c>
      <c r="M978" s="1" t="s">
        <v>34</v>
      </c>
      <c r="N978" s="105">
        <v>13402</v>
      </c>
      <c r="O978" s="9">
        <v>19</v>
      </c>
      <c r="P978" s="107" t="s">
        <v>22</v>
      </c>
      <c r="Q978" s="1">
        <v>3</v>
      </c>
    </row>
    <row r="979" spans="1:17" x14ac:dyDescent="0.25">
      <c r="A979" s="2">
        <v>34</v>
      </c>
      <c r="B979" s="1" t="s">
        <v>29</v>
      </c>
      <c r="C979" s="1" t="s">
        <v>41</v>
      </c>
      <c r="D979" s="7">
        <v>999</v>
      </c>
      <c r="E979" s="1" t="s">
        <v>31</v>
      </c>
      <c r="F979" s="1">
        <v>26</v>
      </c>
      <c r="G979" s="1" t="s">
        <v>46</v>
      </c>
      <c r="H979" s="1" t="s">
        <v>26</v>
      </c>
      <c r="I979" s="1">
        <v>92</v>
      </c>
      <c r="J979" s="1">
        <v>1</v>
      </c>
      <c r="K979" s="1" t="s">
        <v>33</v>
      </c>
      <c r="L979" s="1">
        <v>3</v>
      </c>
      <c r="M979" s="1" t="s">
        <v>38</v>
      </c>
      <c r="N979" s="105">
        <v>2029</v>
      </c>
      <c r="O979" s="9">
        <v>5</v>
      </c>
      <c r="P979" s="107" t="s">
        <v>29</v>
      </c>
      <c r="Q979" s="1">
        <v>4</v>
      </c>
    </row>
    <row r="980" spans="1:17" x14ac:dyDescent="0.25">
      <c r="A980" s="2">
        <v>40</v>
      </c>
      <c r="B980" s="1" t="s">
        <v>29</v>
      </c>
      <c r="C980" s="1" t="s">
        <v>23</v>
      </c>
      <c r="D980" s="7">
        <v>1202</v>
      </c>
      <c r="E980" s="1" t="s">
        <v>31</v>
      </c>
      <c r="F980" s="1">
        <v>2</v>
      </c>
      <c r="G980" s="1" t="s">
        <v>37</v>
      </c>
      <c r="H980" s="1" t="s">
        <v>26</v>
      </c>
      <c r="I980" s="1">
        <v>89</v>
      </c>
      <c r="J980" s="1">
        <v>2</v>
      </c>
      <c r="K980" s="1" t="s">
        <v>40</v>
      </c>
      <c r="L980" s="1">
        <v>3</v>
      </c>
      <c r="M980" s="1" t="s">
        <v>38</v>
      </c>
      <c r="N980" s="105">
        <v>6377</v>
      </c>
      <c r="O980" s="9">
        <v>12</v>
      </c>
      <c r="P980" s="107" t="s">
        <v>29</v>
      </c>
      <c r="Q980" s="1">
        <v>4</v>
      </c>
    </row>
    <row r="981" spans="1:17" x14ac:dyDescent="0.25">
      <c r="A981" s="2">
        <v>34</v>
      </c>
      <c r="B981" s="1" t="s">
        <v>29</v>
      </c>
      <c r="C981" s="1" t="s">
        <v>23</v>
      </c>
      <c r="D981" s="7">
        <v>285</v>
      </c>
      <c r="E981" s="1" t="s">
        <v>31</v>
      </c>
      <c r="F981" s="1">
        <v>29</v>
      </c>
      <c r="G981" s="1" t="s">
        <v>37</v>
      </c>
      <c r="H981" s="1" t="s">
        <v>32</v>
      </c>
      <c r="I981" s="1">
        <v>86</v>
      </c>
      <c r="J981" s="1">
        <v>2</v>
      </c>
      <c r="K981" s="1" t="s">
        <v>36</v>
      </c>
      <c r="L981" s="1">
        <v>3</v>
      </c>
      <c r="M981" s="1" t="s">
        <v>34</v>
      </c>
      <c r="N981" s="105">
        <v>5429</v>
      </c>
      <c r="O981" s="9">
        <v>8</v>
      </c>
      <c r="P981" s="107" t="s">
        <v>29</v>
      </c>
      <c r="Q981" s="1">
        <v>3</v>
      </c>
    </row>
    <row r="982" spans="1:17" x14ac:dyDescent="0.25">
      <c r="A982" s="2">
        <v>31</v>
      </c>
      <c r="B982" s="1" t="s">
        <v>22</v>
      </c>
      <c r="C982" s="1" t="s">
        <v>30</v>
      </c>
      <c r="D982" s="7">
        <v>703</v>
      </c>
      <c r="E982" s="1" t="s">
        <v>24</v>
      </c>
      <c r="F982" s="1">
        <v>2</v>
      </c>
      <c r="G982" s="1" t="s">
        <v>25</v>
      </c>
      <c r="H982" s="1" t="s">
        <v>26</v>
      </c>
      <c r="I982" s="1">
        <v>90</v>
      </c>
      <c r="J982" s="1">
        <v>1</v>
      </c>
      <c r="K982" s="1" t="s">
        <v>43</v>
      </c>
      <c r="L982" s="1">
        <v>4</v>
      </c>
      <c r="M982" s="1" t="s">
        <v>28</v>
      </c>
      <c r="N982" s="105">
        <v>2785</v>
      </c>
      <c r="O982" s="9">
        <v>1</v>
      </c>
      <c r="P982" s="107" t="s">
        <v>29</v>
      </c>
      <c r="Q982" s="1">
        <v>3</v>
      </c>
    </row>
    <row r="983" spans="1:17" x14ac:dyDescent="0.25">
      <c r="A983" s="2">
        <v>35</v>
      </c>
      <c r="B983" s="1" t="s">
        <v>22</v>
      </c>
      <c r="C983" s="1" t="s">
        <v>30</v>
      </c>
      <c r="D983" s="7">
        <v>662</v>
      </c>
      <c r="E983" s="1" t="s">
        <v>24</v>
      </c>
      <c r="F983" s="1">
        <v>18</v>
      </c>
      <c r="G983" s="1" t="s">
        <v>45</v>
      </c>
      <c r="H983" s="1" t="s">
        <v>26</v>
      </c>
      <c r="I983" s="1">
        <v>67</v>
      </c>
      <c r="J983" s="1">
        <v>2</v>
      </c>
      <c r="K983" s="1" t="s">
        <v>27</v>
      </c>
      <c r="L983" s="1">
        <v>3</v>
      </c>
      <c r="M983" s="1" t="s">
        <v>34</v>
      </c>
      <c r="N983" s="105">
        <v>4614</v>
      </c>
      <c r="O983" s="9">
        <v>4</v>
      </c>
      <c r="P983" s="107" t="s">
        <v>22</v>
      </c>
      <c r="Q983" s="1">
        <v>3</v>
      </c>
    </row>
    <row r="984" spans="1:17" x14ac:dyDescent="0.25">
      <c r="A984" s="2">
        <v>38</v>
      </c>
      <c r="B984" s="1" t="s">
        <v>29</v>
      </c>
      <c r="C984" s="1" t="s">
        <v>30</v>
      </c>
      <c r="D984" s="7">
        <v>693</v>
      </c>
      <c r="E984" s="1" t="s">
        <v>31</v>
      </c>
      <c r="F984" s="1">
        <v>7</v>
      </c>
      <c r="G984" s="1" t="s">
        <v>25</v>
      </c>
      <c r="H984" s="1" t="s">
        <v>32</v>
      </c>
      <c r="I984" s="1">
        <v>57</v>
      </c>
      <c r="J984" s="1">
        <v>1</v>
      </c>
      <c r="K984" s="1" t="s">
        <v>33</v>
      </c>
      <c r="L984" s="1">
        <v>3</v>
      </c>
      <c r="M984" s="1" t="s">
        <v>38</v>
      </c>
      <c r="N984" s="105">
        <v>2610</v>
      </c>
      <c r="O984" s="9">
        <v>4</v>
      </c>
      <c r="P984" s="107" t="s">
        <v>29</v>
      </c>
      <c r="Q984" s="1">
        <v>3</v>
      </c>
    </row>
    <row r="985" spans="1:17" x14ac:dyDescent="0.25">
      <c r="A985" s="2">
        <v>34</v>
      </c>
      <c r="B985" s="1" t="s">
        <v>29</v>
      </c>
      <c r="C985" s="1" t="s">
        <v>23</v>
      </c>
      <c r="D985" s="7">
        <v>404</v>
      </c>
      <c r="E985" s="1" t="s">
        <v>31</v>
      </c>
      <c r="F985" s="1">
        <v>2</v>
      </c>
      <c r="G985" s="1" t="s">
        <v>46</v>
      </c>
      <c r="H985" s="1" t="s">
        <v>26</v>
      </c>
      <c r="I985" s="1">
        <v>98</v>
      </c>
      <c r="J985" s="1">
        <v>2</v>
      </c>
      <c r="K985" s="1" t="s">
        <v>40</v>
      </c>
      <c r="L985" s="1">
        <v>4</v>
      </c>
      <c r="M985" s="1" t="s">
        <v>28</v>
      </c>
      <c r="N985" s="105">
        <v>6687</v>
      </c>
      <c r="O985" s="9">
        <v>14</v>
      </c>
      <c r="P985" s="107" t="s">
        <v>29</v>
      </c>
      <c r="Q985" s="1">
        <v>3</v>
      </c>
    </row>
    <row r="986" spans="1:17" x14ac:dyDescent="0.25">
      <c r="A986" s="2">
        <v>28</v>
      </c>
      <c r="B986" s="1" t="s">
        <v>29</v>
      </c>
      <c r="C986" s="1" t="s">
        <v>23</v>
      </c>
      <c r="D986" s="7">
        <v>736</v>
      </c>
      <c r="E986" s="1" t="s">
        <v>24</v>
      </c>
      <c r="F986" s="1">
        <v>26</v>
      </c>
      <c r="G986" s="1" t="s">
        <v>25</v>
      </c>
      <c r="H986" s="1" t="s">
        <v>32</v>
      </c>
      <c r="I986" s="1">
        <v>48</v>
      </c>
      <c r="J986" s="1">
        <v>2</v>
      </c>
      <c r="K986" s="1" t="s">
        <v>27</v>
      </c>
      <c r="L986" s="1">
        <v>1</v>
      </c>
      <c r="M986" s="1" t="s">
        <v>34</v>
      </c>
      <c r="N986" s="105">
        <v>4724</v>
      </c>
      <c r="O986" s="9">
        <v>5</v>
      </c>
      <c r="P986" s="107" t="s">
        <v>29</v>
      </c>
      <c r="Q986" s="1">
        <v>3</v>
      </c>
    </row>
    <row r="987" spans="1:17" x14ac:dyDescent="0.25">
      <c r="A987" s="2">
        <v>31</v>
      </c>
      <c r="B987" s="1" t="s">
        <v>22</v>
      </c>
      <c r="C987" s="1" t="s">
        <v>23</v>
      </c>
      <c r="D987" s="7">
        <v>330</v>
      </c>
      <c r="E987" s="1" t="s">
        <v>31</v>
      </c>
      <c r="F987" s="1">
        <v>22</v>
      </c>
      <c r="G987" s="1" t="s">
        <v>37</v>
      </c>
      <c r="H987" s="1" t="s">
        <v>32</v>
      </c>
      <c r="I987" s="1">
        <v>98</v>
      </c>
      <c r="J987" s="1">
        <v>2</v>
      </c>
      <c r="K987" s="1" t="s">
        <v>39</v>
      </c>
      <c r="L987" s="1">
        <v>3</v>
      </c>
      <c r="M987" s="1" t="s">
        <v>34</v>
      </c>
      <c r="N987" s="105">
        <v>6179</v>
      </c>
      <c r="O987" s="9">
        <v>10</v>
      </c>
      <c r="P987" s="107" t="s">
        <v>22</v>
      </c>
      <c r="Q987" s="1">
        <v>3</v>
      </c>
    </row>
    <row r="988" spans="1:17" x14ac:dyDescent="0.25">
      <c r="A988" s="2">
        <v>39</v>
      </c>
      <c r="B988" s="1" t="s">
        <v>29</v>
      </c>
      <c r="C988" s="1" t="s">
        <v>23</v>
      </c>
      <c r="D988" s="7">
        <v>1498</v>
      </c>
      <c r="E988" s="1" t="s">
        <v>24</v>
      </c>
      <c r="F988" s="1">
        <v>21</v>
      </c>
      <c r="G988" s="1" t="s">
        <v>25</v>
      </c>
      <c r="H988" s="1" t="s">
        <v>32</v>
      </c>
      <c r="I988" s="1">
        <v>44</v>
      </c>
      <c r="J988" s="1">
        <v>2</v>
      </c>
      <c r="K988" s="1" t="s">
        <v>27</v>
      </c>
      <c r="L988" s="1">
        <v>4</v>
      </c>
      <c r="M988" s="1" t="s">
        <v>34</v>
      </c>
      <c r="N988" s="105">
        <v>6120</v>
      </c>
      <c r="O988" s="9">
        <v>5</v>
      </c>
      <c r="P988" s="107" t="s">
        <v>22</v>
      </c>
      <c r="Q988" s="1">
        <v>3</v>
      </c>
    </row>
    <row r="989" spans="1:17" x14ac:dyDescent="0.25">
      <c r="A989" s="2">
        <v>51</v>
      </c>
      <c r="B989" s="1" t="s">
        <v>29</v>
      </c>
      <c r="C989" s="1" t="s">
        <v>30</v>
      </c>
      <c r="D989" s="7">
        <v>541</v>
      </c>
      <c r="E989" s="1" t="s">
        <v>24</v>
      </c>
      <c r="F989" s="1">
        <v>2</v>
      </c>
      <c r="G989" s="1" t="s">
        <v>45</v>
      </c>
      <c r="H989" s="1" t="s">
        <v>32</v>
      </c>
      <c r="I989" s="1">
        <v>52</v>
      </c>
      <c r="J989" s="1">
        <v>3</v>
      </c>
      <c r="K989" s="1" t="s">
        <v>27</v>
      </c>
      <c r="L989" s="1">
        <v>2</v>
      </c>
      <c r="M989" s="1" t="s">
        <v>34</v>
      </c>
      <c r="N989" s="105">
        <v>10596</v>
      </c>
      <c r="O989" s="9">
        <v>4</v>
      </c>
      <c r="P989" s="107" t="s">
        <v>29</v>
      </c>
      <c r="Q989" s="1">
        <v>3</v>
      </c>
    </row>
    <row r="990" spans="1:17" x14ac:dyDescent="0.25">
      <c r="A990" s="2">
        <v>41</v>
      </c>
      <c r="B990" s="1" t="s">
        <v>29</v>
      </c>
      <c r="C990" s="1" t="s">
        <v>30</v>
      </c>
      <c r="D990" s="7">
        <v>1200</v>
      </c>
      <c r="E990" s="1" t="s">
        <v>31</v>
      </c>
      <c r="F990" s="1">
        <v>22</v>
      </c>
      <c r="G990" s="1" t="s">
        <v>25</v>
      </c>
      <c r="H990" s="1" t="s">
        <v>26</v>
      </c>
      <c r="I990" s="1">
        <v>75</v>
      </c>
      <c r="J990" s="1">
        <v>2</v>
      </c>
      <c r="K990" s="1" t="s">
        <v>33</v>
      </c>
      <c r="L990" s="1">
        <v>4</v>
      </c>
      <c r="M990" s="1" t="s">
        <v>38</v>
      </c>
      <c r="N990" s="105">
        <v>5467</v>
      </c>
      <c r="O990" s="9">
        <v>6</v>
      </c>
      <c r="P990" s="107" t="s">
        <v>22</v>
      </c>
      <c r="Q990" s="1">
        <v>3</v>
      </c>
    </row>
    <row r="991" spans="1:17" x14ac:dyDescent="0.25">
      <c r="A991" s="2">
        <v>37</v>
      </c>
      <c r="B991" s="1" t="s">
        <v>29</v>
      </c>
      <c r="C991" s="1" t="s">
        <v>23</v>
      </c>
      <c r="D991" s="7">
        <v>1439</v>
      </c>
      <c r="E991" s="1" t="s">
        <v>31</v>
      </c>
      <c r="F991" s="1">
        <v>4</v>
      </c>
      <c r="G991" s="1" t="s">
        <v>25</v>
      </c>
      <c r="H991" s="1" t="s">
        <v>32</v>
      </c>
      <c r="I991" s="1">
        <v>54</v>
      </c>
      <c r="J991" s="1">
        <v>1</v>
      </c>
      <c r="K991" s="1" t="s">
        <v>33</v>
      </c>
      <c r="L991" s="1">
        <v>3</v>
      </c>
      <c r="M991" s="1" t="s">
        <v>34</v>
      </c>
      <c r="N991" s="105">
        <v>2996</v>
      </c>
      <c r="O991" s="9">
        <v>6</v>
      </c>
      <c r="P991" s="107" t="s">
        <v>22</v>
      </c>
      <c r="Q991" s="1">
        <v>3</v>
      </c>
    </row>
    <row r="992" spans="1:17" x14ac:dyDescent="0.25">
      <c r="A992" s="2">
        <v>33</v>
      </c>
      <c r="B992" s="1" t="s">
        <v>29</v>
      </c>
      <c r="C992" s="1" t="s">
        <v>30</v>
      </c>
      <c r="D992" s="7">
        <v>1111</v>
      </c>
      <c r="E992" s="1" t="s">
        <v>24</v>
      </c>
      <c r="F992" s="1">
        <v>5</v>
      </c>
      <c r="G992" s="1" t="s">
        <v>25</v>
      </c>
      <c r="H992" s="1" t="s">
        <v>32</v>
      </c>
      <c r="I992" s="1">
        <v>61</v>
      </c>
      <c r="J992" s="1">
        <v>2</v>
      </c>
      <c r="K992" s="1" t="s">
        <v>27</v>
      </c>
      <c r="L992" s="1">
        <v>4</v>
      </c>
      <c r="M992" s="1" t="s">
        <v>34</v>
      </c>
      <c r="N992" s="105">
        <v>9998</v>
      </c>
      <c r="O992" s="9">
        <v>5</v>
      </c>
      <c r="P992" s="107" t="s">
        <v>29</v>
      </c>
      <c r="Q992" s="1">
        <v>3</v>
      </c>
    </row>
    <row r="993" spans="1:17" x14ac:dyDescent="0.25">
      <c r="A993" s="2">
        <v>32</v>
      </c>
      <c r="B993" s="1" t="s">
        <v>29</v>
      </c>
      <c r="C993" s="1" t="s">
        <v>23</v>
      </c>
      <c r="D993" s="7">
        <v>499</v>
      </c>
      <c r="E993" s="1" t="s">
        <v>24</v>
      </c>
      <c r="F993" s="1">
        <v>2</v>
      </c>
      <c r="G993" s="1" t="s">
        <v>45</v>
      </c>
      <c r="H993" s="1" t="s">
        <v>32</v>
      </c>
      <c r="I993" s="1">
        <v>36</v>
      </c>
      <c r="J993" s="1">
        <v>2</v>
      </c>
      <c r="K993" s="1" t="s">
        <v>27</v>
      </c>
      <c r="L993" s="1">
        <v>2</v>
      </c>
      <c r="M993" s="1" t="s">
        <v>34</v>
      </c>
      <c r="N993" s="105">
        <v>4078</v>
      </c>
      <c r="O993" s="9">
        <v>3</v>
      </c>
      <c r="P993" s="107" t="s">
        <v>22</v>
      </c>
      <c r="Q993" s="1">
        <v>3</v>
      </c>
    </row>
    <row r="994" spans="1:17" x14ac:dyDescent="0.25">
      <c r="A994" s="2">
        <v>39</v>
      </c>
      <c r="B994" s="1" t="s">
        <v>29</v>
      </c>
      <c r="C994" s="1" t="s">
        <v>41</v>
      </c>
      <c r="D994" s="7">
        <v>1485</v>
      </c>
      <c r="E994" s="1" t="s">
        <v>31</v>
      </c>
      <c r="F994" s="1">
        <v>25</v>
      </c>
      <c r="G994" s="1" t="s">
        <v>25</v>
      </c>
      <c r="H994" s="1" t="s">
        <v>32</v>
      </c>
      <c r="I994" s="1">
        <v>71</v>
      </c>
      <c r="J994" s="1">
        <v>3</v>
      </c>
      <c r="K994" s="1" t="s">
        <v>40</v>
      </c>
      <c r="L994" s="1">
        <v>3</v>
      </c>
      <c r="M994" s="1" t="s">
        <v>34</v>
      </c>
      <c r="N994" s="105">
        <v>10920</v>
      </c>
      <c r="O994" s="9">
        <v>6</v>
      </c>
      <c r="P994" s="107" t="s">
        <v>29</v>
      </c>
      <c r="Q994" s="1">
        <v>4</v>
      </c>
    </row>
    <row r="995" spans="1:17" x14ac:dyDescent="0.25">
      <c r="A995" s="2">
        <v>25</v>
      </c>
      <c r="B995" s="1" t="s">
        <v>29</v>
      </c>
      <c r="C995" s="1" t="s">
        <v>23</v>
      </c>
      <c r="D995" s="7">
        <v>1372</v>
      </c>
      <c r="E995" s="1" t="s">
        <v>24</v>
      </c>
      <c r="F995" s="1">
        <v>18</v>
      </c>
      <c r="G995" s="1" t="s">
        <v>25</v>
      </c>
      <c r="H995" s="1" t="s">
        <v>32</v>
      </c>
      <c r="I995" s="1">
        <v>93</v>
      </c>
      <c r="J995" s="1">
        <v>2</v>
      </c>
      <c r="K995" s="1" t="s">
        <v>27</v>
      </c>
      <c r="L995" s="1">
        <v>3</v>
      </c>
      <c r="M995" s="1" t="s">
        <v>34</v>
      </c>
      <c r="N995" s="105">
        <v>6232</v>
      </c>
      <c r="O995" s="9">
        <v>3</v>
      </c>
      <c r="P995" s="107" t="s">
        <v>29</v>
      </c>
      <c r="Q995" s="1">
        <v>3</v>
      </c>
    </row>
    <row r="996" spans="1:17" x14ac:dyDescent="0.25">
      <c r="A996" s="2">
        <v>52</v>
      </c>
      <c r="B996" s="1" t="s">
        <v>29</v>
      </c>
      <c r="C996" s="1" t="s">
        <v>30</v>
      </c>
      <c r="D996" s="7">
        <v>322</v>
      </c>
      <c r="E996" s="1" t="s">
        <v>31</v>
      </c>
      <c r="F996" s="1">
        <v>28</v>
      </c>
      <c r="G996" s="1" t="s">
        <v>37</v>
      </c>
      <c r="H996" s="1" t="s">
        <v>26</v>
      </c>
      <c r="I996" s="1">
        <v>59</v>
      </c>
      <c r="J996" s="1">
        <v>4</v>
      </c>
      <c r="K996" s="1" t="s">
        <v>39</v>
      </c>
      <c r="L996" s="1">
        <v>3</v>
      </c>
      <c r="M996" s="1" t="s">
        <v>34</v>
      </c>
      <c r="N996" s="105">
        <v>13247</v>
      </c>
      <c r="O996" s="9">
        <v>5</v>
      </c>
      <c r="P996" s="107" t="s">
        <v>22</v>
      </c>
      <c r="Q996" s="1">
        <v>3</v>
      </c>
    </row>
    <row r="997" spans="1:17" x14ac:dyDescent="0.25">
      <c r="A997" s="2">
        <v>43</v>
      </c>
      <c r="B997" s="1" t="s">
        <v>29</v>
      </c>
      <c r="C997" s="1" t="s">
        <v>23</v>
      </c>
      <c r="D997" s="7">
        <v>930</v>
      </c>
      <c r="E997" s="1" t="s">
        <v>31</v>
      </c>
      <c r="F997" s="1">
        <v>6</v>
      </c>
      <c r="G997" s="1" t="s">
        <v>37</v>
      </c>
      <c r="H997" s="1" t="s">
        <v>26</v>
      </c>
      <c r="I997" s="1">
        <v>73</v>
      </c>
      <c r="J997" s="1">
        <v>2</v>
      </c>
      <c r="K997" s="1" t="s">
        <v>33</v>
      </c>
      <c r="L997" s="1">
        <v>3</v>
      </c>
      <c r="M997" s="1" t="s">
        <v>28</v>
      </c>
      <c r="N997" s="105">
        <v>4081</v>
      </c>
      <c r="O997" s="9">
        <v>20</v>
      </c>
      <c r="P997" s="107" t="s">
        <v>22</v>
      </c>
      <c r="Q997" s="1">
        <v>3</v>
      </c>
    </row>
    <row r="998" spans="1:17" x14ac:dyDescent="0.25">
      <c r="A998" s="2">
        <v>27</v>
      </c>
      <c r="B998" s="1" t="s">
        <v>29</v>
      </c>
      <c r="C998" s="1" t="s">
        <v>23</v>
      </c>
      <c r="D998" s="7">
        <v>205</v>
      </c>
      <c r="E998" s="1" t="s">
        <v>24</v>
      </c>
      <c r="F998" s="1">
        <v>10</v>
      </c>
      <c r="G998" s="1" t="s">
        <v>45</v>
      </c>
      <c r="H998" s="1" t="s">
        <v>26</v>
      </c>
      <c r="I998" s="1">
        <v>98</v>
      </c>
      <c r="J998" s="1">
        <v>2</v>
      </c>
      <c r="K998" s="1" t="s">
        <v>27</v>
      </c>
      <c r="L998" s="1">
        <v>4</v>
      </c>
      <c r="M998" s="1" t="s">
        <v>34</v>
      </c>
      <c r="N998" s="105">
        <v>5769</v>
      </c>
      <c r="O998" s="9">
        <v>6</v>
      </c>
      <c r="P998" s="107" t="s">
        <v>22</v>
      </c>
      <c r="Q998" s="1">
        <v>3</v>
      </c>
    </row>
    <row r="999" spans="1:17" x14ac:dyDescent="0.25">
      <c r="A999" s="2">
        <v>27</v>
      </c>
      <c r="B999" s="1" t="s">
        <v>22</v>
      </c>
      <c r="C999" s="1" t="s">
        <v>23</v>
      </c>
      <c r="D999" s="7">
        <v>135</v>
      </c>
      <c r="E999" s="1" t="s">
        <v>31</v>
      </c>
      <c r="F999" s="1">
        <v>17</v>
      </c>
      <c r="G999" s="1" t="s">
        <v>25</v>
      </c>
      <c r="H999" s="1" t="s">
        <v>26</v>
      </c>
      <c r="I999" s="1">
        <v>51</v>
      </c>
      <c r="J999" s="1">
        <v>1</v>
      </c>
      <c r="K999" s="1" t="s">
        <v>33</v>
      </c>
      <c r="L999" s="1">
        <v>3</v>
      </c>
      <c r="M999" s="1" t="s">
        <v>28</v>
      </c>
      <c r="N999" s="105">
        <v>2394</v>
      </c>
      <c r="O999" s="9">
        <v>8</v>
      </c>
      <c r="P999" s="107" t="s">
        <v>22</v>
      </c>
      <c r="Q999" s="1">
        <v>3</v>
      </c>
    </row>
    <row r="1000" spans="1:17" x14ac:dyDescent="0.25">
      <c r="A1000" s="2">
        <v>26</v>
      </c>
      <c r="B1000" s="1" t="s">
        <v>29</v>
      </c>
      <c r="C1000" s="1" t="s">
        <v>23</v>
      </c>
      <c r="D1000" s="7">
        <v>683</v>
      </c>
      <c r="E1000" s="1" t="s">
        <v>31</v>
      </c>
      <c r="F1000" s="1">
        <v>2</v>
      </c>
      <c r="G1000" s="1" t="s">
        <v>37</v>
      </c>
      <c r="H1000" s="1" t="s">
        <v>32</v>
      </c>
      <c r="I1000" s="1">
        <v>36</v>
      </c>
      <c r="J1000" s="1">
        <v>1</v>
      </c>
      <c r="K1000" s="1" t="s">
        <v>33</v>
      </c>
      <c r="L1000" s="1">
        <v>4</v>
      </c>
      <c r="M1000" s="1" t="s">
        <v>28</v>
      </c>
      <c r="N1000" s="105">
        <v>3904</v>
      </c>
      <c r="O1000" s="9">
        <v>4</v>
      </c>
      <c r="P1000" s="107" t="s">
        <v>29</v>
      </c>
      <c r="Q1000" s="1">
        <v>3</v>
      </c>
    </row>
    <row r="1001" spans="1:17" x14ac:dyDescent="0.25">
      <c r="A1001" s="2">
        <v>42</v>
      </c>
      <c r="B1001" s="1" t="s">
        <v>29</v>
      </c>
      <c r="C1001" s="1" t="s">
        <v>23</v>
      </c>
      <c r="D1001" s="7">
        <v>1147</v>
      </c>
      <c r="E1001" s="1" t="s">
        <v>47</v>
      </c>
      <c r="F1001" s="1">
        <v>10</v>
      </c>
      <c r="G1001" s="1" t="s">
        <v>47</v>
      </c>
      <c r="H1001" s="1" t="s">
        <v>26</v>
      </c>
      <c r="I1001" s="1">
        <v>31</v>
      </c>
      <c r="J1001" s="1">
        <v>4</v>
      </c>
      <c r="K1001" s="1" t="s">
        <v>42</v>
      </c>
      <c r="L1001" s="1">
        <v>1</v>
      </c>
      <c r="M1001" s="1" t="s">
        <v>34</v>
      </c>
      <c r="N1001" s="105">
        <v>16799</v>
      </c>
      <c r="O1001" s="9">
        <v>20</v>
      </c>
      <c r="P1001" s="107" t="s">
        <v>29</v>
      </c>
      <c r="Q1001" s="1">
        <v>3</v>
      </c>
    </row>
    <row r="1002" spans="1:17" x14ac:dyDescent="0.25">
      <c r="A1002" s="2">
        <v>52</v>
      </c>
      <c r="B1002" s="1" t="s">
        <v>29</v>
      </c>
      <c r="C1002" s="1" t="s">
        <v>23</v>
      </c>
      <c r="D1002" s="7">
        <v>258</v>
      </c>
      <c r="E1002" s="1" t="s">
        <v>31</v>
      </c>
      <c r="F1002" s="1">
        <v>8</v>
      </c>
      <c r="G1002" s="1" t="s">
        <v>35</v>
      </c>
      <c r="H1002" s="1" t="s">
        <v>26</v>
      </c>
      <c r="I1002" s="1">
        <v>54</v>
      </c>
      <c r="J1002" s="1">
        <v>1</v>
      </c>
      <c r="K1002" s="1" t="s">
        <v>36</v>
      </c>
      <c r="L1002" s="1">
        <v>1</v>
      </c>
      <c r="M1002" s="1" t="s">
        <v>34</v>
      </c>
      <c r="N1002" s="105">
        <v>2950</v>
      </c>
      <c r="O1002" s="9">
        <v>5</v>
      </c>
      <c r="P1002" s="107" t="s">
        <v>29</v>
      </c>
      <c r="Q1002" s="1">
        <v>3</v>
      </c>
    </row>
    <row r="1003" spans="1:17" x14ac:dyDescent="0.25">
      <c r="A1003" s="2">
        <v>37</v>
      </c>
      <c r="B1003" s="1" t="s">
        <v>29</v>
      </c>
      <c r="C1003" s="1" t="s">
        <v>23</v>
      </c>
      <c r="D1003" s="7">
        <v>1462</v>
      </c>
      <c r="E1003" s="1" t="s">
        <v>31</v>
      </c>
      <c r="F1003" s="1">
        <v>11</v>
      </c>
      <c r="G1003" s="1" t="s">
        <v>37</v>
      </c>
      <c r="H1003" s="1" t="s">
        <v>26</v>
      </c>
      <c r="I1003" s="1">
        <v>94</v>
      </c>
      <c r="J1003" s="1">
        <v>1</v>
      </c>
      <c r="K1003" s="1" t="s">
        <v>36</v>
      </c>
      <c r="L1003" s="1">
        <v>3</v>
      </c>
      <c r="M1003" s="1" t="s">
        <v>28</v>
      </c>
      <c r="N1003" s="105">
        <v>3629</v>
      </c>
      <c r="O1003" s="9">
        <v>3</v>
      </c>
      <c r="P1003" s="107" t="s">
        <v>29</v>
      </c>
      <c r="Q1003" s="1">
        <v>3</v>
      </c>
    </row>
    <row r="1004" spans="1:17" x14ac:dyDescent="0.25">
      <c r="A1004" s="2">
        <v>35</v>
      </c>
      <c r="B1004" s="1" t="s">
        <v>29</v>
      </c>
      <c r="C1004" s="1" t="s">
        <v>30</v>
      </c>
      <c r="D1004" s="7">
        <v>200</v>
      </c>
      <c r="E1004" s="1" t="s">
        <v>31</v>
      </c>
      <c r="F1004" s="1">
        <v>18</v>
      </c>
      <c r="G1004" s="1" t="s">
        <v>25</v>
      </c>
      <c r="H1004" s="1" t="s">
        <v>32</v>
      </c>
      <c r="I1004" s="1">
        <v>60</v>
      </c>
      <c r="J1004" s="1">
        <v>3</v>
      </c>
      <c r="K1004" s="1" t="s">
        <v>39</v>
      </c>
      <c r="L1004" s="1">
        <v>4</v>
      </c>
      <c r="M1004" s="1" t="s">
        <v>28</v>
      </c>
      <c r="N1004" s="105">
        <v>9362</v>
      </c>
      <c r="O1004" s="9">
        <v>2</v>
      </c>
      <c r="P1004" s="107" t="s">
        <v>29</v>
      </c>
      <c r="Q1004" s="1">
        <v>3</v>
      </c>
    </row>
    <row r="1005" spans="1:17" x14ac:dyDescent="0.25">
      <c r="A1005" s="2">
        <v>25</v>
      </c>
      <c r="B1005" s="1" t="s">
        <v>29</v>
      </c>
      <c r="C1005" s="1" t="s">
        <v>23</v>
      </c>
      <c r="D1005" s="7">
        <v>949</v>
      </c>
      <c r="E1005" s="1" t="s">
        <v>31</v>
      </c>
      <c r="F1005" s="1">
        <v>1</v>
      </c>
      <c r="G1005" s="1" t="s">
        <v>46</v>
      </c>
      <c r="H1005" s="1" t="s">
        <v>32</v>
      </c>
      <c r="I1005" s="1">
        <v>81</v>
      </c>
      <c r="J1005" s="1">
        <v>1</v>
      </c>
      <c r="K1005" s="1" t="s">
        <v>36</v>
      </c>
      <c r="L1005" s="1">
        <v>4</v>
      </c>
      <c r="M1005" s="1" t="s">
        <v>34</v>
      </c>
      <c r="N1005" s="105">
        <v>3229</v>
      </c>
      <c r="O1005" s="9">
        <v>3</v>
      </c>
      <c r="P1005" s="107" t="s">
        <v>29</v>
      </c>
      <c r="Q1005" s="1">
        <v>3</v>
      </c>
    </row>
    <row r="1006" spans="1:17" x14ac:dyDescent="0.25">
      <c r="A1006" s="2">
        <v>26</v>
      </c>
      <c r="B1006" s="1" t="s">
        <v>29</v>
      </c>
      <c r="C1006" s="1" t="s">
        <v>23</v>
      </c>
      <c r="D1006" s="7">
        <v>652</v>
      </c>
      <c r="E1006" s="1" t="s">
        <v>31</v>
      </c>
      <c r="F1006" s="1">
        <v>7</v>
      </c>
      <c r="G1006" s="1" t="s">
        <v>35</v>
      </c>
      <c r="H1006" s="1" t="s">
        <v>32</v>
      </c>
      <c r="I1006" s="1">
        <v>100</v>
      </c>
      <c r="J1006" s="1">
        <v>1</v>
      </c>
      <c r="K1006" s="1" t="s">
        <v>36</v>
      </c>
      <c r="L1006" s="1">
        <v>1</v>
      </c>
      <c r="M1006" s="1" t="s">
        <v>28</v>
      </c>
      <c r="N1006" s="105">
        <v>3578</v>
      </c>
      <c r="O1006" s="9">
        <v>7</v>
      </c>
      <c r="P1006" s="107" t="s">
        <v>29</v>
      </c>
      <c r="Q1006" s="1">
        <v>3</v>
      </c>
    </row>
    <row r="1007" spans="1:17" x14ac:dyDescent="0.25">
      <c r="A1007" s="2">
        <v>29</v>
      </c>
      <c r="B1007" s="1" t="s">
        <v>29</v>
      </c>
      <c r="C1007" s="1" t="s">
        <v>23</v>
      </c>
      <c r="D1007" s="7">
        <v>332</v>
      </c>
      <c r="E1007" s="1" t="s">
        <v>47</v>
      </c>
      <c r="F1007" s="1">
        <v>17</v>
      </c>
      <c r="G1007" s="1" t="s">
        <v>35</v>
      </c>
      <c r="H1007" s="1" t="s">
        <v>32</v>
      </c>
      <c r="I1007" s="1">
        <v>51</v>
      </c>
      <c r="J1007" s="1">
        <v>3</v>
      </c>
      <c r="K1007" s="1" t="s">
        <v>47</v>
      </c>
      <c r="L1007" s="1">
        <v>1</v>
      </c>
      <c r="M1007" s="1" t="s">
        <v>28</v>
      </c>
      <c r="N1007" s="105">
        <v>7988</v>
      </c>
      <c r="O1007" s="9">
        <v>10</v>
      </c>
      <c r="P1007" s="107" t="s">
        <v>29</v>
      </c>
      <c r="Q1007" s="1">
        <v>3</v>
      </c>
    </row>
    <row r="1008" spans="1:17" x14ac:dyDescent="0.25">
      <c r="A1008" s="2">
        <v>49</v>
      </c>
      <c r="B1008" s="1" t="s">
        <v>22</v>
      </c>
      <c r="C1008" s="1" t="s">
        <v>30</v>
      </c>
      <c r="D1008" s="7">
        <v>1475</v>
      </c>
      <c r="E1008" s="1" t="s">
        <v>31</v>
      </c>
      <c r="F1008" s="1">
        <v>28</v>
      </c>
      <c r="G1008" s="1" t="s">
        <v>25</v>
      </c>
      <c r="H1008" s="1" t="s">
        <v>32</v>
      </c>
      <c r="I1008" s="1">
        <v>97</v>
      </c>
      <c r="J1008" s="1">
        <v>2</v>
      </c>
      <c r="K1008" s="1" t="s">
        <v>36</v>
      </c>
      <c r="L1008" s="1">
        <v>1</v>
      </c>
      <c r="M1008" s="1" t="s">
        <v>28</v>
      </c>
      <c r="N1008" s="105">
        <v>4284</v>
      </c>
      <c r="O1008" s="9">
        <v>4</v>
      </c>
      <c r="P1008" s="107" t="s">
        <v>29</v>
      </c>
      <c r="Q1008" s="1">
        <v>4</v>
      </c>
    </row>
    <row r="1009" spans="1:17" x14ac:dyDescent="0.25">
      <c r="A1009" s="2">
        <v>29</v>
      </c>
      <c r="B1009" s="1" t="s">
        <v>22</v>
      </c>
      <c r="C1009" s="1" t="s">
        <v>30</v>
      </c>
      <c r="D1009" s="7">
        <v>337</v>
      </c>
      <c r="E1009" s="1" t="s">
        <v>31</v>
      </c>
      <c r="F1009" s="1">
        <v>14</v>
      </c>
      <c r="G1009" s="1" t="s">
        <v>35</v>
      </c>
      <c r="H1009" s="1" t="s">
        <v>26</v>
      </c>
      <c r="I1009" s="1">
        <v>84</v>
      </c>
      <c r="J1009" s="1">
        <v>3</v>
      </c>
      <c r="K1009" s="1" t="s">
        <v>40</v>
      </c>
      <c r="L1009" s="1">
        <v>4</v>
      </c>
      <c r="M1009" s="1" t="s">
        <v>28</v>
      </c>
      <c r="N1009" s="105">
        <v>7553</v>
      </c>
      <c r="O1009" s="9">
        <v>8</v>
      </c>
      <c r="P1009" s="107" t="s">
        <v>22</v>
      </c>
      <c r="Q1009" s="1">
        <v>3</v>
      </c>
    </row>
    <row r="1010" spans="1:17" x14ac:dyDescent="0.25">
      <c r="A1010" s="2">
        <v>54</v>
      </c>
      <c r="B1010" s="1" t="s">
        <v>29</v>
      </c>
      <c r="C1010" s="1" t="s">
        <v>23</v>
      </c>
      <c r="D1010" s="7">
        <v>971</v>
      </c>
      <c r="E1010" s="1" t="s">
        <v>31</v>
      </c>
      <c r="F1010" s="1">
        <v>1</v>
      </c>
      <c r="G1010" s="1" t="s">
        <v>37</v>
      </c>
      <c r="H1010" s="1" t="s">
        <v>26</v>
      </c>
      <c r="I1010" s="1">
        <v>54</v>
      </c>
      <c r="J1010" s="1">
        <v>4</v>
      </c>
      <c r="K1010" s="1" t="s">
        <v>44</v>
      </c>
      <c r="L1010" s="1">
        <v>4</v>
      </c>
      <c r="M1010" s="1" t="s">
        <v>28</v>
      </c>
      <c r="N1010" s="105">
        <v>17328</v>
      </c>
      <c r="O1010" s="9">
        <v>20</v>
      </c>
      <c r="P1010" s="107" t="s">
        <v>29</v>
      </c>
      <c r="Q1010" s="1">
        <v>3</v>
      </c>
    </row>
    <row r="1011" spans="1:17" x14ac:dyDescent="0.25">
      <c r="A1011" s="2">
        <v>58</v>
      </c>
      <c r="B1011" s="1" t="s">
        <v>29</v>
      </c>
      <c r="C1011" s="1" t="s">
        <v>23</v>
      </c>
      <c r="D1011" s="7">
        <v>1055</v>
      </c>
      <c r="E1011" s="1" t="s">
        <v>31</v>
      </c>
      <c r="F1011" s="1">
        <v>1</v>
      </c>
      <c r="G1011" s="1" t="s">
        <v>37</v>
      </c>
      <c r="H1011" s="1" t="s">
        <v>26</v>
      </c>
      <c r="I1011" s="1">
        <v>76</v>
      </c>
      <c r="J1011" s="1">
        <v>5</v>
      </c>
      <c r="K1011" s="1" t="s">
        <v>44</v>
      </c>
      <c r="L1011" s="1">
        <v>1</v>
      </c>
      <c r="M1011" s="1" t="s">
        <v>34</v>
      </c>
      <c r="N1011" s="105">
        <v>19701</v>
      </c>
      <c r="O1011" s="9">
        <v>9</v>
      </c>
      <c r="P1011" s="107" t="s">
        <v>22</v>
      </c>
      <c r="Q1011" s="1">
        <v>4</v>
      </c>
    </row>
    <row r="1012" spans="1:17" x14ac:dyDescent="0.25">
      <c r="A1012" s="2">
        <v>55</v>
      </c>
      <c r="B1012" s="1" t="s">
        <v>29</v>
      </c>
      <c r="C1012" s="1" t="s">
        <v>23</v>
      </c>
      <c r="D1012" s="7">
        <v>1136</v>
      </c>
      <c r="E1012" s="1" t="s">
        <v>31</v>
      </c>
      <c r="F1012" s="1">
        <v>1</v>
      </c>
      <c r="G1012" s="1" t="s">
        <v>37</v>
      </c>
      <c r="H1012" s="1" t="s">
        <v>32</v>
      </c>
      <c r="I1012" s="1">
        <v>81</v>
      </c>
      <c r="J1012" s="1">
        <v>4</v>
      </c>
      <c r="K1012" s="1" t="s">
        <v>44</v>
      </c>
      <c r="L1012" s="1">
        <v>4</v>
      </c>
      <c r="M1012" s="1" t="s">
        <v>38</v>
      </c>
      <c r="N1012" s="105">
        <v>14732</v>
      </c>
      <c r="O1012" s="9">
        <v>7</v>
      </c>
      <c r="P1012" s="107" t="s">
        <v>29</v>
      </c>
      <c r="Q1012" s="1">
        <v>3</v>
      </c>
    </row>
    <row r="1013" spans="1:17" x14ac:dyDescent="0.25">
      <c r="A1013" s="2">
        <v>36</v>
      </c>
      <c r="B1013" s="1" t="s">
        <v>29</v>
      </c>
      <c r="C1013" s="1" t="s">
        <v>23</v>
      </c>
      <c r="D1013" s="7">
        <v>1174</v>
      </c>
      <c r="E1013" s="1" t="s">
        <v>24</v>
      </c>
      <c r="F1013" s="1">
        <v>3</v>
      </c>
      <c r="G1013" s="1" t="s">
        <v>45</v>
      </c>
      <c r="H1013" s="1" t="s">
        <v>26</v>
      </c>
      <c r="I1013" s="1">
        <v>99</v>
      </c>
      <c r="J1013" s="1">
        <v>2</v>
      </c>
      <c r="K1013" s="1" t="s">
        <v>27</v>
      </c>
      <c r="L1013" s="1">
        <v>2</v>
      </c>
      <c r="M1013" s="1" t="s">
        <v>28</v>
      </c>
      <c r="N1013" s="105">
        <v>9278</v>
      </c>
      <c r="O1013" s="9">
        <v>5</v>
      </c>
      <c r="P1013" s="107" t="s">
        <v>22</v>
      </c>
      <c r="Q1013" s="1">
        <v>3</v>
      </c>
    </row>
    <row r="1014" spans="1:17" x14ac:dyDescent="0.25">
      <c r="A1014" s="2">
        <v>31</v>
      </c>
      <c r="B1014" s="1" t="s">
        <v>22</v>
      </c>
      <c r="C1014" s="1" t="s">
        <v>30</v>
      </c>
      <c r="D1014" s="7">
        <v>667</v>
      </c>
      <c r="E1014" s="1" t="s">
        <v>24</v>
      </c>
      <c r="F1014" s="1">
        <v>1</v>
      </c>
      <c r="G1014" s="1" t="s">
        <v>25</v>
      </c>
      <c r="H1014" s="1" t="s">
        <v>26</v>
      </c>
      <c r="I1014" s="1">
        <v>50</v>
      </c>
      <c r="J1014" s="1">
        <v>1</v>
      </c>
      <c r="K1014" s="1" t="s">
        <v>43</v>
      </c>
      <c r="L1014" s="1">
        <v>3</v>
      </c>
      <c r="M1014" s="1" t="s">
        <v>28</v>
      </c>
      <c r="N1014" s="105">
        <v>1359</v>
      </c>
      <c r="O1014" s="9">
        <v>1</v>
      </c>
      <c r="P1014" s="107" t="s">
        <v>29</v>
      </c>
      <c r="Q1014" s="1">
        <v>3</v>
      </c>
    </row>
    <row r="1015" spans="1:17" x14ac:dyDescent="0.25">
      <c r="A1015" s="2">
        <v>30</v>
      </c>
      <c r="B1015" s="1" t="s">
        <v>29</v>
      </c>
      <c r="C1015" s="1" t="s">
        <v>23</v>
      </c>
      <c r="D1015" s="7">
        <v>855</v>
      </c>
      <c r="E1015" s="1" t="s">
        <v>24</v>
      </c>
      <c r="F1015" s="1">
        <v>7</v>
      </c>
      <c r="G1015" s="1" t="s">
        <v>45</v>
      </c>
      <c r="H1015" s="1" t="s">
        <v>26</v>
      </c>
      <c r="I1015" s="1">
        <v>73</v>
      </c>
      <c r="J1015" s="1">
        <v>2</v>
      </c>
      <c r="K1015" s="1" t="s">
        <v>27</v>
      </c>
      <c r="L1015" s="1">
        <v>1</v>
      </c>
      <c r="M1015" s="1" t="s">
        <v>38</v>
      </c>
      <c r="N1015" s="105">
        <v>4779</v>
      </c>
      <c r="O1015" s="9">
        <v>3</v>
      </c>
      <c r="P1015" s="107" t="s">
        <v>29</v>
      </c>
      <c r="Q1015" s="1">
        <v>3</v>
      </c>
    </row>
    <row r="1016" spans="1:17" x14ac:dyDescent="0.25">
      <c r="A1016" s="2">
        <v>31</v>
      </c>
      <c r="B1016" s="1" t="s">
        <v>29</v>
      </c>
      <c r="C1016" s="1" t="s">
        <v>23</v>
      </c>
      <c r="D1016" s="7">
        <v>182</v>
      </c>
      <c r="E1016" s="1" t="s">
        <v>31</v>
      </c>
      <c r="F1016" s="1">
        <v>8</v>
      </c>
      <c r="G1016" s="1" t="s">
        <v>25</v>
      </c>
      <c r="H1016" s="1" t="s">
        <v>26</v>
      </c>
      <c r="I1016" s="1">
        <v>93</v>
      </c>
      <c r="J1016" s="1">
        <v>4</v>
      </c>
      <c r="K1016" s="1" t="s">
        <v>44</v>
      </c>
      <c r="L1016" s="1">
        <v>2</v>
      </c>
      <c r="M1016" s="1" t="s">
        <v>28</v>
      </c>
      <c r="N1016" s="105">
        <v>16422</v>
      </c>
      <c r="O1016" s="9">
        <v>3</v>
      </c>
      <c r="P1016" s="107" t="s">
        <v>29</v>
      </c>
      <c r="Q1016" s="1">
        <v>3</v>
      </c>
    </row>
    <row r="1017" spans="1:17" x14ac:dyDescent="0.25">
      <c r="A1017" s="2">
        <v>34</v>
      </c>
      <c r="B1017" s="1" t="s">
        <v>29</v>
      </c>
      <c r="C1017" s="1" t="s">
        <v>30</v>
      </c>
      <c r="D1017" s="7">
        <v>560</v>
      </c>
      <c r="E1017" s="1" t="s">
        <v>31</v>
      </c>
      <c r="F1017" s="1">
        <v>1</v>
      </c>
      <c r="G1017" s="1" t="s">
        <v>35</v>
      </c>
      <c r="H1017" s="1" t="s">
        <v>32</v>
      </c>
      <c r="I1017" s="1">
        <v>91</v>
      </c>
      <c r="J1017" s="1">
        <v>1</v>
      </c>
      <c r="K1017" s="1" t="s">
        <v>33</v>
      </c>
      <c r="L1017" s="1">
        <v>1</v>
      </c>
      <c r="M1017" s="1" t="s">
        <v>38</v>
      </c>
      <c r="N1017" s="105">
        <v>2996</v>
      </c>
      <c r="O1017" s="9">
        <v>4</v>
      </c>
      <c r="P1017" s="107" t="s">
        <v>29</v>
      </c>
      <c r="Q1017" s="1">
        <v>3</v>
      </c>
    </row>
    <row r="1018" spans="1:17" x14ac:dyDescent="0.25">
      <c r="A1018" s="2">
        <v>31</v>
      </c>
      <c r="B1018" s="1" t="s">
        <v>22</v>
      </c>
      <c r="C1018" s="1" t="s">
        <v>23</v>
      </c>
      <c r="D1018" s="7">
        <v>202</v>
      </c>
      <c r="E1018" s="1" t="s">
        <v>31</v>
      </c>
      <c r="F1018" s="1">
        <v>8</v>
      </c>
      <c r="G1018" s="1" t="s">
        <v>25</v>
      </c>
      <c r="H1018" s="1" t="s">
        <v>26</v>
      </c>
      <c r="I1018" s="1">
        <v>34</v>
      </c>
      <c r="J1018" s="1">
        <v>1</v>
      </c>
      <c r="K1018" s="1" t="s">
        <v>33</v>
      </c>
      <c r="L1018" s="1">
        <v>2</v>
      </c>
      <c r="M1018" s="1" t="s">
        <v>28</v>
      </c>
      <c r="N1018" s="105">
        <v>1261</v>
      </c>
      <c r="O1018" s="9">
        <v>1</v>
      </c>
      <c r="P1018" s="107" t="s">
        <v>29</v>
      </c>
      <c r="Q1018" s="1">
        <v>3</v>
      </c>
    </row>
    <row r="1019" spans="1:17" x14ac:dyDescent="0.25">
      <c r="A1019" s="2">
        <v>27</v>
      </c>
      <c r="B1019" s="1" t="s">
        <v>29</v>
      </c>
      <c r="C1019" s="1" t="s">
        <v>23</v>
      </c>
      <c r="D1019" s="7">
        <v>1377</v>
      </c>
      <c r="E1019" s="1" t="s">
        <v>31</v>
      </c>
      <c r="F1019" s="1">
        <v>11</v>
      </c>
      <c r="G1019" s="1" t="s">
        <v>25</v>
      </c>
      <c r="H1019" s="1" t="s">
        <v>32</v>
      </c>
      <c r="I1019" s="1">
        <v>91</v>
      </c>
      <c r="J1019" s="1">
        <v>1</v>
      </c>
      <c r="K1019" s="1" t="s">
        <v>36</v>
      </c>
      <c r="L1019" s="1">
        <v>1</v>
      </c>
      <c r="M1019" s="1" t="s">
        <v>34</v>
      </c>
      <c r="N1019" s="105">
        <v>2099</v>
      </c>
      <c r="O1019" s="9">
        <v>5</v>
      </c>
      <c r="P1019" s="107" t="s">
        <v>29</v>
      </c>
      <c r="Q1019" s="1">
        <v>3</v>
      </c>
    </row>
    <row r="1020" spans="1:17" x14ac:dyDescent="0.25">
      <c r="A1020" s="2">
        <v>36</v>
      </c>
      <c r="B1020" s="1" t="s">
        <v>29</v>
      </c>
      <c r="C1020" s="1" t="s">
        <v>23</v>
      </c>
      <c r="D1020" s="7">
        <v>172</v>
      </c>
      <c r="E1020" s="1" t="s">
        <v>31</v>
      </c>
      <c r="F1020" s="1">
        <v>4</v>
      </c>
      <c r="G1020" s="1" t="s">
        <v>25</v>
      </c>
      <c r="H1020" s="1" t="s">
        <v>32</v>
      </c>
      <c r="I1020" s="1">
        <v>37</v>
      </c>
      <c r="J1020" s="1">
        <v>2</v>
      </c>
      <c r="K1020" s="1" t="s">
        <v>36</v>
      </c>
      <c r="L1020" s="1">
        <v>4</v>
      </c>
      <c r="M1020" s="1" t="s">
        <v>28</v>
      </c>
      <c r="N1020" s="105">
        <v>5810</v>
      </c>
      <c r="O1020" s="9">
        <v>10</v>
      </c>
      <c r="P1020" s="107" t="s">
        <v>29</v>
      </c>
      <c r="Q1020" s="1">
        <v>3</v>
      </c>
    </row>
    <row r="1021" spans="1:17" x14ac:dyDescent="0.25">
      <c r="A1021" s="2">
        <v>36</v>
      </c>
      <c r="B1021" s="1" t="s">
        <v>29</v>
      </c>
      <c r="C1021" s="1" t="s">
        <v>23</v>
      </c>
      <c r="D1021" s="7">
        <v>329</v>
      </c>
      <c r="E1021" s="1" t="s">
        <v>24</v>
      </c>
      <c r="F1021" s="1">
        <v>16</v>
      </c>
      <c r="G1021" s="1" t="s">
        <v>45</v>
      </c>
      <c r="H1021" s="1" t="s">
        <v>26</v>
      </c>
      <c r="I1021" s="1">
        <v>98</v>
      </c>
      <c r="J1021" s="1">
        <v>2</v>
      </c>
      <c r="K1021" s="1" t="s">
        <v>27</v>
      </c>
      <c r="L1021" s="1">
        <v>1</v>
      </c>
      <c r="M1021" s="1" t="s">
        <v>34</v>
      </c>
      <c r="N1021" s="105">
        <v>5647</v>
      </c>
      <c r="O1021" s="9">
        <v>3</v>
      </c>
      <c r="P1021" s="107" t="s">
        <v>29</v>
      </c>
      <c r="Q1021" s="1">
        <v>3</v>
      </c>
    </row>
    <row r="1022" spans="1:17" x14ac:dyDescent="0.25">
      <c r="A1022" s="2">
        <v>47</v>
      </c>
      <c r="B1022" s="1" t="s">
        <v>29</v>
      </c>
      <c r="C1022" s="1" t="s">
        <v>23</v>
      </c>
      <c r="D1022" s="7">
        <v>465</v>
      </c>
      <c r="E1022" s="1" t="s">
        <v>31</v>
      </c>
      <c r="F1022" s="1">
        <v>1</v>
      </c>
      <c r="G1022" s="1" t="s">
        <v>46</v>
      </c>
      <c r="H1022" s="1" t="s">
        <v>32</v>
      </c>
      <c r="I1022" s="1">
        <v>74</v>
      </c>
      <c r="J1022" s="1">
        <v>1</v>
      </c>
      <c r="K1022" s="1" t="s">
        <v>33</v>
      </c>
      <c r="L1022" s="1">
        <v>4</v>
      </c>
      <c r="M1022" s="1" t="s">
        <v>34</v>
      </c>
      <c r="N1022" s="105">
        <v>3420</v>
      </c>
      <c r="O1022" s="9">
        <v>6</v>
      </c>
      <c r="P1022" s="107" t="s">
        <v>29</v>
      </c>
      <c r="Q1022" s="1">
        <v>3</v>
      </c>
    </row>
    <row r="1023" spans="1:17" x14ac:dyDescent="0.25">
      <c r="A1023" s="2">
        <v>25</v>
      </c>
      <c r="B1023" s="1" t="s">
        <v>22</v>
      </c>
      <c r="C1023" s="1" t="s">
        <v>23</v>
      </c>
      <c r="D1023" s="7">
        <v>383</v>
      </c>
      <c r="E1023" s="1" t="s">
        <v>24</v>
      </c>
      <c r="F1023" s="1">
        <v>9</v>
      </c>
      <c r="G1023" s="1" t="s">
        <v>25</v>
      </c>
      <c r="H1023" s="1" t="s">
        <v>32</v>
      </c>
      <c r="I1023" s="1">
        <v>68</v>
      </c>
      <c r="J1023" s="1">
        <v>1</v>
      </c>
      <c r="K1023" s="1" t="s">
        <v>43</v>
      </c>
      <c r="L1023" s="1">
        <v>1</v>
      </c>
      <c r="M1023" s="1" t="s">
        <v>34</v>
      </c>
      <c r="N1023" s="105">
        <v>4400</v>
      </c>
      <c r="O1023" s="9">
        <v>3</v>
      </c>
      <c r="P1023" s="107" t="s">
        <v>29</v>
      </c>
      <c r="Q1023" s="1">
        <v>3</v>
      </c>
    </row>
    <row r="1024" spans="1:17" x14ac:dyDescent="0.25">
      <c r="A1024" s="2">
        <v>37</v>
      </c>
      <c r="B1024" s="1" t="s">
        <v>29</v>
      </c>
      <c r="C1024" s="1" t="s">
        <v>41</v>
      </c>
      <c r="D1024" s="7">
        <v>1413</v>
      </c>
      <c r="E1024" s="1" t="s">
        <v>31</v>
      </c>
      <c r="F1024" s="1">
        <v>5</v>
      </c>
      <c r="G1024" s="1" t="s">
        <v>46</v>
      </c>
      <c r="H1024" s="1" t="s">
        <v>32</v>
      </c>
      <c r="I1024" s="1">
        <v>84</v>
      </c>
      <c r="J1024" s="1">
        <v>1</v>
      </c>
      <c r="K1024" s="1" t="s">
        <v>36</v>
      </c>
      <c r="L1024" s="1">
        <v>3</v>
      </c>
      <c r="M1024" s="1" t="s">
        <v>28</v>
      </c>
      <c r="N1024" s="105">
        <v>3500</v>
      </c>
      <c r="O1024" s="9">
        <v>6</v>
      </c>
      <c r="P1024" s="107" t="s">
        <v>29</v>
      </c>
      <c r="Q1024" s="1">
        <v>3</v>
      </c>
    </row>
    <row r="1025" spans="1:17" x14ac:dyDescent="0.25">
      <c r="A1025" s="2">
        <v>56</v>
      </c>
      <c r="B1025" s="1" t="s">
        <v>29</v>
      </c>
      <c r="C1025" s="1" t="s">
        <v>23</v>
      </c>
      <c r="D1025" s="7">
        <v>1255</v>
      </c>
      <c r="E1025" s="1" t="s">
        <v>31</v>
      </c>
      <c r="F1025" s="1">
        <v>1</v>
      </c>
      <c r="G1025" s="1" t="s">
        <v>25</v>
      </c>
      <c r="H1025" s="1" t="s">
        <v>26</v>
      </c>
      <c r="I1025" s="1">
        <v>90</v>
      </c>
      <c r="J1025" s="1">
        <v>1</v>
      </c>
      <c r="K1025" s="1" t="s">
        <v>33</v>
      </c>
      <c r="L1025" s="1">
        <v>1</v>
      </c>
      <c r="M1025" s="1" t="s">
        <v>34</v>
      </c>
      <c r="N1025" s="105">
        <v>2066</v>
      </c>
      <c r="O1025" s="9">
        <v>3</v>
      </c>
      <c r="P1025" s="107" t="s">
        <v>29</v>
      </c>
      <c r="Q1025" s="1">
        <v>4</v>
      </c>
    </row>
    <row r="1026" spans="1:17" x14ac:dyDescent="0.25">
      <c r="A1026" s="2">
        <v>47</v>
      </c>
      <c r="B1026" s="1" t="s">
        <v>29</v>
      </c>
      <c r="C1026" s="1" t="s">
        <v>23</v>
      </c>
      <c r="D1026" s="7">
        <v>359</v>
      </c>
      <c r="E1026" s="1" t="s">
        <v>31</v>
      </c>
      <c r="F1026" s="1">
        <v>2</v>
      </c>
      <c r="G1026" s="1" t="s">
        <v>37</v>
      </c>
      <c r="H1026" s="1" t="s">
        <v>26</v>
      </c>
      <c r="I1026" s="1">
        <v>82</v>
      </c>
      <c r="J1026" s="1">
        <v>4</v>
      </c>
      <c r="K1026" s="1" t="s">
        <v>44</v>
      </c>
      <c r="L1026" s="1">
        <v>3</v>
      </c>
      <c r="M1026" s="1" t="s">
        <v>34</v>
      </c>
      <c r="N1026" s="105">
        <v>17169</v>
      </c>
      <c r="O1026" s="9">
        <v>20</v>
      </c>
      <c r="P1026" s="107" t="s">
        <v>29</v>
      </c>
      <c r="Q1026" s="1">
        <v>3</v>
      </c>
    </row>
    <row r="1027" spans="1:17" x14ac:dyDescent="0.25">
      <c r="A1027" s="2">
        <v>24</v>
      </c>
      <c r="B1027" s="1" t="s">
        <v>29</v>
      </c>
      <c r="C1027" s="1" t="s">
        <v>23</v>
      </c>
      <c r="D1027" s="7">
        <v>1476</v>
      </c>
      <c r="E1027" s="1" t="s">
        <v>24</v>
      </c>
      <c r="F1027" s="1">
        <v>4</v>
      </c>
      <c r="G1027" s="1" t="s">
        <v>37</v>
      </c>
      <c r="H1027" s="1" t="s">
        <v>26</v>
      </c>
      <c r="I1027" s="1">
        <v>42</v>
      </c>
      <c r="J1027" s="1">
        <v>2</v>
      </c>
      <c r="K1027" s="1" t="s">
        <v>27</v>
      </c>
      <c r="L1027" s="1">
        <v>3</v>
      </c>
      <c r="M1027" s="1" t="s">
        <v>34</v>
      </c>
      <c r="N1027" s="105">
        <v>4162</v>
      </c>
      <c r="O1027" s="9">
        <v>5</v>
      </c>
      <c r="P1027" s="107" t="s">
        <v>22</v>
      </c>
      <c r="Q1027" s="1">
        <v>3</v>
      </c>
    </row>
    <row r="1028" spans="1:17" x14ac:dyDescent="0.25">
      <c r="A1028" s="2">
        <v>32</v>
      </c>
      <c r="B1028" s="1" t="s">
        <v>29</v>
      </c>
      <c r="C1028" s="1" t="s">
        <v>23</v>
      </c>
      <c r="D1028" s="7">
        <v>601</v>
      </c>
      <c r="E1028" s="1" t="s">
        <v>24</v>
      </c>
      <c r="F1028" s="1">
        <v>7</v>
      </c>
      <c r="G1028" s="1" t="s">
        <v>45</v>
      </c>
      <c r="H1028" s="1" t="s">
        <v>32</v>
      </c>
      <c r="I1028" s="1">
        <v>97</v>
      </c>
      <c r="J1028" s="1">
        <v>2</v>
      </c>
      <c r="K1028" s="1" t="s">
        <v>27</v>
      </c>
      <c r="L1028" s="1">
        <v>4</v>
      </c>
      <c r="M1028" s="1" t="s">
        <v>34</v>
      </c>
      <c r="N1028" s="105">
        <v>9204</v>
      </c>
      <c r="O1028" s="9">
        <v>4</v>
      </c>
      <c r="P1028" s="107" t="s">
        <v>29</v>
      </c>
      <c r="Q1028" s="1">
        <v>3</v>
      </c>
    </row>
    <row r="1029" spans="1:17" x14ac:dyDescent="0.25">
      <c r="A1029" s="2">
        <v>34</v>
      </c>
      <c r="B1029" s="1" t="s">
        <v>29</v>
      </c>
      <c r="C1029" s="1" t="s">
        <v>23</v>
      </c>
      <c r="D1029" s="7">
        <v>401</v>
      </c>
      <c r="E1029" s="1" t="s">
        <v>31</v>
      </c>
      <c r="F1029" s="1">
        <v>1</v>
      </c>
      <c r="G1029" s="1" t="s">
        <v>25</v>
      </c>
      <c r="H1029" s="1" t="s">
        <v>26</v>
      </c>
      <c r="I1029" s="1">
        <v>86</v>
      </c>
      <c r="J1029" s="1">
        <v>1</v>
      </c>
      <c r="K1029" s="1" t="s">
        <v>36</v>
      </c>
      <c r="L1029" s="1">
        <v>2</v>
      </c>
      <c r="M1029" s="1" t="s">
        <v>34</v>
      </c>
      <c r="N1029" s="105">
        <v>3294</v>
      </c>
      <c r="O1029" s="9">
        <v>5</v>
      </c>
      <c r="P1029" s="107" t="s">
        <v>29</v>
      </c>
      <c r="Q1029" s="1">
        <v>3</v>
      </c>
    </row>
    <row r="1030" spans="1:17" x14ac:dyDescent="0.25">
      <c r="A1030" s="2">
        <v>41</v>
      </c>
      <c r="B1030" s="1" t="s">
        <v>29</v>
      </c>
      <c r="C1030" s="1" t="s">
        <v>23</v>
      </c>
      <c r="D1030" s="7">
        <v>1283</v>
      </c>
      <c r="E1030" s="1" t="s">
        <v>31</v>
      </c>
      <c r="F1030" s="1">
        <v>5</v>
      </c>
      <c r="G1030" s="1" t="s">
        <v>37</v>
      </c>
      <c r="H1030" s="1" t="s">
        <v>32</v>
      </c>
      <c r="I1030" s="1">
        <v>90</v>
      </c>
      <c r="J1030" s="1">
        <v>1</v>
      </c>
      <c r="K1030" s="1" t="s">
        <v>33</v>
      </c>
      <c r="L1030" s="1">
        <v>3</v>
      </c>
      <c r="M1030" s="1" t="s">
        <v>34</v>
      </c>
      <c r="N1030" s="105">
        <v>2127</v>
      </c>
      <c r="O1030" s="9">
        <v>4</v>
      </c>
      <c r="P1030" s="107" t="s">
        <v>22</v>
      </c>
      <c r="Q1030" s="1">
        <v>3</v>
      </c>
    </row>
    <row r="1031" spans="1:17" x14ac:dyDescent="0.25">
      <c r="A1031" s="2">
        <v>40</v>
      </c>
      <c r="B1031" s="1" t="s">
        <v>29</v>
      </c>
      <c r="C1031" s="1" t="s">
        <v>41</v>
      </c>
      <c r="D1031" s="7">
        <v>663</v>
      </c>
      <c r="E1031" s="1" t="s">
        <v>31</v>
      </c>
      <c r="F1031" s="1">
        <v>9</v>
      </c>
      <c r="G1031" s="1" t="s">
        <v>35</v>
      </c>
      <c r="H1031" s="1" t="s">
        <v>32</v>
      </c>
      <c r="I1031" s="1">
        <v>81</v>
      </c>
      <c r="J1031" s="1">
        <v>2</v>
      </c>
      <c r="K1031" s="1" t="s">
        <v>36</v>
      </c>
      <c r="L1031" s="1">
        <v>3</v>
      </c>
      <c r="M1031" s="1" t="s">
        <v>38</v>
      </c>
      <c r="N1031" s="105">
        <v>3975</v>
      </c>
      <c r="O1031" s="9">
        <v>8</v>
      </c>
      <c r="P1031" s="107" t="s">
        <v>29</v>
      </c>
      <c r="Q1031" s="1">
        <v>3</v>
      </c>
    </row>
    <row r="1032" spans="1:17" x14ac:dyDescent="0.25">
      <c r="A1032" s="2">
        <v>31</v>
      </c>
      <c r="B1032" s="1" t="s">
        <v>29</v>
      </c>
      <c r="C1032" s="1" t="s">
        <v>23</v>
      </c>
      <c r="D1032" s="7">
        <v>326</v>
      </c>
      <c r="E1032" s="1" t="s">
        <v>24</v>
      </c>
      <c r="F1032" s="1">
        <v>8</v>
      </c>
      <c r="G1032" s="1" t="s">
        <v>25</v>
      </c>
      <c r="H1032" s="1" t="s">
        <v>32</v>
      </c>
      <c r="I1032" s="1">
        <v>31</v>
      </c>
      <c r="J1032" s="1">
        <v>3</v>
      </c>
      <c r="K1032" s="1" t="s">
        <v>27</v>
      </c>
      <c r="L1032" s="1">
        <v>4</v>
      </c>
      <c r="M1032" s="1" t="s">
        <v>38</v>
      </c>
      <c r="N1032" s="105">
        <v>10793</v>
      </c>
      <c r="O1032" s="9">
        <v>13</v>
      </c>
      <c r="P1032" s="107" t="s">
        <v>29</v>
      </c>
      <c r="Q1032" s="1">
        <v>3</v>
      </c>
    </row>
    <row r="1033" spans="1:17" x14ac:dyDescent="0.25">
      <c r="A1033" s="2">
        <v>46</v>
      </c>
      <c r="B1033" s="1" t="s">
        <v>22</v>
      </c>
      <c r="C1033" s="1" t="s">
        <v>23</v>
      </c>
      <c r="D1033" s="7">
        <v>377</v>
      </c>
      <c r="E1033" s="1" t="s">
        <v>24</v>
      </c>
      <c r="F1033" s="1">
        <v>9</v>
      </c>
      <c r="G1033" s="1" t="s">
        <v>45</v>
      </c>
      <c r="H1033" s="1" t="s">
        <v>32</v>
      </c>
      <c r="I1033" s="1">
        <v>52</v>
      </c>
      <c r="J1033" s="1">
        <v>3</v>
      </c>
      <c r="K1033" s="1" t="s">
        <v>27</v>
      </c>
      <c r="L1033" s="1">
        <v>4</v>
      </c>
      <c r="M1033" s="1" t="s">
        <v>38</v>
      </c>
      <c r="N1033" s="105">
        <v>10096</v>
      </c>
      <c r="O1033" s="9">
        <v>7</v>
      </c>
      <c r="P1033" s="107" t="s">
        <v>29</v>
      </c>
      <c r="Q1033" s="1">
        <v>3</v>
      </c>
    </row>
    <row r="1034" spans="1:17" x14ac:dyDescent="0.25">
      <c r="A1034" s="2">
        <v>39</v>
      </c>
      <c r="B1034" s="1" t="s">
        <v>22</v>
      </c>
      <c r="C1034" s="1" t="s">
        <v>41</v>
      </c>
      <c r="D1034" s="7">
        <v>592</v>
      </c>
      <c r="E1034" s="1" t="s">
        <v>31</v>
      </c>
      <c r="F1034" s="1">
        <v>2</v>
      </c>
      <c r="G1034" s="1" t="s">
        <v>25</v>
      </c>
      <c r="H1034" s="1" t="s">
        <v>26</v>
      </c>
      <c r="I1034" s="1">
        <v>54</v>
      </c>
      <c r="J1034" s="1">
        <v>1</v>
      </c>
      <c r="K1034" s="1" t="s">
        <v>36</v>
      </c>
      <c r="L1034" s="1">
        <v>1</v>
      </c>
      <c r="M1034" s="1" t="s">
        <v>28</v>
      </c>
      <c r="N1034" s="105">
        <v>3646</v>
      </c>
      <c r="O1034" s="9">
        <v>1</v>
      </c>
      <c r="P1034" s="107" t="s">
        <v>22</v>
      </c>
      <c r="Q1034" s="1">
        <v>4</v>
      </c>
    </row>
    <row r="1035" spans="1:17" x14ac:dyDescent="0.25">
      <c r="A1035" s="2">
        <v>31</v>
      </c>
      <c r="B1035" s="1" t="s">
        <v>22</v>
      </c>
      <c r="C1035" s="1" t="s">
        <v>30</v>
      </c>
      <c r="D1035" s="7">
        <v>1445</v>
      </c>
      <c r="E1035" s="1" t="s">
        <v>31</v>
      </c>
      <c r="F1035" s="1">
        <v>1</v>
      </c>
      <c r="G1035" s="1" t="s">
        <v>25</v>
      </c>
      <c r="H1035" s="1" t="s">
        <v>26</v>
      </c>
      <c r="I1035" s="1">
        <v>100</v>
      </c>
      <c r="J1035" s="1">
        <v>3</v>
      </c>
      <c r="K1035" s="1" t="s">
        <v>39</v>
      </c>
      <c r="L1035" s="1">
        <v>2</v>
      </c>
      <c r="M1035" s="1" t="s">
        <v>28</v>
      </c>
      <c r="N1035" s="105">
        <v>7446</v>
      </c>
      <c r="O1035" s="9">
        <v>10</v>
      </c>
      <c r="P1035" s="107" t="s">
        <v>29</v>
      </c>
      <c r="Q1035" s="1">
        <v>3</v>
      </c>
    </row>
    <row r="1036" spans="1:17" x14ac:dyDescent="0.25">
      <c r="A1036" s="2">
        <v>45</v>
      </c>
      <c r="B1036" s="1" t="s">
        <v>29</v>
      </c>
      <c r="C1036" s="1" t="s">
        <v>23</v>
      </c>
      <c r="D1036" s="7">
        <v>1038</v>
      </c>
      <c r="E1036" s="1" t="s">
        <v>31</v>
      </c>
      <c r="F1036" s="1">
        <v>20</v>
      </c>
      <c r="G1036" s="1" t="s">
        <v>37</v>
      </c>
      <c r="H1036" s="1" t="s">
        <v>32</v>
      </c>
      <c r="I1036" s="1">
        <v>95</v>
      </c>
      <c r="J1036" s="1">
        <v>3</v>
      </c>
      <c r="K1036" s="1" t="s">
        <v>40</v>
      </c>
      <c r="L1036" s="1">
        <v>1</v>
      </c>
      <c r="M1036" s="1" t="s">
        <v>38</v>
      </c>
      <c r="N1036" s="105">
        <v>10851</v>
      </c>
      <c r="O1036" s="9">
        <v>7</v>
      </c>
      <c r="P1036" s="107" t="s">
        <v>22</v>
      </c>
      <c r="Q1036" s="1">
        <v>3</v>
      </c>
    </row>
    <row r="1037" spans="1:17" x14ac:dyDescent="0.25">
      <c r="A1037" s="2">
        <v>31</v>
      </c>
      <c r="B1037" s="1" t="s">
        <v>29</v>
      </c>
      <c r="C1037" s="1" t="s">
        <v>23</v>
      </c>
      <c r="D1037" s="7">
        <v>1398</v>
      </c>
      <c r="E1037" s="1" t="s">
        <v>47</v>
      </c>
      <c r="F1037" s="1">
        <v>8</v>
      </c>
      <c r="G1037" s="1" t="s">
        <v>37</v>
      </c>
      <c r="H1037" s="1" t="s">
        <v>26</v>
      </c>
      <c r="I1037" s="1">
        <v>96</v>
      </c>
      <c r="J1037" s="1">
        <v>1</v>
      </c>
      <c r="K1037" s="1" t="s">
        <v>47</v>
      </c>
      <c r="L1037" s="1">
        <v>2</v>
      </c>
      <c r="M1037" s="1" t="s">
        <v>28</v>
      </c>
      <c r="N1037" s="105">
        <v>2109</v>
      </c>
      <c r="O1037" s="9">
        <v>3</v>
      </c>
      <c r="P1037" s="107" t="s">
        <v>29</v>
      </c>
      <c r="Q1037" s="1">
        <v>3</v>
      </c>
    </row>
    <row r="1038" spans="1:17" x14ac:dyDescent="0.25">
      <c r="A1038" s="2">
        <v>31</v>
      </c>
      <c r="B1038" s="1" t="s">
        <v>22</v>
      </c>
      <c r="C1038" s="1" t="s">
        <v>30</v>
      </c>
      <c r="D1038" s="7">
        <v>523</v>
      </c>
      <c r="E1038" s="1" t="s">
        <v>31</v>
      </c>
      <c r="F1038" s="1">
        <v>2</v>
      </c>
      <c r="G1038" s="1" t="s">
        <v>25</v>
      </c>
      <c r="H1038" s="1" t="s">
        <v>32</v>
      </c>
      <c r="I1038" s="1">
        <v>94</v>
      </c>
      <c r="J1038" s="1">
        <v>1</v>
      </c>
      <c r="K1038" s="1" t="s">
        <v>36</v>
      </c>
      <c r="L1038" s="1">
        <v>4</v>
      </c>
      <c r="M1038" s="1" t="s">
        <v>34</v>
      </c>
      <c r="N1038" s="105">
        <v>3722</v>
      </c>
      <c r="O1038" s="9">
        <v>2</v>
      </c>
      <c r="P1038" s="107" t="s">
        <v>22</v>
      </c>
      <c r="Q1038" s="1">
        <v>3</v>
      </c>
    </row>
    <row r="1039" spans="1:17" x14ac:dyDescent="0.25">
      <c r="A1039" s="2">
        <v>45</v>
      </c>
      <c r="B1039" s="1" t="s">
        <v>29</v>
      </c>
      <c r="C1039" s="1" t="s">
        <v>23</v>
      </c>
      <c r="D1039" s="7">
        <v>1448</v>
      </c>
      <c r="E1039" s="1" t="s">
        <v>31</v>
      </c>
      <c r="F1039" s="1">
        <v>29</v>
      </c>
      <c r="G1039" s="1" t="s">
        <v>46</v>
      </c>
      <c r="H1039" s="1" t="s">
        <v>32</v>
      </c>
      <c r="I1039" s="1">
        <v>55</v>
      </c>
      <c r="J1039" s="1">
        <v>3</v>
      </c>
      <c r="K1039" s="1" t="s">
        <v>39</v>
      </c>
      <c r="L1039" s="1">
        <v>4</v>
      </c>
      <c r="M1039" s="1" t="s">
        <v>34</v>
      </c>
      <c r="N1039" s="105">
        <v>9380</v>
      </c>
      <c r="O1039" s="9">
        <v>3</v>
      </c>
      <c r="P1039" s="107" t="s">
        <v>22</v>
      </c>
      <c r="Q1039" s="1">
        <v>3</v>
      </c>
    </row>
    <row r="1040" spans="1:17" x14ac:dyDescent="0.25">
      <c r="A1040" s="2">
        <v>48</v>
      </c>
      <c r="B1040" s="1" t="s">
        <v>29</v>
      </c>
      <c r="C1040" s="1" t="s">
        <v>23</v>
      </c>
      <c r="D1040" s="7">
        <v>1221</v>
      </c>
      <c r="E1040" s="1" t="s">
        <v>24</v>
      </c>
      <c r="F1040" s="1">
        <v>7</v>
      </c>
      <c r="G1040" s="1" t="s">
        <v>45</v>
      </c>
      <c r="H1040" s="1" t="s">
        <v>32</v>
      </c>
      <c r="I1040" s="1">
        <v>96</v>
      </c>
      <c r="J1040" s="1">
        <v>2</v>
      </c>
      <c r="K1040" s="1" t="s">
        <v>27</v>
      </c>
      <c r="L1040" s="1">
        <v>1</v>
      </c>
      <c r="M1040" s="1" t="s">
        <v>38</v>
      </c>
      <c r="N1040" s="105">
        <v>5486</v>
      </c>
      <c r="O1040" s="9">
        <v>2</v>
      </c>
      <c r="P1040" s="107" t="s">
        <v>29</v>
      </c>
      <c r="Q1040" s="1">
        <v>3</v>
      </c>
    </row>
    <row r="1041" spans="1:17" x14ac:dyDescent="0.25">
      <c r="A1041" s="2">
        <v>34</v>
      </c>
      <c r="B1041" s="1" t="s">
        <v>22</v>
      </c>
      <c r="C1041" s="1" t="s">
        <v>23</v>
      </c>
      <c r="D1041" s="7">
        <v>1107</v>
      </c>
      <c r="E1041" s="1" t="s">
        <v>47</v>
      </c>
      <c r="F1041" s="1">
        <v>9</v>
      </c>
      <c r="G1041" s="1" t="s">
        <v>46</v>
      </c>
      <c r="H1041" s="1" t="s">
        <v>26</v>
      </c>
      <c r="I1041" s="1">
        <v>52</v>
      </c>
      <c r="J1041" s="1">
        <v>1</v>
      </c>
      <c r="K1041" s="1" t="s">
        <v>47</v>
      </c>
      <c r="L1041" s="1">
        <v>3</v>
      </c>
      <c r="M1041" s="1" t="s">
        <v>34</v>
      </c>
      <c r="N1041" s="105">
        <v>2742</v>
      </c>
      <c r="O1041" s="9">
        <v>2</v>
      </c>
      <c r="P1041" s="107" t="s">
        <v>29</v>
      </c>
      <c r="Q1041" s="1">
        <v>3</v>
      </c>
    </row>
    <row r="1042" spans="1:17" x14ac:dyDescent="0.25">
      <c r="A1042" s="2">
        <v>40</v>
      </c>
      <c r="B1042" s="1" t="s">
        <v>29</v>
      </c>
      <c r="C1042" s="1" t="s">
        <v>41</v>
      </c>
      <c r="D1042" s="7">
        <v>218</v>
      </c>
      <c r="E1042" s="1" t="s">
        <v>31</v>
      </c>
      <c r="F1042" s="1">
        <v>8</v>
      </c>
      <c r="G1042" s="1" t="s">
        <v>37</v>
      </c>
      <c r="H1042" s="1" t="s">
        <v>32</v>
      </c>
      <c r="I1042" s="1">
        <v>55</v>
      </c>
      <c r="J1042" s="1">
        <v>3</v>
      </c>
      <c r="K1042" s="1" t="s">
        <v>44</v>
      </c>
      <c r="L1042" s="1">
        <v>2</v>
      </c>
      <c r="M1042" s="1" t="s">
        <v>38</v>
      </c>
      <c r="N1042" s="105">
        <v>13757</v>
      </c>
      <c r="O1042" s="9">
        <v>9</v>
      </c>
      <c r="P1042" s="107" t="s">
        <v>29</v>
      </c>
      <c r="Q1042" s="1">
        <v>3</v>
      </c>
    </row>
    <row r="1043" spans="1:17" x14ac:dyDescent="0.25">
      <c r="A1043" s="2">
        <v>28</v>
      </c>
      <c r="B1043" s="1" t="s">
        <v>29</v>
      </c>
      <c r="C1043" s="1" t="s">
        <v>23</v>
      </c>
      <c r="D1043" s="7">
        <v>866</v>
      </c>
      <c r="E1043" s="1" t="s">
        <v>24</v>
      </c>
      <c r="F1043" s="1">
        <v>5</v>
      </c>
      <c r="G1043" s="1" t="s">
        <v>37</v>
      </c>
      <c r="H1043" s="1" t="s">
        <v>32</v>
      </c>
      <c r="I1043" s="1">
        <v>84</v>
      </c>
      <c r="J1043" s="1">
        <v>2</v>
      </c>
      <c r="K1043" s="1" t="s">
        <v>27</v>
      </c>
      <c r="L1043" s="1">
        <v>1</v>
      </c>
      <c r="M1043" s="1" t="s">
        <v>28</v>
      </c>
      <c r="N1043" s="105">
        <v>8463</v>
      </c>
      <c r="O1043" s="9">
        <v>5</v>
      </c>
      <c r="P1043" s="107" t="s">
        <v>29</v>
      </c>
      <c r="Q1043" s="1">
        <v>3</v>
      </c>
    </row>
    <row r="1044" spans="1:17" x14ac:dyDescent="0.25">
      <c r="A1044" s="2">
        <v>44</v>
      </c>
      <c r="B1044" s="1" t="s">
        <v>29</v>
      </c>
      <c r="C1044" s="1" t="s">
        <v>41</v>
      </c>
      <c r="D1044" s="7">
        <v>981</v>
      </c>
      <c r="E1044" s="1" t="s">
        <v>31</v>
      </c>
      <c r="F1044" s="1">
        <v>5</v>
      </c>
      <c r="G1044" s="1" t="s">
        <v>25</v>
      </c>
      <c r="H1044" s="1" t="s">
        <v>32</v>
      </c>
      <c r="I1044" s="1">
        <v>90</v>
      </c>
      <c r="J1044" s="1">
        <v>1</v>
      </c>
      <c r="K1044" s="1" t="s">
        <v>36</v>
      </c>
      <c r="L1044" s="1">
        <v>3</v>
      </c>
      <c r="M1044" s="1" t="s">
        <v>28</v>
      </c>
      <c r="N1044" s="105">
        <v>3162</v>
      </c>
      <c r="O1044" s="9">
        <v>5</v>
      </c>
      <c r="P1044" s="107" t="s">
        <v>29</v>
      </c>
      <c r="Q1044" s="1">
        <v>3</v>
      </c>
    </row>
    <row r="1045" spans="1:17" x14ac:dyDescent="0.25">
      <c r="A1045" s="2">
        <v>53</v>
      </c>
      <c r="B1045" s="1" t="s">
        <v>29</v>
      </c>
      <c r="C1045" s="1" t="s">
        <v>23</v>
      </c>
      <c r="D1045" s="7">
        <v>447</v>
      </c>
      <c r="E1045" s="1" t="s">
        <v>31</v>
      </c>
      <c r="F1045" s="1">
        <v>2</v>
      </c>
      <c r="G1045" s="1" t="s">
        <v>37</v>
      </c>
      <c r="H1045" s="1" t="s">
        <v>32</v>
      </c>
      <c r="I1045" s="1">
        <v>39</v>
      </c>
      <c r="J1045" s="1">
        <v>4</v>
      </c>
      <c r="K1045" s="1" t="s">
        <v>44</v>
      </c>
      <c r="L1045" s="1">
        <v>2</v>
      </c>
      <c r="M1045" s="1" t="s">
        <v>28</v>
      </c>
      <c r="N1045" s="105">
        <v>16598</v>
      </c>
      <c r="O1045" s="9">
        <v>9</v>
      </c>
      <c r="P1045" s="107" t="s">
        <v>29</v>
      </c>
      <c r="Q1045" s="1">
        <v>3</v>
      </c>
    </row>
    <row r="1046" spans="1:17" x14ac:dyDescent="0.25">
      <c r="A1046" s="2">
        <v>49</v>
      </c>
      <c r="B1046" s="1" t="s">
        <v>29</v>
      </c>
      <c r="C1046" s="1" t="s">
        <v>23</v>
      </c>
      <c r="D1046" s="7">
        <v>1495</v>
      </c>
      <c r="E1046" s="1" t="s">
        <v>31</v>
      </c>
      <c r="F1046" s="1">
        <v>5</v>
      </c>
      <c r="G1046" s="1" t="s">
        <v>46</v>
      </c>
      <c r="H1046" s="1" t="s">
        <v>32</v>
      </c>
      <c r="I1046" s="1">
        <v>96</v>
      </c>
      <c r="J1046" s="1">
        <v>2</v>
      </c>
      <c r="K1046" s="1" t="s">
        <v>40</v>
      </c>
      <c r="L1046" s="1">
        <v>3</v>
      </c>
      <c r="M1046" s="1" t="s">
        <v>34</v>
      </c>
      <c r="N1046" s="105">
        <v>6651</v>
      </c>
      <c r="O1046" s="9">
        <v>3</v>
      </c>
      <c r="P1046" s="107" t="s">
        <v>29</v>
      </c>
      <c r="Q1046" s="1">
        <v>3</v>
      </c>
    </row>
    <row r="1047" spans="1:17" x14ac:dyDescent="0.25">
      <c r="A1047" s="2">
        <v>40</v>
      </c>
      <c r="B1047" s="1" t="s">
        <v>29</v>
      </c>
      <c r="C1047" s="1" t="s">
        <v>23</v>
      </c>
      <c r="D1047" s="7">
        <v>896</v>
      </c>
      <c r="E1047" s="1" t="s">
        <v>31</v>
      </c>
      <c r="F1047" s="1">
        <v>2</v>
      </c>
      <c r="G1047" s="1" t="s">
        <v>37</v>
      </c>
      <c r="H1047" s="1" t="s">
        <v>32</v>
      </c>
      <c r="I1047" s="1">
        <v>68</v>
      </c>
      <c r="J1047" s="1">
        <v>1</v>
      </c>
      <c r="K1047" s="1" t="s">
        <v>33</v>
      </c>
      <c r="L1047" s="1">
        <v>3</v>
      </c>
      <c r="M1047" s="1" t="s">
        <v>38</v>
      </c>
      <c r="N1047" s="105">
        <v>2345</v>
      </c>
      <c r="O1047" s="9">
        <v>3</v>
      </c>
      <c r="P1047" s="107" t="s">
        <v>29</v>
      </c>
      <c r="Q1047" s="1">
        <v>3</v>
      </c>
    </row>
    <row r="1048" spans="1:17" x14ac:dyDescent="0.25">
      <c r="A1048" s="2">
        <v>44</v>
      </c>
      <c r="B1048" s="1" t="s">
        <v>29</v>
      </c>
      <c r="C1048" s="1" t="s">
        <v>23</v>
      </c>
      <c r="D1048" s="7">
        <v>1467</v>
      </c>
      <c r="E1048" s="1" t="s">
        <v>31</v>
      </c>
      <c r="F1048" s="1">
        <v>20</v>
      </c>
      <c r="G1048" s="1" t="s">
        <v>25</v>
      </c>
      <c r="H1048" s="1" t="s">
        <v>32</v>
      </c>
      <c r="I1048" s="1">
        <v>49</v>
      </c>
      <c r="J1048" s="1">
        <v>1</v>
      </c>
      <c r="K1048" s="1" t="s">
        <v>33</v>
      </c>
      <c r="L1048" s="1">
        <v>2</v>
      </c>
      <c r="M1048" s="1" t="s">
        <v>28</v>
      </c>
      <c r="N1048" s="105">
        <v>3420</v>
      </c>
      <c r="O1048" s="9">
        <v>5</v>
      </c>
      <c r="P1048" s="107" t="s">
        <v>29</v>
      </c>
      <c r="Q1048" s="1">
        <v>3</v>
      </c>
    </row>
    <row r="1049" spans="1:17" x14ac:dyDescent="0.25">
      <c r="A1049" s="2">
        <v>33</v>
      </c>
      <c r="B1049" s="1" t="s">
        <v>29</v>
      </c>
      <c r="C1049" s="1" t="s">
        <v>30</v>
      </c>
      <c r="D1049" s="7">
        <v>430</v>
      </c>
      <c r="E1049" s="1" t="s">
        <v>24</v>
      </c>
      <c r="F1049" s="1">
        <v>7</v>
      </c>
      <c r="G1049" s="1" t="s">
        <v>37</v>
      </c>
      <c r="H1049" s="1" t="s">
        <v>32</v>
      </c>
      <c r="I1049" s="1">
        <v>54</v>
      </c>
      <c r="J1049" s="1">
        <v>2</v>
      </c>
      <c r="K1049" s="1" t="s">
        <v>27</v>
      </c>
      <c r="L1049" s="1">
        <v>1</v>
      </c>
      <c r="M1049" s="1" t="s">
        <v>34</v>
      </c>
      <c r="N1049" s="105">
        <v>4373</v>
      </c>
      <c r="O1049" s="9">
        <v>4</v>
      </c>
      <c r="P1049" s="107" t="s">
        <v>29</v>
      </c>
      <c r="Q1049" s="1">
        <v>3</v>
      </c>
    </row>
    <row r="1050" spans="1:17" x14ac:dyDescent="0.25">
      <c r="A1050" s="2">
        <v>34</v>
      </c>
      <c r="B1050" s="1" t="s">
        <v>29</v>
      </c>
      <c r="C1050" s="1" t="s">
        <v>23</v>
      </c>
      <c r="D1050" s="7">
        <v>1326</v>
      </c>
      <c r="E1050" s="1" t="s">
        <v>24</v>
      </c>
      <c r="F1050" s="1">
        <v>3</v>
      </c>
      <c r="G1050" s="1" t="s">
        <v>35</v>
      </c>
      <c r="H1050" s="1" t="s">
        <v>32</v>
      </c>
      <c r="I1050" s="1">
        <v>81</v>
      </c>
      <c r="J1050" s="1">
        <v>2</v>
      </c>
      <c r="K1050" s="1" t="s">
        <v>27</v>
      </c>
      <c r="L1050" s="1">
        <v>1</v>
      </c>
      <c r="M1050" s="1" t="s">
        <v>28</v>
      </c>
      <c r="N1050" s="105">
        <v>4759</v>
      </c>
      <c r="O1050" s="9">
        <v>13</v>
      </c>
      <c r="P1050" s="107" t="s">
        <v>29</v>
      </c>
      <c r="Q1050" s="1">
        <v>3</v>
      </c>
    </row>
    <row r="1051" spans="1:17" x14ac:dyDescent="0.25">
      <c r="A1051" s="2">
        <v>30</v>
      </c>
      <c r="B1051" s="1" t="s">
        <v>29</v>
      </c>
      <c r="C1051" s="1" t="s">
        <v>23</v>
      </c>
      <c r="D1051" s="7">
        <v>1358</v>
      </c>
      <c r="E1051" s="1" t="s">
        <v>24</v>
      </c>
      <c r="F1051" s="1">
        <v>16</v>
      </c>
      <c r="G1051" s="1" t="s">
        <v>25</v>
      </c>
      <c r="H1051" s="1" t="s">
        <v>32</v>
      </c>
      <c r="I1051" s="1">
        <v>96</v>
      </c>
      <c r="J1051" s="1">
        <v>2</v>
      </c>
      <c r="K1051" s="1" t="s">
        <v>27</v>
      </c>
      <c r="L1051" s="1">
        <v>3</v>
      </c>
      <c r="M1051" s="1" t="s">
        <v>34</v>
      </c>
      <c r="N1051" s="105">
        <v>5301</v>
      </c>
      <c r="O1051" s="9">
        <v>2</v>
      </c>
      <c r="P1051" s="107" t="s">
        <v>29</v>
      </c>
      <c r="Q1051" s="1">
        <v>3</v>
      </c>
    </row>
    <row r="1052" spans="1:17" x14ac:dyDescent="0.25">
      <c r="A1052" s="2">
        <v>42</v>
      </c>
      <c r="B1052" s="1" t="s">
        <v>29</v>
      </c>
      <c r="C1052" s="1" t="s">
        <v>30</v>
      </c>
      <c r="D1052" s="7">
        <v>748</v>
      </c>
      <c r="E1052" s="1" t="s">
        <v>31</v>
      </c>
      <c r="F1052" s="1">
        <v>9</v>
      </c>
      <c r="G1052" s="1" t="s">
        <v>37</v>
      </c>
      <c r="H1052" s="1" t="s">
        <v>26</v>
      </c>
      <c r="I1052" s="1">
        <v>74</v>
      </c>
      <c r="J1052" s="1">
        <v>1</v>
      </c>
      <c r="K1052" s="1" t="s">
        <v>36</v>
      </c>
      <c r="L1052" s="1">
        <v>4</v>
      </c>
      <c r="M1052" s="1" t="s">
        <v>28</v>
      </c>
      <c r="N1052" s="105">
        <v>3673</v>
      </c>
      <c r="O1052" s="9">
        <v>12</v>
      </c>
      <c r="P1052" s="107" t="s">
        <v>29</v>
      </c>
      <c r="Q1052" s="1">
        <v>3</v>
      </c>
    </row>
    <row r="1053" spans="1:17" x14ac:dyDescent="0.25">
      <c r="A1053" s="2">
        <v>44</v>
      </c>
      <c r="B1053" s="1" t="s">
        <v>29</v>
      </c>
      <c r="C1053" s="1" t="s">
        <v>30</v>
      </c>
      <c r="D1053" s="7">
        <v>383</v>
      </c>
      <c r="E1053" s="1" t="s">
        <v>24</v>
      </c>
      <c r="F1053" s="1">
        <v>1</v>
      </c>
      <c r="G1053" s="1" t="s">
        <v>45</v>
      </c>
      <c r="H1053" s="1" t="s">
        <v>26</v>
      </c>
      <c r="I1053" s="1">
        <v>79</v>
      </c>
      <c r="J1053" s="1">
        <v>2</v>
      </c>
      <c r="K1053" s="1" t="s">
        <v>27</v>
      </c>
      <c r="L1053" s="1">
        <v>3</v>
      </c>
      <c r="M1053" s="1" t="s">
        <v>34</v>
      </c>
      <c r="N1053" s="105">
        <v>4768</v>
      </c>
      <c r="O1053" s="9">
        <v>1</v>
      </c>
      <c r="P1053" s="107" t="s">
        <v>29</v>
      </c>
      <c r="Q1053" s="1">
        <v>3</v>
      </c>
    </row>
    <row r="1054" spans="1:17" x14ac:dyDescent="0.25">
      <c r="A1054" s="2">
        <v>30</v>
      </c>
      <c r="B1054" s="1" t="s">
        <v>29</v>
      </c>
      <c r="C1054" s="1" t="s">
        <v>41</v>
      </c>
      <c r="D1054" s="7">
        <v>990</v>
      </c>
      <c r="E1054" s="1" t="s">
        <v>31</v>
      </c>
      <c r="F1054" s="1">
        <v>7</v>
      </c>
      <c r="G1054" s="1" t="s">
        <v>46</v>
      </c>
      <c r="H1054" s="1" t="s">
        <v>32</v>
      </c>
      <c r="I1054" s="1">
        <v>64</v>
      </c>
      <c r="J1054" s="1">
        <v>1</v>
      </c>
      <c r="K1054" s="1" t="s">
        <v>33</v>
      </c>
      <c r="L1054" s="1">
        <v>3</v>
      </c>
      <c r="M1054" s="1" t="s">
        <v>38</v>
      </c>
      <c r="N1054" s="105">
        <v>1274</v>
      </c>
      <c r="O1054" s="9">
        <v>1</v>
      </c>
      <c r="P1054" s="107" t="s">
        <v>29</v>
      </c>
      <c r="Q1054" s="1">
        <v>3</v>
      </c>
    </row>
    <row r="1055" spans="1:17" x14ac:dyDescent="0.25">
      <c r="A1055" s="2">
        <v>57</v>
      </c>
      <c r="B1055" s="1" t="s">
        <v>29</v>
      </c>
      <c r="C1055" s="1" t="s">
        <v>23</v>
      </c>
      <c r="D1055" s="7">
        <v>405</v>
      </c>
      <c r="E1055" s="1" t="s">
        <v>31</v>
      </c>
      <c r="F1055" s="1">
        <v>1</v>
      </c>
      <c r="G1055" s="1" t="s">
        <v>25</v>
      </c>
      <c r="H1055" s="1" t="s">
        <v>32</v>
      </c>
      <c r="I1055" s="1">
        <v>93</v>
      </c>
      <c r="J1055" s="1">
        <v>2</v>
      </c>
      <c r="K1055" s="1" t="s">
        <v>33</v>
      </c>
      <c r="L1055" s="1">
        <v>3</v>
      </c>
      <c r="M1055" s="1" t="s">
        <v>34</v>
      </c>
      <c r="N1055" s="105">
        <v>4900</v>
      </c>
      <c r="O1055" s="9">
        <v>12</v>
      </c>
      <c r="P1055" s="107" t="s">
        <v>29</v>
      </c>
      <c r="Q1055" s="1">
        <v>4</v>
      </c>
    </row>
    <row r="1056" spans="1:17" x14ac:dyDescent="0.25">
      <c r="A1056" s="2">
        <v>49</v>
      </c>
      <c r="B1056" s="1" t="s">
        <v>29</v>
      </c>
      <c r="C1056" s="1" t="s">
        <v>23</v>
      </c>
      <c r="D1056" s="7">
        <v>1490</v>
      </c>
      <c r="E1056" s="1" t="s">
        <v>31</v>
      </c>
      <c r="F1056" s="1">
        <v>7</v>
      </c>
      <c r="G1056" s="1" t="s">
        <v>25</v>
      </c>
      <c r="H1056" s="1" t="s">
        <v>32</v>
      </c>
      <c r="I1056" s="1">
        <v>35</v>
      </c>
      <c r="J1056" s="1">
        <v>3</v>
      </c>
      <c r="K1056" s="1" t="s">
        <v>40</v>
      </c>
      <c r="L1056" s="1">
        <v>2</v>
      </c>
      <c r="M1056" s="1" t="s">
        <v>38</v>
      </c>
      <c r="N1056" s="105">
        <v>10466</v>
      </c>
      <c r="O1056" s="9">
        <v>8</v>
      </c>
      <c r="P1056" s="107" t="s">
        <v>29</v>
      </c>
      <c r="Q1056" s="1">
        <v>3</v>
      </c>
    </row>
    <row r="1057" spans="1:17" x14ac:dyDescent="0.25">
      <c r="A1057" s="2">
        <v>34</v>
      </c>
      <c r="B1057" s="1" t="s">
        <v>29</v>
      </c>
      <c r="C1057" s="1" t="s">
        <v>30</v>
      </c>
      <c r="D1057" s="7">
        <v>829</v>
      </c>
      <c r="E1057" s="1" t="s">
        <v>31</v>
      </c>
      <c r="F1057" s="1">
        <v>15</v>
      </c>
      <c r="G1057" s="1" t="s">
        <v>37</v>
      </c>
      <c r="H1057" s="1" t="s">
        <v>32</v>
      </c>
      <c r="I1057" s="1">
        <v>71</v>
      </c>
      <c r="J1057" s="1">
        <v>4</v>
      </c>
      <c r="K1057" s="1" t="s">
        <v>44</v>
      </c>
      <c r="L1057" s="1">
        <v>1</v>
      </c>
      <c r="M1057" s="1" t="s">
        <v>38</v>
      </c>
      <c r="N1057" s="105">
        <v>17007</v>
      </c>
      <c r="O1057" s="9">
        <v>14</v>
      </c>
      <c r="P1057" s="107" t="s">
        <v>29</v>
      </c>
      <c r="Q1057" s="1">
        <v>3</v>
      </c>
    </row>
    <row r="1058" spans="1:17" x14ac:dyDescent="0.25">
      <c r="A1058" s="2">
        <v>28</v>
      </c>
      <c r="B1058" s="1" t="s">
        <v>22</v>
      </c>
      <c r="C1058" s="1" t="s">
        <v>30</v>
      </c>
      <c r="D1058" s="7">
        <v>1496</v>
      </c>
      <c r="E1058" s="1" t="s">
        <v>24</v>
      </c>
      <c r="F1058" s="1">
        <v>1</v>
      </c>
      <c r="G1058" s="1" t="s">
        <v>46</v>
      </c>
      <c r="H1058" s="1" t="s">
        <v>32</v>
      </c>
      <c r="I1058" s="1">
        <v>92</v>
      </c>
      <c r="J1058" s="1">
        <v>1</v>
      </c>
      <c r="K1058" s="1" t="s">
        <v>43</v>
      </c>
      <c r="L1058" s="1">
        <v>3</v>
      </c>
      <c r="M1058" s="1" t="s">
        <v>34</v>
      </c>
      <c r="N1058" s="105">
        <v>2909</v>
      </c>
      <c r="O1058" s="9">
        <v>3</v>
      </c>
      <c r="P1058" s="107" t="s">
        <v>29</v>
      </c>
      <c r="Q1058" s="1">
        <v>3</v>
      </c>
    </row>
    <row r="1059" spans="1:17" x14ac:dyDescent="0.25">
      <c r="A1059" s="2">
        <v>29</v>
      </c>
      <c r="B1059" s="1" t="s">
        <v>22</v>
      </c>
      <c r="C1059" s="1" t="s">
        <v>30</v>
      </c>
      <c r="D1059" s="7">
        <v>115</v>
      </c>
      <c r="E1059" s="1" t="s">
        <v>24</v>
      </c>
      <c r="F1059" s="1">
        <v>13</v>
      </c>
      <c r="G1059" s="1" t="s">
        <v>46</v>
      </c>
      <c r="H1059" s="1" t="s">
        <v>26</v>
      </c>
      <c r="I1059" s="1">
        <v>51</v>
      </c>
      <c r="J1059" s="1">
        <v>2</v>
      </c>
      <c r="K1059" s="1" t="s">
        <v>27</v>
      </c>
      <c r="L1059" s="1">
        <v>2</v>
      </c>
      <c r="M1059" s="1" t="s">
        <v>28</v>
      </c>
      <c r="N1059" s="105">
        <v>5765</v>
      </c>
      <c r="O1059" s="9">
        <v>5</v>
      </c>
      <c r="P1059" s="107" t="s">
        <v>29</v>
      </c>
      <c r="Q1059" s="1">
        <v>3</v>
      </c>
    </row>
    <row r="1060" spans="1:17" x14ac:dyDescent="0.25">
      <c r="A1060" s="2">
        <v>34</v>
      </c>
      <c r="B1060" s="1" t="s">
        <v>22</v>
      </c>
      <c r="C1060" s="1" t="s">
        <v>23</v>
      </c>
      <c r="D1060" s="7">
        <v>790</v>
      </c>
      <c r="E1060" s="1" t="s">
        <v>24</v>
      </c>
      <c r="F1060" s="1">
        <v>24</v>
      </c>
      <c r="G1060" s="1" t="s">
        <v>37</v>
      </c>
      <c r="H1060" s="1" t="s">
        <v>26</v>
      </c>
      <c r="I1060" s="1">
        <v>40</v>
      </c>
      <c r="J1060" s="1">
        <v>2</v>
      </c>
      <c r="K1060" s="1" t="s">
        <v>27</v>
      </c>
      <c r="L1060" s="1">
        <v>2</v>
      </c>
      <c r="M1060" s="1" t="s">
        <v>28</v>
      </c>
      <c r="N1060" s="105">
        <v>4599</v>
      </c>
      <c r="O1060" s="9">
        <v>15</v>
      </c>
      <c r="P1060" s="107" t="s">
        <v>22</v>
      </c>
      <c r="Q1060" s="1">
        <v>4</v>
      </c>
    </row>
    <row r="1061" spans="1:17" x14ac:dyDescent="0.25">
      <c r="A1061" s="2">
        <v>35</v>
      </c>
      <c r="B1061" s="1" t="s">
        <v>29</v>
      </c>
      <c r="C1061" s="1" t="s">
        <v>23</v>
      </c>
      <c r="D1061" s="7">
        <v>660</v>
      </c>
      <c r="E1061" s="1" t="s">
        <v>24</v>
      </c>
      <c r="F1061" s="1">
        <v>7</v>
      </c>
      <c r="G1061" s="1" t="s">
        <v>25</v>
      </c>
      <c r="H1061" s="1" t="s">
        <v>32</v>
      </c>
      <c r="I1061" s="1">
        <v>76</v>
      </c>
      <c r="J1061" s="1">
        <v>1</v>
      </c>
      <c r="K1061" s="1" t="s">
        <v>43</v>
      </c>
      <c r="L1061" s="1">
        <v>3</v>
      </c>
      <c r="M1061" s="1" t="s">
        <v>34</v>
      </c>
      <c r="N1061" s="105">
        <v>2404</v>
      </c>
      <c r="O1061" s="9">
        <v>1</v>
      </c>
      <c r="P1061" s="107" t="s">
        <v>29</v>
      </c>
      <c r="Q1061" s="1">
        <v>3</v>
      </c>
    </row>
    <row r="1062" spans="1:17" x14ac:dyDescent="0.25">
      <c r="A1062" s="2">
        <v>24</v>
      </c>
      <c r="B1062" s="1" t="s">
        <v>22</v>
      </c>
      <c r="C1062" s="1" t="s">
        <v>30</v>
      </c>
      <c r="D1062" s="7">
        <v>381</v>
      </c>
      <c r="E1062" s="1" t="s">
        <v>31</v>
      </c>
      <c r="F1062" s="1">
        <v>9</v>
      </c>
      <c r="G1062" s="1" t="s">
        <v>37</v>
      </c>
      <c r="H1062" s="1" t="s">
        <v>32</v>
      </c>
      <c r="I1062" s="1">
        <v>89</v>
      </c>
      <c r="J1062" s="1">
        <v>1</v>
      </c>
      <c r="K1062" s="1" t="s">
        <v>36</v>
      </c>
      <c r="L1062" s="1">
        <v>1</v>
      </c>
      <c r="M1062" s="1" t="s">
        <v>28</v>
      </c>
      <c r="N1062" s="105">
        <v>3172</v>
      </c>
      <c r="O1062" s="9">
        <v>0</v>
      </c>
      <c r="P1062" s="107" t="s">
        <v>22</v>
      </c>
      <c r="Q1062" s="1">
        <v>3</v>
      </c>
    </row>
    <row r="1063" spans="1:17" x14ac:dyDescent="0.25">
      <c r="A1063" s="2">
        <v>24</v>
      </c>
      <c r="B1063" s="1" t="s">
        <v>29</v>
      </c>
      <c r="C1063" s="1" t="s">
        <v>41</v>
      </c>
      <c r="D1063" s="7">
        <v>830</v>
      </c>
      <c r="E1063" s="1" t="s">
        <v>24</v>
      </c>
      <c r="F1063" s="1">
        <v>13</v>
      </c>
      <c r="G1063" s="1" t="s">
        <v>25</v>
      </c>
      <c r="H1063" s="1" t="s">
        <v>26</v>
      </c>
      <c r="I1063" s="1">
        <v>78</v>
      </c>
      <c r="J1063" s="1">
        <v>1</v>
      </c>
      <c r="K1063" s="1" t="s">
        <v>43</v>
      </c>
      <c r="L1063" s="1">
        <v>2</v>
      </c>
      <c r="M1063" s="1" t="s">
        <v>34</v>
      </c>
      <c r="N1063" s="105">
        <v>2033</v>
      </c>
      <c r="O1063" s="9">
        <v>1</v>
      </c>
      <c r="P1063" s="107" t="s">
        <v>29</v>
      </c>
      <c r="Q1063" s="1">
        <v>3</v>
      </c>
    </row>
    <row r="1064" spans="1:17" x14ac:dyDescent="0.25">
      <c r="A1064" s="2">
        <v>44</v>
      </c>
      <c r="B1064" s="1" t="s">
        <v>29</v>
      </c>
      <c r="C1064" s="1" t="s">
        <v>30</v>
      </c>
      <c r="D1064" s="7">
        <v>1193</v>
      </c>
      <c r="E1064" s="1" t="s">
        <v>31</v>
      </c>
      <c r="F1064" s="1">
        <v>2</v>
      </c>
      <c r="G1064" s="1" t="s">
        <v>37</v>
      </c>
      <c r="H1064" s="1" t="s">
        <v>32</v>
      </c>
      <c r="I1064" s="1">
        <v>86</v>
      </c>
      <c r="J1064" s="1">
        <v>3</v>
      </c>
      <c r="K1064" s="1" t="s">
        <v>39</v>
      </c>
      <c r="L1064" s="1">
        <v>3</v>
      </c>
      <c r="M1064" s="1" t="s">
        <v>28</v>
      </c>
      <c r="N1064" s="105">
        <v>10209</v>
      </c>
      <c r="O1064" s="9">
        <v>2</v>
      </c>
      <c r="P1064" s="107" t="s">
        <v>22</v>
      </c>
      <c r="Q1064" s="1">
        <v>3</v>
      </c>
    </row>
    <row r="1065" spans="1:17" x14ac:dyDescent="0.25">
      <c r="A1065" s="2">
        <v>29</v>
      </c>
      <c r="B1065" s="1" t="s">
        <v>29</v>
      </c>
      <c r="C1065" s="1" t="s">
        <v>23</v>
      </c>
      <c r="D1065" s="7">
        <v>1246</v>
      </c>
      <c r="E1065" s="1" t="s">
        <v>24</v>
      </c>
      <c r="F1065" s="1">
        <v>19</v>
      </c>
      <c r="G1065" s="1" t="s">
        <v>25</v>
      </c>
      <c r="H1065" s="1" t="s">
        <v>32</v>
      </c>
      <c r="I1065" s="1">
        <v>77</v>
      </c>
      <c r="J1065" s="1">
        <v>2</v>
      </c>
      <c r="K1065" s="1" t="s">
        <v>27</v>
      </c>
      <c r="L1065" s="1">
        <v>3</v>
      </c>
      <c r="M1065" s="1" t="s">
        <v>38</v>
      </c>
      <c r="N1065" s="105">
        <v>8620</v>
      </c>
      <c r="O1065" s="9">
        <v>10</v>
      </c>
      <c r="P1065" s="107" t="s">
        <v>29</v>
      </c>
      <c r="Q1065" s="1">
        <v>3</v>
      </c>
    </row>
    <row r="1066" spans="1:17" x14ac:dyDescent="0.25">
      <c r="A1066" s="2">
        <v>30</v>
      </c>
      <c r="B1066" s="1" t="s">
        <v>29</v>
      </c>
      <c r="C1066" s="1" t="s">
        <v>23</v>
      </c>
      <c r="D1066" s="7">
        <v>330</v>
      </c>
      <c r="E1066" s="1" t="s">
        <v>47</v>
      </c>
      <c r="F1066" s="1">
        <v>1</v>
      </c>
      <c r="G1066" s="1" t="s">
        <v>25</v>
      </c>
      <c r="H1066" s="1" t="s">
        <v>32</v>
      </c>
      <c r="I1066" s="1">
        <v>46</v>
      </c>
      <c r="J1066" s="1">
        <v>1</v>
      </c>
      <c r="K1066" s="1" t="s">
        <v>47</v>
      </c>
      <c r="L1066" s="1">
        <v>3</v>
      </c>
      <c r="M1066" s="1" t="s">
        <v>38</v>
      </c>
      <c r="N1066" s="105">
        <v>2064</v>
      </c>
      <c r="O1066" s="9">
        <v>5</v>
      </c>
      <c r="P1066" s="107" t="s">
        <v>29</v>
      </c>
      <c r="Q1066" s="1">
        <v>4</v>
      </c>
    </row>
    <row r="1067" spans="1:17" x14ac:dyDescent="0.25">
      <c r="A1067" s="2">
        <v>55</v>
      </c>
      <c r="B1067" s="1" t="s">
        <v>29</v>
      </c>
      <c r="C1067" s="1" t="s">
        <v>23</v>
      </c>
      <c r="D1067" s="7">
        <v>1229</v>
      </c>
      <c r="E1067" s="1" t="s">
        <v>31</v>
      </c>
      <c r="F1067" s="1">
        <v>4</v>
      </c>
      <c r="G1067" s="1" t="s">
        <v>25</v>
      </c>
      <c r="H1067" s="1" t="s">
        <v>32</v>
      </c>
      <c r="I1067" s="1">
        <v>30</v>
      </c>
      <c r="J1067" s="1">
        <v>2</v>
      </c>
      <c r="K1067" s="1" t="s">
        <v>40</v>
      </c>
      <c r="L1067" s="1">
        <v>3</v>
      </c>
      <c r="M1067" s="1" t="s">
        <v>34</v>
      </c>
      <c r="N1067" s="105">
        <v>4035</v>
      </c>
      <c r="O1067" s="9">
        <v>3</v>
      </c>
      <c r="P1067" s="107" t="s">
        <v>22</v>
      </c>
      <c r="Q1067" s="1">
        <v>3</v>
      </c>
    </row>
    <row r="1068" spans="1:17" x14ac:dyDescent="0.25">
      <c r="A1068" s="2">
        <v>33</v>
      </c>
      <c r="B1068" s="1" t="s">
        <v>29</v>
      </c>
      <c r="C1068" s="1" t="s">
        <v>23</v>
      </c>
      <c r="D1068" s="7">
        <v>1099</v>
      </c>
      <c r="E1068" s="1" t="s">
        <v>31</v>
      </c>
      <c r="F1068" s="1">
        <v>4</v>
      </c>
      <c r="G1068" s="1" t="s">
        <v>37</v>
      </c>
      <c r="H1068" s="1" t="s">
        <v>26</v>
      </c>
      <c r="I1068" s="1">
        <v>82</v>
      </c>
      <c r="J1068" s="1">
        <v>1</v>
      </c>
      <c r="K1068" s="1" t="s">
        <v>36</v>
      </c>
      <c r="L1068" s="1">
        <v>2</v>
      </c>
      <c r="M1068" s="1" t="s">
        <v>34</v>
      </c>
      <c r="N1068" s="105">
        <v>3838</v>
      </c>
      <c r="O1068" s="9">
        <v>5</v>
      </c>
      <c r="P1068" s="107" t="s">
        <v>29</v>
      </c>
      <c r="Q1068" s="1">
        <v>3</v>
      </c>
    </row>
    <row r="1069" spans="1:17" x14ac:dyDescent="0.25">
      <c r="A1069" s="2">
        <v>47</v>
      </c>
      <c r="B1069" s="1" t="s">
        <v>29</v>
      </c>
      <c r="C1069" s="1" t="s">
        <v>23</v>
      </c>
      <c r="D1069" s="7">
        <v>571</v>
      </c>
      <c r="E1069" s="1" t="s">
        <v>24</v>
      </c>
      <c r="F1069" s="1">
        <v>14</v>
      </c>
      <c r="G1069" s="1" t="s">
        <v>37</v>
      </c>
      <c r="H1069" s="1" t="s">
        <v>26</v>
      </c>
      <c r="I1069" s="1">
        <v>78</v>
      </c>
      <c r="J1069" s="1">
        <v>2</v>
      </c>
      <c r="K1069" s="1" t="s">
        <v>27</v>
      </c>
      <c r="L1069" s="1">
        <v>3</v>
      </c>
      <c r="M1069" s="1" t="s">
        <v>34</v>
      </c>
      <c r="N1069" s="105">
        <v>4591</v>
      </c>
      <c r="O1069" s="9">
        <v>5</v>
      </c>
      <c r="P1069" s="107" t="s">
        <v>22</v>
      </c>
      <c r="Q1069" s="1">
        <v>3</v>
      </c>
    </row>
    <row r="1070" spans="1:17" x14ac:dyDescent="0.25">
      <c r="A1070" s="2">
        <v>28</v>
      </c>
      <c r="B1070" s="1" t="s">
        <v>22</v>
      </c>
      <c r="C1070" s="1" t="s">
        <v>30</v>
      </c>
      <c r="D1070" s="7">
        <v>289</v>
      </c>
      <c r="E1070" s="1" t="s">
        <v>31</v>
      </c>
      <c r="F1070" s="1">
        <v>2</v>
      </c>
      <c r="G1070" s="1" t="s">
        <v>37</v>
      </c>
      <c r="H1070" s="1" t="s">
        <v>32</v>
      </c>
      <c r="I1070" s="1">
        <v>38</v>
      </c>
      <c r="J1070" s="1">
        <v>1</v>
      </c>
      <c r="K1070" s="1" t="s">
        <v>36</v>
      </c>
      <c r="L1070" s="1">
        <v>1</v>
      </c>
      <c r="M1070" s="1" t="s">
        <v>28</v>
      </c>
      <c r="N1070" s="105">
        <v>2561</v>
      </c>
      <c r="O1070" s="9">
        <v>0</v>
      </c>
      <c r="P1070" s="107" t="s">
        <v>29</v>
      </c>
      <c r="Q1070" s="1">
        <v>3</v>
      </c>
    </row>
    <row r="1071" spans="1:17" x14ac:dyDescent="0.25">
      <c r="A1071" s="2">
        <v>28</v>
      </c>
      <c r="B1071" s="1" t="s">
        <v>29</v>
      </c>
      <c r="C1071" s="1" t="s">
        <v>23</v>
      </c>
      <c r="D1071" s="7">
        <v>1423</v>
      </c>
      <c r="E1071" s="1" t="s">
        <v>31</v>
      </c>
      <c r="F1071" s="1">
        <v>1</v>
      </c>
      <c r="G1071" s="1" t="s">
        <v>25</v>
      </c>
      <c r="H1071" s="1" t="s">
        <v>32</v>
      </c>
      <c r="I1071" s="1">
        <v>72</v>
      </c>
      <c r="J1071" s="1">
        <v>1</v>
      </c>
      <c r="K1071" s="1" t="s">
        <v>33</v>
      </c>
      <c r="L1071" s="1">
        <v>3</v>
      </c>
      <c r="M1071" s="1" t="s">
        <v>38</v>
      </c>
      <c r="N1071" s="105">
        <v>1563</v>
      </c>
      <c r="O1071" s="9">
        <v>1</v>
      </c>
      <c r="P1071" s="107" t="s">
        <v>29</v>
      </c>
      <c r="Q1071" s="1">
        <v>3</v>
      </c>
    </row>
    <row r="1072" spans="1:17" x14ac:dyDescent="0.25">
      <c r="A1072" s="2">
        <v>28</v>
      </c>
      <c r="B1072" s="1" t="s">
        <v>29</v>
      </c>
      <c r="C1072" s="1" t="s">
        <v>30</v>
      </c>
      <c r="D1072" s="7">
        <v>467</v>
      </c>
      <c r="E1072" s="1" t="s">
        <v>24</v>
      </c>
      <c r="F1072" s="1">
        <v>7</v>
      </c>
      <c r="G1072" s="1" t="s">
        <v>25</v>
      </c>
      <c r="H1072" s="1" t="s">
        <v>32</v>
      </c>
      <c r="I1072" s="1">
        <v>55</v>
      </c>
      <c r="J1072" s="1">
        <v>2</v>
      </c>
      <c r="K1072" s="1" t="s">
        <v>27</v>
      </c>
      <c r="L1072" s="1">
        <v>1</v>
      </c>
      <c r="M1072" s="1" t="s">
        <v>28</v>
      </c>
      <c r="N1072" s="105">
        <v>4898</v>
      </c>
      <c r="O1072" s="9">
        <v>4</v>
      </c>
      <c r="P1072" s="107" t="s">
        <v>29</v>
      </c>
      <c r="Q1072" s="1">
        <v>3</v>
      </c>
    </row>
    <row r="1073" spans="1:17" x14ac:dyDescent="0.25">
      <c r="A1073" s="2">
        <v>49</v>
      </c>
      <c r="B1073" s="1" t="s">
        <v>29</v>
      </c>
      <c r="C1073" s="1" t="s">
        <v>23</v>
      </c>
      <c r="D1073" s="7">
        <v>271</v>
      </c>
      <c r="E1073" s="1" t="s">
        <v>31</v>
      </c>
      <c r="F1073" s="1">
        <v>3</v>
      </c>
      <c r="G1073" s="1" t="s">
        <v>37</v>
      </c>
      <c r="H1073" s="1" t="s">
        <v>26</v>
      </c>
      <c r="I1073" s="1">
        <v>43</v>
      </c>
      <c r="J1073" s="1">
        <v>2</v>
      </c>
      <c r="K1073" s="1" t="s">
        <v>36</v>
      </c>
      <c r="L1073" s="1">
        <v>1</v>
      </c>
      <c r="M1073" s="1" t="s">
        <v>34</v>
      </c>
      <c r="N1073" s="105">
        <v>4789</v>
      </c>
      <c r="O1073" s="9">
        <v>3</v>
      </c>
      <c r="P1073" s="107" t="s">
        <v>29</v>
      </c>
      <c r="Q1073" s="1">
        <v>4</v>
      </c>
    </row>
    <row r="1074" spans="1:17" x14ac:dyDescent="0.25">
      <c r="A1074" s="2">
        <v>29</v>
      </c>
      <c r="B1074" s="1" t="s">
        <v>29</v>
      </c>
      <c r="C1074" s="1" t="s">
        <v>30</v>
      </c>
      <c r="D1074" s="7">
        <v>410</v>
      </c>
      <c r="E1074" s="1" t="s">
        <v>31</v>
      </c>
      <c r="F1074" s="1">
        <v>2</v>
      </c>
      <c r="G1074" s="1" t="s">
        <v>25</v>
      </c>
      <c r="H1074" s="1" t="s">
        <v>26</v>
      </c>
      <c r="I1074" s="1">
        <v>97</v>
      </c>
      <c r="J1074" s="1">
        <v>1</v>
      </c>
      <c r="K1074" s="1" t="s">
        <v>36</v>
      </c>
      <c r="L1074" s="1">
        <v>2</v>
      </c>
      <c r="M1074" s="1" t="s">
        <v>34</v>
      </c>
      <c r="N1074" s="105">
        <v>3180</v>
      </c>
      <c r="O1074" s="9">
        <v>3</v>
      </c>
      <c r="P1074" s="107" t="s">
        <v>29</v>
      </c>
      <c r="Q1074" s="1">
        <v>3</v>
      </c>
    </row>
    <row r="1075" spans="1:17" x14ac:dyDescent="0.25">
      <c r="A1075" s="2">
        <v>28</v>
      </c>
      <c r="B1075" s="1" t="s">
        <v>29</v>
      </c>
      <c r="C1075" s="1" t="s">
        <v>23</v>
      </c>
      <c r="D1075" s="7">
        <v>1083</v>
      </c>
      <c r="E1075" s="1" t="s">
        <v>31</v>
      </c>
      <c r="F1075" s="1">
        <v>29</v>
      </c>
      <c r="G1075" s="1" t="s">
        <v>25</v>
      </c>
      <c r="H1075" s="1" t="s">
        <v>32</v>
      </c>
      <c r="I1075" s="1">
        <v>96</v>
      </c>
      <c r="J1075" s="1">
        <v>2</v>
      </c>
      <c r="K1075" s="1" t="s">
        <v>39</v>
      </c>
      <c r="L1075" s="1">
        <v>2</v>
      </c>
      <c r="M1075" s="1" t="s">
        <v>34</v>
      </c>
      <c r="N1075" s="105">
        <v>6549</v>
      </c>
      <c r="O1075" s="9">
        <v>8</v>
      </c>
      <c r="P1075" s="107" t="s">
        <v>29</v>
      </c>
      <c r="Q1075" s="1">
        <v>3</v>
      </c>
    </row>
    <row r="1076" spans="1:17" x14ac:dyDescent="0.25">
      <c r="A1076" s="2">
        <v>33</v>
      </c>
      <c r="B1076" s="1" t="s">
        <v>29</v>
      </c>
      <c r="C1076" s="1" t="s">
        <v>23</v>
      </c>
      <c r="D1076" s="7">
        <v>516</v>
      </c>
      <c r="E1076" s="1" t="s">
        <v>31</v>
      </c>
      <c r="F1076" s="1">
        <v>8</v>
      </c>
      <c r="G1076" s="1" t="s">
        <v>25</v>
      </c>
      <c r="H1076" s="1" t="s">
        <v>32</v>
      </c>
      <c r="I1076" s="1">
        <v>69</v>
      </c>
      <c r="J1076" s="1">
        <v>2</v>
      </c>
      <c r="K1076" s="1" t="s">
        <v>40</v>
      </c>
      <c r="L1076" s="1">
        <v>3</v>
      </c>
      <c r="M1076" s="1" t="s">
        <v>28</v>
      </c>
      <c r="N1076" s="105">
        <v>6388</v>
      </c>
      <c r="O1076" s="9">
        <v>0</v>
      </c>
      <c r="P1076" s="107" t="s">
        <v>22</v>
      </c>
      <c r="Q1076" s="1">
        <v>3</v>
      </c>
    </row>
    <row r="1077" spans="1:17" x14ac:dyDescent="0.25">
      <c r="A1077" s="2">
        <v>32</v>
      </c>
      <c r="B1077" s="1" t="s">
        <v>29</v>
      </c>
      <c r="C1077" s="1" t="s">
        <v>23</v>
      </c>
      <c r="D1077" s="7">
        <v>495</v>
      </c>
      <c r="E1077" s="1" t="s">
        <v>31</v>
      </c>
      <c r="F1077" s="1">
        <v>10</v>
      </c>
      <c r="G1077" s="1" t="s">
        <v>37</v>
      </c>
      <c r="H1077" s="1" t="s">
        <v>32</v>
      </c>
      <c r="I1077" s="1">
        <v>64</v>
      </c>
      <c r="J1077" s="1">
        <v>3</v>
      </c>
      <c r="K1077" s="1" t="s">
        <v>42</v>
      </c>
      <c r="L1077" s="1">
        <v>4</v>
      </c>
      <c r="M1077" s="1" t="s">
        <v>28</v>
      </c>
      <c r="N1077" s="105">
        <v>11244</v>
      </c>
      <c r="O1077" s="9">
        <v>5</v>
      </c>
      <c r="P1077" s="107" t="s">
        <v>29</v>
      </c>
      <c r="Q1077" s="1">
        <v>4</v>
      </c>
    </row>
    <row r="1078" spans="1:17" x14ac:dyDescent="0.25">
      <c r="A1078" s="2">
        <v>54</v>
      </c>
      <c r="B1078" s="1" t="s">
        <v>29</v>
      </c>
      <c r="C1078" s="1" t="s">
        <v>30</v>
      </c>
      <c r="D1078" s="7">
        <v>1050</v>
      </c>
      <c r="E1078" s="1" t="s">
        <v>31</v>
      </c>
      <c r="F1078" s="1">
        <v>11</v>
      </c>
      <c r="G1078" s="1" t="s">
        <v>37</v>
      </c>
      <c r="H1078" s="1" t="s">
        <v>26</v>
      </c>
      <c r="I1078" s="1">
        <v>87</v>
      </c>
      <c r="J1078" s="1">
        <v>4</v>
      </c>
      <c r="K1078" s="1" t="s">
        <v>42</v>
      </c>
      <c r="L1078" s="1">
        <v>4</v>
      </c>
      <c r="M1078" s="1" t="s">
        <v>38</v>
      </c>
      <c r="N1078" s="105">
        <v>16032</v>
      </c>
      <c r="O1078" s="9">
        <v>14</v>
      </c>
      <c r="P1078" s="107" t="s">
        <v>29</v>
      </c>
      <c r="Q1078" s="1">
        <v>4</v>
      </c>
    </row>
    <row r="1079" spans="1:17" x14ac:dyDescent="0.25">
      <c r="A1079" s="2">
        <v>29</v>
      </c>
      <c r="B1079" s="1" t="s">
        <v>22</v>
      </c>
      <c r="C1079" s="1" t="s">
        <v>23</v>
      </c>
      <c r="D1079" s="7">
        <v>224</v>
      </c>
      <c r="E1079" s="1" t="s">
        <v>31</v>
      </c>
      <c r="F1079" s="1">
        <v>1</v>
      </c>
      <c r="G1079" s="1" t="s">
        <v>46</v>
      </c>
      <c r="H1079" s="1" t="s">
        <v>32</v>
      </c>
      <c r="I1079" s="1">
        <v>100</v>
      </c>
      <c r="J1079" s="1">
        <v>1</v>
      </c>
      <c r="K1079" s="1" t="s">
        <v>33</v>
      </c>
      <c r="L1079" s="1">
        <v>1</v>
      </c>
      <c r="M1079" s="1" t="s">
        <v>28</v>
      </c>
      <c r="N1079" s="105">
        <v>2362</v>
      </c>
      <c r="O1079" s="9">
        <v>9</v>
      </c>
      <c r="P1079" s="107" t="s">
        <v>29</v>
      </c>
      <c r="Q1079" s="1">
        <v>3</v>
      </c>
    </row>
    <row r="1080" spans="1:17" x14ac:dyDescent="0.25">
      <c r="A1080" s="2">
        <v>44</v>
      </c>
      <c r="B1080" s="1" t="s">
        <v>29</v>
      </c>
      <c r="C1080" s="1" t="s">
        <v>23</v>
      </c>
      <c r="D1080" s="7">
        <v>136</v>
      </c>
      <c r="E1080" s="1" t="s">
        <v>31</v>
      </c>
      <c r="F1080" s="1">
        <v>28</v>
      </c>
      <c r="G1080" s="1" t="s">
        <v>25</v>
      </c>
      <c r="H1080" s="1" t="s">
        <v>32</v>
      </c>
      <c r="I1080" s="1">
        <v>32</v>
      </c>
      <c r="J1080" s="1">
        <v>4</v>
      </c>
      <c r="K1080" s="1" t="s">
        <v>44</v>
      </c>
      <c r="L1080" s="1">
        <v>1</v>
      </c>
      <c r="M1080" s="1" t="s">
        <v>34</v>
      </c>
      <c r="N1080" s="105">
        <v>16328</v>
      </c>
      <c r="O1080" s="9">
        <v>20</v>
      </c>
      <c r="P1080" s="107" t="s">
        <v>29</v>
      </c>
      <c r="Q1080" s="1">
        <v>3</v>
      </c>
    </row>
    <row r="1081" spans="1:17" x14ac:dyDescent="0.25">
      <c r="A1081" s="2">
        <v>39</v>
      </c>
      <c r="B1081" s="1" t="s">
        <v>29</v>
      </c>
      <c r="C1081" s="1" t="s">
        <v>23</v>
      </c>
      <c r="D1081" s="7">
        <v>1089</v>
      </c>
      <c r="E1081" s="1" t="s">
        <v>31</v>
      </c>
      <c r="F1081" s="1">
        <v>6</v>
      </c>
      <c r="G1081" s="1" t="s">
        <v>25</v>
      </c>
      <c r="H1081" s="1" t="s">
        <v>26</v>
      </c>
      <c r="I1081" s="1">
        <v>32</v>
      </c>
      <c r="J1081" s="1">
        <v>3</v>
      </c>
      <c r="K1081" s="1" t="s">
        <v>39</v>
      </c>
      <c r="L1081" s="1">
        <v>2</v>
      </c>
      <c r="M1081" s="1" t="s">
        <v>28</v>
      </c>
      <c r="N1081" s="105">
        <v>8376</v>
      </c>
      <c r="O1081" s="9">
        <v>2</v>
      </c>
      <c r="P1081" s="107" t="s">
        <v>29</v>
      </c>
      <c r="Q1081" s="1">
        <v>3</v>
      </c>
    </row>
    <row r="1082" spans="1:17" x14ac:dyDescent="0.25">
      <c r="A1082" s="2">
        <v>46</v>
      </c>
      <c r="B1082" s="1" t="s">
        <v>29</v>
      </c>
      <c r="C1082" s="1" t="s">
        <v>23</v>
      </c>
      <c r="D1082" s="7">
        <v>228</v>
      </c>
      <c r="E1082" s="1" t="s">
        <v>24</v>
      </c>
      <c r="F1082" s="1">
        <v>3</v>
      </c>
      <c r="G1082" s="1" t="s">
        <v>25</v>
      </c>
      <c r="H1082" s="1" t="s">
        <v>26</v>
      </c>
      <c r="I1082" s="1">
        <v>51</v>
      </c>
      <c r="J1082" s="1">
        <v>4</v>
      </c>
      <c r="K1082" s="1" t="s">
        <v>42</v>
      </c>
      <c r="L1082" s="1">
        <v>2</v>
      </c>
      <c r="M1082" s="1" t="s">
        <v>34</v>
      </c>
      <c r="N1082" s="105">
        <v>16606</v>
      </c>
      <c r="O1082" s="9">
        <v>13</v>
      </c>
      <c r="P1082" s="107" t="s">
        <v>29</v>
      </c>
      <c r="Q1082" s="1">
        <v>3</v>
      </c>
    </row>
    <row r="1083" spans="1:17" x14ac:dyDescent="0.25">
      <c r="A1083" s="2">
        <v>35</v>
      </c>
      <c r="B1083" s="1" t="s">
        <v>29</v>
      </c>
      <c r="C1083" s="1" t="s">
        <v>23</v>
      </c>
      <c r="D1083" s="7">
        <v>1029</v>
      </c>
      <c r="E1083" s="1" t="s">
        <v>31</v>
      </c>
      <c r="F1083" s="1">
        <v>16</v>
      </c>
      <c r="G1083" s="1" t="s">
        <v>25</v>
      </c>
      <c r="H1083" s="1" t="s">
        <v>26</v>
      </c>
      <c r="I1083" s="1">
        <v>91</v>
      </c>
      <c r="J1083" s="1">
        <v>3</v>
      </c>
      <c r="K1083" s="1" t="s">
        <v>40</v>
      </c>
      <c r="L1083" s="1">
        <v>2</v>
      </c>
      <c r="M1083" s="1" t="s">
        <v>28</v>
      </c>
      <c r="N1083" s="105">
        <v>8606</v>
      </c>
      <c r="O1083" s="9">
        <v>11</v>
      </c>
      <c r="P1083" s="107" t="s">
        <v>29</v>
      </c>
      <c r="Q1083" s="1">
        <v>3</v>
      </c>
    </row>
    <row r="1084" spans="1:17" x14ac:dyDescent="0.25">
      <c r="A1084" s="2">
        <v>23</v>
      </c>
      <c r="B1084" s="1" t="s">
        <v>29</v>
      </c>
      <c r="C1084" s="1" t="s">
        <v>23</v>
      </c>
      <c r="D1084" s="7">
        <v>507</v>
      </c>
      <c r="E1084" s="1" t="s">
        <v>31</v>
      </c>
      <c r="F1084" s="1">
        <v>20</v>
      </c>
      <c r="G1084" s="1" t="s">
        <v>25</v>
      </c>
      <c r="H1084" s="1" t="s">
        <v>32</v>
      </c>
      <c r="I1084" s="1">
        <v>97</v>
      </c>
      <c r="J1084" s="1">
        <v>2</v>
      </c>
      <c r="K1084" s="1" t="s">
        <v>36</v>
      </c>
      <c r="L1084" s="1">
        <v>3</v>
      </c>
      <c r="M1084" s="1" t="s">
        <v>28</v>
      </c>
      <c r="N1084" s="105">
        <v>2272</v>
      </c>
      <c r="O1084" s="9">
        <v>4</v>
      </c>
      <c r="P1084" s="107" t="s">
        <v>29</v>
      </c>
      <c r="Q1084" s="1">
        <v>3</v>
      </c>
    </row>
    <row r="1085" spans="1:17" x14ac:dyDescent="0.25">
      <c r="A1085" s="2">
        <v>40</v>
      </c>
      <c r="B1085" s="1" t="s">
        <v>22</v>
      </c>
      <c r="C1085" s="1" t="s">
        <v>23</v>
      </c>
      <c r="D1085" s="7">
        <v>676</v>
      </c>
      <c r="E1085" s="1" t="s">
        <v>31</v>
      </c>
      <c r="F1085" s="1">
        <v>9</v>
      </c>
      <c r="G1085" s="1" t="s">
        <v>25</v>
      </c>
      <c r="H1085" s="1" t="s">
        <v>32</v>
      </c>
      <c r="I1085" s="1">
        <v>86</v>
      </c>
      <c r="J1085" s="1">
        <v>1</v>
      </c>
      <c r="K1085" s="1" t="s">
        <v>36</v>
      </c>
      <c r="L1085" s="1">
        <v>1</v>
      </c>
      <c r="M1085" s="1" t="s">
        <v>28</v>
      </c>
      <c r="N1085" s="105">
        <v>2018</v>
      </c>
      <c r="O1085" s="9">
        <v>5</v>
      </c>
      <c r="P1085" s="107" t="s">
        <v>29</v>
      </c>
      <c r="Q1085" s="1">
        <v>3</v>
      </c>
    </row>
    <row r="1086" spans="1:17" x14ac:dyDescent="0.25">
      <c r="A1086" s="2">
        <v>34</v>
      </c>
      <c r="B1086" s="1" t="s">
        <v>29</v>
      </c>
      <c r="C1086" s="1" t="s">
        <v>23</v>
      </c>
      <c r="D1086" s="7">
        <v>971</v>
      </c>
      <c r="E1086" s="1" t="s">
        <v>24</v>
      </c>
      <c r="F1086" s="1">
        <v>1</v>
      </c>
      <c r="G1086" s="1" t="s">
        <v>46</v>
      </c>
      <c r="H1086" s="1" t="s">
        <v>32</v>
      </c>
      <c r="I1086" s="1">
        <v>64</v>
      </c>
      <c r="J1086" s="1">
        <v>3</v>
      </c>
      <c r="K1086" s="1" t="s">
        <v>27</v>
      </c>
      <c r="L1086" s="1">
        <v>3</v>
      </c>
      <c r="M1086" s="1" t="s">
        <v>34</v>
      </c>
      <c r="N1086" s="105">
        <v>7083</v>
      </c>
      <c r="O1086" s="9">
        <v>10</v>
      </c>
      <c r="P1086" s="107" t="s">
        <v>22</v>
      </c>
      <c r="Q1086" s="1">
        <v>3</v>
      </c>
    </row>
    <row r="1087" spans="1:17" x14ac:dyDescent="0.25">
      <c r="A1087" s="2">
        <v>31</v>
      </c>
      <c r="B1087" s="1" t="s">
        <v>22</v>
      </c>
      <c r="C1087" s="1" t="s">
        <v>30</v>
      </c>
      <c r="D1087" s="7">
        <v>561</v>
      </c>
      <c r="E1087" s="1" t="s">
        <v>31</v>
      </c>
      <c r="F1087" s="1">
        <v>3</v>
      </c>
      <c r="G1087" s="1" t="s">
        <v>25</v>
      </c>
      <c r="H1087" s="1" t="s">
        <v>26</v>
      </c>
      <c r="I1087" s="1">
        <v>33</v>
      </c>
      <c r="J1087" s="1">
        <v>1</v>
      </c>
      <c r="K1087" s="1" t="s">
        <v>33</v>
      </c>
      <c r="L1087" s="1">
        <v>3</v>
      </c>
      <c r="M1087" s="1" t="s">
        <v>28</v>
      </c>
      <c r="N1087" s="105">
        <v>4084</v>
      </c>
      <c r="O1087" s="9">
        <v>7</v>
      </c>
      <c r="P1087" s="107" t="s">
        <v>29</v>
      </c>
      <c r="Q1087" s="1">
        <v>3</v>
      </c>
    </row>
    <row r="1088" spans="1:17" x14ac:dyDescent="0.25">
      <c r="A1088" s="2">
        <v>50</v>
      </c>
      <c r="B1088" s="1" t="s">
        <v>29</v>
      </c>
      <c r="C1088" s="1" t="s">
        <v>30</v>
      </c>
      <c r="D1088" s="7">
        <v>333</v>
      </c>
      <c r="E1088" s="1" t="s">
        <v>31</v>
      </c>
      <c r="F1088" s="1">
        <v>22</v>
      </c>
      <c r="G1088" s="1" t="s">
        <v>37</v>
      </c>
      <c r="H1088" s="1" t="s">
        <v>32</v>
      </c>
      <c r="I1088" s="1">
        <v>88</v>
      </c>
      <c r="J1088" s="1">
        <v>4</v>
      </c>
      <c r="K1088" s="1" t="s">
        <v>44</v>
      </c>
      <c r="L1088" s="1">
        <v>4</v>
      </c>
      <c r="M1088" s="1" t="s">
        <v>28</v>
      </c>
      <c r="N1088" s="105">
        <v>14411</v>
      </c>
      <c r="O1088" s="9">
        <v>32</v>
      </c>
      <c r="P1088" s="107" t="s">
        <v>22</v>
      </c>
      <c r="Q1088" s="1">
        <v>3</v>
      </c>
    </row>
    <row r="1089" spans="1:17" x14ac:dyDescent="0.25">
      <c r="A1089" s="2">
        <v>34</v>
      </c>
      <c r="B1089" s="1" t="s">
        <v>29</v>
      </c>
      <c r="C1089" s="1" t="s">
        <v>23</v>
      </c>
      <c r="D1089" s="7">
        <v>1440</v>
      </c>
      <c r="E1089" s="1" t="s">
        <v>24</v>
      </c>
      <c r="F1089" s="1">
        <v>7</v>
      </c>
      <c r="G1089" s="1" t="s">
        <v>46</v>
      </c>
      <c r="H1089" s="1" t="s">
        <v>32</v>
      </c>
      <c r="I1089" s="1">
        <v>55</v>
      </c>
      <c r="J1089" s="1">
        <v>1</v>
      </c>
      <c r="K1089" s="1" t="s">
        <v>43</v>
      </c>
      <c r="L1089" s="1">
        <v>3</v>
      </c>
      <c r="M1089" s="1" t="s">
        <v>34</v>
      </c>
      <c r="N1089" s="105">
        <v>2308</v>
      </c>
      <c r="O1089" s="9">
        <v>11</v>
      </c>
      <c r="P1089" s="107" t="s">
        <v>22</v>
      </c>
      <c r="Q1089" s="1">
        <v>4</v>
      </c>
    </row>
    <row r="1090" spans="1:17" x14ac:dyDescent="0.25">
      <c r="A1090" s="2">
        <v>42</v>
      </c>
      <c r="B1090" s="1" t="s">
        <v>29</v>
      </c>
      <c r="C1090" s="1" t="s">
        <v>23</v>
      </c>
      <c r="D1090" s="7">
        <v>1210</v>
      </c>
      <c r="E1090" s="1" t="s">
        <v>31</v>
      </c>
      <c r="F1090" s="1">
        <v>2</v>
      </c>
      <c r="G1090" s="1" t="s">
        <v>37</v>
      </c>
      <c r="H1090" s="1" t="s">
        <v>32</v>
      </c>
      <c r="I1090" s="1">
        <v>68</v>
      </c>
      <c r="J1090" s="1">
        <v>1</v>
      </c>
      <c r="K1090" s="1" t="s">
        <v>36</v>
      </c>
      <c r="L1090" s="1">
        <v>2</v>
      </c>
      <c r="M1090" s="1" t="s">
        <v>34</v>
      </c>
      <c r="N1090" s="105">
        <v>4841</v>
      </c>
      <c r="O1090" s="9">
        <v>1</v>
      </c>
      <c r="P1090" s="107" t="s">
        <v>29</v>
      </c>
      <c r="Q1090" s="1">
        <v>3</v>
      </c>
    </row>
    <row r="1091" spans="1:17" x14ac:dyDescent="0.25">
      <c r="A1091" s="2">
        <v>37</v>
      </c>
      <c r="B1091" s="1" t="s">
        <v>29</v>
      </c>
      <c r="C1091" s="1" t="s">
        <v>23</v>
      </c>
      <c r="D1091" s="7">
        <v>674</v>
      </c>
      <c r="E1091" s="1" t="s">
        <v>31</v>
      </c>
      <c r="F1091" s="1">
        <v>13</v>
      </c>
      <c r="G1091" s="1" t="s">
        <v>37</v>
      </c>
      <c r="H1091" s="1" t="s">
        <v>32</v>
      </c>
      <c r="I1091" s="1">
        <v>47</v>
      </c>
      <c r="J1091" s="1">
        <v>2</v>
      </c>
      <c r="K1091" s="1" t="s">
        <v>33</v>
      </c>
      <c r="L1091" s="1">
        <v>4</v>
      </c>
      <c r="M1091" s="1" t="s">
        <v>34</v>
      </c>
      <c r="N1091" s="105">
        <v>4285</v>
      </c>
      <c r="O1091" s="9">
        <v>10</v>
      </c>
      <c r="P1091" s="107" t="s">
        <v>29</v>
      </c>
      <c r="Q1091" s="1">
        <v>3</v>
      </c>
    </row>
    <row r="1092" spans="1:17" x14ac:dyDescent="0.25">
      <c r="A1092" s="2">
        <v>29</v>
      </c>
      <c r="B1092" s="1" t="s">
        <v>29</v>
      </c>
      <c r="C1092" s="1" t="s">
        <v>23</v>
      </c>
      <c r="D1092" s="7">
        <v>441</v>
      </c>
      <c r="E1092" s="1" t="s">
        <v>31</v>
      </c>
      <c r="F1092" s="1">
        <v>8</v>
      </c>
      <c r="G1092" s="1" t="s">
        <v>35</v>
      </c>
      <c r="H1092" s="1" t="s">
        <v>26</v>
      </c>
      <c r="I1092" s="1">
        <v>39</v>
      </c>
      <c r="J1092" s="1">
        <v>2</v>
      </c>
      <c r="K1092" s="1" t="s">
        <v>40</v>
      </c>
      <c r="L1092" s="1">
        <v>1</v>
      </c>
      <c r="M1092" s="1" t="s">
        <v>34</v>
      </c>
      <c r="N1092" s="105">
        <v>9715</v>
      </c>
      <c r="O1092" s="9">
        <v>7</v>
      </c>
      <c r="P1092" s="107" t="s">
        <v>29</v>
      </c>
      <c r="Q1092" s="1">
        <v>3</v>
      </c>
    </row>
    <row r="1093" spans="1:17" x14ac:dyDescent="0.25">
      <c r="A1093" s="2">
        <v>33</v>
      </c>
      <c r="B1093" s="1" t="s">
        <v>29</v>
      </c>
      <c r="C1093" s="1" t="s">
        <v>23</v>
      </c>
      <c r="D1093" s="7">
        <v>575</v>
      </c>
      <c r="E1093" s="1" t="s">
        <v>31</v>
      </c>
      <c r="F1093" s="1">
        <v>25</v>
      </c>
      <c r="G1093" s="1" t="s">
        <v>25</v>
      </c>
      <c r="H1093" s="1" t="s">
        <v>32</v>
      </c>
      <c r="I1093" s="1">
        <v>44</v>
      </c>
      <c r="J1093" s="1">
        <v>2</v>
      </c>
      <c r="K1093" s="1" t="s">
        <v>39</v>
      </c>
      <c r="L1093" s="1">
        <v>2</v>
      </c>
      <c r="M1093" s="1" t="s">
        <v>28</v>
      </c>
      <c r="N1093" s="105">
        <v>4320</v>
      </c>
      <c r="O1093" s="9">
        <v>5</v>
      </c>
      <c r="P1093" s="107" t="s">
        <v>29</v>
      </c>
      <c r="Q1093" s="1">
        <v>3</v>
      </c>
    </row>
    <row r="1094" spans="1:17" x14ac:dyDescent="0.25">
      <c r="A1094" s="2">
        <v>45</v>
      </c>
      <c r="B1094" s="1" t="s">
        <v>29</v>
      </c>
      <c r="C1094" s="1" t="s">
        <v>23</v>
      </c>
      <c r="D1094" s="7">
        <v>950</v>
      </c>
      <c r="E1094" s="1" t="s">
        <v>31</v>
      </c>
      <c r="F1094" s="1">
        <v>28</v>
      </c>
      <c r="G1094" s="1" t="s">
        <v>46</v>
      </c>
      <c r="H1094" s="1" t="s">
        <v>32</v>
      </c>
      <c r="I1094" s="1">
        <v>97</v>
      </c>
      <c r="J1094" s="1">
        <v>1</v>
      </c>
      <c r="K1094" s="1" t="s">
        <v>33</v>
      </c>
      <c r="L1094" s="1">
        <v>4</v>
      </c>
      <c r="M1094" s="1" t="s">
        <v>34</v>
      </c>
      <c r="N1094" s="105">
        <v>2132</v>
      </c>
      <c r="O1094" s="9">
        <v>5</v>
      </c>
      <c r="P1094" s="107" t="s">
        <v>29</v>
      </c>
      <c r="Q1094" s="1">
        <v>4</v>
      </c>
    </row>
    <row r="1095" spans="1:17" x14ac:dyDescent="0.25">
      <c r="A1095" s="2">
        <v>42</v>
      </c>
      <c r="B1095" s="1" t="s">
        <v>29</v>
      </c>
      <c r="C1095" s="1" t="s">
        <v>30</v>
      </c>
      <c r="D1095" s="7">
        <v>288</v>
      </c>
      <c r="E1095" s="1" t="s">
        <v>31</v>
      </c>
      <c r="F1095" s="1">
        <v>2</v>
      </c>
      <c r="G1095" s="1" t="s">
        <v>25</v>
      </c>
      <c r="H1095" s="1" t="s">
        <v>32</v>
      </c>
      <c r="I1095" s="1">
        <v>40</v>
      </c>
      <c r="J1095" s="1">
        <v>3</v>
      </c>
      <c r="K1095" s="1" t="s">
        <v>40</v>
      </c>
      <c r="L1095" s="1">
        <v>4</v>
      </c>
      <c r="M1095" s="1" t="s">
        <v>34</v>
      </c>
      <c r="N1095" s="105">
        <v>10124</v>
      </c>
      <c r="O1095" s="9">
        <v>20</v>
      </c>
      <c r="P1095" s="107" t="s">
        <v>22</v>
      </c>
      <c r="Q1095" s="1">
        <v>3</v>
      </c>
    </row>
    <row r="1096" spans="1:17" x14ac:dyDescent="0.25">
      <c r="A1096" s="2">
        <v>40</v>
      </c>
      <c r="B1096" s="1" t="s">
        <v>29</v>
      </c>
      <c r="C1096" s="1" t="s">
        <v>23</v>
      </c>
      <c r="D1096" s="7">
        <v>1342</v>
      </c>
      <c r="E1096" s="1" t="s">
        <v>24</v>
      </c>
      <c r="F1096" s="1">
        <v>9</v>
      </c>
      <c r="G1096" s="1" t="s">
        <v>37</v>
      </c>
      <c r="H1096" s="1" t="s">
        <v>32</v>
      </c>
      <c r="I1096" s="1">
        <v>47</v>
      </c>
      <c r="J1096" s="1">
        <v>2</v>
      </c>
      <c r="K1096" s="1" t="s">
        <v>27</v>
      </c>
      <c r="L1096" s="1">
        <v>1</v>
      </c>
      <c r="M1096" s="1" t="s">
        <v>34</v>
      </c>
      <c r="N1096" s="105">
        <v>5473</v>
      </c>
      <c r="O1096" s="9">
        <v>8</v>
      </c>
      <c r="P1096" s="107" t="s">
        <v>29</v>
      </c>
      <c r="Q1096" s="1">
        <v>3</v>
      </c>
    </row>
    <row r="1097" spans="1:17" x14ac:dyDescent="0.25">
      <c r="A1097" s="2">
        <v>33</v>
      </c>
      <c r="B1097" s="1" t="s">
        <v>29</v>
      </c>
      <c r="C1097" s="1" t="s">
        <v>23</v>
      </c>
      <c r="D1097" s="7">
        <v>589</v>
      </c>
      <c r="E1097" s="1" t="s">
        <v>31</v>
      </c>
      <c r="F1097" s="1">
        <v>28</v>
      </c>
      <c r="G1097" s="1" t="s">
        <v>25</v>
      </c>
      <c r="H1097" s="1" t="s">
        <v>32</v>
      </c>
      <c r="I1097" s="1">
        <v>79</v>
      </c>
      <c r="J1097" s="1">
        <v>2</v>
      </c>
      <c r="K1097" s="1" t="s">
        <v>36</v>
      </c>
      <c r="L1097" s="1">
        <v>3</v>
      </c>
      <c r="M1097" s="1" t="s">
        <v>34</v>
      </c>
      <c r="N1097" s="105">
        <v>5207</v>
      </c>
      <c r="O1097" s="9">
        <v>15</v>
      </c>
      <c r="P1097" s="107" t="s">
        <v>22</v>
      </c>
      <c r="Q1097" s="1">
        <v>3</v>
      </c>
    </row>
    <row r="1098" spans="1:17" x14ac:dyDescent="0.25">
      <c r="A1098" s="2">
        <v>40</v>
      </c>
      <c r="B1098" s="1" t="s">
        <v>29</v>
      </c>
      <c r="C1098" s="1" t="s">
        <v>23</v>
      </c>
      <c r="D1098" s="7">
        <v>898</v>
      </c>
      <c r="E1098" s="1" t="s">
        <v>47</v>
      </c>
      <c r="F1098" s="1">
        <v>6</v>
      </c>
      <c r="G1098" s="1" t="s">
        <v>37</v>
      </c>
      <c r="H1098" s="1" t="s">
        <v>32</v>
      </c>
      <c r="I1098" s="1">
        <v>38</v>
      </c>
      <c r="J1098" s="1">
        <v>4</v>
      </c>
      <c r="K1098" s="1" t="s">
        <v>42</v>
      </c>
      <c r="L1098" s="1">
        <v>4</v>
      </c>
      <c r="M1098" s="1" t="s">
        <v>28</v>
      </c>
      <c r="N1098" s="105">
        <v>16437</v>
      </c>
      <c r="O1098" s="9">
        <v>21</v>
      </c>
      <c r="P1098" s="107" t="s">
        <v>22</v>
      </c>
      <c r="Q1098" s="1">
        <v>4</v>
      </c>
    </row>
    <row r="1099" spans="1:17" x14ac:dyDescent="0.25">
      <c r="A1099" s="2">
        <v>24</v>
      </c>
      <c r="B1099" s="1" t="s">
        <v>29</v>
      </c>
      <c r="C1099" s="1" t="s">
        <v>23</v>
      </c>
      <c r="D1099" s="7">
        <v>350</v>
      </c>
      <c r="E1099" s="1" t="s">
        <v>31</v>
      </c>
      <c r="F1099" s="1">
        <v>21</v>
      </c>
      <c r="G1099" s="1" t="s">
        <v>46</v>
      </c>
      <c r="H1099" s="1" t="s">
        <v>32</v>
      </c>
      <c r="I1099" s="1">
        <v>57</v>
      </c>
      <c r="J1099" s="1">
        <v>1</v>
      </c>
      <c r="K1099" s="1" t="s">
        <v>36</v>
      </c>
      <c r="L1099" s="1">
        <v>1</v>
      </c>
      <c r="M1099" s="1" t="s">
        <v>38</v>
      </c>
      <c r="N1099" s="105">
        <v>2296</v>
      </c>
      <c r="O1099" s="9">
        <v>1</v>
      </c>
      <c r="P1099" s="107" t="s">
        <v>29</v>
      </c>
      <c r="Q1099" s="1">
        <v>3</v>
      </c>
    </row>
    <row r="1100" spans="1:17" x14ac:dyDescent="0.25">
      <c r="A1100" s="2">
        <v>40</v>
      </c>
      <c r="B1100" s="1" t="s">
        <v>29</v>
      </c>
      <c r="C1100" s="1" t="s">
        <v>41</v>
      </c>
      <c r="D1100" s="7">
        <v>1142</v>
      </c>
      <c r="E1100" s="1" t="s">
        <v>31</v>
      </c>
      <c r="F1100" s="1">
        <v>8</v>
      </c>
      <c r="G1100" s="1" t="s">
        <v>25</v>
      </c>
      <c r="H1100" s="1" t="s">
        <v>32</v>
      </c>
      <c r="I1100" s="1">
        <v>72</v>
      </c>
      <c r="J1100" s="1">
        <v>2</v>
      </c>
      <c r="K1100" s="1" t="s">
        <v>40</v>
      </c>
      <c r="L1100" s="1">
        <v>4</v>
      </c>
      <c r="M1100" s="1" t="s">
        <v>38</v>
      </c>
      <c r="N1100" s="105">
        <v>4069</v>
      </c>
      <c r="O1100" s="9">
        <v>2</v>
      </c>
      <c r="P1100" s="107" t="s">
        <v>22</v>
      </c>
      <c r="Q1100" s="1">
        <v>3</v>
      </c>
    </row>
    <row r="1101" spans="1:17" x14ac:dyDescent="0.25">
      <c r="A1101" s="2">
        <v>45</v>
      </c>
      <c r="B1101" s="1" t="s">
        <v>29</v>
      </c>
      <c r="C1101" s="1" t="s">
        <v>23</v>
      </c>
      <c r="D1101" s="7">
        <v>538</v>
      </c>
      <c r="E1101" s="1" t="s">
        <v>31</v>
      </c>
      <c r="F1101" s="1">
        <v>1</v>
      </c>
      <c r="G1101" s="1" t="s">
        <v>46</v>
      </c>
      <c r="H1101" s="1" t="s">
        <v>32</v>
      </c>
      <c r="I1101" s="1">
        <v>66</v>
      </c>
      <c r="J1101" s="1">
        <v>3</v>
      </c>
      <c r="K1101" s="1" t="s">
        <v>40</v>
      </c>
      <c r="L1101" s="1">
        <v>2</v>
      </c>
      <c r="M1101" s="1" t="s">
        <v>38</v>
      </c>
      <c r="N1101" s="105">
        <v>7441</v>
      </c>
      <c r="O1101" s="9">
        <v>10</v>
      </c>
      <c r="P1101" s="107" t="s">
        <v>29</v>
      </c>
      <c r="Q1101" s="1">
        <v>3</v>
      </c>
    </row>
    <row r="1102" spans="1:17" x14ac:dyDescent="0.25">
      <c r="A1102" s="2">
        <v>35</v>
      </c>
      <c r="B1102" s="1" t="s">
        <v>29</v>
      </c>
      <c r="C1102" s="1" t="s">
        <v>23</v>
      </c>
      <c r="D1102" s="7">
        <v>1402</v>
      </c>
      <c r="E1102" s="1" t="s">
        <v>24</v>
      </c>
      <c r="F1102" s="1">
        <v>28</v>
      </c>
      <c r="G1102" s="1" t="s">
        <v>25</v>
      </c>
      <c r="H1102" s="1" t="s">
        <v>26</v>
      </c>
      <c r="I1102" s="1">
        <v>98</v>
      </c>
      <c r="J1102" s="1">
        <v>1</v>
      </c>
      <c r="K1102" s="1" t="s">
        <v>43</v>
      </c>
      <c r="L1102" s="1">
        <v>3</v>
      </c>
      <c r="M1102" s="1" t="s">
        <v>34</v>
      </c>
      <c r="N1102" s="105">
        <v>2430</v>
      </c>
      <c r="O1102" s="9">
        <v>5</v>
      </c>
      <c r="P1102" s="107" t="s">
        <v>29</v>
      </c>
      <c r="Q1102" s="1">
        <v>4</v>
      </c>
    </row>
    <row r="1103" spans="1:17" x14ac:dyDescent="0.25">
      <c r="A1103" s="2">
        <v>32</v>
      </c>
      <c r="B1103" s="1" t="s">
        <v>29</v>
      </c>
      <c r="C1103" s="1" t="s">
        <v>23</v>
      </c>
      <c r="D1103" s="7">
        <v>824</v>
      </c>
      <c r="E1103" s="1" t="s">
        <v>31</v>
      </c>
      <c r="F1103" s="1">
        <v>5</v>
      </c>
      <c r="G1103" s="1" t="s">
        <v>25</v>
      </c>
      <c r="H1103" s="1" t="s">
        <v>26</v>
      </c>
      <c r="I1103" s="1">
        <v>67</v>
      </c>
      <c r="J1103" s="1">
        <v>2</v>
      </c>
      <c r="K1103" s="1" t="s">
        <v>33</v>
      </c>
      <c r="L1103" s="1">
        <v>2</v>
      </c>
      <c r="M1103" s="1" t="s">
        <v>34</v>
      </c>
      <c r="N1103" s="105">
        <v>5878</v>
      </c>
      <c r="O1103" s="9">
        <v>7</v>
      </c>
      <c r="P1103" s="107" t="s">
        <v>29</v>
      </c>
      <c r="Q1103" s="1">
        <v>3</v>
      </c>
    </row>
    <row r="1104" spans="1:17" x14ac:dyDescent="0.25">
      <c r="A1104" s="2">
        <v>36</v>
      </c>
      <c r="B1104" s="1" t="s">
        <v>29</v>
      </c>
      <c r="C1104" s="1" t="s">
        <v>23</v>
      </c>
      <c r="D1104" s="7">
        <v>1157</v>
      </c>
      <c r="E1104" s="1" t="s">
        <v>24</v>
      </c>
      <c r="F1104" s="1">
        <v>2</v>
      </c>
      <c r="G1104" s="1" t="s">
        <v>25</v>
      </c>
      <c r="H1104" s="1" t="s">
        <v>32</v>
      </c>
      <c r="I1104" s="1">
        <v>70</v>
      </c>
      <c r="J1104" s="1">
        <v>1</v>
      </c>
      <c r="K1104" s="1" t="s">
        <v>43</v>
      </c>
      <c r="L1104" s="1">
        <v>4</v>
      </c>
      <c r="M1104" s="1" t="s">
        <v>28</v>
      </c>
      <c r="N1104" s="105">
        <v>2644</v>
      </c>
      <c r="O1104" s="9">
        <v>3</v>
      </c>
      <c r="P1104" s="107" t="s">
        <v>22</v>
      </c>
      <c r="Q1104" s="1">
        <v>4</v>
      </c>
    </row>
    <row r="1105" spans="1:17" x14ac:dyDescent="0.25">
      <c r="A1105" s="2">
        <v>48</v>
      </c>
      <c r="B1105" s="1" t="s">
        <v>29</v>
      </c>
      <c r="C1105" s="1" t="s">
        <v>23</v>
      </c>
      <c r="D1105" s="7">
        <v>492</v>
      </c>
      <c r="E1105" s="1" t="s">
        <v>24</v>
      </c>
      <c r="F1105" s="1">
        <v>16</v>
      </c>
      <c r="G1105" s="1" t="s">
        <v>25</v>
      </c>
      <c r="H1105" s="1" t="s">
        <v>26</v>
      </c>
      <c r="I1105" s="1">
        <v>96</v>
      </c>
      <c r="J1105" s="1">
        <v>2</v>
      </c>
      <c r="K1105" s="1" t="s">
        <v>27</v>
      </c>
      <c r="L1105" s="1">
        <v>3</v>
      </c>
      <c r="M1105" s="1" t="s">
        <v>38</v>
      </c>
      <c r="N1105" s="105">
        <v>6439</v>
      </c>
      <c r="O1105" s="9">
        <v>8</v>
      </c>
      <c r="P1105" s="107" t="s">
        <v>29</v>
      </c>
      <c r="Q1105" s="1">
        <v>3</v>
      </c>
    </row>
    <row r="1106" spans="1:17" x14ac:dyDescent="0.25">
      <c r="A1106" s="2">
        <v>29</v>
      </c>
      <c r="B1106" s="1" t="s">
        <v>29</v>
      </c>
      <c r="C1106" s="1" t="s">
        <v>23</v>
      </c>
      <c r="D1106" s="7">
        <v>598</v>
      </c>
      <c r="E1106" s="1" t="s">
        <v>31</v>
      </c>
      <c r="F1106" s="1">
        <v>9</v>
      </c>
      <c r="G1106" s="1" t="s">
        <v>25</v>
      </c>
      <c r="H1106" s="1" t="s">
        <v>32</v>
      </c>
      <c r="I1106" s="1">
        <v>91</v>
      </c>
      <c r="J1106" s="1">
        <v>1</v>
      </c>
      <c r="K1106" s="1" t="s">
        <v>33</v>
      </c>
      <c r="L1106" s="1">
        <v>3</v>
      </c>
      <c r="M1106" s="1" t="s">
        <v>34</v>
      </c>
      <c r="N1106" s="105">
        <v>2451</v>
      </c>
      <c r="O1106" s="9">
        <v>1</v>
      </c>
      <c r="P1106" s="107" t="s">
        <v>29</v>
      </c>
      <c r="Q1106" s="1">
        <v>3</v>
      </c>
    </row>
    <row r="1107" spans="1:17" x14ac:dyDescent="0.25">
      <c r="A1107" s="2">
        <v>33</v>
      </c>
      <c r="B1107" s="1" t="s">
        <v>29</v>
      </c>
      <c r="C1107" s="1" t="s">
        <v>23</v>
      </c>
      <c r="D1107" s="7">
        <v>1242</v>
      </c>
      <c r="E1107" s="1" t="s">
        <v>24</v>
      </c>
      <c r="F1107" s="1">
        <v>8</v>
      </c>
      <c r="G1107" s="1" t="s">
        <v>25</v>
      </c>
      <c r="H1107" s="1" t="s">
        <v>32</v>
      </c>
      <c r="I1107" s="1">
        <v>46</v>
      </c>
      <c r="J1107" s="1">
        <v>2</v>
      </c>
      <c r="K1107" s="1" t="s">
        <v>27</v>
      </c>
      <c r="L1107" s="1">
        <v>1</v>
      </c>
      <c r="M1107" s="1" t="s">
        <v>34</v>
      </c>
      <c r="N1107" s="105">
        <v>6392</v>
      </c>
      <c r="O1107" s="9">
        <v>2</v>
      </c>
      <c r="P1107" s="107" t="s">
        <v>29</v>
      </c>
      <c r="Q1107" s="1">
        <v>3</v>
      </c>
    </row>
    <row r="1108" spans="1:17" x14ac:dyDescent="0.25">
      <c r="A1108" s="2">
        <v>30</v>
      </c>
      <c r="B1108" s="1" t="s">
        <v>22</v>
      </c>
      <c r="C1108" s="1" t="s">
        <v>23</v>
      </c>
      <c r="D1108" s="7">
        <v>740</v>
      </c>
      <c r="E1108" s="1" t="s">
        <v>24</v>
      </c>
      <c r="F1108" s="1">
        <v>1</v>
      </c>
      <c r="G1108" s="1" t="s">
        <v>25</v>
      </c>
      <c r="H1108" s="1" t="s">
        <v>32</v>
      </c>
      <c r="I1108" s="1">
        <v>64</v>
      </c>
      <c r="J1108" s="1">
        <v>2</v>
      </c>
      <c r="K1108" s="1" t="s">
        <v>27</v>
      </c>
      <c r="L1108" s="1">
        <v>1</v>
      </c>
      <c r="M1108" s="1" t="s">
        <v>34</v>
      </c>
      <c r="N1108" s="105">
        <v>9714</v>
      </c>
      <c r="O1108" s="9">
        <v>10</v>
      </c>
      <c r="P1108" s="107" t="s">
        <v>29</v>
      </c>
      <c r="Q1108" s="1">
        <v>3</v>
      </c>
    </row>
    <row r="1109" spans="1:17" x14ac:dyDescent="0.25">
      <c r="A1109" s="2">
        <v>38</v>
      </c>
      <c r="B1109" s="1" t="s">
        <v>29</v>
      </c>
      <c r="C1109" s="1" t="s">
        <v>30</v>
      </c>
      <c r="D1109" s="7">
        <v>888</v>
      </c>
      <c r="E1109" s="1" t="s">
        <v>47</v>
      </c>
      <c r="F1109" s="1">
        <v>10</v>
      </c>
      <c r="G1109" s="1" t="s">
        <v>47</v>
      </c>
      <c r="H1109" s="1" t="s">
        <v>32</v>
      </c>
      <c r="I1109" s="1">
        <v>71</v>
      </c>
      <c r="J1109" s="1">
        <v>2</v>
      </c>
      <c r="K1109" s="1" t="s">
        <v>47</v>
      </c>
      <c r="L1109" s="1">
        <v>3</v>
      </c>
      <c r="M1109" s="1" t="s">
        <v>34</v>
      </c>
      <c r="N1109" s="105">
        <v>6077</v>
      </c>
      <c r="O1109" s="9">
        <v>6</v>
      </c>
      <c r="P1109" s="107" t="s">
        <v>29</v>
      </c>
      <c r="Q1109" s="1">
        <v>3</v>
      </c>
    </row>
    <row r="1110" spans="1:17" x14ac:dyDescent="0.25">
      <c r="A1110" s="2">
        <v>35</v>
      </c>
      <c r="B1110" s="1" t="s">
        <v>29</v>
      </c>
      <c r="C1110" s="1" t="s">
        <v>23</v>
      </c>
      <c r="D1110" s="7">
        <v>992</v>
      </c>
      <c r="E1110" s="1" t="s">
        <v>31</v>
      </c>
      <c r="F1110" s="1">
        <v>1</v>
      </c>
      <c r="G1110" s="1" t="s">
        <v>37</v>
      </c>
      <c r="H1110" s="1" t="s">
        <v>32</v>
      </c>
      <c r="I1110" s="1">
        <v>68</v>
      </c>
      <c r="J1110" s="1">
        <v>1</v>
      </c>
      <c r="K1110" s="1" t="s">
        <v>36</v>
      </c>
      <c r="L1110" s="1">
        <v>1</v>
      </c>
      <c r="M1110" s="1" t="s">
        <v>28</v>
      </c>
      <c r="N1110" s="105">
        <v>2450</v>
      </c>
      <c r="O1110" s="9">
        <v>3</v>
      </c>
      <c r="P1110" s="107" t="s">
        <v>29</v>
      </c>
      <c r="Q1110" s="1">
        <v>3</v>
      </c>
    </row>
    <row r="1111" spans="1:17" x14ac:dyDescent="0.25">
      <c r="A1111" s="2">
        <v>30</v>
      </c>
      <c r="B1111" s="1" t="s">
        <v>29</v>
      </c>
      <c r="C1111" s="1" t="s">
        <v>23</v>
      </c>
      <c r="D1111" s="7">
        <v>1288</v>
      </c>
      <c r="E1111" s="1" t="s">
        <v>24</v>
      </c>
      <c r="F1111" s="1">
        <v>29</v>
      </c>
      <c r="G1111" s="1" t="s">
        <v>46</v>
      </c>
      <c r="H1111" s="1" t="s">
        <v>32</v>
      </c>
      <c r="I1111" s="1">
        <v>33</v>
      </c>
      <c r="J1111" s="1">
        <v>3</v>
      </c>
      <c r="K1111" s="1" t="s">
        <v>27</v>
      </c>
      <c r="L1111" s="1">
        <v>2</v>
      </c>
      <c r="M1111" s="1" t="s">
        <v>34</v>
      </c>
      <c r="N1111" s="105">
        <v>9250</v>
      </c>
      <c r="O1111" s="9">
        <v>4</v>
      </c>
      <c r="P1111" s="107" t="s">
        <v>29</v>
      </c>
      <c r="Q1111" s="1">
        <v>3</v>
      </c>
    </row>
    <row r="1112" spans="1:17" x14ac:dyDescent="0.25">
      <c r="A1112" s="2">
        <v>35</v>
      </c>
      <c r="B1112" s="1" t="s">
        <v>22</v>
      </c>
      <c r="C1112" s="1" t="s">
        <v>23</v>
      </c>
      <c r="D1112" s="7">
        <v>104</v>
      </c>
      <c r="E1112" s="1" t="s">
        <v>31</v>
      </c>
      <c r="F1112" s="1">
        <v>2</v>
      </c>
      <c r="G1112" s="1" t="s">
        <v>25</v>
      </c>
      <c r="H1112" s="1" t="s">
        <v>26</v>
      </c>
      <c r="I1112" s="1">
        <v>69</v>
      </c>
      <c r="J1112" s="1">
        <v>1</v>
      </c>
      <c r="K1112" s="1" t="s">
        <v>36</v>
      </c>
      <c r="L1112" s="1">
        <v>1</v>
      </c>
      <c r="M1112" s="1" t="s">
        <v>38</v>
      </c>
      <c r="N1112" s="105">
        <v>2074</v>
      </c>
      <c r="O1112" s="9">
        <v>1</v>
      </c>
      <c r="P1112" s="107" t="s">
        <v>22</v>
      </c>
      <c r="Q1112" s="1">
        <v>3</v>
      </c>
    </row>
    <row r="1113" spans="1:17" x14ac:dyDescent="0.25">
      <c r="A1113" s="2">
        <v>53</v>
      </c>
      <c r="B1113" s="1" t="s">
        <v>22</v>
      </c>
      <c r="C1113" s="1" t="s">
        <v>23</v>
      </c>
      <c r="D1113" s="7">
        <v>607</v>
      </c>
      <c r="E1113" s="1" t="s">
        <v>31</v>
      </c>
      <c r="F1113" s="1">
        <v>2</v>
      </c>
      <c r="G1113" s="1" t="s">
        <v>46</v>
      </c>
      <c r="H1113" s="1" t="s">
        <v>26</v>
      </c>
      <c r="I1113" s="1">
        <v>78</v>
      </c>
      <c r="J1113" s="1">
        <v>3</v>
      </c>
      <c r="K1113" s="1" t="s">
        <v>39</v>
      </c>
      <c r="L1113" s="1">
        <v>4</v>
      </c>
      <c r="M1113" s="1" t="s">
        <v>34</v>
      </c>
      <c r="N1113" s="105">
        <v>10169</v>
      </c>
      <c r="O1113" s="9">
        <v>33</v>
      </c>
      <c r="P1113" s="107" t="s">
        <v>29</v>
      </c>
      <c r="Q1113" s="1">
        <v>3</v>
      </c>
    </row>
    <row r="1114" spans="1:17" x14ac:dyDescent="0.25">
      <c r="A1114" s="2">
        <v>38</v>
      </c>
      <c r="B1114" s="1" t="s">
        <v>22</v>
      </c>
      <c r="C1114" s="1" t="s">
        <v>23</v>
      </c>
      <c r="D1114" s="7">
        <v>903</v>
      </c>
      <c r="E1114" s="1" t="s">
        <v>31</v>
      </c>
      <c r="F1114" s="1">
        <v>2</v>
      </c>
      <c r="G1114" s="1" t="s">
        <v>37</v>
      </c>
      <c r="H1114" s="1" t="s">
        <v>32</v>
      </c>
      <c r="I1114" s="1">
        <v>81</v>
      </c>
      <c r="J1114" s="1">
        <v>2</v>
      </c>
      <c r="K1114" s="1" t="s">
        <v>39</v>
      </c>
      <c r="L1114" s="1">
        <v>2</v>
      </c>
      <c r="M1114" s="1" t="s">
        <v>34</v>
      </c>
      <c r="N1114" s="105">
        <v>4855</v>
      </c>
      <c r="O1114" s="9">
        <v>5</v>
      </c>
      <c r="P1114" s="107" t="s">
        <v>29</v>
      </c>
      <c r="Q1114" s="1">
        <v>3</v>
      </c>
    </row>
    <row r="1115" spans="1:17" x14ac:dyDescent="0.25">
      <c r="A1115" s="2">
        <v>32</v>
      </c>
      <c r="B1115" s="1" t="s">
        <v>29</v>
      </c>
      <c r="C1115" s="1" t="s">
        <v>41</v>
      </c>
      <c r="D1115" s="7">
        <v>1200</v>
      </c>
      <c r="E1115" s="1" t="s">
        <v>31</v>
      </c>
      <c r="F1115" s="1">
        <v>1</v>
      </c>
      <c r="G1115" s="1" t="s">
        <v>46</v>
      </c>
      <c r="H1115" s="1" t="s">
        <v>32</v>
      </c>
      <c r="I1115" s="1">
        <v>62</v>
      </c>
      <c r="J1115" s="1">
        <v>2</v>
      </c>
      <c r="K1115" s="1" t="s">
        <v>33</v>
      </c>
      <c r="L1115" s="1">
        <v>1</v>
      </c>
      <c r="M1115" s="1" t="s">
        <v>34</v>
      </c>
      <c r="N1115" s="105">
        <v>4087</v>
      </c>
      <c r="O1115" s="9">
        <v>6</v>
      </c>
      <c r="P1115" s="107" t="s">
        <v>29</v>
      </c>
      <c r="Q1115" s="1">
        <v>3</v>
      </c>
    </row>
    <row r="1116" spans="1:17" x14ac:dyDescent="0.25">
      <c r="A1116" s="2">
        <v>48</v>
      </c>
      <c r="B1116" s="1" t="s">
        <v>29</v>
      </c>
      <c r="C1116" s="1" t="s">
        <v>23</v>
      </c>
      <c r="D1116" s="7">
        <v>1108</v>
      </c>
      <c r="E1116" s="1" t="s">
        <v>31</v>
      </c>
      <c r="F1116" s="1">
        <v>15</v>
      </c>
      <c r="G1116" s="1" t="s">
        <v>35</v>
      </c>
      <c r="H1116" s="1" t="s">
        <v>26</v>
      </c>
      <c r="I1116" s="1">
        <v>65</v>
      </c>
      <c r="J1116" s="1">
        <v>1</v>
      </c>
      <c r="K1116" s="1" t="s">
        <v>33</v>
      </c>
      <c r="L1116" s="1">
        <v>1</v>
      </c>
      <c r="M1116" s="1" t="s">
        <v>34</v>
      </c>
      <c r="N1116" s="105">
        <v>2367</v>
      </c>
      <c r="O1116" s="9">
        <v>8</v>
      </c>
      <c r="P1116" s="107" t="s">
        <v>29</v>
      </c>
      <c r="Q1116" s="1">
        <v>3</v>
      </c>
    </row>
    <row r="1117" spans="1:17" x14ac:dyDescent="0.25">
      <c r="A1117" s="2">
        <v>34</v>
      </c>
      <c r="B1117" s="1" t="s">
        <v>29</v>
      </c>
      <c r="C1117" s="1" t="s">
        <v>23</v>
      </c>
      <c r="D1117" s="7">
        <v>479</v>
      </c>
      <c r="E1117" s="1" t="s">
        <v>31</v>
      </c>
      <c r="F1117" s="1">
        <v>7</v>
      </c>
      <c r="G1117" s="1" t="s">
        <v>37</v>
      </c>
      <c r="H1117" s="1" t="s">
        <v>32</v>
      </c>
      <c r="I1117" s="1">
        <v>35</v>
      </c>
      <c r="J1117" s="1">
        <v>1</v>
      </c>
      <c r="K1117" s="1" t="s">
        <v>33</v>
      </c>
      <c r="L1117" s="1">
        <v>4</v>
      </c>
      <c r="M1117" s="1" t="s">
        <v>28</v>
      </c>
      <c r="N1117" s="105">
        <v>2972</v>
      </c>
      <c r="O1117" s="9">
        <v>1</v>
      </c>
      <c r="P1117" s="107" t="s">
        <v>29</v>
      </c>
      <c r="Q1117" s="1">
        <v>3</v>
      </c>
    </row>
    <row r="1118" spans="1:17" x14ac:dyDescent="0.25">
      <c r="A1118" s="2">
        <v>55</v>
      </c>
      <c r="B1118" s="1" t="s">
        <v>29</v>
      </c>
      <c r="C1118" s="1" t="s">
        <v>23</v>
      </c>
      <c r="D1118" s="7">
        <v>685</v>
      </c>
      <c r="E1118" s="1" t="s">
        <v>24</v>
      </c>
      <c r="F1118" s="1">
        <v>26</v>
      </c>
      <c r="G1118" s="1" t="s">
        <v>45</v>
      </c>
      <c r="H1118" s="1" t="s">
        <v>32</v>
      </c>
      <c r="I1118" s="1">
        <v>60</v>
      </c>
      <c r="J1118" s="1">
        <v>5</v>
      </c>
      <c r="K1118" s="1" t="s">
        <v>42</v>
      </c>
      <c r="L1118" s="1">
        <v>4</v>
      </c>
      <c r="M1118" s="1" t="s">
        <v>34</v>
      </c>
      <c r="N1118" s="105">
        <v>19586</v>
      </c>
      <c r="O1118" s="9">
        <v>36</v>
      </c>
      <c r="P1118" s="107" t="s">
        <v>29</v>
      </c>
      <c r="Q1118" s="1">
        <v>4</v>
      </c>
    </row>
    <row r="1119" spans="1:17" x14ac:dyDescent="0.25">
      <c r="A1119" s="2">
        <v>34</v>
      </c>
      <c r="B1119" s="1" t="s">
        <v>29</v>
      </c>
      <c r="C1119" s="1" t="s">
        <v>23</v>
      </c>
      <c r="D1119" s="7">
        <v>1351</v>
      </c>
      <c r="E1119" s="1" t="s">
        <v>31</v>
      </c>
      <c r="F1119" s="1">
        <v>1</v>
      </c>
      <c r="G1119" s="1" t="s">
        <v>25</v>
      </c>
      <c r="H1119" s="1" t="s">
        <v>32</v>
      </c>
      <c r="I1119" s="1">
        <v>45</v>
      </c>
      <c r="J1119" s="1">
        <v>2</v>
      </c>
      <c r="K1119" s="1" t="s">
        <v>33</v>
      </c>
      <c r="L1119" s="1">
        <v>4</v>
      </c>
      <c r="M1119" s="1" t="s">
        <v>34</v>
      </c>
      <c r="N1119" s="105">
        <v>5484</v>
      </c>
      <c r="O1119" s="9">
        <v>2</v>
      </c>
      <c r="P1119" s="107" t="s">
        <v>29</v>
      </c>
      <c r="Q1119" s="1">
        <v>3</v>
      </c>
    </row>
    <row r="1120" spans="1:17" x14ac:dyDescent="0.25">
      <c r="A1120" s="2">
        <v>26</v>
      </c>
      <c r="B1120" s="1" t="s">
        <v>29</v>
      </c>
      <c r="C1120" s="1" t="s">
        <v>23</v>
      </c>
      <c r="D1120" s="7">
        <v>474</v>
      </c>
      <c r="E1120" s="1" t="s">
        <v>31</v>
      </c>
      <c r="F1120" s="1">
        <v>3</v>
      </c>
      <c r="G1120" s="1" t="s">
        <v>25</v>
      </c>
      <c r="H1120" s="1" t="s">
        <v>26</v>
      </c>
      <c r="I1120" s="1">
        <v>89</v>
      </c>
      <c r="J1120" s="1">
        <v>1</v>
      </c>
      <c r="K1120" s="1" t="s">
        <v>33</v>
      </c>
      <c r="L1120" s="1">
        <v>4</v>
      </c>
      <c r="M1120" s="1" t="s">
        <v>34</v>
      </c>
      <c r="N1120" s="105">
        <v>2061</v>
      </c>
      <c r="O1120" s="9">
        <v>1</v>
      </c>
      <c r="P1120" s="107" t="s">
        <v>29</v>
      </c>
      <c r="Q1120" s="1">
        <v>4</v>
      </c>
    </row>
    <row r="1121" spans="1:17" x14ac:dyDescent="0.25">
      <c r="A1121" s="2">
        <v>38</v>
      </c>
      <c r="B1121" s="1" t="s">
        <v>29</v>
      </c>
      <c r="C1121" s="1" t="s">
        <v>23</v>
      </c>
      <c r="D1121" s="7">
        <v>1245</v>
      </c>
      <c r="E1121" s="1" t="s">
        <v>24</v>
      </c>
      <c r="F1121" s="1">
        <v>14</v>
      </c>
      <c r="G1121" s="1" t="s">
        <v>25</v>
      </c>
      <c r="H1121" s="1" t="s">
        <v>32</v>
      </c>
      <c r="I1121" s="1">
        <v>80</v>
      </c>
      <c r="J1121" s="1">
        <v>2</v>
      </c>
      <c r="K1121" s="1" t="s">
        <v>27</v>
      </c>
      <c r="L1121" s="1">
        <v>2</v>
      </c>
      <c r="M1121" s="1" t="s">
        <v>34</v>
      </c>
      <c r="N1121" s="105">
        <v>9924</v>
      </c>
      <c r="O1121" s="9">
        <v>9</v>
      </c>
      <c r="P1121" s="107" t="s">
        <v>29</v>
      </c>
      <c r="Q1121" s="1">
        <v>3</v>
      </c>
    </row>
    <row r="1122" spans="1:17" x14ac:dyDescent="0.25">
      <c r="A1122" s="2">
        <v>38</v>
      </c>
      <c r="B1122" s="1" t="s">
        <v>29</v>
      </c>
      <c r="C1122" s="1" t="s">
        <v>23</v>
      </c>
      <c r="D1122" s="7">
        <v>437</v>
      </c>
      <c r="E1122" s="1" t="s">
        <v>24</v>
      </c>
      <c r="F1122" s="1">
        <v>16</v>
      </c>
      <c r="G1122" s="1" t="s">
        <v>25</v>
      </c>
      <c r="H1122" s="1" t="s">
        <v>26</v>
      </c>
      <c r="I1122" s="1">
        <v>90</v>
      </c>
      <c r="J1122" s="1">
        <v>2</v>
      </c>
      <c r="K1122" s="1" t="s">
        <v>27</v>
      </c>
      <c r="L1122" s="1">
        <v>2</v>
      </c>
      <c r="M1122" s="1" t="s">
        <v>28</v>
      </c>
      <c r="N1122" s="105">
        <v>4198</v>
      </c>
      <c r="O1122" s="9">
        <v>3</v>
      </c>
      <c r="P1122" s="107" t="s">
        <v>29</v>
      </c>
      <c r="Q1122" s="1">
        <v>3</v>
      </c>
    </row>
    <row r="1123" spans="1:17" x14ac:dyDescent="0.25">
      <c r="A1123" s="2">
        <v>36</v>
      </c>
      <c r="B1123" s="1" t="s">
        <v>29</v>
      </c>
      <c r="C1123" s="1" t="s">
        <v>23</v>
      </c>
      <c r="D1123" s="7">
        <v>884</v>
      </c>
      <c r="E1123" s="1" t="s">
        <v>24</v>
      </c>
      <c r="F1123" s="1">
        <v>1</v>
      </c>
      <c r="G1123" s="1" t="s">
        <v>25</v>
      </c>
      <c r="H1123" s="1" t="s">
        <v>26</v>
      </c>
      <c r="I1123" s="1">
        <v>73</v>
      </c>
      <c r="J1123" s="1">
        <v>2</v>
      </c>
      <c r="K1123" s="1" t="s">
        <v>27</v>
      </c>
      <c r="L1123" s="1">
        <v>3</v>
      </c>
      <c r="M1123" s="1" t="s">
        <v>28</v>
      </c>
      <c r="N1123" s="105">
        <v>6815</v>
      </c>
      <c r="O1123" s="9">
        <v>1</v>
      </c>
      <c r="P1123" s="107" t="s">
        <v>29</v>
      </c>
      <c r="Q1123" s="1">
        <v>3</v>
      </c>
    </row>
    <row r="1124" spans="1:17" x14ac:dyDescent="0.25">
      <c r="A1124" s="2">
        <v>29</v>
      </c>
      <c r="B1124" s="1" t="s">
        <v>29</v>
      </c>
      <c r="C1124" s="1" t="s">
        <v>23</v>
      </c>
      <c r="D1124" s="7">
        <v>1370</v>
      </c>
      <c r="E1124" s="1" t="s">
        <v>31</v>
      </c>
      <c r="F1124" s="1">
        <v>3</v>
      </c>
      <c r="G1124" s="1" t="s">
        <v>37</v>
      </c>
      <c r="H1124" s="1" t="s">
        <v>32</v>
      </c>
      <c r="I1124" s="1">
        <v>87</v>
      </c>
      <c r="J1124" s="1">
        <v>1</v>
      </c>
      <c r="K1124" s="1" t="s">
        <v>36</v>
      </c>
      <c r="L1124" s="1">
        <v>1</v>
      </c>
      <c r="M1124" s="1" t="s">
        <v>28</v>
      </c>
      <c r="N1124" s="105">
        <v>4723</v>
      </c>
      <c r="O1124" s="9">
        <v>10</v>
      </c>
      <c r="P1124" s="107" t="s">
        <v>22</v>
      </c>
      <c r="Q1124" s="1">
        <v>3</v>
      </c>
    </row>
    <row r="1125" spans="1:17" x14ac:dyDescent="0.25">
      <c r="A1125" s="2">
        <v>35</v>
      </c>
      <c r="B1125" s="1" t="s">
        <v>29</v>
      </c>
      <c r="C1125" s="1" t="s">
        <v>23</v>
      </c>
      <c r="D1125" s="7">
        <v>670</v>
      </c>
      <c r="E1125" s="1" t="s">
        <v>31</v>
      </c>
      <c r="F1125" s="1">
        <v>10</v>
      </c>
      <c r="G1125" s="1" t="s">
        <v>37</v>
      </c>
      <c r="H1125" s="1" t="s">
        <v>26</v>
      </c>
      <c r="I1125" s="1">
        <v>51</v>
      </c>
      <c r="J1125" s="1">
        <v>2</v>
      </c>
      <c r="K1125" s="1" t="s">
        <v>40</v>
      </c>
      <c r="L1125" s="1">
        <v>3</v>
      </c>
      <c r="M1125" s="1" t="s">
        <v>28</v>
      </c>
      <c r="N1125" s="105">
        <v>6142</v>
      </c>
      <c r="O1125" s="9">
        <v>5</v>
      </c>
      <c r="P1125" s="107" t="s">
        <v>22</v>
      </c>
      <c r="Q1125" s="1">
        <v>3</v>
      </c>
    </row>
    <row r="1126" spans="1:17" x14ac:dyDescent="0.25">
      <c r="A1126" s="2">
        <v>39</v>
      </c>
      <c r="B1126" s="1" t="s">
        <v>29</v>
      </c>
      <c r="C1126" s="1" t="s">
        <v>23</v>
      </c>
      <c r="D1126" s="7">
        <v>1462</v>
      </c>
      <c r="E1126" s="1" t="s">
        <v>24</v>
      </c>
      <c r="F1126" s="1">
        <v>6</v>
      </c>
      <c r="G1126" s="1" t="s">
        <v>37</v>
      </c>
      <c r="H1126" s="1" t="s">
        <v>32</v>
      </c>
      <c r="I1126" s="1">
        <v>38</v>
      </c>
      <c r="J1126" s="1">
        <v>3</v>
      </c>
      <c r="K1126" s="1" t="s">
        <v>27</v>
      </c>
      <c r="L1126" s="1">
        <v>3</v>
      </c>
      <c r="M1126" s="1" t="s">
        <v>34</v>
      </c>
      <c r="N1126" s="105">
        <v>8237</v>
      </c>
      <c r="O1126" s="9">
        <v>7</v>
      </c>
      <c r="P1126" s="107" t="s">
        <v>29</v>
      </c>
      <c r="Q1126" s="1">
        <v>3</v>
      </c>
    </row>
    <row r="1127" spans="1:17" x14ac:dyDescent="0.25">
      <c r="A1127" s="2">
        <v>29</v>
      </c>
      <c r="B1127" s="1" t="s">
        <v>29</v>
      </c>
      <c r="C1127" s="1" t="s">
        <v>30</v>
      </c>
      <c r="D1127" s="7">
        <v>995</v>
      </c>
      <c r="E1127" s="1" t="s">
        <v>31</v>
      </c>
      <c r="F1127" s="1">
        <v>2</v>
      </c>
      <c r="G1127" s="1" t="s">
        <v>25</v>
      </c>
      <c r="H1127" s="1" t="s">
        <v>32</v>
      </c>
      <c r="I1127" s="1">
        <v>87</v>
      </c>
      <c r="J1127" s="1">
        <v>2</v>
      </c>
      <c r="K1127" s="1" t="s">
        <v>40</v>
      </c>
      <c r="L1127" s="1">
        <v>4</v>
      </c>
      <c r="M1127" s="1" t="s">
        <v>38</v>
      </c>
      <c r="N1127" s="105">
        <v>8853</v>
      </c>
      <c r="O1127" s="9">
        <v>6</v>
      </c>
      <c r="P1127" s="107" t="s">
        <v>29</v>
      </c>
      <c r="Q1127" s="1">
        <v>3</v>
      </c>
    </row>
    <row r="1128" spans="1:17" x14ac:dyDescent="0.25">
      <c r="A1128" s="2">
        <v>50</v>
      </c>
      <c r="B1128" s="1" t="s">
        <v>29</v>
      </c>
      <c r="C1128" s="1" t="s">
        <v>23</v>
      </c>
      <c r="D1128" s="7">
        <v>264</v>
      </c>
      <c r="E1128" s="1" t="s">
        <v>24</v>
      </c>
      <c r="F1128" s="1">
        <v>9</v>
      </c>
      <c r="G1128" s="1" t="s">
        <v>45</v>
      </c>
      <c r="H1128" s="1" t="s">
        <v>32</v>
      </c>
      <c r="I1128" s="1">
        <v>59</v>
      </c>
      <c r="J1128" s="1">
        <v>5</v>
      </c>
      <c r="K1128" s="1" t="s">
        <v>42</v>
      </c>
      <c r="L1128" s="1">
        <v>3</v>
      </c>
      <c r="M1128" s="1" t="s">
        <v>34</v>
      </c>
      <c r="N1128" s="105">
        <v>19331</v>
      </c>
      <c r="O1128" s="9">
        <v>1</v>
      </c>
      <c r="P1128" s="107" t="s">
        <v>22</v>
      </c>
      <c r="Q1128" s="1">
        <v>3</v>
      </c>
    </row>
    <row r="1129" spans="1:17" x14ac:dyDescent="0.25">
      <c r="A1129" s="2">
        <v>23</v>
      </c>
      <c r="B1129" s="1" t="s">
        <v>29</v>
      </c>
      <c r="C1129" s="1" t="s">
        <v>23</v>
      </c>
      <c r="D1129" s="7">
        <v>977</v>
      </c>
      <c r="E1129" s="1" t="s">
        <v>31</v>
      </c>
      <c r="F1129" s="1">
        <v>10</v>
      </c>
      <c r="G1129" s="1" t="s">
        <v>46</v>
      </c>
      <c r="H1129" s="1" t="s">
        <v>32</v>
      </c>
      <c r="I1129" s="1">
        <v>45</v>
      </c>
      <c r="J1129" s="1">
        <v>1</v>
      </c>
      <c r="K1129" s="1" t="s">
        <v>33</v>
      </c>
      <c r="L1129" s="1">
        <v>3</v>
      </c>
      <c r="M1129" s="1" t="s">
        <v>34</v>
      </c>
      <c r="N1129" s="105">
        <v>2073</v>
      </c>
      <c r="O1129" s="9">
        <v>2</v>
      </c>
      <c r="P1129" s="107" t="s">
        <v>29</v>
      </c>
      <c r="Q1129" s="1">
        <v>3</v>
      </c>
    </row>
    <row r="1130" spans="1:17" x14ac:dyDescent="0.25">
      <c r="A1130" s="2">
        <v>36</v>
      </c>
      <c r="B1130" s="1" t="s">
        <v>29</v>
      </c>
      <c r="C1130" s="1" t="s">
        <v>30</v>
      </c>
      <c r="D1130" s="7">
        <v>1302</v>
      </c>
      <c r="E1130" s="1" t="s">
        <v>31</v>
      </c>
      <c r="F1130" s="1">
        <v>6</v>
      </c>
      <c r="G1130" s="1" t="s">
        <v>25</v>
      </c>
      <c r="H1130" s="1" t="s">
        <v>32</v>
      </c>
      <c r="I1130" s="1">
        <v>80</v>
      </c>
      <c r="J1130" s="1">
        <v>2</v>
      </c>
      <c r="K1130" s="1" t="s">
        <v>36</v>
      </c>
      <c r="L1130" s="1">
        <v>1</v>
      </c>
      <c r="M1130" s="1" t="s">
        <v>34</v>
      </c>
      <c r="N1130" s="105">
        <v>5562</v>
      </c>
      <c r="O1130" s="9">
        <v>3</v>
      </c>
      <c r="P1130" s="107" t="s">
        <v>22</v>
      </c>
      <c r="Q1130" s="1">
        <v>3</v>
      </c>
    </row>
    <row r="1131" spans="1:17" x14ac:dyDescent="0.25">
      <c r="A1131" s="2">
        <v>42</v>
      </c>
      <c r="B1131" s="1" t="s">
        <v>29</v>
      </c>
      <c r="C1131" s="1" t="s">
        <v>23</v>
      </c>
      <c r="D1131" s="7">
        <v>1059</v>
      </c>
      <c r="E1131" s="1" t="s">
        <v>31</v>
      </c>
      <c r="F1131" s="1">
        <v>9</v>
      </c>
      <c r="G1131" s="1" t="s">
        <v>35</v>
      </c>
      <c r="H1131" s="1" t="s">
        <v>32</v>
      </c>
      <c r="I1131" s="1">
        <v>93</v>
      </c>
      <c r="J1131" s="1">
        <v>5</v>
      </c>
      <c r="K1131" s="1" t="s">
        <v>42</v>
      </c>
      <c r="L1131" s="1">
        <v>4</v>
      </c>
      <c r="M1131" s="1" t="s">
        <v>28</v>
      </c>
      <c r="N1131" s="105">
        <v>19613</v>
      </c>
      <c r="O1131" s="9">
        <v>1</v>
      </c>
      <c r="P1131" s="107" t="s">
        <v>29</v>
      </c>
      <c r="Q1131" s="1">
        <v>4</v>
      </c>
    </row>
    <row r="1132" spans="1:17" x14ac:dyDescent="0.25">
      <c r="A1132" s="2">
        <v>35</v>
      </c>
      <c r="B1132" s="1" t="s">
        <v>29</v>
      </c>
      <c r="C1132" s="1" t="s">
        <v>23</v>
      </c>
      <c r="D1132" s="7">
        <v>750</v>
      </c>
      <c r="E1132" s="1" t="s">
        <v>31</v>
      </c>
      <c r="F1132" s="1">
        <v>28</v>
      </c>
      <c r="G1132" s="1" t="s">
        <v>25</v>
      </c>
      <c r="H1132" s="1" t="s">
        <v>32</v>
      </c>
      <c r="I1132" s="1">
        <v>46</v>
      </c>
      <c r="J1132" s="1">
        <v>2</v>
      </c>
      <c r="K1132" s="1" t="s">
        <v>36</v>
      </c>
      <c r="L1132" s="1">
        <v>3</v>
      </c>
      <c r="M1132" s="1" t="s">
        <v>34</v>
      </c>
      <c r="N1132" s="105">
        <v>3407</v>
      </c>
      <c r="O1132" s="9">
        <v>10</v>
      </c>
      <c r="P1132" s="107" t="s">
        <v>29</v>
      </c>
      <c r="Q1132" s="1">
        <v>3</v>
      </c>
    </row>
    <row r="1133" spans="1:17" x14ac:dyDescent="0.25">
      <c r="A1133" s="2">
        <v>34</v>
      </c>
      <c r="B1133" s="1" t="s">
        <v>29</v>
      </c>
      <c r="C1133" s="1" t="s">
        <v>30</v>
      </c>
      <c r="D1133" s="7">
        <v>653</v>
      </c>
      <c r="E1133" s="1" t="s">
        <v>31</v>
      </c>
      <c r="F1133" s="1">
        <v>10</v>
      </c>
      <c r="G1133" s="1" t="s">
        <v>46</v>
      </c>
      <c r="H1133" s="1" t="s">
        <v>32</v>
      </c>
      <c r="I1133" s="1">
        <v>92</v>
      </c>
      <c r="J1133" s="1">
        <v>2</v>
      </c>
      <c r="K1133" s="1" t="s">
        <v>40</v>
      </c>
      <c r="L1133" s="1">
        <v>3</v>
      </c>
      <c r="M1133" s="1" t="s">
        <v>34</v>
      </c>
      <c r="N1133" s="105">
        <v>5063</v>
      </c>
      <c r="O1133" s="9">
        <v>8</v>
      </c>
      <c r="P1133" s="107" t="s">
        <v>29</v>
      </c>
      <c r="Q1133" s="1">
        <v>3</v>
      </c>
    </row>
    <row r="1134" spans="1:17" x14ac:dyDescent="0.25">
      <c r="A1134" s="2">
        <v>40</v>
      </c>
      <c r="B1134" s="1" t="s">
        <v>29</v>
      </c>
      <c r="C1134" s="1" t="s">
        <v>23</v>
      </c>
      <c r="D1134" s="7">
        <v>118</v>
      </c>
      <c r="E1134" s="1" t="s">
        <v>24</v>
      </c>
      <c r="F1134" s="1">
        <v>14</v>
      </c>
      <c r="G1134" s="1" t="s">
        <v>25</v>
      </c>
      <c r="H1134" s="1" t="s">
        <v>26</v>
      </c>
      <c r="I1134" s="1">
        <v>84</v>
      </c>
      <c r="J1134" s="1">
        <v>2</v>
      </c>
      <c r="K1134" s="1" t="s">
        <v>27</v>
      </c>
      <c r="L1134" s="1">
        <v>1</v>
      </c>
      <c r="M1134" s="1" t="s">
        <v>34</v>
      </c>
      <c r="N1134" s="105">
        <v>4639</v>
      </c>
      <c r="O1134" s="9">
        <v>5</v>
      </c>
      <c r="P1134" s="107" t="s">
        <v>29</v>
      </c>
      <c r="Q1134" s="1">
        <v>3</v>
      </c>
    </row>
    <row r="1135" spans="1:17" x14ac:dyDescent="0.25">
      <c r="A1135" s="2">
        <v>43</v>
      </c>
      <c r="B1135" s="1" t="s">
        <v>29</v>
      </c>
      <c r="C1135" s="1" t="s">
        <v>23</v>
      </c>
      <c r="D1135" s="7">
        <v>990</v>
      </c>
      <c r="E1135" s="1" t="s">
        <v>31</v>
      </c>
      <c r="F1135" s="1">
        <v>27</v>
      </c>
      <c r="G1135" s="1" t="s">
        <v>46</v>
      </c>
      <c r="H1135" s="1" t="s">
        <v>32</v>
      </c>
      <c r="I1135" s="1">
        <v>87</v>
      </c>
      <c r="J1135" s="1">
        <v>1</v>
      </c>
      <c r="K1135" s="1" t="s">
        <v>36</v>
      </c>
      <c r="L1135" s="1">
        <v>2</v>
      </c>
      <c r="M1135" s="1" t="s">
        <v>38</v>
      </c>
      <c r="N1135" s="105">
        <v>4876</v>
      </c>
      <c r="O1135" s="9">
        <v>6</v>
      </c>
      <c r="P1135" s="107" t="s">
        <v>29</v>
      </c>
      <c r="Q1135" s="1">
        <v>3</v>
      </c>
    </row>
    <row r="1136" spans="1:17" x14ac:dyDescent="0.25">
      <c r="A1136" s="2">
        <v>35</v>
      </c>
      <c r="B1136" s="1" t="s">
        <v>29</v>
      </c>
      <c r="C1136" s="1" t="s">
        <v>23</v>
      </c>
      <c r="D1136" s="7">
        <v>1349</v>
      </c>
      <c r="E1136" s="1" t="s">
        <v>31</v>
      </c>
      <c r="F1136" s="1">
        <v>7</v>
      </c>
      <c r="G1136" s="1" t="s">
        <v>25</v>
      </c>
      <c r="H1136" s="1" t="s">
        <v>32</v>
      </c>
      <c r="I1136" s="1">
        <v>63</v>
      </c>
      <c r="J1136" s="1">
        <v>1</v>
      </c>
      <c r="K1136" s="1" t="s">
        <v>36</v>
      </c>
      <c r="L1136" s="1">
        <v>4</v>
      </c>
      <c r="M1136" s="1" t="s">
        <v>34</v>
      </c>
      <c r="N1136" s="105">
        <v>2690</v>
      </c>
      <c r="O1136" s="9">
        <v>1</v>
      </c>
      <c r="P1136" s="107" t="s">
        <v>29</v>
      </c>
      <c r="Q1136" s="1">
        <v>3</v>
      </c>
    </row>
    <row r="1137" spans="1:17" x14ac:dyDescent="0.25">
      <c r="A1137" s="2">
        <v>46</v>
      </c>
      <c r="B1137" s="1" t="s">
        <v>29</v>
      </c>
      <c r="C1137" s="1" t="s">
        <v>23</v>
      </c>
      <c r="D1137" s="7">
        <v>563</v>
      </c>
      <c r="E1137" s="1" t="s">
        <v>24</v>
      </c>
      <c r="F1137" s="1">
        <v>1</v>
      </c>
      <c r="G1137" s="1" t="s">
        <v>25</v>
      </c>
      <c r="H1137" s="1" t="s">
        <v>32</v>
      </c>
      <c r="I1137" s="1">
        <v>56</v>
      </c>
      <c r="J1137" s="1">
        <v>4</v>
      </c>
      <c r="K1137" s="1" t="s">
        <v>42</v>
      </c>
      <c r="L1137" s="1">
        <v>1</v>
      </c>
      <c r="M1137" s="1" t="s">
        <v>28</v>
      </c>
      <c r="N1137" s="105">
        <v>17567</v>
      </c>
      <c r="O1137" s="9">
        <v>26</v>
      </c>
      <c r="P1137" s="107" t="s">
        <v>29</v>
      </c>
      <c r="Q1137" s="1">
        <v>3</v>
      </c>
    </row>
    <row r="1138" spans="1:17" x14ac:dyDescent="0.25">
      <c r="A1138" s="2">
        <v>28</v>
      </c>
      <c r="B1138" s="1" t="s">
        <v>22</v>
      </c>
      <c r="C1138" s="1" t="s">
        <v>23</v>
      </c>
      <c r="D1138" s="7">
        <v>329</v>
      </c>
      <c r="E1138" s="1" t="s">
        <v>31</v>
      </c>
      <c r="F1138" s="1">
        <v>24</v>
      </c>
      <c r="G1138" s="1" t="s">
        <v>37</v>
      </c>
      <c r="H1138" s="1" t="s">
        <v>32</v>
      </c>
      <c r="I1138" s="1">
        <v>51</v>
      </c>
      <c r="J1138" s="1">
        <v>1</v>
      </c>
      <c r="K1138" s="1" t="s">
        <v>36</v>
      </c>
      <c r="L1138" s="1">
        <v>2</v>
      </c>
      <c r="M1138" s="1" t="s">
        <v>34</v>
      </c>
      <c r="N1138" s="105">
        <v>2408</v>
      </c>
      <c r="O1138" s="9">
        <v>1</v>
      </c>
      <c r="P1138" s="107" t="s">
        <v>22</v>
      </c>
      <c r="Q1138" s="1">
        <v>3</v>
      </c>
    </row>
    <row r="1139" spans="1:17" x14ac:dyDescent="0.25">
      <c r="A1139" s="2">
        <v>22</v>
      </c>
      <c r="B1139" s="1" t="s">
        <v>29</v>
      </c>
      <c r="C1139" s="1" t="s">
        <v>41</v>
      </c>
      <c r="D1139" s="7">
        <v>457</v>
      </c>
      <c r="E1139" s="1" t="s">
        <v>31</v>
      </c>
      <c r="F1139" s="1">
        <v>26</v>
      </c>
      <c r="G1139" s="1" t="s">
        <v>35</v>
      </c>
      <c r="H1139" s="1" t="s">
        <v>26</v>
      </c>
      <c r="I1139" s="1">
        <v>85</v>
      </c>
      <c r="J1139" s="1">
        <v>1</v>
      </c>
      <c r="K1139" s="1" t="s">
        <v>33</v>
      </c>
      <c r="L1139" s="1">
        <v>3</v>
      </c>
      <c r="M1139" s="1" t="s">
        <v>34</v>
      </c>
      <c r="N1139" s="105">
        <v>2814</v>
      </c>
      <c r="O1139" s="9">
        <v>4</v>
      </c>
      <c r="P1139" s="107" t="s">
        <v>22</v>
      </c>
      <c r="Q1139" s="1">
        <v>3</v>
      </c>
    </row>
    <row r="1140" spans="1:17" x14ac:dyDescent="0.25">
      <c r="A1140" s="2">
        <v>50</v>
      </c>
      <c r="B1140" s="1" t="s">
        <v>29</v>
      </c>
      <c r="C1140" s="1" t="s">
        <v>30</v>
      </c>
      <c r="D1140" s="7">
        <v>1234</v>
      </c>
      <c r="E1140" s="1" t="s">
        <v>31</v>
      </c>
      <c r="F1140" s="1">
        <v>20</v>
      </c>
      <c r="G1140" s="1" t="s">
        <v>37</v>
      </c>
      <c r="H1140" s="1" t="s">
        <v>32</v>
      </c>
      <c r="I1140" s="1">
        <v>41</v>
      </c>
      <c r="J1140" s="1">
        <v>4</v>
      </c>
      <c r="K1140" s="1" t="s">
        <v>40</v>
      </c>
      <c r="L1140" s="1">
        <v>3</v>
      </c>
      <c r="M1140" s="1" t="s">
        <v>34</v>
      </c>
      <c r="N1140" s="105">
        <v>11245</v>
      </c>
      <c r="O1140" s="9">
        <v>30</v>
      </c>
      <c r="P1140" s="107" t="s">
        <v>22</v>
      </c>
      <c r="Q1140" s="1">
        <v>3</v>
      </c>
    </row>
    <row r="1141" spans="1:17" x14ac:dyDescent="0.25">
      <c r="A1141" s="2">
        <v>32</v>
      </c>
      <c r="B1141" s="1" t="s">
        <v>29</v>
      </c>
      <c r="C1141" s="1" t="s">
        <v>23</v>
      </c>
      <c r="D1141" s="7">
        <v>634</v>
      </c>
      <c r="E1141" s="1" t="s">
        <v>31</v>
      </c>
      <c r="F1141" s="1">
        <v>5</v>
      </c>
      <c r="G1141" s="1" t="s">
        <v>35</v>
      </c>
      <c r="H1141" s="1" t="s">
        <v>26</v>
      </c>
      <c r="I1141" s="1">
        <v>35</v>
      </c>
      <c r="J1141" s="1">
        <v>1</v>
      </c>
      <c r="K1141" s="1" t="s">
        <v>33</v>
      </c>
      <c r="L1141" s="1">
        <v>4</v>
      </c>
      <c r="M1141" s="1" t="s">
        <v>34</v>
      </c>
      <c r="N1141" s="105">
        <v>3312</v>
      </c>
      <c r="O1141" s="9">
        <v>3</v>
      </c>
      <c r="P1141" s="107" t="s">
        <v>29</v>
      </c>
      <c r="Q1141" s="1">
        <v>3</v>
      </c>
    </row>
    <row r="1142" spans="1:17" x14ac:dyDescent="0.25">
      <c r="A1142" s="2">
        <v>44</v>
      </c>
      <c r="B1142" s="1" t="s">
        <v>29</v>
      </c>
      <c r="C1142" s="1" t="s">
        <v>23</v>
      </c>
      <c r="D1142" s="7">
        <v>1313</v>
      </c>
      <c r="E1142" s="1" t="s">
        <v>31</v>
      </c>
      <c r="F1142" s="1">
        <v>7</v>
      </c>
      <c r="G1142" s="1" t="s">
        <v>37</v>
      </c>
      <c r="H1142" s="1" t="s">
        <v>26</v>
      </c>
      <c r="I1142" s="1">
        <v>31</v>
      </c>
      <c r="J1142" s="1">
        <v>5</v>
      </c>
      <c r="K1142" s="1" t="s">
        <v>44</v>
      </c>
      <c r="L1142" s="1">
        <v>4</v>
      </c>
      <c r="M1142" s="1" t="s">
        <v>38</v>
      </c>
      <c r="N1142" s="105">
        <v>19049</v>
      </c>
      <c r="O1142" s="9">
        <v>22</v>
      </c>
      <c r="P1142" s="107" t="s">
        <v>22</v>
      </c>
      <c r="Q1142" s="1">
        <v>3</v>
      </c>
    </row>
    <row r="1143" spans="1:17" x14ac:dyDescent="0.25">
      <c r="A1143" s="2">
        <v>30</v>
      </c>
      <c r="B1143" s="1" t="s">
        <v>29</v>
      </c>
      <c r="C1143" s="1" t="s">
        <v>23</v>
      </c>
      <c r="D1143" s="7">
        <v>241</v>
      </c>
      <c r="E1143" s="1" t="s">
        <v>31</v>
      </c>
      <c r="F1143" s="1">
        <v>7</v>
      </c>
      <c r="G1143" s="1" t="s">
        <v>37</v>
      </c>
      <c r="H1143" s="1" t="s">
        <v>32</v>
      </c>
      <c r="I1143" s="1">
        <v>48</v>
      </c>
      <c r="J1143" s="1">
        <v>1</v>
      </c>
      <c r="K1143" s="1" t="s">
        <v>33</v>
      </c>
      <c r="L1143" s="1">
        <v>2</v>
      </c>
      <c r="M1143" s="1" t="s">
        <v>34</v>
      </c>
      <c r="N1143" s="105">
        <v>2141</v>
      </c>
      <c r="O1143" s="9">
        <v>6</v>
      </c>
      <c r="P1143" s="107" t="s">
        <v>29</v>
      </c>
      <c r="Q1143" s="1">
        <v>3</v>
      </c>
    </row>
    <row r="1144" spans="1:17" x14ac:dyDescent="0.25">
      <c r="A1144" s="2">
        <v>45</v>
      </c>
      <c r="B1144" s="1" t="s">
        <v>29</v>
      </c>
      <c r="C1144" s="1" t="s">
        <v>23</v>
      </c>
      <c r="D1144" s="7">
        <v>1015</v>
      </c>
      <c r="E1144" s="1" t="s">
        <v>31</v>
      </c>
      <c r="F1144" s="1">
        <v>5</v>
      </c>
      <c r="G1144" s="1" t="s">
        <v>37</v>
      </c>
      <c r="H1144" s="1" t="s">
        <v>26</v>
      </c>
      <c r="I1144" s="1">
        <v>50</v>
      </c>
      <c r="J1144" s="1">
        <v>2</v>
      </c>
      <c r="K1144" s="1" t="s">
        <v>36</v>
      </c>
      <c r="L1144" s="1">
        <v>1</v>
      </c>
      <c r="M1144" s="1" t="s">
        <v>28</v>
      </c>
      <c r="N1144" s="105">
        <v>5769</v>
      </c>
      <c r="O1144" s="9">
        <v>10</v>
      </c>
      <c r="P1144" s="107" t="s">
        <v>22</v>
      </c>
      <c r="Q1144" s="1">
        <v>3</v>
      </c>
    </row>
    <row r="1145" spans="1:17" x14ac:dyDescent="0.25">
      <c r="A1145" s="2">
        <v>45</v>
      </c>
      <c r="B1145" s="1" t="s">
        <v>29</v>
      </c>
      <c r="C1145" s="1" t="s">
        <v>41</v>
      </c>
      <c r="D1145" s="7">
        <v>336</v>
      </c>
      <c r="E1145" s="1" t="s">
        <v>24</v>
      </c>
      <c r="F1145" s="1">
        <v>26</v>
      </c>
      <c r="G1145" s="1" t="s">
        <v>45</v>
      </c>
      <c r="H1145" s="1" t="s">
        <v>32</v>
      </c>
      <c r="I1145" s="1">
        <v>52</v>
      </c>
      <c r="J1145" s="1">
        <v>2</v>
      </c>
      <c r="K1145" s="1" t="s">
        <v>27</v>
      </c>
      <c r="L1145" s="1">
        <v>1</v>
      </c>
      <c r="M1145" s="1" t="s">
        <v>34</v>
      </c>
      <c r="N1145" s="105">
        <v>4385</v>
      </c>
      <c r="O1145" s="9">
        <v>10</v>
      </c>
      <c r="P1145" s="107" t="s">
        <v>29</v>
      </c>
      <c r="Q1145" s="1">
        <v>3</v>
      </c>
    </row>
    <row r="1146" spans="1:17" x14ac:dyDescent="0.25">
      <c r="A1146" s="2">
        <v>31</v>
      </c>
      <c r="B1146" s="1" t="s">
        <v>29</v>
      </c>
      <c r="C1146" s="1" t="s">
        <v>30</v>
      </c>
      <c r="D1146" s="7">
        <v>715</v>
      </c>
      <c r="E1146" s="1" t="s">
        <v>24</v>
      </c>
      <c r="F1146" s="1">
        <v>2</v>
      </c>
      <c r="G1146" s="1" t="s">
        <v>35</v>
      </c>
      <c r="H1146" s="1" t="s">
        <v>32</v>
      </c>
      <c r="I1146" s="1">
        <v>54</v>
      </c>
      <c r="J1146" s="1">
        <v>2</v>
      </c>
      <c r="K1146" s="1" t="s">
        <v>27</v>
      </c>
      <c r="L1146" s="1">
        <v>1</v>
      </c>
      <c r="M1146" s="1" t="s">
        <v>28</v>
      </c>
      <c r="N1146" s="105">
        <v>5332</v>
      </c>
      <c r="O1146" s="9">
        <v>5</v>
      </c>
      <c r="P1146" s="107" t="s">
        <v>29</v>
      </c>
      <c r="Q1146" s="1">
        <v>3</v>
      </c>
    </row>
    <row r="1147" spans="1:17" x14ac:dyDescent="0.25">
      <c r="A1147" s="2">
        <v>36</v>
      </c>
      <c r="B1147" s="1" t="s">
        <v>29</v>
      </c>
      <c r="C1147" s="1" t="s">
        <v>23</v>
      </c>
      <c r="D1147" s="7">
        <v>559</v>
      </c>
      <c r="E1147" s="1" t="s">
        <v>31</v>
      </c>
      <c r="F1147" s="1">
        <v>12</v>
      </c>
      <c r="G1147" s="1" t="s">
        <v>25</v>
      </c>
      <c r="H1147" s="1" t="s">
        <v>26</v>
      </c>
      <c r="I1147" s="1">
        <v>76</v>
      </c>
      <c r="J1147" s="1">
        <v>2</v>
      </c>
      <c r="K1147" s="1" t="s">
        <v>39</v>
      </c>
      <c r="L1147" s="1">
        <v>3</v>
      </c>
      <c r="M1147" s="1" t="s">
        <v>34</v>
      </c>
      <c r="N1147" s="105">
        <v>4663</v>
      </c>
      <c r="O1147" s="9">
        <v>3</v>
      </c>
      <c r="P1147" s="107" t="s">
        <v>22</v>
      </c>
      <c r="Q1147" s="1">
        <v>3</v>
      </c>
    </row>
    <row r="1148" spans="1:17" x14ac:dyDescent="0.25">
      <c r="A1148" s="2">
        <v>34</v>
      </c>
      <c r="B1148" s="1" t="s">
        <v>29</v>
      </c>
      <c r="C1148" s="1" t="s">
        <v>30</v>
      </c>
      <c r="D1148" s="7">
        <v>426</v>
      </c>
      <c r="E1148" s="1" t="s">
        <v>31</v>
      </c>
      <c r="F1148" s="1">
        <v>10</v>
      </c>
      <c r="G1148" s="1" t="s">
        <v>25</v>
      </c>
      <c r="H1148" s="1" t="s">
        <v>32</v>
      </c>
      <c r="I1148" s="1">
        <v>42</v>
      </c>
      <c r="J1148" s="1">
        <v>2</v>
      </c>
      <c r="K1148" s="1" t="s">
        <v>39</v>
      </c>
      <c r="L1148" s="1">
        <v>4</v>
      </c>
      <c r="M1148" s="1" t="s">
        <v>38</v>
      </c>
      <c r="N1148" s="105">
        <v>4724</v>
      </c>
      <c r="O1148" s="9">
        <v>9</v>
      </c>
      <c r="P1148" s="107" t="s">
        <v>29</v>
      </c>
      <c r="Q1148" s="1">
        <v>3</v>
      </c>
    </row>
    <row r="1149" spans="1:17" x14ac:dyDescent="0.25">
      <c r="A1149" s="2">
        <v>49</v>
      </c>
      <c r="B1149" s="1" t="s">
        <v>29</v>
      </c>
      <c r="C1149" s="1" t="s">
        <v>23</v>
      </c>
      <c r="D1149" s="7">
        <v>722</v>
      </c>
      <c r="E1149" s="1" t="s">
        <v>31</v>
      </c>
      <c r="F1149" s="1">
        <v>25</v>
      </c>
      <c r="G1149" s="1" t="s">
        <v>25</v>
      </c>
      <c r="H1149" s="1" t="s">
        <v>26</v>
      </c>
      <c r="I1149" s="1">
        <v>84</v>
      </c>
      <c r="J1149" s="1">
        <v>1</v>
      </c>
      <c r="K1149" s="1" t="s">
        <v>36</v>
      </c>
      <c r="L1149" s="1">
        <v>1</v>
      </c>
      <c r="M1149" s="1" t="s">
        <v>34</v>
      </c>
      <c r="N1149" s="105">
        <v>3211</v>
      </c>
      <c r="O1149" s="9">
        <v>9</v>
      </c>
      <c r="P1149" s="107" t="s">
        <v>29</v>
      </c>
      <c r="Q1149" s="1">
        <v>3</v>
      </c>
    </row>
    <row r="1150" spans="1:17" x14ac:dyDescent="0.25">
      <c r="A1150" s="2">
        <v>39</v>
      </c>
      <c r="B1150" s="1" t="s">
        <v>29</v>
      </c>
      <c r="C1150" s="1" t="s">
        <v>23</v>
      </c>
      <c r="D1150" s="7">
        <v>1387</v>
      </c>
      <c r="E1150" s="1" t="s">
        <v>31</v>
      </c>
      <c r="F1150" s="1">
        <v>10</v>
      </c>
      <c r="G1150" s="1" t="s">
        <v>37</v>
      </c>
      <c r="H1150" s="1" t="s">
        <v>32</v>
      </c>
      <c r="I1150" s="1">
        <v>76</v>
      </c>
      <c r="J1150" s="1">
        <v>2</v>
      </c>
      <c r="K1150" s="1" t="s">
        <v>39</v>
      </c>
      <c r="L1150" s="1">
        <v>1</v>
      </c>
      <c r="M1150" s="1" t="s">
        <v>34</v>
      </c>
      <c r="N1150" s="105">
        <v>5377</v>
      </c>
      <c r="O1150" s="9">
        <v>7</v>
      </c>
      <c r="P1150" s="107" t="s">
        <v>29</v>
      </c>
      <c r="Q1150" s="1">
        <v>3</v>
      </c>
    </row>
    <row r="1151" spans="1:17" x14ac:dyDescent="0.25">
      <c r="A1151" s="2">
        <v>27</v>
      </c>
      <c r="B1151" s="1" t="s">
        <v>29</v>
      </c>
      <c r="C1151" s="1" t="s">
        <v>23</v>
      </c>
      <c r="D1151" s="7">
        <v>1302</v>
      </c>
      <c r="E1151" s="1" t="s">
        <v>31</v>
      </c>
      <c r="F1151" s="1">
        <v>19</v>
      </c>
      <c r="G1151" s="1" t="s">
        <v>35</v>
      </c>
      <c r="H1151" s="1" t="s">
        <v>32</v>
      </c>
      <c r="I1151" s="1">
        <v>67</v>
      </c>
      <c r="J1151" s="1">
        <v>1</v>
      </c>
      <c r="K1151" s="1" t="s">
        <v>36</v>
      </c>
      <c r="L1151" s="1">
        <v>1</v>
      </c>
      <c r="M1151" s="1" t="s">
        <v>38</v>
      </c>
      <c r="N1151" s="105">
        <v>4066</v>
      </c>
      <c r="O1151" s="9">
        <v>7</v>
      </c>
      <c r="P1151" s="107" t="s">
        <v>29</v>
      </c>
      <c r="Q1151" s="1">
        <v>3</v>
      </c>
    </row>
    <row r="1152" spans="1:17" x14ac:dyDescent="0.25">
      <c r="A1152" s="2">
        <v>35</v>
      </c>
      <c r="B1152" s="1" t="s">
        <v>29</v>
      </c>
      <c r="C1152" s="1" t="s">
        <v>23</v>
      </c>
      <c r="D1152" s="7">
        <v>819</v>
      </c>
      <c r="E1152" s="1" t="s">
        <v>31</v>
      </c>
      <c r="F1152" s="1">
        <v>18</v>
      </c>
      <c r="G1152" s="1" t="s">
        <v>25</v>
      </c>
      <c r="H1152" s="1" t="s">
        <v>32</v>
      </c>
      <c r="I1152" s="1">
        <v>48</v>
      </c>
      <c r="J1152" s="1">
        <v>2</v>
      </c>
      <c r="K1152" s="1" t="s">
        <v>33</v>
      </c>
      <c r="L1152" s="1">
        <v>1</v>
      </c>
      <c r="M1152" s="1" t="s">
        <v>34</v>
      </c>
      <c r="N1152" s="105">
        <v>5208</v>
      </c>
      <c r="O1152" s="9">
        <v>16</v>
      </c>
      <c r="P1152" s="107" t="s">
        <v>29</v>
      </c>
      <c r="Q1152" s="1">
        <v>3</v>
      </c>
    </row>
    <row r="1153" spans="1:17" x14ac:dyDescent="0.25">
      <c r="A1153" s="2">
        <v>28</v>
      </c>
      <c r="B1153" s="1" t="s">
        <v>29</v>
      </c>
      <c r="C1153" s="1" t="s">
        <v>23</v>
      </c>
      <c r="D1153" s="7">
        <v>580</v>
      </c>
      <c r="E1153" s="1" t="s">
        <v>31</v>
      </c>
      <c r="F1153" s="1">
        <v>27</v>
      </c>
      <c r="G1153" s="1" t="s">
        <v>37</v>
      </c>
      <c r="H1153" s="1" t="s">
        <v>26</v>
      </c>
      <c r="I1153" s="1">
        <v>39</v>
      </c>
      <c r="J1153" s="1">
        <v>2</v>
      </c>
      <c r="K1153" s="1" t="s">
        <v>39</v>
      </c>
      <c r="L1153" s="1">
        <v>1</v>
      </c>
      <c r="M1153" s="1" t="s">
        <v>38</v>
      </c>
      <c r="N1153" s="105">
        <v>4877</v>
      </c>
      <c r="O1153" s="9">
        <v>5</v>
      </c>
      <c r="P1153" s="107" t="s">
        <v>29</v>
      </c>
      <c r="Q1153" s="1">
        <v>4</v>
      </c>
    </row>
    <row r="1154" spans="1:17" x14ac:dyDescent="0.25">
      <c r="A1154" s="2">
        <v>21</v>
      </c>
      <c r="B1154" s="1" t="s">
        <v>29</v>
      </c>
      <c r="C1154" s="1" t="s">
        <v>23</v>
      </c>
      <c r="D1154" s="7">
        <v>546</v>
      </c>
      <c r="E1154" s="1" t="s">
        <v>31</v>
      </c>
      <c r="F1154" s="1">
        <v>5</v>
      </c>
      <c r="G1154" s="1" t="s">
        <v>37</v>
      </c>
      <c r="H1154" s="1" t="s">
        <v>32</v>
      </c>
      <c r="I1154" s="1">
        <v>97</v>
      </c>
      <c r="J1154" s="1">
        <v>1</v>
      </c>
      <c r="K1154" s="1" t="s">
        <v>33</v>
      </c>
      <c r="L1154" s="1">
        <v>4</v>
      </c>
      <c r="M1154" s="1" t="s">
        <v>28</v>
      </c>
      <c r="N1154" s="105">
        <v>3117</v>
      </c>
      <c r="O1154" s="9">
        <v>2</v>
      </c>
      <c r="P1154" s="107" t="s">
        <v>29</v>
      </c>
      <c r="Q1154" s="1">
        <v>3</v>
      </c>
    </row>
    <row r="1155" spans="1:17" x14ac:dyDescent="0.25">
      <c r="A1155" s="2">
        <v>18</v>
      </c>
      <c r="B1155" s="1" t="s">
        <v>22</v>
      </c>
      <c r="C1155" s="1" t="s">
        <v>30</v>
      </c>
      <c r="D1155" s="7">
        <v>544</v>
      </c>
      <c r="E1155" s="1" t="s">
        <v>24</v>
      </c>
      <c r="F1155" s="1">
        <v>3</v>
      </c>
      <c r="G1155" s="1" t="s">
        <v>37</v>
      </c>
      <c r="H1155" s="1" t="s">
        <v>26</v>
      </c>
      <c r="I1155" s="1">
        <v>70</v>
      </c>
      <c r="J1155" s="1">
        <v>1</v>
      </c>
      <c r="K1155" s="1" t="s">
        <v>43</v>
      </c>
      <c r="L1155" s="1">
        <v>4</v>
      </c>
      <c r="M1155" s="1" t="s">
        <v>28</v>
      </c>
      <c r="N1155" s="105">
        <v>1569</v>
      </c>
      <c r="O1155" s="9">
        <v>0</v>
      </c>
      <c r="P1155" s="107" t="s">
        <v>22</v>
      </c>
      <c r="Q1155" s="1">
        <v>3</v>
      </c>
    </row>
    <row r="1156" spans="1:17" x14ac:dyDescent="0.25">
      <c r="A1156" s="2">
        <v>47</v>
      </c>
      <c r="B1156" s="1" t="s">
        <v>29</v>
      </c>
      <c r="C1156" s="1" t="s">
        <v>23</v>
      </c>
      <c r="D1156" s="7">
        <v>1176</v>
      </c>
      <c r="E1156" s="1" t="s">
        <v>47</v>
      </c>
      <c r="F1156" s="1">
        <v>26</v>
      </c>
      <c r="G1156" s="1" t="s">
        <v>25</v>
      </c>
      <c r="H1156" s="1" t="s">
        <v>26</v>
      </c>
      <c r="I1156" s="1">
        <v>98</v>
      </c>
      <c r="J1156" s="1">
        <v>5</v>
      </c>
      <c r="K1156" s="1" t="s">
        <v>42</v>
      </c>
      <c r="L1156" s="1">
        <v>3</v>
      </c>
      <c r="M1156" s="1" t="s">
        <v>34</v>
      </c>
      <c r="N1156" s="105">
        <v>19658</v>
      </c>
      <c r="O1156" s="9">
        <v>5</v>
      </c>
      <c r="P1156" s="107" t="s">
        <v>29</v>
      </c>
      <c r="Q1156" s="1">
        <v>3</v>
      </c>
    </row>
    <row r="1157" spans="1:17" x14ac:dyDescent="0.25">
      <c r="A1157" s="2">
        <v>39</v>
      </c>
      <c r="B1157" s="1" t="s">
        <v>29</v>
      </c>
      <c r="C1157" s="1" t="s">
        <v>23</v>
      </c>
      <c r="D1157" s="7">
        <v>170</v>
      </c>
      <c r="E1157" s="1" t="s">
        <v>31</v>
      </c>
      <c r="F1157" s="1">
        <v>3</v>
      </c>
      <c r="G1157" s="1" t="s">
        <v>37</v>
      </c>
      <c r="H1157" s="1" t="s">
        <v>32</v>
      </c>
      <c r="I1157" s="1">
        <v>76</v>
      </c>
      <c r="J1157" s="1">
        <v>2</v>
      </c>
      <c r="K1157" s="1" t="s">
        <v>36</v>
      </c>
      <c r="L1157" s="1">
        <v>3</v>
      </c>
      <c r="M1157" s="1" t="s">
        <v>38</v>
      </c>
      <c r="N1157" s="105">
        <v>3069</v>
      </c>
      <c r="O1157" s="9">
        <v>10</v>
      </c>
      <c r="P1157" s="107" t="s">
        <v>29</v>
      </c>
      <c r="Q1157" s="1">
        <v>3</v>
      </c>
    </row>
    <row r="1158" spans="1:17" x14ac:dyDescent="0.25">
      <c r="A1158" s="2">
        <v>40</v>
      </c>
      <c r="B1158" s="1" t="s">
        <v>29</v>
      </c>
      <c r="C1158" s="1" t="s">
        <v>23</v>
      </c>
      <c r="D1158" s="7">
        <v>884</v>
      </c>
      <c r="E1158" s="1" t="s">
        <v>31</v>
      </c>
      <c r="F1158" s="1">
        <v>15</v>
      </c>
      <c r="G1158" s="1" t="s">
        <v>25</v>
      </c>
      <c r="H1158" s="1" t="s">
        <v>26</v>
      </c>
      <c r="I1158" s="1">
        <v>80</v>
      </c>
      <c r="J1158" s="1">
        <v>3</v>
      </c>
      <c r="K1158" s="1" t="s">
        <v>39</v>
      </c>
      <c r="L1158" s="1">
        <v>3</v>
      </c>
      <c r="M1158" s="1" t="s">
        <v>34</v>
      </c>
      <c r="N1158" s="105">
        <v>10435</v>
      </c>
      <c r="O1158" s="9">
        <v>18</v>
      </c>
      <c r="P1158" s="107" t="s">
        <v>29</v>
      </c>
      <c r="Q1158" s="1">
        <v>3</v>
      </c>
    </row>
    <row r="1159" spans="1:17" x14ac:dyDescent="0.25">
      <c r="A1159" s="2">
        <v>35</v>
      </c>
      <c r="B1159" s="1" t="s">
        <v>29</v>
      </c>
      <c r="C1159" s="1" t="s">
        <v>41</v>
      </c>
      <c r="D1159" s="7">
        <v>208</v>
      </c>
      <c r="E1159" s="1" t="s">
        <v>31</v>
      </c>
      <c r="F1159" s="1">
        <v>8</v>
      </c>
      <c r="G1159" s="1" t="s">
        <v>25</v>
      </c>
      <c r="H1159" s="1" t="s">
        <v>26</v>
      </c>
      <c r="I1159" s="1">
        <v>52</v>
      </c>
      <c r="J1159" s="1">
        <v>2</v>
      </c>
      <c r="K1159" s="1" t="s">
        <v>40</v>
      </c>
      <c r="L1159" s="1">
        <v>3</v>
      </c>
      <c r="M1159" s="1" t="s">
        <v>34</v>
      </c>
      <c r="N1159" s="105">
        <v>4148</v>
      </c>
      <c r="O1159" s="9">
        <v>14</v>
      </c>
      <c r="P1159" s="107" t="s">
        <v>29</v>
      </c>
      <c r="Q1159" s="1">
        <v>3</v>
      </c>
    </row>
    <row r="1160" spans="1:17" x14ac:dyDescent="0.25">
      <c r="A1160" s="2">
        <v>37</v>
      </c>
      <c r="B1160" s="1" t="s">
        <v>29</v>
      </c>
      <c r="C1160" s="1" t="s">
        <v>23</v>
      </c>
      <c r="D1160" s="7">
        <v>671</v>
      </c>
      <c r="E1160" s="1" t="s">
        <v>31</v>
      </c>
      <c r="F1160" s="1">
        <v>19</v>
      </c>
      <c r="G1160" s="1" t="s">
        <v>25</v>
      </c>
      <c r="H1160" s="1" t="s">
        <v>32</v>
      </c>
      <c r="I1160" s="1">
        <v>85</v>
      </c>
      <c r="J1160" s="1">
        <v>2</v>
      </c>
      <c r="K1160" s="1" t="s">
        <v>39</v>
      </c>
      <c r="L1160" s="1">
        <v>3</v>
      </c>
      <c r="M1160" s="1" t="s">
        <v>34</v>
      </c>
      <c r="N1160" s="105">
        <v>5768</v>
      </c>
      <c r="O1160" s="9">
        <v>4</v>
      </c>
      <c r="P1160" s="107" t="s">
        <v>29</v>
      </c>
      <c r="Q1160" s="1">
        <v>3</v>
      </c>
    </row>
    <row r="1161" spans="1:17" x14ac:dyDescent="0.25">
      <c r="A1161" s="2">
        <v>39</v>
      </c>
      <c r="B1161" s="1" t="s">
        <v>29</v>
      </c>
      <c r="C1161" s="1" t="s">
        <v>30</v>
      </c>
      <c r="D1161" s="7">
        <v>711</v>
      </c>
      <c r="E1161" s="1" t="s">
        <v>31</v>
      </c>
      <c r="F1161" s="1">
        <v>4</v>
      </c>
      <c r="G1161" s="1" t="s">
        <v>37</v>
      </c>
      <c r="H1161" s="1" t="s">
        <v>26</v>
      </c>
      <c r="I1161" s="1">
        <v>81</v>
      </c>
      <c r="J1161" s="1">
        <v>2</v>
      </c>
      <c r="K1161" s="1" t="s">
        <v>39</v>
      </c>
      <c r="L1161" s="1">
        <v>3</v>
      </c>
      <c r="M1161" s="1" t="s">
        <v>28</v>
      </c>
      <c r="N1161" s="105">
        <v>5042</v>
      </c>
      <c r="O1161" s="9">
        <v>9</v>
      </c>
      <c r="P1161" s="107" t="s">
        <v>29</v>
      </c>
      <c r="Q1161" s="1">
        <v>3</v>
      </c>
    </row>
    <row r="1162" spans="1:17" x14ac:dyDescent="0.25">
      <c r="A1162" s="2">
        <v>45</v>
      </c>
      <c r="B1162" s="1" t="s">
        <v>29</v>
      </c>
      <c r="C1162" s="1" t="s">
        <v>23</v>
      </c>
      <c r="D1162" s="7">
        <v>1329</v>
      </c>
      <c r="E1162" s="1" t="s">
        <v>31</v>
      </c>
      <c r="F1162" s="1">
        <v>2</v>
      </c>
      <c r="G1162" s="1" t="s">
        <v>35</v>
      </c>
      <c r="H1162" s="1" t="s">
        <v>26</v>
      </c>
      <c r="I1162" s="1">
        <v>59</v>
      </c>
      <c r="J1162" s="1">
        <v>2</v>
      </c>
      <c r="K1162" s="1" t="s">
        <v>39</v>
      </c>
      <c r="L1162" s="1">
        <v>4</v>
      </c>
      <c r="M1162" s="1" t="s">
        <v>38</v>
      </c>
      <c r="N1162" s="105">
        <v>5770</v>
      </c>
      <c r="O1162" s="9">
        <v>10</v>
      </c>
      <c r="P1162" s="107" t="s">
        <v>29</v>
      </c>
      <c r="Q1162" s="1">
        <v>3</v>
      </c>
    </row>
    <row r="1163" spans="1:17" x14ac:dyDescent="0.25">
      <c r="A1163" s="2">
        <v>38</v>
      </c>
      <c r="B1163" s="1" t="s">
        <v>29</v>
      </c>
      <c r="C1163" s="1" t="s">
        <v>23</v>
      </c>
      <c r="D1163" s="7">
        <v>397</v>
      </c>
      <c r="E1163" s="1" t="s">
        <v>31</v>
      </c>
      <c r="F1163" s="1">
        <v>2</v>
      </c>
      <c r="G1163" s="1" t="s">
        <v>37</v>
      </c>
      <c r="H1163" s="1" t="s">
        <v>26</v>
      </c>
      <c r="I1163" s="1">
        <v>54</v>
      </c>
      <c r="J1163" s="1">
        <v>3</v>
      </c>
      <c r="K1163" s="1" t="s">
        <v>39</v>
      </c>
      <c r="L1163" s="1">
        <v>3</v>
      </c>
      <c r="M1163" s="1" t="s">
        <v>34</v>
      </c>
      <c r="N1163" s="105">
        <v>7756</v>
      </c>
      <c r="O1163" s="9">
        <v>5</v>
      </c>
      <c r="P1163" s="107" t="s">
        <v>22</v>
      </c>
      <c r="Q1163" s="1">
        <v>3</v>
      </c>
    </row>
    <row r="1164" spans="1:17" x14ac:dyDescent="0.25">
      <c r="A1164" s="2">
        <v>35</v>
      </c>
      <c r="B1164" s="1" t="s">
        <v>22</v>
      </c>
      <c r="C1164" s="1" t="s">
        <v>23</v>
      </c>
      <c r="D1164" s="7">
        <v>737</v>
      </c>
      <c r="E1164" s="1" t="s">
        <v>24</v>
      </c>
      <c r="F1164" s="1">
        <v>10</v>
      </c>
      <c r="G1164" s="1" t="s">
        <v>37</v>
      </c>
      <c r="H1164" s="1" t="s">
        <v>32</v>
      </c>
      <c r="I1164" s="1">
        <v>55</v>
      </c>
      <c r="J1164" s="1">
        <v>3</v>
      </c>
      <c r="K1164" s="1" t="s">
        <v>27</v>
      </c>
      <c r="L1164" s="1">
        <v>1</v>
      </c>
      <c r="M1164" s="1" t="s">
        <v>34</v>
      </c>
      <c r="N1164" s="105">
        <v>10306</v>
      </c>
      <c r="O1164" s="9">
        <v>13</v>
      </c>
      <c r="P1164" s="107" t="s">
        <v>29</v>
      </c>
      <c r="Q1164" s="1">
        <v>3</v>
      </c>
    </row>
    <row r="1165" spans="1:17" x14ac:dyDescent="0.25">
      <c r="A1165" s="2">
        <v>37</v>
      </c>
      <c r="B1165" s="1" t="s">
        <v>29</v>
      </c>
      <c r="C1165" s="1" t="s">
        <v>23</v>
      </c>
      <c r="D1165" s="7">
        <v>1470</v>
      </c>
      <c r="E1165" s="1" t="s">
        <v>31</v>
      </c>
      <c r="F1165" s="1">
        <v>10</v>
      </c>
      <c r="G1165" s="1" t="s">
        <v>37</v>
      </c>
      <c r="H1165" s="1" t="s">
        <v>26</v>
      </c>
      <c r="I1165" s="1">
        <v>71</v>
      </c>
      <c r="J1165" s="1">
        <v>1</v>
      </c>
      <c r="K1165" s="1" t="s">
        <v>33</v>
      </c>
      <c r="L1165" s="1">
        <v>2</v>
      </c>
      <c r="M1165" s="1" t="s">
        <v>34</v>
      </c>
      <c r="N1165" s="105">
        <v>3936</v>
      </c>
      <c r="O1165" s="9">
        <v>8</v>
      </c>
      <c r="P1165" s="107" t="s">
        <v>29</v>
      </c>
      <c r="Q1165" s="1">
        <v>3</v>
      </c>
    </row>
    <row r="1166" spans="1:17" x14ac:dyDescent="0.25">
      <c r="A1166" s="2">
        <v>40</v>
      </c>
      <c r="B1166" s="1" t="s">
        <v>29</v>
      </c>
      <c r="C1166" s="1" t="s">
        <v>23</v>
      </c>
      <c r="D1166" s="7">
        <v>448</v>
      </c>
      <c r="E1166" s="1" t="s">
        <v>31</v>
      </c>
      <c r="F1166" s="1">
        <v>16</v>
      </c>
      <c r="G1166" s="1" t="s">
        <v>25</v>
      </c>
      <c r="H1166" s="1" t="s">
        <v>26</v>
      </c>
      <c r="I1166" s="1">
        <v>84</v>
      </c>
      <c r="J1166" s="1">
        <v>3</v>
      </c>
      <c r="K1166" s="1" t="s">
        <v>39</v>
      </c>
      <c r="L1166" s="1">
        <v>4</v>
      </c>
      <c r="M1166" s="1" t="s">
        <v>28</v>
      </c>
      <c r="N1166" s="105">
        <v>7945</v>
      </c>
      <c r="O1166" s="9">
        <v>4</v>
      </c>
      <c r="P1166" s="107" t="s">
        <v>22</v>
      </c>
      <c r="Q1166" s="1">
        <v>3</v>
      </c>
    </row>
    <row r="1167" spans="1:17" x14ac:dyDescent="0.25">
      <c r="A1167" s="2">
        <v>44</v>
      </c>
      <c r="B1167" s="1" t="s">
        <v>29</v>
      </c>
      <c r="C1167" s="1" t="s">
        <v>30</v>
      </c>
      <c r="D1167" s="7">
        <v>602</v>
      </c>
      <c r="E1167" s="1" t="s">
        <v>47</v>
      </c>
      <c r="F1167" s="1">
        <v>1</v>
      </c>
      <c r="G1167" s="1" t="s">
        <v>47</v>
      </c>
      <c r="H1167" s="1" t="s">
        <v>32</v>
      </c>
      <c r="I1167" s="1">
        <v>37</v>
      </c>
      <c r="J1167" s="1">
        <v>2</v>
      </c>
      <c r="K1167" s="1" t="s">
        <v>47</v>
      </c>
      <c r="L1167" s="1">
        <v>4</v>
      </c>
      <c r="M1167" s="1" t="s">
        <v>34</v>
      </c>
      <c r="N1167" s="105">
        <v>5743</v>
      </c>
      <c r="O1167" s="9">
        <v>10</v>
      </c>
      <c r="P1167" s="107" t="s">
        <v>22</v>
      </c>
      <c r="Q1167" s="1">
        <v>3</v>
      </c>
    </row>
    <row r="1168" spans="1:17" x14ac:dyDescent="0.25">
      <c r="A1168" s="2">
        <v>48</v>
      </c>
      <c r="B1168" s="1" t="s">
        <v>29</v>
      </c>
      <c r="C1168" s="1" t="s">
        <v>30</v>
      </c>
      <c r="D1168" s="7">
        <v>365</v>
      </c>
      <c r="E1168" s="1" t="s">
        <v>31</v>
      </c>
      <c r="F1168" s="1">
        <v>4</v>
      </c>
      <c r="G1168" s="1" t="s">
        <v>37</v>
      </c>
      <c r="H1168" s="1" t="s">
        <v>32</v>
      </c>
      <c r="I1168" s="1">
        <v>89</v>
      </c>
      <c r="J1168" s="1">
        <v>4</v>
      </c>
      <c r="K1168" s="1" t="s">
        <v>42</v>
      </c>
      <c r="L1168" s="1">
        <v>4</v>
      </c>
      <c r="M1168" s="1" t="s">
        <v>34</v>
      </c>
      <c r="N1168" s="105">
        <v>15202</v>
      </c>
      <c r="O1168" s="9">
        <v>2</v>
      </c>
      <c r="P1168" s="107" t="s">
        <v>29</v>
      </c>
      <c r="Q1168" s="1">
        <v>4</v>
      </c>
    </row>
    <row r="1169" spans="1:17" x14ac:dyDescent="0.25">
      <c r="A1169" s="2">
        <v>35</v>
      </c>
      <c r="B1169" s="1" t="s">
        <v>22</v>
      </c>
      <c r="C1169" s="1" t="s">
        <v>23</v>
      </c>
      <c r="D1169" s="7">
        <v>763</v>
      </c>
      <c r="E1169" s="1" t="s">
        <v>24</v>
      </c>
      <c r="F1169" s="1">
        <v>15</v>
      </c>
      <c r="G1169" s="1" t="s">
        <v>37</v>
      </c>
      <c r="H1169" s="1" t="s">
        <v>32</v>
      </c>
      <c r="I1169" s="1">
        <v>59</v>
      </c>
      <c r="J1169" s="1">
        <v>2</v>
      </c>
      <c r="K1169" s="1" t="s">
        <v>27</v>
      </c>
      <c r="L1169" s="1">
        <v>4</v>
      </c>
      <c r="M1169" s="1" t="s">
        <v>38</v>
      </c>
      <c r="N1169" s="105">
        <v>5440</v>
      </c>
      <c r="O1169" s="9">
        <v>2</v>
      </c>
      <c r="P1169" s="107" t="s">
        <v>22</v>
      </c>
      <c r="Q1169" s="1">
        <v>3</v>
      </c>
    </row>
    <row r="1170" spans="1:17" x14ac:dyDescent="0.25">
      <c r="A1170" s="2">
        <v>24</v>
      </c>
      <c r="B1170" s="1" t="s">
        <v>29</v>
      </c>
      <c r="C1170" s="1" t="s">
        <v>30</v>
      </c>
      <c r="D1170" s="7">
        <v>567</v>
      </c>
      <c r="E1170" s="1" t="s">
        <v>31</v>
      </c>
      <c r="F1170" s="1">
        <v>2</v>
      </c>
      <c r="G1170" s="1" t="s">
        <v>46</v>
      </c>
      <c r="H1170" s="1" t="s">
        <v>26</v>
      </c>
      <c r="I1170" s="1">
        <v>32</v>
      </c>
      <c r="J1170" s="1">
        <v>1</v>
      </c>
      <c r="K1170" s="1" t="s">
        <v>33</v>
      </c>
      <c r="L1170" s="1">
        <v>4</v>
      </c>
      <c r="M1170" s="1" t="s">
        <v>28</v>
      </c>
      <c r="N1170" s="105">
        <v>3760</v>
      </c>
      <c r="O1170" s="9">
        <v>6</v>
      </c>
      <c r="P1170" s="107" t="s">
        <v>22</v>
      </c>
      <c r="Q1170" s="1">
        <v>3</v>
      </c>
    </row>
    <row r="1171" spans="1:17" x14ac:dyDescent="0.25">
      <c r="A1171" s="2">
        <v>27</v>
      </c>
      <c r="B1171" s="1" t="s">
        <v>29</v>
      </c>
      <c r="C1171" s="1" t="s">
        <v>23</v>
      </c>
      <c r="D1171" s="7">
        <v>486</v>
      </c>
      <c r="E1171" s="1" t="s">
        <v>31</v>
      </c>
      <c r="F1171" s="1">
        <v>8</v>
      </c>
      <c r="G1171" s="1" t="s">
        <v>37</v>
      </c>
      <c r="H1171" s="1" t="s">
        <v>26</v>
      </c>
      <c r="I1171" s="1">
        <v>86</v>
      </c>
      <c r="J1171" s="1">
        <v>1</v>
      </c>
      <c r="K1171" s="1" t="s">
        <v>33</v>
      </c>
      <c r="L1171" s="1">
        <v>3</v>
      </c>
      <c r="M1171" s="1" t="s">
        <v>34</v>
      </c>
      <c r="N1171" s="105">
        <v>3517</v>
      </c>
      <c r="O1171" s="9">
        <v>3</v>
      </c>
      <c r="P1171" s="107" t="s">
        <v>29</v>
      </c>
      <c r="Q1171" s="1">
        <v>3</v>
      </c>
    </row>
    <row r="1172" spans="1:17" x14ac:dyDescent="0.25">
      <c r="A1172" s="2">
        <v>27</v>
      </c>
      <c r="B1172" s="1" t="s">
        <v>29</v>
      </c>
      <c r="C1172" s="1" t="s">
        <v>30</v>
      </c>
      <c r="D1172" s="7">
        <v>591</v>
      </c>
      <c r="E1172" s="1" t="s">
        <v>31</v>
      </c>
      <c r="F1172" s="1">
        <v>2</v>
      </c>
      <c r="G1172" s="1" t="s">
        <v>37</v>
      </c>
      <c r="H1172" s="1" t="s">
        <v>32</v>
      </c>
      <c r="I1172" s="1">
        <v>87</v>
      </c>
      <c r="J1172" s="1">
        <v>1</v>
      </c>
      <c r="K1172" s="1" t="s">
        <v>33</v>
      </c>
      <c r="L1172" s="1">
        <v>4</v>
      </c>
      <c r="M1172" s="1" t="s">
        <v>28</v>
      </c>
      <c r="N1172" s="105">
        <v>2580</v>
      </c>
      <c r="O1172" s="9">
        <v>4</v>
      </c>
      <c r="P1172" s="107" t="s">
        <v>29</v>
      </c>
      <c r="Q1172" s="1">
        <v>3</v>
      </c>
    </row>
    <row r="1173" spans="1:17" x14ac:dyDescent="0.25">
      <c r="A1173" s="2">
        <v>40</v>
      </c>
      <c r="B1173" s="1" t="s">
        <v>22</v>
      </c>
      <c r="C1173" s="1" t="s">
        <v>23</v>
      </c>
      <c r="D1173" s="7">
        <v>1329</v>
      </c>
      <c r="E1173" s="1" t="s">
        <v>31</v>
      </c>
      <c r="F1173" s="1">
        <v>7</v>
      </c>
      <c r="G1173" s="1" t="s">
        <v>25</v>
      </c>
      <c r="H1173" s="1" t="s">
        <v>32</v>
      </c>
      <c r="I1173" s="1">
        <v>73</v>
      </c>
      <c r="J1173" s="1">
        <v>1</v>
      </c>
      <c r="K1173" s="1" t="s">
        <v>36</v>
      </c>
      <c r="L1173" s="1">
        <v>1</v>
      </c>
      <c r="M1173" s="1" t="s">
        <v>28</v>
      </c>
      <c r="N1173" s="105">
        <v>2166</v>
      </c>
      <c r="O1173" s="9">
        <v>4</v>
      </c>
      <c r="P1173" s="107" t="s">
        <v>22</v>
      </c>
      <c r="Q1173" s="1">
        <v>3</v>
      </c>
    </row>
    <row r="1174" spans="1:17" x14ac:dyDescent="0.25">
      <c r="A1174" s="2">
        <v>29</v>
      </c>
      <c r="B1174" s="1" t="s">
        <v>29</v>
      </c>
      <c r="C1174" s="1" t="s">
        <v>23</v>
      </c>
      <c r="D1174" s="7">
        <v>469</v>
      </c>
      <c r="E1174" s="1" t="s">
        <v>24</v>
      </c>
      <c r="F1174" s="1">
        <v>10</v>
      </c>
      <c r="G1174" s="1" t="s">
        <v>37</v>
      </c>
      <c r="H1174" s="1" t="s">
        <v>32</v>
      </c>
      <c r="I1174" s="1">
        <v>42</v>
      </c>
      <c r="J1174" s="1">
        <v>2</v>
      </c>
      <c r="K1174" s="1" t="s">
        <v>27</v>
      </c>
      <c r="L1174" s="1">
        <v>3</v>
      </c>
      <c r="M1174" s="1" t="s">
        <v>28</v>
      </c>
      <c r="N1174" s="105">
        <v>5869</v>
      </c>
      <c r="O1174" s="9">
        <v>5</v>
      </c>
      <c r="P1174" s="107" t="s">
        <v>29</v>
      </c>
      <c r="Q1174" s="1">
        <v>3</v>
      </c>
    </row>
    <row r="1175" spans="1:17" x14ac:dyDescent="0.25">
      <c r="A1175" s="2">
        <v>36</v>
      </c>
      <c r="B1175" s="1" t="s">
        <v>29</v>
      </c>
      <c r="C1175" s="1" t="s">
        <v>23</v>
      </c>
      <c r="D1175" s="7">
        <v>711</v>
      </c>
      <c r="E1175" s="1" t="s">
        <v>31</v>
      </c>
      <c r="F1175" s="1">
        <v>5</v>
      </c>
      <c r="G1175" s="1" t="s">
        <v>25</v>
      </c>
      <c r="H1175" s="1" t="s">
        <v>26</v>
      </c>
      <c r="I1175" s="1">
        <v>42</v>
      </c>
      <c r="J1175" s="1">
        <v>3</v>
      </c>
      <c r="K1175" s="1" t="s">
        <v>40</v>
      </c>
      <c r="L1175" s="1">
        <v>1</v>
      </c>
      <c r="M1175" s="1" t="s">
        <v>34</v>
      </c>
      <c r="N1175" s="105">
        <v>8008</v>
      </c>
      <c r="O1175" s="9">
        <v>3</v>
      </c>
      <c r="P1175" s="107" t="s">
        <v>29</v>
      </c>
      <c r="Q1175" s="1">
        <v>3</v>
      </c>
    </row>
    <row r="1176" spans="1:17" x14ac:dyDescent="0.25">
      <c r="A1176" s="2">
        <v>25</v>
      </c>
      <c r="B1176" s="1" t="s">
        <v>29</v>
      </c>
      <c r="C1176" s="1" t="s">
        <v>30</v>
      </c>
      <c r="D1176" s="7">
        <v>772</v>
      </c>
      <c r="E1176" s="1" t="s">
        <v>31</v>
      </c>
      <c r="F1176" s="1">
        <v>2</v>
      </c>
      <c r="G1176" s="1" t="s">
        <v>25</v>
      </c>
      <c r="H1176" s="1" t="s">
        <v>32</v>
      </c>
      <c r="I1176" s="1">
        <v>77</v>
      </c>
      <c r="J1176" s="1">
        <v>2</v>
      </c>
      <c r="K1176" s="1" t="s">
        <v>39</v>
      </c>
      <c r="L1176" s="1">
        <v>3</v>
      </c>
      <c r="M1176" s="1" t="s">
        <v>38</v>
      </c>
      <c r="N1176" s="105">
        <v>5206</v>
      </c>
      <c r="O1176" s="9">
        <v>7</v>
      </c>
      <c r="P1176" s="107" t="s">
        <v>29</v>
      </c>
      <c r="Q1176" s="1">
        <v>3</v>
      </c>
    </row>
    <row r="1177" spans="1:17" x14ac:dyDescent="0.25">
      <c r="A1177" s="2">
        <v>39</v>
      </c>
      <c r="B1177" s="1" t="s">
        <v>29</v>
      </c>
      <c r="C1177" s="1" t="s">
        <v>23</v>
      </c>
      <c r="D1177" s="7">
        <v>492</v>
      </c>
      <c r="E1177" s="1" t="s">
        <v>31</v>
      </c>
      <c r="F1177" s="1">
        <v>12</v>
      </c>
      <c r="G1177" s="1" t="s">
        <v>37</v>
      </c>
      <c r="H1177" s="1" t="s">
        <v>32</v>
      </c>
      <c r="I1177" s="1">
        <v>66</v>
      </c>
      <c r="J1177" s="1">
        <v>2</v>
      </c>
      <c r="K1177" s="1" t="s">
        <v>39</v>
      </c>
      <c r="L1177" s="1">
        <v>2</v>
      </c>
      <c r="M1177" s="1" t="s">
        <v>34</v>
      </c>
      <c r="N1177" s="105">
        <v>5295</v>
      </c>
      <c r="O1177" s="9">
        <v>5</v>
      </c>
      <c r="P1177" s="107" t="s">
        <v>29</v>
      </c>
      <c r="Q1177" s="1">
        <v>4</v>
      </c>
    </row>
    <row r="1178" spans="1:17" x14ac:dyDescent="0.25">
      <c r="A1178" s="2">
        <v>49</v>
      </c>
      <c r="B1178" s="1" t="s">
        <v>29</v>
      </c>
      <c r="C1178" s="1" t="s">
        <v>23</v>
      </c>
      <c r="D1178" s="7">
        <v>301</v>
      </c>
      <c r="E1178" s="1" t="s">
        <v>31</v>
      </c>
      <c r="F1178" s="1">
        <v>22</v>
      </c>
      <c r="G1178" s="1" t="s">
        <v>35</v>
      </c>
      <c r="H1178" s="1" t="s">
        <v>26</v>
      </c>
      <c r="I1178" s="1">
        <v>72</v>
      </c>
      <c r="J1178" s="1">
        <v>4</v>
      </c>
      <c r="K1178" s="1" t="s">
        <v>44</v>
      </c>
      <c r="L1178" s="1">
        <v>2</v>
      </c>
      <c r="M1178" s="1" t="s">
        <v>34</v>
      </c>
      <c r="N1178" s="105">
        <v>16413</v>
      </c>
      <c r="O1178" s="9">
        <v>4</v>
      </c>
      <c r="P1178" s="107" t="s">
        <v>29</v>
      </c>
      <c r="Q1178" s="1">
        <v>3</v>
      </c>
    </row>
    <row r="1179" spans="1:17" x14ac:dyDescent="0.25">
      <c r="A1179" s="2">
        <v>50</v>
      </c>
      <c r="B1179" s="1" t="s">
        <v>29</v>
      </c>
      <c r="C1179" s="1" t="s">
        <v>23</v>
      </c>
      <c r="D1179" s="7">
        <v>813</v>
      </c>
      <c r="E1179" s="1" t="s">
        <v>31</v>
      </c>
      <c r="F1179" s="1">
        <v>17</v>
      </c>
      <c r="G1179" s="1" t="s">
        <v>25</v>
      </c>
      <c r="H1179" s="1" t="s">
        <v>26</v>
      </c>
      <c r="I1179" s="1">
        <v>50</v>
      </c>
      <c r="J1179" s="1">
        <v>3</v>
      </c>
      <c r="K1179" s="1" t="s">
        <v>44</v>
      </c>
      <c r="L1179" s="1">
        <v>1</v>
      </c>
      <c r="M1179" s="1" t="s">
        <v>38</v>
      </c>
      <c r="N1179" s="105">
        <v>13269</v>
      </c>
      <c r="O1179" s="9">
        <v>14</v>
      </c>
      <c r="P1179" s="107" t="s">
        <v>29</v>
      </c>
      <c r="Q1179" s="1">
        <v>3</v>
      </c>
    </row>
    <row r="1180" spans="1:17" x14ac:dyDescent="0.25">
      <c r="A1180" s="2">
        <v>20</v>
      </c>
      <c r="B1180" s="1" t="s">
        <v>29</v>
      </c>
      <c r="C1180" s="1" t="s">
        <v>23</v>
      </c>
      <c r="D1180" s="7">
        <v>1141</v>
      </c>
      <c r="E1180" s="1" t="s">
        <v>24</v>
      </c>
      <c r="F1180" s="1">
        <v>2</v>
      </c>
      <c r="G1180" s="1" t="s">
        <v>37</v>
      </c>
      <c r="H1180" s="1" t="s">
        <v>26</v>
      </c>
      <c r="I1180" s="1">
        <v>31</v>
      </c>
      <c r="J1180" s="1">
        <v>1</v>
      </c>
      <c r="K1180" s="1" t="s">
        <v>43</v>
      </c>
      <c r="L1180" s="1">
        <v>3</v>
      </c>
      <c r="M1180" s="1" t="s">
        <v>28</v>
      </c>
      <c r="N1180" s="105">
        <v>2783</v>
      </c>
      <c r="O1180" s="9">
        <v>2</v>
      </c>
      <c r="P1180" s="107" t="s">
        <v>29</v>
      </c>
      <c r="Q1180" s="1">
        <v>3</v>
      </c>
    </row>
    <row r="1181" spans="1:17" x14ac:dyDescent="0.25">
      <c r="A1181" s="2">
        <v>34</v>
      </c>
      <c r="B1181" s="1" t="s">
        <v>29</v>
      </c>
      <c r="C1181" s="1" t="s">
        <v>23</v>
      </c>
      <c r="D1181" s="7">
        <v>1130</v>
      </c>
      <c r="E1181" s="1" t="s">
        <v>31</v>
      </c>
      <c r="F1181" s="1">
        <v>3</v>
      </c>
      <c r="G1181" s="1" t="s">
        <v>25</v>
      </c>
      <c r="H1181" s="1" t="s">
        <v>26</v>
      </c>
      <c r="I1181" s="1">
        <v>66</v>
      </c>
      <c r="J1181" s="1">
        <v>2</v>
      </c>
      <c r="K1181" s="1" t="s">
        <v>33</v>
      </c>
      <c r="L1181" s="1">
        <v>2</v>
      </c>
      <c r="M1181" s="1" t="s">
        <v>38</v>
      </c>
      <c r="N1181" s="105">
        <v>5433</v>
      </c>
      <c r="O1181" s="9">
        <v>11</v>
      </c>
      <c r="P1181" s="107" t="s">
        <v>29</v>
      </c>
      <c r="Q1181" s="1">
        <v>3</v>
      </c>
    </row>
    <row r="1182" spans="1:17" x14ac:dyDescent="0.25">
      <c r="A1182" s="2">
        <v>36</v>
      </c>
      <c r="B1182" s="1" t="s">
        <v>29</v>
      </c>
      <c r="C1182" s="1" t="s">
        <v>23</v>
      </c>
      <c r="D1182" s="7">
        <v>311</v>
      </c>
      <c r="E1182" s="1" t="s">
        <v>31</v>
      </c>
      <c r="F1182" s="1">
        <v>7</v>
      </c>
      <c r="G1182" s="1" t="s">
        <v>25</v>
      </c>
      <c r="H1182" s="1" t="s">
        <v>32</v>
      </c>
      <c r="I1182" s="1">
        <v>77</v>
      </c>
      <c r="J1182" s="1">
        <v>1</v>
      </c>
      <c r="K1182" s="1" t="s">
        <v>36</v>
      </c>
      <c r="L1182" s="1">
        <v>2</v>
      </c>
      <c r="M1182" s="1" t="s">
        <v>28</v>
      </c>
      <c r="N1182" s="105">
        <v>2013</v>
      </c>
      <c r="O1182" s="9">
        <v>4</v>
      </c>
      <c r="P1182" s="107" t="s">
        <v>29</v>
      </c>
      <c r="Q1182" s="1">
        <v>3</v>
      </c>
    </row>
    <row r="1183" spans="1:17" x14ac:dyDescent="0.25">
      <c r="A1183" s="2">
        <v>49</v>
      </c>
      <c r="B1183" s="1" t="s">
        <v>29</v>
      </c>
      <c r="C1183" s="1" t="s">
        <v>23</v>
      </c>
      <c r="D1183" s="7">
        <v>465</v>
      </c>
      <c r="E1183" s="1" t="s">
        <v>31</v>
      </c>
      <c r="F1183" s="1">
        <v>6</v>
      </c>
      <c r="G1183" s="1" t="s">
        <v>25</v>
      </c>
      <c r="H1183" s="1" t="s">
        <v>26</v>
      </c>
      <c r="I1183" s="1">
        <v>41</v>
      </c>
      <c r="J1183" s="1">
        <v>4</v>
      </c>
      <c r="K1183" s="1" t="s">
        <v>40</v>
      </c>
      <c r="L1183" s="1">
        <v>3</v>
      </c>
      <c r="M1183" s="1" t="s">
        <v>34</v>
      </c>
      <c r="N1183" s="105">
        <v>13966</v>
      </c>
      <c r="O1183" s="9">
        <v>15</v>
      </c>
      <c r="P1183" s="107" t="s">
        <v>22</v>
      </c>
      <c r="Q1183" s="1">
        <v>3</v>
      </c>
    </row>
    <row r="1184" spans="1:17" x14ac:dyDescent="0.25">
      <c r="A1184" s="2">
        <v>36</v>
      </c>
      <c r="B1184" s="1" t="s">
        <v>29</v>
      </c>
      <c r="C1184" s="1" t="s">
        <v>41</v>
      </c>
      <c r="D1184" s="7">
        <v>894</v>
      </c>
      <c r="E1184" s="1" t="s">
        <v>31</v>
      </c>
      <c r="F1184" s="1">
        <v>1</v>
      </c>
      <c r="G1184" s="1" t="s">
        <v>37</v>
      </c>
      <c r="H1184" s="1" t="s">
        <v>26</v>
      </c>
      <c r="I1184" s="1">
        <v>33</v>
      </c>
      <c r="J1184" s="1">
        <v>2</v>
      </c>
      <c r="K1184" s="1" t="s">
        <v>39</v>
      </c>
      <c r="L1184" s="1">
        <v>3</v>
      </c>
      <c r="M1184" s="1" t="s">
        <v>34</v>
      </c>
      <c r="N1184" s="105">
        <v>4374</v>
      </c>
      <c r="O1184" s="9">
        <v>3</v>
      </c>
      <c r="P1184" s="107" t="s">
        <v>29</v>
      </c>
      <c r="Q1184" s="1">
        <v>3</v>
      </c>
    </row>
    <row r="1185" spans="1:17" x14ac:dyDescent="0.25">
      <c r="A1185" s="2">
        <v>36</v>
      </c>
      <c r="B1185" s="1" t="s">
        <v>29</v>
      </c>
      <c r="C1185" s="1" t="s">
        <v>23</v>
      </c>
      <c r="D1185" s="7">
        <v>1040</v>
      </c>
      <c r="E1185" s="1" t="s">
        <v>31</v>
      </c>
      <c r="F1185" s="1">
        <v>3</v>
      </c>
      <c r="G1185" s="1" t="s">
        <v>25</v>
      </c>
      <c r="H1185" s="1" t="s">
        <v>32</v>
      </c>
      <c r="I1185" s="1">
        <v>79</v>
      </c>
      <c r="J1185" s="1">
        <v>2</v>
      </c>
      <c r="K1185" s="1" t="s">
        <v>40</v>
      </c>
      <c r="L1185" s="1">
        <v>1</v>
      </c>
      <c r="M1185" s="1" t="s">
        <v>38</v>
      </c>
      <c r="N1185" s="105">
        <v>6842</v>
      </c>
      <c r="O1185" s="9">
        <v>5</v>
      </c>
      <c r="P1185" s="107" t="s">
        <v>29</v>
      </c>
      <c r="Q1185" s="1">
        <v>4</v>
      </c>
    </row>
    <row r="1186" spans="1:17" x14ac:dyDescent="0.25">
      <c r="A1186" s="2">
        <v>54</v>
      </c>
      <c r="B1186" s="1" t="s">
        <v>29</v>
      </c>
      <c r="C1186" s="1" t="s">
        <v>23</v>
      </c>
      <c r="D1186" s="7">
        <v>584</v>
      </c>
      <c r="E1186" s="1" t="s">
        <v>31</v>
      </c>
      <c r="F1186" s="1">
        <v>22</v>
      </c>
      <c r="G1186" s="1" t="s">
        <v>37</v>
      </c>
      <c r="H1186" s="1" t="s">
        <v>26</v>
      </c>
      <c r="I1186" s="1">
        <v>91</v>
      </c>
      <c r="J1186" s="1">
        <v>4</v>
      </c>
      <c r="K1186" s="1" t="s">
        <v>42</v>
      </c>
      <c r="L1186" s="1">
        <v>3</v>
      </c>
      <c r="M1186" s="1" t="s">
        <v>34</v>
      </c>
      <c r="N1186" s="105">
        <v>17426</v>
      </c>
      <c r="O1186" s="9">
        <v>10</v>
      </c>
      <c r="P1186" s="107" t="s">
        <v>29</v>
      </c>
      <c r="Q1186" s="1">
        <v>4</v>
      </c>
    </row>
    <row r="1187" spans="1:17" x14ac:dyDescent="0.25">
      <c r="A1187" s="2">
        <v>43</v>
      </c>
      <c r="B1187" s="1" t="s">
        <v>29</v>
      </c>
      <c r="C1187" s="1" t="s">
        <v>23</v>
      </c>
      <c r="D1187" s="7">
        <v>1291</v>
      </c>
      <c r="E1187" s="1" t="s">
        <v>31</v>
      </c>
      <c r="F1187" s="1">
        <v>15</v>
      </c>
      <c r="G1187" s="1" t="s">
        <v>25</v>
      </c>
      <c r="H1187" s="1" t="s">
        <v>32</v>
      </c>
      <c r="I1187" s="1">
        <v>65</v>
      </c>
      <c r="J1187" s="1">
        <v>4</v>
      </c>
      <c r="K1187" s="1" t="s">
        <v>44</v>
      </c>
      <c r="L1187" s="1">
        <v>3</v>
      </c>
      <c r="M1187" s="1" t="s">
        <v>34</v>
      </c>
      <c r="N1187" s="105">
        <v>17603</v>
      </c>
      <c r="O1187" s="9">
        <v>14</v>
      </c>
      <c r="P1187" s="107" t="s">
        <v>29</v>
      </c>
      <c r="Q1187" s="1">
        <v>4</v>
      </c>
    </row>
    <row r="1188" spans="1:17" x14ac:dyDescent="0.25">
      <c r="A1188" s="2">
        <v>35</v>
      </c>
      <c r="B1188" s="1" t="s">
        <v>22</v>
      </c>
      <c r="C1188" s="1" t="s">
        <v>30</v>
      </c>
      <c r="D1188" s="7">
        <v>880</v>
      </c>
      <c r="E1188" s="1" t="s">
        <v>24</v>
      </c>
      <c r="F1188" s="1">
        <v>12</v>
      </c>
      <c r="G1188" s="1" t="s">
        <v>35</v>
      </c>
      <c r="H1188" s="1" t="s">
        <v>32</v>
      </c>
      <c r="I1188" s="1">
        <v>36</v>
      </c>
      <c r="J1188" s="1">
        <v>2</v>
      </c>
      <c r="K1188" s="1" t="s">
        <v>27</v>
      </c>
      <c r="L1188" s="1">
        <v>4</v>
      </c>
      <c r="M1188" s="1" t="s">
        <v>28</v>
      </c>
      <c r="N1188" s="105">
        <v>4581</v>
      </c>
      <c r="O1188" s="9">
        <v>11</v>
      </c>
      <c r="P1188" s="107" t="s">
        <v>22</v>
      </c>
      <c r="Q1188" s="1">
        <v>4</v>
      </c>
    </row>
    <row r="1189" spans="1:17" x14ac:dyDescent="0.25">
      <c r="A1189" s="2">
        <v>38</v>
      </c>
      <c r="B1189" s="1" t="s">
        <v>29</v>
      </c>
      <c r="C1189" s="1" t="s">
        <v>30</v>
      </c>
      <c r="D1189" s="7">
        <v>1189</v>
      </c>
      <c r="E1189" s="1" t="s">
        <v>31</v>
      </c>
      <c r="F1189" s="1">
        <v>1</v>
      </c>
      <c r="G1189" s="1" t="s">
        <v>25</v>
      </c>
      <c r="H1189" s="1" t="s">
        <v>32</v>
      </c>
      <c r="I1189" s="1">
        <v>90</v>
      </c>
      <c r="J1189" s="1">
        <v>2</v>
      </c>
      <c r="K1189" s="1" t="s">
        <v>33</v>
      </c>
      <c r="L1189" s="1">
        <v>4</v>
      </c>
      <c r="M1189" s="1" t="s">
        <v>34</v>
      </c>
      <c r="N1189" s="105">
        <v>4735</v>
      </c>
      <c r="O1189" s="9">
        <v>13</v>
      </c>
      <c r="P1189" s="107" t="s">
        <v>29</v>
      </c>
      <c r="Q1189" s="1">
        <v>3</v>
      </c>
    </row>
    <row r="1190" spans="1:17" x14ac:dyDescent="0.25">
      <c r="A1190" s="2">
        <v>29</v>
      </c>
      <c r="B1190" s="1" t="s">
        <v>29</v>
      </c>
      <c r="C1190" s="1" t="s">
        <v>23</v>
      </c>
      <c r="D1190" s="7">
        <v>991</v>
      </c>
      <c r="E1190" s="1" t="s">
        <v>24</v>
      </c>
      <c r="F1190" s="1">
        <v>5</v>
      </c>
      <c r="G1190" s="1" t="s">
        <v>37</v>
      </c>
      <c r="H1190" s="1" t="s">
        <v>32</v>
      </c>
      <c r="I1190" s="1">
        <v>43</v>
      </c>
      <c r="J1190" s="1">
        <v>2</v>
      </c>
      <c r="K1190" s="1" t="s">
        <v>27</v>
      </c>
      <c r="L1190" s="1">
        <v>2</v>
      </c>
      <c r="M1190" s="1" t="s">
        <v>38</v>
      </c>
      <c r="N1190" s="105">
        <v>4187</v>
      </c>
      <c r="O1190" s="9">
        <v>10</v>
      </c>
      <c r="P1190" s="107" t="s">
        <v>22</v>
      </c>
      <c r="Q1190" s="1">
        <v>3</v>
      </c>
    </row>
    <row r="1191" spans="1:17" x14ac:dyDescent="0.25">
      <c r="A1191" s="2">
        <v>33</v>
      </c>
      <c r="B1191" s="1" t="s">
        <v>29</v>
      </c>
      <c r="C1191" s="1" t="s">
        <v>23</v>
      </c>
      <c r="D1191" s="7">
        <v>392</v>
      </c>
      <c r="E1191" s="1" t="s">
        <v>24</v>
      </c>
      <c r="F1191" s="1">
        <v>2</v>
      </c>
      <c r="G1191" s="1" t="s">
        <v>37</v>
      </c>
      <c r="H1191" s="1" t="s">
        <v>32</v>
      </c>
      <c r="I1191" s="1">
        <v>93</v>
      </c>
      <c r="J1191" s="1">
        <v>2</v>
      </c>
      <c r="K1191" s="1" t="s">
        <v>27</v>
      </c>
      <c r="L1191" s="1">
        <v>4</v>
      </c>
      <c r="M1191" s="1" t="s">
        <v>38</v>
      </c>
      <c r="N1191" s="105">
        <v>5505</v>
      </c>
      <c r="O1191" s="9">
        <v>6</v>
      </c>
      <c r="P1191" s="107" t="s">
        <v>29</v>
      </c>
      <c r="Q1191" s="1">
        <v>3</v>
      </c>
    </row>
    <row r="1192" spans="1:17" x14ac:dyDescent="0.25">
      <c r="A1192" s="2">
        <v>32</v>
      </c>
      <c r="B1192" s="1" t="s">
        <v>29</v>
      </c>
      <c r="C1192" s="1" t="s">
        <v>23</v>
      </c>
      <c r="D1192" s="7">
        <v>977</v>
      </c>
      <c r="E1192" s="1" t="s">
        <v>31</v>
      </c>
      <c r="F1192" s="1">
        <v>2</v>
      </c>
      <c r="G1192" s="1" t="s">
        <v>37</v>
      </c>
      <c r="H1192" s="1" t="s">
        <v>32</v>
      </c>
      <c r="I1192" s="1">
        <v>45</v>
      </c>
      <c r="J1192" s="1">
        <v>2</v>
      </c>
      <c r="K1192" s="1" t="s">
        <v>33</v>
      </c>
      <c r="L1192" s="1">
        <v>2</v>
      </c>
      <c r="M1192" s="1" t="s">
        <v>38</v>
      </c>
      <c r="N1192" s="105">
        <v>5470</v>
      </c>
      <c r="O1192" s="9">
        <v>9</v>
      </c>
      <c r="P1192" s="107" t="s">
        <v>29</v>
      </c>
      <c r="Q1192" s="1">
        <v>3</v>
      </c>
    </row>
    <row r="1193" spans="1:17" x14ac:dyDescent="0.25">
      <c r="A1193" s="2">
        <v>31</v>
      </c>
      <c r="B1193" s="1" t="s">
        <v>29</v>
      </c>
      <c r="C1193" s="1" t="s">
        <v>23</v>
      </c>
      <c r="D1193" s="7">
        <v>1112</v>
      </c>
      <c r="E1193" s="1" t="s">
        <v>24</v>
      </c>
      <c r="F1193" s="1">
        <v>5</v>
      </c>
      <c r="G1193" s="1" t="s">
        <v>25</v>
      </c>
      <c r="H1193" s="1" t="s">
        <v>26</v>
      </c>
      <c r="I1193" s="1">
        <v>67</v>
      </c>
      <c r="J1193" s="1">
        <v>2</v>
      </c>
      <c r="K1193" s="1" t="s">
        <v>27</v>
      </c>
      <c r="L1193" s="1">
        <v>4</v>
      </c>
      <c r="M1193" s="1" t="s">
        <v>34</v>
      </c>
      <c r="N1193" s="105">
        <v>5476</v>
      </c>
      <c r="O1193" s="9">
        <v>10</v>
      </c>
      <c r="P1193" s="107" t="s">
        <v>29</v>
      </c>
      <c r="Q1193" s="1">
        <v>3</v>
      </c>
    </row>
    <row r="1194" spans="1:17" x14ac:dyDescent="0.25">
      <c r="A1194" s="2">
        <v>49</v>
      </c>
      <c r="B1194" s="1" t="s">
        <v>29</v>
      </c>
      <c r="C1194" s="1" t="s">
        <v>23</v>
      </c>
      <c r="D1194" s="7">
        <v>464</v>
      </c>
      <c r="E1194" s="1" t="s">
        <v>31</v>
      </c>
      <c r="F1194" s="1">
        <v>16</v>
      </c>
      <c r="G1194" s="1" t="s">
        <v>37</v>
      </c>
      <c r="H1194" s="1" t="s">
        <v>26</v>
      </c>
      <c r="I1194" s="1">
        <v>74</v>
      </c>
      <c r="J1194" s="1">
        <v>1</v>
      </c>
      <c r="K1194" s="1" t="s">
        <v>36</v>
      </c>
      <c r="L1194" s="1">
        <v>1</v>
      </c>
      <c r="M1194" s="1" t="s">
        <v>38</v>
      </c>
      <c r="N1194" s="105">
        <v>2587</v>
      </c>
      <c r="O1194" s="9">
        <v>2</v>
      </c>
      <c r="P1194" s="107" t="s">
        <v>22</v>
      </c>
      <c r="Q1194" s="1">
        <v>3</v>
      </c>
    </row>
    <row r="1195" spans="1:17" x14ac:dyDescent="0.25">
      <c r="A1195" s="2">
        <v>38</v>
      </c>
      <c r="B1195" s="1" t="s">
        <v>29</v>
      </c>
      <c r="C1195" s="1" t="s">
        <v>30</v>
      </c>
      <c r="D1195" s="7">
        <v>148</v>
      </c>
      <c r="E1195" s="1" t="s">
        <v>31</v>
      </c>
      <c r="F1195" s="1">
        <v>2</v>
      </c>
      <c r="G1195" s="1" t="s">
        <v>37</v>
      </c>
      <c r="H1195" s="1" t="s">
        <v>26</v>
      </c>
      <c r="I1195" s="1">
        <v>42</v>
      </c>
      <c r="J1195" s="1">
        <v>1</v>
      </c>
      <c r="K1195" s="1" t="s">
        <v>36</v>
      </c>
      <c r="L1195" s="1">
        <v>2</v>
      </c>
      <c r="M1195" s="1" t="s">
        <v>28</v>
      </c>
      <c r="N1195" s="105">
        <v>2440</v>
      </c>
      <c r="O1195" s="9">
        <v>4</v>
      </c>
      <c r="P1195" s="107" t="s">
        <v>29</v>
      </c>
      <c r="Q1195" s="1">
        <v>4</v>
      </c>
    </row>
    <row r="1196" spans="1:17" x14ac:dyDescent="0.25">
      <c r="A1196" s="2">
        <v>47</v>
      </c>
      <c r="B1196" s="1" t="s">
        <v>29</v>
      </c>
      <c r="C1196" s="1" t="s">
        <v>23</v>
      </c>
      <c r="D1196" s="7">
        <v>1225</v>
      </c>
      <c r="E1196" s="1" t="s">
        <v>24</v>
      </c>
      <c r="F1196" s="1">
        <v>2</v>
      </c>
      <c r="G1196" s="1" t="s">
        <v>25</v>
      </c>
      <c r="H1196" s="1" t="s">
        <v>26</v>
      </c>
      <c r="I1196" s="1">
        <v>47</v>
      </c>
      <c r="J1196" s="1">
        <v>4</v>
      </c>
      <c r="K1196" s="1" t="s">
        <v>42</v>
      </c>
      <c r="L1196" s="1">
        <v>2</v>
      </c>
      <c r="M1196" s="1" t="s">
        <v>38</v>
      </c>
      <c r="N1196" s="105">
        <v>15972</v>
      </c>
      <c r="O1196" s="9">
        <v>3</v>
      </c>
      <c r="P1196" s="107" t="s">
        <v>29</v>
      </c>
      <c r="Q1196" s="1">
        <v>3</v>
      </c>
    </row>
    <row r="1197" spans="1:17" x14ac:dyDescent="0.25">
      <c r="A1197" s="2">
        <v>49</v>
      </c>
      <c r="B1197" s="1" t="s">
        <v>29</v>
      </c>
      <c r="C1197" s="1" t="s">
        <v>23</v>
      </c>
      <c r="D1197" s="7">
        <v>809</v>
      </c>
      <c r="E1197" s="1" t="s">
        <v>31</v>
      </c>
      <c r="F1197" s="1">
        <v>1</v>
      </c>
      <c r="G1197" s="1" t="s">
        <v>25</v>
      </c>
      <c r="H1197" s="1" t="s">
        <v>32</v>
      </c>
      <c r="I1197" s="1">
        <v>36</v>
      </c>
      <c r="J1197" s="1">
        <v>4</v>
      </c>
      <c r="K1197" s="1" t="s">
        <v>42</v>
      </c>
      <c r="L1197" s="1">
        <v>3</v>
      </c>
      <c r="M1197" s="1" t="s">
        <v>28</v>
      </c>
      <c r="N1197" s="105">
        <v>15379</v>
      </c>
      <c r="O1197" s="9">
        <v>8</v>
      </c>
      <c r="P1197" s="107" t="s">
        <v>29</v>
      </c>
      <c r="Q1197" s="1">
        <v>3</v>
      </c>
    </row>
    <row r="1198" spans="1:17" x14ac:dyDescent="0.25">
      <c r="A1198" s="2">
        <v>41</v>
      </c>
      <c r="B1198" s="1" t="s">
        <v>29</v>
      </c>
      <c r="C1198" s="1" t="s">
        <v>23</v>
      </c>
      <c r="D1198" s="7">
        <v>1206</v>
      </c>
      <c r="E1198" s="1" t="s">
        <v>24</v>
      </c>
      <c r="F1198" s="1">
        <v>23</v>
      </c>
      <c r="G1198" s="1" t="s">
        <v>25</v>
      </c>
      <c r="H1198" s="1" t="s">
        <v>32</v>
      </c>
      <c r="I1198" s="1">
        <v>80</v>
      </c>
      <c r="J1198" s="1">
        <v>3</v>
      </c>
      <c r="K1198" s="1" t="s">
        <v>27</v>
      </c>
      <c r="L1198" s="1">
        <v>3</v>
      </c>
      <c r="M1198" s="1" t="s">
        <v>28</v>
      </c>
      <c r="N1198" s="105">
        <v>7082</v>
      </c>
      <c r="O1198" s="9">
        <v>2</v>
      </c>
      <c r="P1198" s="107" t="s">
        <v>22</v>
      </c>
      <c r="Q1198" s="1">
        <v>3</v>
      </c>
    </row>
    <row r="1199" spans="1:17" x14ac:dyDescent="0.25">
      <c r="A1199" s="2">
        <v>20</v>
      </c>
      <c r="B1199" s="1" t="s">
        <v>29</v>
      </c>
      <c r="C1199" s="1" t="s">
        <v>23</v>
      </c>
      <c r="D1199" s="7">
        <v>727</v>
      </c>
      <c r="E1199" s="1" t="s">
        <v>24</v>
      </c>
      <c r="F1199" s="1">
        <v>9</v>
      </c>
      <c r="G1199" s="1" t="s">
        <v>25</v>
      </c>
      <c r="H1199" s="1" t="s">
        <v>32</v>
      </c>
      <c r="I1199" s="1">
        <v>54</v>
      </c>
      <c r="J1199" s="1">
        <v>1</v>
      </c>
      <c r="K1199" s="1" t="s">
        <v>43</v>
      </c>
      <c r="L1199" s="1">
        <v>1</v>
      </c>
      <c r="M1199" s="1" t="s">
        <v>28</v>
      </c>
      <c r="N1199" s="105">
        <v>2728</v>
      </c>
      <c r="O1199" s="9">
        <v>2</v>
      </c>
      <c r="P1199" s="107" t="s">
        <v>29</v>
      </c>
      <c r="Q1199" s="1">
        <v>3</v>
      </c>
    </row>
    <row r="1200" spans="1:17" x14ac:dyDescent="0.25">
      <c r="A1200" s="2">
        <v>33</v>
      </c>
      <c r="B1200" s="1" t="s">
        <v>29</v>
      </c>
      <c r="C1200" s="1" t="s">
        <v>41</v>
      </c>
      <c r="D1200" s="7">
        <v>530</v>
      </c>
      <c r="E1200" s="1" t="s">
        <v>24</v>
      </c>
      <c r="F1200" s="1">
        <v>16</v>
      </c>
      <c r="G1200" s="1" t="s">
        <v>25</v>
      </c>
      <c r="H1200" s="1" t="s">
        <v>26</v>
      </c>
      <c r="I1200" s="1">
        <v>36</v>
      </c>
      <c r="J1200" s="1">
        <v>2</v>
      </c>
      <c r="K1200" s="1" t="s">
        <v>27</v>
      </c>
      <c r="L1200" s="1">
        <v>4</v>
      </c>
      <c r="M1200" s="1" t="s">
        <v>38</v>
      </c>
      <c r="N1200" s="105">
        <v>5368</v>
      </c>
      <c r="O1200" s="9">
        <v>6</v>
      </c>
      <c r="P1200" s="107" t="s">
        <v>22</v>
      </c>
      <c r="Q1200" s="1">
        <v>4</v>
      </c>
    </row>
    <row r="1201" spans="1:17" x14ac:dyDescent="0.25">
      <c r="A1201" s="2">
        <v>36</v>
      </c>
      <c r="B1201" s="1" t="s">
        <v>29</v>
      </c>
      <c r="C1201" s="1" t="s">
        <v>23</v>
      </c>
      <c r="D1201" s="7">
        <v>1351</v>
      </c>
      <c r="E1201" s="1" t="s">
        <v>31</v>
      </c>
      <c r="F1201" s="1">
        <v>26</v>
      </c>
      <c r="G1201" s="1" t="s">
        <v>25</v>
      </c>
      <c r="H1201" s="1" t="s">
        <v>32</v>
      </c>
      <c r="I1201" s="1">
        <v>80</v>
      </c>
      <c r="J1201" s="1">
        <v>2</v>
      </c>
      <c r="K1201" s="1" t="s">
        <v>40</v>
      </c>
      <c r="L1201" s="1">
        <v>3</v>
      </c>
      <c r="M1201" s="1" t="s">
        <v>34</v>
      </c>
      <c r="N1201" s="105">
        <v>5347</v>
      </c>
      <c r="O1201" s="9">
        <v>3</v>
      </c>
      <c r="P1201" s="107" t="s">
        <v>29</v>
      </c>
      <c r="Q1201" s="1">
        <v>3</v>
      </c>
    </row>
    <row r="1202" spans="1:17" x14ac:dyDescent="0.25">
      <c r="A1202" s="2">
        <v>44</v>
      </c>
      <c r="B1202" s="1" t="s">
        <v>29</v>
      </c>
      <c r="C1202" s="1" t="s">
        <v>23</v>
      </c>
      <c r="D1202" s="7">
        <v>528</v>
      </c>
      <c r="E1202" s="1" t="s">
        <v>47</v>
      </c>
      <c r="F1202" s="1">
        <v>1</v>
      </c>
      <c r="G1202" s="1" t="s">
        <v>25</v>
      </c>
      <c r="H1202" s="1" t="s">
        <v>26</v>
      </c>
      <c r="I1202" s="1">
        <v>44</v>
      </c>
      <c r="J1202" s="1">
        <v>1</v>
      </c>
      <c r="K1202" s="1" t="s">
        <v>47</v>
      </c>
      <c r="L1202" s="1">
        <v>4</v>
      </c>
      <c r="M1202" s="1" t="s">
        <v>38</v>
      </c>
      <c r="N1202" s="105">
        <v>3195</v>
      </c>
      <c r="O1202" s="9">
        <v>2</v>
      </c>
      <c r="P1202" s="107" t="s">
        <v>22</v>
      </c>
      <c r="Q1202" s="1">
        <v>3</v>
      </c>
    </row>
    <row r="1203" spans="1:17" x14ac:dyDescent="0.25">
      <c r="A1203" s="2">
        <v>23</v>
      </c>
      <c r="B1203" s="1" t="s">
        <v>22</v>
      </c>
      <c r="C1203" s="1" t="s">
        <v>23</v>
      </c>
      <c r="D1203" s="7">
        <v>1320</v>
      </c>
      <c r="E1203" s="1" t="s">
        <v>31</v>
      </c>
      <c r="F1203" s="1">
        <v>8</v>
      </c>
      <c r="G1203" s="1" t="s">
        <v>37</v>
      </c>
      <c r="H1203" s="1" t="s">
        <v>32</v>
      </c>
      <c r="I1203" s="1">
        <v>93</v>
      </c>
      <c r="J1203" s="1">
        <v>1</v>
      </c>
      <c r="K1203" s="1" t="s">
        <v>36</v>
      </c>
      <c r="L1203" s="1">
        <v>3</v>
      </c>
      <c r="M1203" s="1" t="s">
        <v>28</v>
      </c>
      <c r="N1203" s="105">
        <v>3989</v>
      </c>
      <c r="O1203" s="9">
        <v>5</v>
      </c>
      <c r="P1203" s="107" t="s">
        <v>22</v>
      </c>
      <c r="Q1203" s="1">
        <v>3</v>
      </c>
    </row>
    <row r="1204" spans="1:17" x14ac:dyDescent="0.25">
      <c r="A1204" s="2">
        <v>38</v>
      </c>
      <c r="B1204" s="1" t="s">
        <v>29</v>
      </c>
      <c r="C1204" s="1" t="s">
        <v>23</v>
      </c>
      <c r="D1204" s="7">
        <v>1495</v>
      </c>
      <c r="E1204" s="1" t="s">
        <v>31</v>
      </c>
      <c r="F1204" s="1">
        <v>4</v>
      </c>
      <c r="G1204" s="1" t="s">
        <v>37</v>
      </c>
      <c r="H1204" s="1" t="s">
        <v>26</v>
      </c>
      <c r="I1204" s="1">
        <v>87</v>
      </c>
      <c r="J1204" s="1">
        <v>1</v>
      </c>
      <c r="K1204" s="1" t="s">
        <v>36</v>
      </c>
      <c r="L1204" s="1">
        <v>3</v>
      </c>
      <c r="M1204" s="1" t="s">
        <v>34</v>
      </c>
      <c r="N1204" s="105">
        <v>3306</v>
      </c>
      <c r="O1204" s="9">
        <v>0</v>
      </c>
      <c r="P1204" s="107" t="s">
        <v>29</v>
      </c>
      <c r="Q1204" s="1">
        <v>3</v>
      </c>
    </row>
    <row r="1205" spans="1:17" x14ac:dyDescent="0.25">
      <c r="A1205" s="2">
        <v>53</v>
      </c>
      <c r="B1205" s="1" t="s">
        <v>29</v>
      </c>
      <c r="C1205" s="1" t="s">
        <v>23</v>
      </c>
      <c r="D1205" s="7">
        <v>1395</v>
      </c>
      <c r="E1205" s="1" t="s">
        <v>31</v>
      </c>
      <c r="F1205" s="1">
        <v>24</v>
      </c>
      <c r="G1205" s="1" t="s">
        <v>37</v>
      </c>
      <c r="H1205" s="1" t="s">
        <v>32</v>
      </c>
      <c r="I1205" s="1">
        <v>48</v>
      </c>
      <c r="J1205" s="1">
        <v>3</v>
      </c>
      <c r="K1205" s="1" t="s">
        <v>40</v>
      </c>
      <c r="L1205" s="1">
        <v>4</v>
      </c>
      <c r="M1205" s="1" t="s">
        <v>34</v>
      </c>
      <c r="N1205" s="105">
        <v>7005</v>
      </c>
      <c r="O1205" s="9">
        <v>4</v>
      </c>
      <c r="P1205" s="107" t="s">
        <v>29</v>
      </c>
      <c r="Q1205" s="1">
        <v>3</v>
      </c>
    </row>
    <row r="1206" spans="1:17" x14ac:dyDescent="0.25">
      <c r="A1206" s="2">
        <v>48</v>
      </c>
      <c r="B1206" s="1" t="s">
        <v>22</v>
      </c>
      <c r="C1206" s="1" t="s">
        <v>30</v>
      </c>
      <c r="D1206" s="7">
        <v>708</v>
      </c>
      <c r="E1206" s="1" t="s">
        <v>24</v>
      </c>
      <c r="F1206" s="1">
        <v>7</v>
      </c>
      <c r="G1206" s="1" t="s">
        <v>37</v>
      </c>
      <c r="H1206" s="1" t="s">
        <v>26</v>
      </c>
      <c r="I1206" s="1">
        <v>95</v>
      </c>
      <c r="J1206" s="1">
        <v>1</v>
      </c>
      <c r="K1206" s="1" t="s">
        <v>43</v>
      </c>
      <c r="L1206" s="1">
        <v>3</v>
      </c>
      <c r="M1206" s="1" t="s">
        <v>34</v>
      </c>
      <c r="N1206" s="105">
        <v>2655</v>
      </c>
      <c r="O1206" s="9">
        <v>9</v>
      </c>
      <c r="P1206" s="107" t="s">
        <v>22</v>
      </c>
      <c r="Q1206" s="1">
        <v>3</v>
      </c>
    </row>
    <row r="1207" spans="1:17" x14ac:dyDescent="0.25">
      <c r="A1207" s="2">
        <v>32</v>
      </c>
      <c r="B1207" s="1" t="s">
        <v>22</v>
      </c>
      <c r="C1207" s="1" t="s">
        <v>23</v>
      </c>
      <c r="D1207" s="7">
        <v>1259</v>
      </c>
      <c r="E1207" s="1" t="s">
        <v>31</v>
      </c>
      <c r="F1207" s="1">
        <v>2</v>
      </c>
      <c r="G1207" s="1" t="s">
        <v>25</v>
      </c>
      <c r="H1207" s="1" t="s">
        <v>32</v>
      </c>
      <c r="I1207" s="1">
        <v>95</v>
      </c>
      <c r="J1207" s="1">
        <v>1</v>
      </c>
      <c r="K1207" s="1" t="s">
        <v>36</v>
      </c>
      <c r="L1207" s="1">
        <v>2</v>
      </c>
      <c r="M1207" s="1" t="s">
        <v>28</v>
      </c>
      <c r="N1207" s="105">
        <v>1393</v>
      </c>
      <c r="O1207" s="9">
        <v>1</v>
      </c>
      <c r="P1207" s="107" t="s">
        <v>29</v>
      </c>
      <c r="Q1207" s="1">
        <v>3</v>
      </c>
    </row>
    <row r="1208" spans="1:17" x14ac:dyDescent="0.25">
      <c r="A1208" s="2">
        <v>26</v>
      </c>
      <c r="B1208" s="1" t="s">
        <v>29</v>
      </c>
      <c r="C1208" s="1" t="s">
        <v>41</v>
      </c>
      <c r="D1208" s="7">
        <v>786</v>
      </c>
      <c r="E1208" s="1" t="s">
        <v>31</v>
      </c>
      <c r="F1208" s="1">
        <v>7</v>
      </c>
      <c r="G1208" s="1" t="s">
        <v>37</v>
      </c>
      <c r="H1208" s="1" t="s">
        <v>32</v>
      </c>
      <c r="I1208" s="1">
        <v>76</v>
      </c>
      <c r="J1208" s="1">
        <v>1</v>
      </c>
      <c r="K1208" s="1" t="s">
        <v>36</v>
      </c>
      <c r="L1208" s="1">
        <v>4</v>
      </c>
      <c r="M1208" s="1" t="s">
        <v>28</v>
      </c>
      <c r="N1208" s="105">
        <v>2570</v>
      </c>
      <c r="O1208" s="9">
        <v>7</v>
      </c>
      <c r="P1208" s="107" t="s">
        <v>29</v>
      </c>
      <c r="Q1208" s="1">
        <v>4</v>
      </c>
    </row>
    <row r="1209" spans="1:17" x14ac:dyDescent="0.25">
      <c r="A1209" s="2">
        <v>55</v>
      </c>
      <c r="B1209" s="1" t="s">
        <v>29</v>
      </c>
      <c r="C1209" s="1" t="s">
        <v>23</v>
      </c>
      <c r="D1209" s="7">
        <v>1441</v>
      </c>
      <c r="E1209" s="1" t="s">
        <v>31</v>
      </c>
      <c r="F1209" s="1">
        <v>22</v>
      </c>
      <c r="G1209" s="1" t="s">
        <v>46</v>
      </c>
      <c r="H1209" s="1" t="s">
        <v>32</v>
      </c>
      <c r="I1209" s="1">
        <v>94</v>
      </c>
      <c r="J1209" s="1">
        <v>1</v>
      </c>
      <c r="K1209" s="1" t="s">
        <v>33</v>
      </c>
      <c r="L1209" s="1">
        <v>2</v>
      </c>
      <c r="M1209" s="1" t="s">
        <v>38</v>
      </c>
      <c r="N1209" s="105">
        <v>3537</v>
      </c>
      <c r="O1209" s="9">
        <v>4</v>
      </c>
      <c r="P1209" s="107" t="s">
        <v>29</v>
      </c>
      <c r="Q1209" s="1">
        <v>3</v>
      </c>
    </row>
    <row r="1210" spans="1:17" x14ac:dyDescent="0.25">
      <c r="A1210" s="2">
        <v>34</v>
      </c>
      <c r="B1210" s="1" t="s">
        <v>29</v>
      </c>
      <c r="C1210" s="1" t="s">
        <v>23</v>
      </c>
      <c r="D1210" s="7">
        <v>1157</v>
      </c>
      <c r="E1210" s="1" t="s">
        <v>31</v>
      </c>
      <c r="F1210" s="1">
        <v>5</v>
      </c>
      <c r="G1210" s="1" t="s">
        <v>37</v>
      </c>
      <c r="H1210" s="1" t="s">
        <v>32</v>
      </c>
      <c r="I1210" s="1">
        <v>57</v>
      </c>
      <c r="J1210" s="1">
        <v>2</v>
      </c>
      <c r="K1210" s="1" t="s">
        <v>36</v>
      </c>
      <c r="L1210" s="1">
        <v>4</v>
      </c>
      <c r="M1210" s="1" t="s">
        <v>34</v>
      </c>
      <c r="N1210" s="105">
        <v>3986</v>
      </c>
      <c r="O1210" s="9">
        <v>15</v>
      </c>
      <c r="P1210" s="107" t="s">
        <v>29</v>
      </c>
      <c r="Q1210" s="1">
        <v>3</v>
      </c>
    </row>
    <row r="1211" spans="1:17" x14ac:dyDescent="0.25">
      <c r="A1211" s="2">
        <v>60</v>
      </c>
      <c r="B1211" s="1" t="s">
        <v>29</v>
      </c>
      <c r="C1211" s="1" t="s">
        <v>23</v>
      </c>
      <c r="D1211" s="7">
        <v>370</v>
      </c>
      <c r="E1211" s="1" t="s">
        <v>31</v>
      </c>
      <c r="F1211" s="1">
        <v>1</v>
      </c>
      <c r="G1211" s="1" t="s">
        <v>37</v>
      </c>
      <c r="H1211" s="1" t="s">
        <v>32</v>
      </c>
      <c r="I1211" s="1">
        <v>92</v>
      </c>
      <c r="J1211" s="1">
        <v>3</v>
      </c>
      <c r="K1211" s="1" t="s">
        <v>40</v>
      </c>
      <c r="L1211" s="1">
        <v>4</v>
      </c>
      <c r="M1211" s="1" t="s">
        <v>38</v>
      </c>
      <c r="N1211" s="105">
        <v>10883</v>
      </c>
      <c r="O1211" s="9">
        <v>1</v>
      </c>
      <c r="P1211" s="107" t="s">
        <v>29</v>
      </c>
      <c r="Q1211" s="1">
        <v>4</v>
      </c>
    </row>
    <row r="1212" spans="1:17" x14ac:dyDescent="0.25">
      <c r="A1212" s="2">
        <v>33</v>
      </c>
      <c r="B1212" s="1" t="s">
        <v>29</v>
      </c>
      <c r="C1212" s="1" t="s">
        <v>23</v>
      </c>
      <c r="D1212" s="7">
        <v>267</v>
      </c>
      <c r="E1212" s="1" t="s">
        <v>31</v>
      </c>
      <c r="F1212" s="1">
        <v>21</v>
      </c>
      <c r="G1212" s="1" t="s">
        <v>37</v>
      </c>
      <c r="H1212" s="1" t="s">
        <v>32</v>
      </c>
      <c r="I1212" s="1">
        <v>79</v>
      </c>
      <c r="J1212" s="1">
        <v>1</v>
      </c>
      <c r="K1212" s="1" t="s">
        <v>36</v>
      </c>
      <c r="L1212" s="1">
        <v>2</v>
      </c>
      <c r="M1212" s="1" t="s">
        <v>34</v>
      </c>
      <c r="N1212" s="105">
        <v>2028</v>
      </c>
      <c r="O1212" s="9">
        <v>14</v>
      </c>
      <c r="P1212" s="107" t="s">
        <v>29</v>
      </c>
      <c r="Q1212" s="1">
        <v>3</v>
      </c>
    </row>
    <row r="1213" spans="1:17" x14ac:dyDescent="0.25">
      <c r="A1213" s="2">
        <v>37</v>
      </c>
      <c r="B1213" s="1" t="s">
        <v>29</v>
      </c>
      <c r="C1213" s="1" t="s">
        <v>30</v>
      </c>
      <c r="D1213" s="7">
        <v>1278</v>
      </c>
      <c r="E1213" s="1" t="s">
        <v>24</v>
      </c>
      <c r="F1213" s="1">
        <v>1</v>
      </c>
      <c r="G1213" s="1" t="s">
        <v>37</v>
      </c>
      <c r="H1213" s="1" t="s">
        <v>32</v>
      </c>
      <c r="I1213" s="1">
        <v>31</v>
      </c>
      <c r="J1213" s="1">
        <v>2</v>
      </c>
      <c r="K1213" s="1" t="s">
        <v>27</v>
      </c>
      <c r="L1213" s="1">
        <v>4</v>
      </c>
      <c r="M1213" s="1" t="s">
        <v>38</v>
      </c>
      <c r="N1213" s="105">
        <v>9525</v>
      </c>
      <c r="O1213" s="9">
        <v>6</v>
      </c>
      <c r="P1213" s="107" t="s">
        <v>29</v>
      </c>
      <c r="Q1213" s="1">
        <v>3</v>
      </c>
    </row>
    <row r="1214" spans="1:17" x14ac:dyDescent="0.25">
      <c r="A1214" s="2">
        <v>34</v>
      </c>
      <c r="B1214" s="1" t="s">
        <v>29</v>
      </c>
      <c r="C1214" s="1" t="s">
        <v>23</v>
      </c>
      <c r="D1214" s="7">
        <v>678</v>
      </c>
      <c r="E1214" s="1" t="s">
        <v>31</v>
      </c>
      <c r="F1214" s="1">
        <v>19</v>
      </c>
      <c r="G1214" s="1" t="s">
        <v>25</v>
      </c>
      <c r="H1214" s="1" t="s">
        <v>26</v>
      </c>
      <c r="I1214" s="1">
        <v>35</v>
      </c>
      <c r="J1214" s="1">
        <v>1</v>
      </c>
      <c r="K1214" s="1" t="s">
        <v>33</v>
      </c>
      <c r="L1214" s="1">
        <v>4</v>
      </c>
      <c r="M1214" s="1" t="s">
        <v>34</v>
      </c>
      <c r="N1214" s="105">
        <v>2929</v>
      </c>
      <c r="O1214" s="9">
        <v>10</v>
      </c>
      <c r="P1214" s="107" t="s">
        <v>29</v>
      </c>
      <c r="Q1214" s="1">
        <v>3</v>
      </c>
    </row>
    <row r="1215" spans="1:17" x14ac:dyDescent="0.25">
      <c r="A1215" s="2">
        <v>23</v>
      </c>
      <c r="B1215" s="1" t="s">
        <v>22</v>
      </c>
      <c r="C1215" s="1" t="s">
        <v>23</v>
      </c>
      <c r="D1215" s="7">
        <v>427</v>
      </c>
      <c r="E1215" s="1" t="s">
        <v>24</v>
      </c>
      <c r="F1215" s="1">
        <v>7</v>
      </c>
      <c r="G1215" s="1" t="s">
        <v>25</v>
      </c>
      <c r="H1215" s="1" t="s">
        <v>32</v>
      </c>
      <c r="I1215" s="1">
        <v>99</v>
      </c>
      <c r="J1215" s="1">
        <v>1</v>
      </c>
      <c r="K1215" s="1" t="s">
        <v>43</v>
      </c>
      <c r="L1215" s="1">
        <v>4</v>
      </c>
      <c r="M1215" s="1" t="s">
        <v>38</v>
      </c>
      <c r="N1215" s="105">
        <v>2275</v>
      </c>
      <c r="O1215" s="9">
        <v>3</v>
      </c>
      <c r="P1215" s="107" t="s">
        <v>22</v>
      </c>
      <c r="Q1215" s="1">
        <v>4</v>
      </c>
    </row>
    <row r="1216" spans="1:17" x14ac:dyDescent="0.25">
      <c r="A1216" s="2">
        <v>44</v>
      </c>
      <c r="B1216" s="1" t="s">
        <v>29</v>
      </c>
      <c r="C1216" s="1" t="s">
        <v>23</v>
      </c>
      <c r="D1216" s="7">
        <v>921</v>
      </c>
      <c r="E1216" s="1" t="s">
        <v>31</v>
      </c>
      <c r="F1216" s="1">
        <v>2</v>
      </c>
      <c r="G1216" s="1" t="s">
        <v>25</v>
      </c>
      <c r="H1216" s="1" t="s">
        <v>26</v>
      </c>
      <c r="I1216" s="1">
        <v>96</v>
      </c>
      <c r="J1216" s="1">
        <v>3</v>
      </c>
      <c r="K1216" s="1" t="s">
        <v>40</v>
      </c>
      <c r="L1216" s="1">
        <v>4</v>
      </c>
      <c r="M1216" s="1" t="s">
        <v>34</v>
      </c>
      <c r="N1216" s="105">
        <v>7879</v>
      </c>
      <c r="O1216" s="9">
        <v>8</v>
      </c>
      <c r="P1216" s="107" t="s">
        <v>22</v>
      </c>
      <c r="Q1216" s="1">
        <v>3</v>
      </c>
    </row>
    <row r="1217" spans="1:17" x14ac:dyDescent="0.25">
      <c r="A1217" s="2">
        <v>35</v>
      </c>
      <c r="B1217" s="1" t="s">
        <v>29</v>
      </c>
      <c r="C1217" s="1" t="s">
        <v>30</v>
      </c>
      <c r="D1217" s="7">
        <v>146</v>
      </c>
      <c r="E1217" s="1" t="s">
        <v>31</v>
      </c>
      <c r="F1217" s="1">
        <v>2</v>
      </c>
      <c r="G1217" s="1" t="s">
        <v>37</v>
      </c>
      <c r="H1217" s="1" t="s">
        <v>32</v>
      </c>
      <c r="I1217" s="1">
        <v>79</v>
      </c>
      <c r="J1217" s="1">
        <v>1</v>
      </c>
      <c r="K1217" s="1" t="s">
        <v>33</v>
      </c>
      <c r="L1217" s="1">
        <v>4</v>
      </c>
      <c r="M1217" s="1" t="s">
        <v>28</v>
      </c>
      <c r="N1217" s="105">
        <v>4930</v>
      </c>
      <c r="O1217" s="9">
        <v>5</v>
      </c>
      <c r="P1217" s="107" t="s">
        <v>22</v>
      </c>
      <c r="Q1217" s="1">
        <v>3</v>
      </c>
    </row>
    <row r="1218" spans="1:17" x14ac:dyDescent="0.25">
      <c r="A1218" s="2">
        <v>43</v>
      </c>
      <c r="B1218" s="1" t="s">
        <v>29</v>
      </c>
      <c r="C1218" s="1" t="s">
        <v>23</v>
      </c>
      <c r="D1218" s="7">
        <v>1179</v>
      </c>
      <c r="E1218" s="1" t="s">
        <v>24</v>
      </c>
      <c r="F1218" s="1">
        <v>2</v>
      </c>
      <c r="G1218" s="1" t="s">
        <v>37</v>
      </c>
      <c r="H1218" s="1" t="s">
        <v>32</v>
      </c>
      <c r="I1218" s="1">
        <v>73</v>
      </c>
      <c r="J1218" s="1">
        <v>2</v>
      </c>
      <c r="K1218" s="1" t="s">
        <v>27</v>
      </c>
      <c r="L1218" s="1">
        <v>4</v>
      </c>
      <c r="M1218" s="1" t="s">
        <v>34</v>
      </c>
      <c r="N1218" s="105">
        <v>7847</v>
      </c>
      <c r="O1218" s="9">
        <v>10</v>
      </c>
      <c r="P1218" s="107" t="s">
        <v>22</v>
      </c>
      <c r="Q1218" s="1">
        <v>3</v>
      </c>
    </row>
    <row r="1219" spans="1:17" x14ac:dyDescent="0.25">
      <c r="A1219" s="2">
        <v>24</v>
      </c>
      <c r="B1219" s="1" t="s">
        <v>29</v>
      </c>
      <c r="C1219" s="1" t="s">
        <v>23</v>
      </c>
      <c r="D1219" s="7">
        <v>581</v>
      </c>
      <c r="E1219" s="1" t="s">
        <v>31</v>
      </c>
      <c r="F1219" s="1">
        <v>9</v>
      </c>
      <c r="G1219" s="1" t="s">
        <v>37</v>
      </c>
      <c r="H1219" s="1" t="s">
        <v>32</v>
      </c>
      <c r="I1219" s="1">
        <v>62</v>
      </c>
      <c r="J1219" s="1">
        <v>1</v>
      </c>
      <c r="K1219" s="1" t="s">
        <v>33</v>
      </c>
      <c r="L1219" s="1">
        <v>3</v>
      </c>
      <c r="M1219" s="1" t="s">
        <v>34</v>
      </c>
      <c r="N1219" s="105">
        <v>4401</v>
      </c>
      <c r="O1219" s="9">
        <v>5</v>
      </c>
      <c r="P1219" s="107" t="s">
        <v>29</v>
      </c>
      <c r="Q1219" s="1">
        <v>3</v>
      </c>
    </row>
    <row r="1220" spans="1:17" x14ac:dyDescent="0.25">
      <c r="A1220" s="2">
        <v>41</v>
      </c>
      <c r="B1220" s="1" t="s">
        <v>29</v>
      </c>
      <c r="C1220" s="1" t="s">
        <v>23</v>
      </c>
      <c r="D1220" s="7">
        <v>918</v>
      </c>
      <c r="E1220" s="1" t="s">
        <v>24</v>
      </c>
      <c r="F1220" s="1">
        <v>6</v>
      </c>
      <c r="G1220" s="1" t="s">
        <v>45</v>
      </c>
      <c r="H1220" s="1" t="s">
        <v>32</v>
      </c>
      <c r="I1220" s="1">
        <v>35</v>
      </c>
      <c r="J1220" s="1">
        <v>3</v>
      </c>
      <c r="K1220" s="1" t="s">
        <v>27</v>
      </c>
      <c r="L1220" s="1">
        <v>3</v>
      </c>
      <c r="M1220" s="1" t="s">
        <v>28</v>
      </c>
      <c r="N1220" s="105">
        <v>9241</v>
      </c>
      <c r="O1220" s="9">
        <v>10</v>
      </c>
      <c r="P1220" s="107" t="s">
        <v>29</v>
      </c>
      <c r="Q1220" s="1">
        <v>3</v>
      </c>
    </row>
    <row r="1221" spans="1:17" x14ac:dyDescent="0.25">
      <c r="A1221" s="2">
        <v>29</v>
      </c>
      <c r="B1221" s="1" t="s">
        <v>29</v>
      </c>
      <c r="C1221" s="1" t="s">
        <v>23</v>
      </c>
      <c r="D1221" s="7">
        <v>1082</v>
      </c>
      <c r="E1221" s="1" t="s">
        <v>31</v>
      </c>
      <c r="F1221" s="1">
        <v>9</v>
      </c>
      <c r="G1221" s="1" t="s">
        <v>37</v>
      </c>
      <c r="H1221" s="1" t="s">
        <v>26</v>
      </c>
      <c r="I1221" s="1">
        <v>43</v>
      </c>
      <c r="J1221" s="1">
        <v>1</v>
      </c>
      <c r="K1221" s="1" t="s">
        <v>36</v>
      </c>
      <c r="L1221" s="1">
        <v>3</v>
      </c>
      <c r="M1221" s="1" t="s">
        <v>34</v>
      </c>
      <c r="N1221" s="105">
        <v>2974</v>
      </c>
      <c r="O1221" s="9">
        <v>5</v>
      </c>
      <c r="P1221" s="107" t="s">
        <v>29</v>
      </c>
      <c r="Q1221" s="1">
        <v>3</v>
      </c>
    </row>
    <row r="1222" spans="1:17" x14ac:dyDescent="0.25">
      <c r="A1222" s="2">
        <v>36</v>
      </c>
      <c r="B1222" s="1" t="s">
        <v>29</v>
      </c>
      <c r="C1222" s="1" t="s">
        <v>23</v>
      </c>
      <c r="D1222" s="7">
        <v>530</v>
      </c>
      <c r="E1222" s="1" t="s">
        <v>24</v>
      </c>
      <c r="F1222" s="1">
        <v>2</v>
      </c>
      <c r="G1222" s="1" t="s">
        <v>25</v>
      </c>
      <c r="H1222" s="1" t="s">
        <v>26</v>
      </c>
      <c r="I1222" s="1">
        <v>51</v>
      </c>
      <c r="J1222" s="1">
        <v>2</v>
      </c>
      <c r="K1222" s="1" t="s">
        <v>43</v>
      </c>
      <c r="L1222" s="1">
        <v>4</v>
      </c>
      <c r="M1222" s="1" t="s">
        <v>28</v>
      </c>
      <c r="N1222" s="105">
        <v>4502</v>
      </c>
      <c r="O1222" s="9">
        <v>13</v>
      </c>
      <c r="P1222" s="107" t="s">
        <v>29</v>
      </c>
      <c r="Q1222" s="1">
        <v>3</v>
      </c>
    </row>
    <row r="1223" spans="1:17" x14ac:dyDescent="0.25">
      <c r="A1223" s="2">
        <v>45</v>
      </c>
      <c r="B1223" s="1" t="s">
        <v>29</v>
      </c>
      <c r="C1223" s="1" t="s">
        <v>41</v>
      </c>
      <c r="D1223" s="7">
        <v>1238</v>
      </c>
      <c r="E1223" s="1" t="s">
        <v>31</v>
      </c>
      <c r="F1223" s="1">
        <v>1</v>
      </c>
      <c r="G1223" s="1" t="s">
        <v>25</v>
      </c>
      <c r="H1223" s="1" t="s">
        <v>32</v>
      </c>
      <c r="I1223" s="1">
        <v>74</v>
      </c>
      <c r="J1223" s="1">
        <v>3</v>
      </c>
      <c r="K1223" s="1" t="s">
        <v>40</v>
      </c>
      <c r="L1223" s="1">
        <v>3</v>
      </c>
      <c r="M1223" s="1" t="s">
        <v>34</v>
      </c>
      <c r="N1223" s="105">
        <v>10748</v>
      </c>
      <c r="O1223" s="9">
        <v>23</v>
      </c>
      <c r="P1223" s="107" t="s">
        <v>29</v>
      </c>
      <c r="Q1223" s="1">
        <v>4</v>
      </c>
    </row>
    <row r="1224" spans="1:17" x14ac:dyDescent="0.25">
      <c r="A1224" s="2">
        <v>24</v>
      </c>
      <c r="B1224" s="1" t="s">
        <v>22</v>
      </c>
      <c r="C1224" s="1" t="s">
        <v>23</v>
      </c>
      <c r="D1224" s="7">
        <v>240</v>
      </c>
      <c r="E1224" s="1" t="s">
        <v>47</v>
      </c>
      <c r="F1224" s="1">
        <v>22</v>
      </c>
      <c r="G1224" s="1" t="s">
        <v>47</v>
      </c>
      <c r="H1224" s="1" t="s">
        <v>32</v>
      </c>
      <c r="I1224" s="1">
        <v>58</v>
      </c>
      <c r="J1224" s="1">
        <v>1</v>
      </c>
      <c r="K1224" s="1" t="s">
        <v>47</v>
      </c>
      <c r="L1224" s="1">
        <v>3</v>
      </c>
      <c r="M1224" s="1" t="s">
        <v>34</v>
      </c>
      <c r="N1224" s="105">
        <v>1555</v>
      </c>
      <c r="O1224" s="9">
        <v>1</v>
      </c>
      <c r="P1224" s="107" t="s">
        <v>29</v>
      </c>
      <c r="Q1224" s="1">
        <v>3</v>
      </c>
    </row>
    <row r="1225" spans="1:17" x14ac:dyDescent="0.25">
      <c r="A1225" s="2">
        <v>47</v>
      </c>
      <c r="B1225" s="1" t="s">
        <v>22</v>
      </c>
      <c r="C1225" s="1" t="s">
        <v>30</v>
      </c>
      <c r="D1225" s="7">
        <v>1093</v>
      </c>
      <c r="E1225" s="1" t="s">
        <v>24</v>
      </c>
      <c r="F1225" s="1">
        <v>9</v>
      </c>
      <c r="G1225" s="1" t="s">
        <v>25</v>
      </c>
      <c r="H1225" s="1" t="s">
        <v>32</v>
      </c>
      <c r="I1225" s="1">
        <v>82</v>
      </c>
      <c r="J1225" s="1">
        <v>4</v>
      </c>
      <c r="K1225" s="1" t="s">
        <v>27</v>
      </c>
      <c r="L1225" s="1">
        <v>3</v>
      </c>
      <c r="M1225" s="1" t="s">
        <v>34</v>
      </c>
      <c r="N1225" s="105">
        <v>12936</v>
      </c>
      <c r="O1225" s="9">
        <v>23</v>
      </c>
      <c r="P1225" s="107" t="s">
        <v>29</v>
      </c>
      <c r="Q1225" s="1">
        <v>3</v>
      </c>
    </row>
    <row r="1226" spans="1:17" x14ac:dyDescent="0.25">
      <c r="A1226" s="2">
        <v>26</v>
      </c>
      <c r="B1226" s="1" t="s">
        <v>29</v>
      </c>
      <c r="C1226" s="1" t="s">
        <v>23</v>
      </c>
      <c r="D1226" s="7">
        <v>390</v>
      </c>
      <c r="E1226" s="1" t="s">
        <v>31</v>
      </c>
      <c r="F1226" s="1">
        <v>17</v>
      </c>
      <c r="G1226" s="1" t="s">
        <v>37</v>
      </c>
      <c r="H1226" s="1" t="s">
        <v>32</v>
      </c>
      <c r="I1226" s="1">
        <v>62</v>
      </c>
      <c r="J1226" s="1">
        <v>1</v>
      </c>
      <c r="K1226" s="1" t="s">
        <v>36</v>
      </c>
      <c r="L1226" s="1">
        <v>3</v>
      </c>
      <c r="M1226" s="1" t="s">
        <v>34</v>
      </c>
      <c r="N1226" s="105">
        <v>2305</v>
      </c>
      <c r="O1226" s="9">
        <v>3</v>
      </c>
      <c r="P1226" s="107" t="s">
        <v>29</v>
      </c>
      <c r="Q1226" s="1">
        <v>3</v>
      </c>
    </row>
    <row r="1227" spans="1:17" x14ac:dyDescent="0.25">
      <c r="A1227" s="2">
        <v>45</v>
      </c>
      <c r="B1227" s="1" t="s">
        <v>29</v>
      </c>
      <c r="C1227" s="1" t="s">
        <v>23</v>
      </c>
      <c r="D1227" s="7">
        <v>1005</v>
      </c>
      <c r="E1227" s="1" t="s">
        <v>31</v>
      </c>
      <c r="F1227" s="1">
        <v>28</v>
      </c>
      <c r="G1227" s="1" t="s">
        <v>46</v>
      </c>
      <c r="H1227" s="1" t="s">
        <v>26</v>
      </c>
      <c r="I1227" s="1">
        <v>48</v>
      </c>
      <c r="J1227" s="1">
        <v>4</v>
      </c>
      <c r="K1227" s="1" t="s">
        <v>44</v>
      </c>
      <c r="L1227" s="1">
        <v>2</v>
      </c>
      <c r="M1227" s="1" t="s">
        <v>28</v>
      </c>
      <c r="N1227" s="105">
        <v>16704</v>
      </c>
      <c r="O1227" s="9">
        <v>21</v>
      </c>
      <c r="P1227" s="107" t="s">
        <v>29</v>
      </c>
      <c r="Q1227" s="1">
        <v>3</v>
      </c>
    </row>
    <row r="1228" spans="1:17" x14ac:dyDescent="0.25">
      <c r="A1228" s="2">
        <v>32</v>
      </c>
      <c r="B1228" s="1" t="s">
        <v>29</v>
      </c>
      <c r="C1228" s="1" t="s">
        <v>30</v>
      </c>
      <c r="D1228" s="7">
        <v>585</v>
      </c>
      <c r="E1228" s="1" t="s">
        <v>31</v>
      </c>
      <c r="F1228" s="1">
        <v>10</v>
      </c>
      <c r="G1228" s="1" t="s">
        <v>25</v>
      </c>
      <c r="H1228" s="1" t="s">
        <v>32</v>
      </c>
      <c r="I1228" s="1">
        <v>56</v>
      </c>
      <c r="J1228" s="1">
        <v>1</v>
      </c>
      <c r="K1228" s="1" t="s">
        <v>33</v>
      </c>
      <c r="L1228" s="1">
        <v>3</v>
      </c>
      <c r="M1228" s="1" t="s">
        <v>34</v>
      </c>
      <c r="N1228" s="105">
        <v>3433</v>
      </c>
      <c r="O1228" s="9">
        <v>5</v>
      </c>
      <c r="P1228" s="107" t="s">
        <v>29</v>
      </c>
      <c r="Q1228" s="1">
        <v>3</v>
      </c>
    </row>
    <row r="1229" spans="1:17" x14ac:dyDescent="0.25">
      <c r="A1229" s="2">
        <v>31</v>
      </c>
      <c r="B1229" s="1" t="s">
        <v>29</v>
      </c>
      <c r="C1229" s="1" t="s">
        <v>23</v>
      </c>
      <c r="D1229" s="7">
        <v>741</v>
      </c>
      <c r="E1229" s="1" t="s">
        <v>31</v>
      </c>
      <c r="F1229" s="1">
        <v>2</v>
      </c>
      <c r="G1229" s="1" t="s">
        <v>25</v>
      </c>
      <c r="H1229" s="1" t="s">
        <v>32</v>
      </c>
      <c r="I1229" s="1">
        <v>69</v>
      </c>
      <c r="J1229" s="1">
        <v>1</v>
      </c>
      <c r="K1229" s="1" t="s">
        <v>36</v>
      </c>
      <c r="L1229" s="1">
        <v>3</v>
      </c>
      <c r="M1229" s="1" t="s">
        <v>34</v>
      </c>
      <c r="N1229" s="105">
        <v>3477</v>
      </c>
      <c r="O1229" s="9">
        <v>5</v>
      </c>
      <c r="P1229" s="107" t="s">
        <v>29</v>
      </c>
      <c r="Q1229" s="1">
        <v>3</v>
      </c>
    </row>
    <row r="1230" spans="1:17" x14ac:dyDescent="0.25">
      <c r="A1230" s="2">
        <v>41</v>
      </c>
      <c r="B1230" s="1" t="s">
        <v>29</v>
      </c>
      <c r="C1230" s="1" t="s">
        <v>41</v>
      </c>
      <c r="D1230" s="7">
        <v>552</v>
      </c>
      <c r="E1230" s="1" t="s">
        <v>47</v>
      </c>
      <c r="F1230" s="1">
        <v>4</v>
      </c>
      <c r="G1230" s="1" t="s">
        <v>47</v>
      </c>
      <c r="H1230" s="1" t="s">
        <v>32</v>
      </c>
      <c r="I1230" s="1">
        <v>60</v>
      </c>
      <c r="J1230" s="1">
        <v>2</v>
      </c>
      <c r="K1230" s="1" t="s">
        <v>47</v>
      </c>
      <c r="L1230" s="1">
        <v>2</v>
      </c>
      <c r="M1230" s="1" t="s">
        <v>34</v>
      </c>
      <c r="N1230" s="105">
        <v>6430</v>
      </c>
      <c r="O1230" s="9">
        <v>3</v>
      </c>
      <c r="P1230" s="107" t="s">
        <v>29</v>
      </c>
      <c r="Q1230" s="1">
        <v>3</v>
      </c>
    </row>
    <row r="1231" spans="1:17" x14ac:dyDescent="0.25">
      <c r="A1231" s="2">
        <v>40</v>
      </c>
      <c r="B1231" s="1" t="s">
        <v>29</v>
      </c>
      <c r="C1231" s="1" t="s">
        <v>23</v>
      </c>
      <c r="D1231" s="7">
        <v>369</v>
      </c>
      <c r="E1231" s="1" t="s">
        <v>31</v>
      </c>
      <c r="F1231" s="1">
        <v>8</v>
      </c>
      <c r="G1231" s="1" t="s">
        <v>25</v>
      </c>
      <c r="H1231" s="1" t="s">
        <v>26</v>
      </c>
      <c r="I1231" s="1">
        <v>92</v>
      </c>
      <c r="J1231" s="1">
        <v>2</v>
      </c>
      <c r="K1231" s="1" t="s">
        <v>39</v>
      </c>
      <c r="L1231" s="1">
        <v>1</v>
      </c>
      <c r="M1231" s="1" t="s">
        <v>34</v>
      </c>
      <c r="N1231" s="105">
        <v>6516</v>
      </c>
      <c r="O1231" s="9">
        <v>1</v>
      </c>
      <c r="P1231" s="107" t="s">
        <v>22</v>
      </c>
      <c r="Q1231" s="1">
        <v>3</v>
      </c>
    </row>
    <row r="1232" spans="1:17" x14ac:dyDescent="0.25">
      <c r="A1232" s="2">
        <v>24</v>
      </c>
      <c r="B1232" s="1" t="s">
        <v>29</v>
      </c>
      <c r="C1232" s="1" t="s">
        <v>23</v>
      </c>
      <c r="D1232" s="7">
        <v>506</v>
      </c>
      <c r="E1232" s="1" t="s">
        <v>31</v>
      </c>
      <c r="F1232" s="1">
        <v>29</v>
      </c>
      <c r="G1232" s="1" t="s">
        <v>37</v>
      </c>
      <c r="H1232" s="1" t="s">
        <v>32</v>
      </c>
      <c r="I1232" s="1">
        <v>91</v>
      </c>
      <c r="J1232" s="1">
        <v>1</v>
      </c>
      <c r="K1232" s="1" t="s">
        <v>36</v>
      </c>
      <c r="L1232" s="1">
        <v>1</v>
      </c>
      <c r="M1232" s="1" t="s">
        <v>38</v>
      </c>
      <c r="N1232" s="105">
        <v>3907</v>
      </c>
      <c r="O1232" s="9">
        <v>6</v>
      </c>
      <c r="P1232" s="107" t="s">
        <v>29</v>
      </c>
      <c r="Q1232" s="1">
        <v>3</v>
      </c>
    </row>
    <row r="1233" spans="1:17" x14ac:dyDescent="0.25">
      <c r="A1233" s="2">
        <v>46</v>
      </c>
      <c r="B1233" s="1" t="s">
        <v>29</v>
      </c>
      <c r="C1233" s="1" t="s">
        <v>23</v>
      </c>
      <c r="D1233" s="7">
        <v>717</v>
      </c>
      <c r="E1233" s="1" t="s">
        <v>31</v>
      </c>
      <c r="F1233" s="1">
        <v>13</v>
      </c>
      <c r="G1233" s="1" t="s">
        <v>25</v>
      </c>
      <c r="H1233" s="1" t="s">
        <v>32</v>
      </c>
      <c r="I1233" s="1">
        <v>34</v>
      </c>
      <c r="J1233" s="1">
        <v>2</v>
      </c>
      <c r="K1233" s="1" t="s">
        <v>40</v>
      </c>
      <c r="L1233" s="1">
        <v>2</v>
      </c>
      <c r="M1233" s="1" t="s">
        <v>28</v>
      </c>
      <c r="N1233" s="105">
        <v>5562</v>
      </c>
      <c r="O1233" s="9">
        <v>10</v>
      </c>
      <c r="P1233" s="107" t="s">
        <v>29</v>
      </c>
      <c r="Q1233" s="1">
        <v>3</v>
      </c>
    </row>
    <row r="1234" spans="1:17" x14ac:dyDescent="0.25">
      <c r="A1234" s="2">
        <v>35</v>
      </c>
      <c r="B1234" s="1" t="s">
        <v>29</v>
      </c>
      <c r="C1234" s="1" t="s">
        <v>23</v>
      </c>
      <c r="D1234" s="7">
        <v>1370</v>
      </c>
      <c r="E1234" s="1" t="s">
        <v>31</v>
      </c>
      <c r="F1234" s="1">
        <v>27</v>
      </c>
      <c r="G1234" s="1" t="s">
        <v>25</v>
      </c>
      <c r="H1234" s="1" t="s">
        <v>32</v>
      </c>
      <c r="I1234" s="1">
        <v>49</v>
      </c>
      <c r="J1234" s="1">
        <v>2</v>
      </c>
      <c r="K1234" s="1" t="s">
        <v>39</v>
      </c>
      <c r="L1234" s="1">
        <v>3</v>
      </c>
      <c r="M1234" s="1" t="s">
        <v>34</v>
      </c>
      <c r="N1234" s="105">
        <v>6883</v>
      </c>
      <c r="O1234" s="9">
        <v>7</v>
      </c>
      <c r="P1234" s="107" t="s">
        <v>29</v>
      </c>
      <c r="Q1234" s="1">
        <v>3</v>
      </c>
    </row>
    <row r="1235" spans="1:17" x14ac:dyDescent="0.25">
      <c r="A1235" s="2">
        <v>30</v>
      </c>
      <c r="B1235" s="1" t="s">
        <v>29</v>
      </c>
      <c r="C1235" s="1" t="s">
        <v>23</v>
      </c>
      <c r="D1235" s="7">
        <v>793</v>
      </c>
      <c r="E1235" s="1" t="s">
        <v>31</v>
      </c>
      <c r="F1235" s="1">
        <v>16</v>
      </c>
      <c r="G1235" s="1" t="s">
        <v>25</v>
      </c>
      <c r="H1235" s="1" t="s">
        <v>32</v>
      </c>
      <c r="I1235" s="1">
        <v>33</v>
      </c>
      <c r="J1235" s="1">
        <v>1</v>
      </c>
      <c r="K1235" s="1" t="s">
        <v>33</v>
      </c>
      <c r="L1235" s="1">
        <v>4</v>
      </c>
      <c r="M1235" s="1" t="s">
        <v>34</v>
      </c>
      <c r="N1235" s="105">
        <v>2862</v>
      </c>
      <c r="O1235" s="9">
        <v>10</v>
      </c>
      <c r="P1235" s="107" t="s">
        <v>29</v>
      </c>
      <c r="Q1235" s="1">
        <v>3</v>
      </c>
    </row>
    <row r="1236" spans="1:17" x14ac:dyDescent="0.25">
      <c r="A1236" s="2">
        <v>47</v>
      </c>
      <c r="B1236" s="1" t="s">
        <v>29</v>
      </c>
      <c r="C1236" s="1" t="s">
        <v>41</v>
      </c>
      <c r="D1236" s="7">
        <v>543</v>
      </c>
      <c r="E1236" s="1" t="s">
        <v>24</v>
      </c>
      <c r="F1236" s="1">
        <v>2</v>
      </c>
      <c r="G1236" s="1" t="s">
        <v>45</v>
      </c>
      <c r="H1236" s="1" t="s">
        <v>32</v>
      </c>
      <c r="I1236" s="1">
        <v>87</v>
      </c>
      <c r="J1236" s="1">
        <v>2</v>
      </c>
      <c r="K1236" s="1" t="s">
        <v>27</v>
      </c>
      <c r="L1236" s="1">
        <v>2</v>
      </c>
      <c r="M1236" s="1" t="s">
        <v>34</v>
      </c>
      <c r="N1236" s="105">
        <v>4978</v>
      </c>
      <c r="O1236" s="9">
        <v>1</v>
      </c>
      <c r="P1236" s="107" t="s">
        <v>29</v>
      </c>
      <c r="Q1236" s="1">
        <v>3</v>
      </c>
    </row>
    <row r="1237" spans="1:17" x14ac:dyDescent="0.25">
      <c r="A1237" s="2">
        <v>46</v>
      </c>
      <c r="B1237" s="1" t="s">
        <v>29</v>
      </c>
      <c r="C1237" s="1" t="s">
        <v>23</v>
      </c>
      <c r="D1237" s="7">
        <v>1277</v>
      </c>
      <c r="E1237" s="1" t="s">
        <v>24</v>
      </c>
      <c r="F1237" s="1">
        <v>2</v>
      </c>
      <c r="G1237" s="1" t="s">
        <v>25</v>
      </c>
      <c r="H1237" s="1" t="s">
        <v>32</v>
      </c>
      <c r="I1237" s="1">
        <v>74</v>
      </c>
      <c r="J1237" s="1">
        <v>3</v>
      </c>
      <c r="K1237" s="1" t="s">
        <v>27</v>
      </c>
      <c r="L1237" s="1">
        <v>4</v>
      </c>
      <c r="M1237" s="1" t="s">
        <v>38</v>
      </c>
      <c r="N1237" s="105">
        <v>10368</v>
      </c>
      <c r="O1237" s="9">
        <v>10</v>
      </c>
      <c r="P1237" s="107" t="s">
        <v>22</v>
      </c>
      <c r="Q1237" s="1">
        <v>3</v>
      </c>
    </row>
    <row r="1238" spans="1:17" x14ac:dyDescent="0.25">
      <c r="A1238" s="2">
        <v>36</v>
      </c>
      <c r="B1238" s="1" t="s">
        <v>22</v>
      </c>
      <c r="C1238" s="1" t="s">
        <v>23</v>
      </c>
      <c r="D1238" s="7">
        <v>1456</v>
      </c>
      <c r="E1238" s="1" t="s">
        <v>24</v>
      </c>
      <c r="F1238" s="1">
        <v>13</v>
      </c>
      <c r="G1238" s="1" t="s">
        <v>45</v>
      </c>
      <c r="H1238" s="1" t="s">
        <v>32</v>
      </c>
      <c r="I1238" s="1">
        <v>96</v>
      </c>
      <c r="J1238" s="1">
        <v>2</v>
      </c>
      <c r="K1238" s="1" t="s">
        <v>27</v>
      </c>
      <c r="L1238" s="1">
        <v>1</v>
      </c>
      <c r="M1238" s="1" t="s">
        <v>38</v>
      </c>
      <c r="N1238" s="105">
        <v>6134</v>
      </c>
      <c r="O1238" s="9">
        <v>2</v>
      </c>
      <c r="P1238" s="107" t="s">
        <v>22</v>
      </c>
      <c r="Q1238" s="1">
        <v>3</v>
      </c>
    </row>
    <row r="1239" spans="1:17" x14ac:dyDescent="0.25">
      <c r="A1239" s="2">
        <v>32</v>
      </c>
      <c r="B1239" s="1" t="s">
        <v>22</v>
      </c>
      <c r="C1239" s="1" t="s">
        <v>23</v>
      </c>
      <c r="D1239" s="7">
        <v>964</v>
      </c>
      <c r="E1239" s="1" t="s">
        <v>24</v>
      </c>
      <c r="F1239" s="1">
        <v>1</v>
      </c>
      <c r="G1239" s="1" t="s">
        <v>25</v>
      </c>
      <c r="H1239" s="1" t="s">
        <v>32</v>
      </c>
      <c r="I1239" s="1">
        <v>34</v>
      </c>
      <c r="J1239" s="1">
        <v>2</v>
      </c>
      <c r="K1239" s="1" t="s">
        <v>27</v>
      </c>
      <c r="L1239" s="1">
        <v>2</v>
      </c>
      <c r="M1239" s="1" t="s">
        <v>28</v>
      </c>
      <c r="N1239" s="105">
        <v>6735</v>
      </c>
      <c r="O1239" s="9">
        <v>0</v>
      </c>
      <c r="P1239" s="107" t="s">
        <v>29</v>
      </c>
      <c r="Q1239" s="1">
        <v>3</v>
      </c>
    </row>
    <row r="1240" spans="1:17" x14ac:dyDescent="0.25">
      <c r="A1240" s="2">
        <v>23</v>
      </c>
      <c r="B1240" s="1" t="s">
        <v>29</v>
      </c>
      <c r="C1240" s="1" t="s">
        <v>23</v>
      </c>
      <c r="D1240" s="7">
        <v>160</v>
      </c>
      <c r="E1240" s="1" t="s">
        <v>31</v>
      </c>
      <c r="F1240" s="1">
        <v>4</v>
      </c>
      <c r="G1240" s="1" t="s">
        <v>37</v>
      </c>
      <c r="H1240" s="1" t="s">
        <v>26</v>
      </c>
      <c r="I1240" s="1">
        <v>51</v>
      </c>
      <c r="J1240" s="1">
        <v>1</v>
      </c>
      <c r="K1240" s="1" t="s">
        <v>36</v>
      </c>
      <c r="L1240" s="1">
        <v>2</v>
      </c>
      <c r="M1240" s="1" t="s">
        <v>28</v>
      </c>
      <c r="N1240" s="105">
        <v>3295</v>
      </c>
      <c r="O1240" s="9">
        <v>3</v>
      </c>
      <c r="P1240" s="107" t="s">
        <v>29</v>
      </c>
      <c r="Q1240" s="1">
        <v>3</v>
      </c>
    </row>
    <row r="1241" spans="1:17" x14ac:dyDescent="0.25">
      <c r="A1241" s="2">
        <v>31</v>
      </c>
      <c r="B1241" s="1" t="s">
        <v>29</v>
      </c>
      <c r="C1241" s="1" t="s">
        <v>30</v>
      </c>
      <c r="D1241" s="7">
        <v>163</v>
      </c>
      <c r="E1241" s="1" t="s">
        <v>31</v>
      </c>
      <c r="F1241" s="1">
        <v>24</v>
      </c>
      <c r="G1241" s="1" t="s">
        <v>46</v>
      </c>
      <c r="H1241" s="1" t="s">
        <v>26</v>
      </c>
      <c r="I1241" s="1">
        <v>30</v>
      </c>
      <c r="J1241" s="1">
        <v>2</v>
      </c>
      <c r="K1241" s="1" t="s">
        <v>39</v>
      </c>
      <c r="L1241" s="1">
        <v>4</v>
      </c>
      <c r="M1241" s="1" t="s">
        <v>28</v>
      </c>
      <c r="N1241" s="105">
        <v>5238</v>
      </c>
      <c r="O1241" s="9">
        <v>5</v>
      </c>
      <c r="P1241" s="107" t="s">
        <v>29</v>
      </c>
      <c r="Q1241" s="1">
        <v>4</v>
      </c>
    </row>
    <row r="1242" spans="1:17" x14ac:dyDescent="0.25">
      <c r="A1242" s="2">
        <v>39</v>
      </c>
      <c r="B1242" s="1" t="s">
        <v>29</v>
      </c>
      <c r="C1242" s="1" t="s">
        <v>41</v>
      </c>
      <c r="D1242" s="7">
        <v>792</v>
      </c>
      <c r="E1242" s="1" t="s">
        <v>31</v>
      </c>
      <c r="F1242" s="1">
        <v>1</v>
      </c>
      <c r="G1242" s="1" t="s">
        <v>25</v>
      </c>
      <c r="H1242" s="1" t="s">
        <v>32</v>
      </c>
      <c r="I1242" s="1">
        <v>77</v>
      </c>
      <c r="J1242" s="1">
        <v>2</v>
      </c>
      <c r="K1242" s="1" t="s">
        <v>36</v>
      </c>
      <c r="L1242" s="1">
        <v>4</v>
      </c>
      <c r="M1242" s="1" t="s">
        <v>34</v>
      </c>
      <c r="N1242" s="105">
        <v>6472</v>
      </c>
      <c r="O1242" s="9">
        <v>9</v>
      </c>
      <c r="P1242" s="107" t="s">
        <v>22</v>
      </c>
      <c r="Q1242" s="1">
        <v>3</v>
      </c>
    </row>
    <row r="1243" spans="1:17" x14ac:dyDescent="0.25">
      <c r="A1243" s="2">
        <v>32</v>
      </c>
      <c r="B1243" s="1" t="s">
        <v>29</v>
      </c>
      <c r="C1243" s="1" t="s">
        <v>23</v>
      </c>
      <c r="D1243" s="7">
        <v>371</v>
      </c>
      <c r="E1243" s="1" t="s">
        <v>24</v>
      </c>
      <c r="F1243" s="1">
        <v>19</v>
      </c>
      <c r="G1243" s="1" t="s">
        <v>25</v>
      </c>
      <c r="H1243" s="1" t="s">
        <v>32</v>
      </c>
      <c r="I1243" s="1">
        <v>80</v>
      </c>
      <c r="J1243" s="1">
        <v>3</v>
      </c>
      <c r="K1243" s="1" t="s">
        <v>27</v>
      </c>
      <c r="L1243" s="1">
        <v>3</v>
      </c>
      <c r="M1243" s="1" t="s">
        <v>34</v>
      </c>
      <c r="N1243" s="105">
        <v>9610</v>
      </c>
      <c r="O1243" s="9">
        <v>4</v>
      </c>
      <c r="P1243" s="107" t="s">
        <v>29</v>
      </c>
      <c r="Q1243" s="1">
        <v>3</v>
      </c>
    </row>
    <row r="1244" spans="1:17" x14ac:dyDescent="0.25">
      <c r="A1244" s="2">
        <v>40</v>
      </c>
      <c r="B1244" s="1" t="s">
        <v>29</v>
      </c>
      <c r="C1244" s="1" t="s">
        <v>23</v>
      </c>
      <c r="D1244" s="7">
        <v>611</v>
      </c>
      <c r="E1244" s="1" t="s">
        <v>24</v>
      </c>
      <c r="F1244" s="1">
        <v>7</v>
      </c>
      <c r="G1244" s="1" t="s">
        <v>37</v>
      </c>
      <c r="H1244" s="1" t="s">
        <v>32</v>
      </c>
      <c r="I1244" s="1">
        <v>88</v>
      </c>
      <c r="J1244" s="1">
        <v>5</v>
      </c>
      <c r="K1244" s="1" t="s">
        <v>42</v>
      </c>
      <c r="L1244" s="1">
        <v>2</v>
      </c>
      <c r="M1244" s="1" t="s">
        <v>28</v>
      </c>
      <c r="N1244" s="105">
        <v>19833</v>
      </c>
      <c r="O1244" s="9">
        <v>21</v>
      </c>
      <c r="P1244" s="107" t="s">
        <v>29</v>
      </c>
      <c r="Q1244" s="1">
        <v>3</v>
      </c>
    </row>
    <row r="1245" spans="1:17" x14ac:dyDescent="0.25">
      <c r="A1245" s="2">
        <v>45</v>
      </c>
      <c r="B1245" s="1" t="s">
        <v>29</v>
      </c>
      <c r="C1245" s="1" t="s">
        <v>23</v>
      </c>
      <c r="D1245" s="7">
        <v>176</v>
      </c>
      <c r="E1245" s="1" t="s">
        <v>47</v>
      </c>
      <c r="F1245" s="1">
        <v>4</v>
      </c>
      <c r="G1245" s="1" t="s">
        <v>25</v>
      </c>
      <c r="H1245" s="1" t="s">
        <v>26</v>
      </c>
      <c r="I1245" s="1">
        <v>56</v>
      </c>
      <c r="J1245" s="1">
        <v>3</v>
      </c>
      <c r="K1245" s="1" t="s">
        <v>47</v>
      </c>
      <c r="L1245" s="1">
        <v>3</v>
      </c>
      <c r="M1245" s="1" t="s">
        <v>34</v>
      </c>
      <c r="N1245" s="105">
        <v>9756</v>
      </c>
      <c r="O1245" s="9">
        <v>5</v>
      </c>
      <c r="P1245" s="107" t="s">
        <v>29</v>
      </c>
      <c r="Q1245" s="1">
        <v>4</v>
      </c>
    </row>
    <row r="1246" spans="1:17" x14ac:dyDescent="0.25">
      <c r="A1246" s="2">
        <v>30</v>
      </c>
      <c r="B1246" s="1" t="s">
        <v>29</v>
      </c>
      <c r="C1246" s="1" t="s">
        <v>30</v>
      </c>
      <c r="D1246" s="7">
        <v>1312</v>
      </c>
      <c r="E1246" s="1" t="s">
        <v>31</v>
      </c>
      <c r="F1246" s="1">
        <v>2</v>
      </c>
      <c r="G1246" s="1" t="s">
        <v>46</v>
      </c>
      <c r="H1246" s="1" t="s">
        <v>26</v>
      </c>
      <c r="I1246" s="1">
        <v>78</v>
      </c>
      <c r="J1246" s="1">
        <v>1</v>
      </c>
      <c r="K1246" s="1" t="s">
        <v>33</v>
      </c>
      <c r="L1246" s="1">
        <v>1</v>
      </c>
      <c r="M1246" s="1" t="s">
        <v>28</v>
      </c>
      <c r="N1246" s="105">
        <v>4968</v>
      </c>
      <c r="O1246" s="9">
        <v>9</v>
      </c>
      <c r="P1246" s="107" t="s">
        <v>29</v>
      </c>
      <c r="Q1246" s="1">
        <v>3</v>
      </c>
    </row>
    <row r="1247" spans="1:17" x14ac:dyDescent="0.25">
      <c r="A1247" s="2">
        <v>24</v>
      </c>
      <c r="B1247" s="1" t="s">
        <v>29</v>
      </c>
      <c r="C1247" s="1" t="s">
        <v>30</v>
      </c>
      <c r="D1247" s="7">
        <v>897</v>
      </c>
      <c r="E1247" s="1" t="s">
        <v>47</v>
      </c>
      <c r="F1247" s="1">
        <v>10</v>
      </c>
      <c r="G1247" s="1" t="s">
        <v>37</v>
      </c>
      <c r="H1247" s="1" t="s">
        <v>32</v>
      </c>
      <c r="I1247" s="1">
        <v>59</v>
      </c>
      <c r="J1247" s="1">
        <v>1</v>
      </c>
      <c r="K1247" s="1" t="s">
        <v>47</v>
      </c>
      <c r="L1247" s="1">
        <v>4</v>
      </c>
      <c r="M1247" s="1" t="s">
        <v>34</v>
      </c>
      <c r="N1247" s="105">
        <v>2145</v>
      </c>
      <c r="O1247" s="9">
        <v>2</v>
      </c>
      <c r="P1247" s="107" t="s">
        <v>29</v>
      </c>
      <c r="Q1247" s="1">
        <v>3</v>
      </c>
    </row>
    <row r="1248" spans="1:17" x14ac:dyDescent="0.25">
      <c r="A1248" s="2">
        <v>30</v>
      </c>
      <c r="B1248" s="1" t="s">
        <v>22</v>
      </c>
      <c r="C1248" s="1" t="s">
        <v>30</v>
      </c>
      <c r="D1248" s="7">
        <v>600</v>
      </c>
      <c r="E1248" s="1" t="s">
        <v>47</v>
      </c>
      <c r="F1248" s="1">
        <v>8</v>
      </c>
      <c r="G1248" s="1" t="s">
        <v>47</v>
      </c>
      <c r="H1248" s="1" t="s">
        <v>26</v>
      </c>
      <c r="I1248" s="1">
        <v>66</v>
      </c>
      <c r="J1248" s="1">
        <v>1</v>
      </c>
      <c r="K1248" s="1" t="s">
        <v>47</v>
      </c>
      <c r="L1248" s="1">
        <v>4</v>
      </c>
      <c r="M1248" s="1" t="s">
        <v>38</v>
      </c>
      <c r="N1248" s="105">
        <v>2180</v>
      </c>
      <c r="O1248" s="9">
        <v>4</v>
      </c>
      <c r="P1248" s="107" t="s">
        <v>29</v>
      </c>
      <c r="Q1248" s="1">
        <v>3</v>
      </c>
    </row>
    <row r="1249" spans="1:17" x14ac:dyDescent="0.25">
      <c r="A1249" s="2">
        <v>31</v>
      </c>
      <c r="B1249" s="1" t="s">
        <v>29</v>
      </c>
      <c r="C1249" s="1" t="s">
        <v>23</v>
      </c>
      <c r="D1249" s="7">
        <v>1003</v>
      </c>
      <c r="E1249" s="1" t="s">
        <v>24</v>
      </c>
      <c r="F1249" s="1">
        <v>5</v>
      </c>
      <c r="G1249" s="1" t="s">
        <v>46</v>
      </c>
      <c r="H1249" s="1" t="s">
        <v>32</v>
      </c>
      <c r="I1249" s="1">
        <v>51</v>
      </c>
      <c r="J1249" s="1">
        <v>2</v>
      </c>
      <c r="K1249" s="1" t="s">
        <v>27</v>
      </c>
      <c r="L1249" s="1">
        <v>3</v>
      </c>
      <c r="M1249" s="1" t="s">
        <v>34</v>
      </c>
      <c r="N1249" s="105">
        <v>8346</v>
      </c>
      <c r="O1249" s="9">
        <v>5</v>
      </c>
      <c r="P1249" s="107" t="s">
        <v>29</v>
      </c>
      <c r="Q1249" s="1">
        <v>3</v>
      </c>
    </row>
    <row r="1250" spans="1:17" x14ac:dyDescent="0.25">
      <c r="A1250" s="2">
        <v>27</v>
      </c>
      <c r="B1250" s="1" t="s">
        <v>29</v>
      </c>
      <c r="C1250" s="1" t="s">
        <v>23</v>
      </c>
      <c r="D1250" s="7">
        <v>1054</v>
      </c>
      <c r="E1250" s="1" t="s">
        <v>31</v>
      </c>
      <c r="F1250" s="1">
        <v>8</v>
      </c>
      <c r="G1250" s="1" t="s">
        <v>37</v>
      </c>
      <c r="H1250" s="1" t="s">
        <v>26</v>
      </c>
      <c r="I1250" s="1">
        <v>67</v>
      </c>
      <c r="J1250" s="1">
        <v>1</v>
      </c>
      <c r="K1250" s="1" t="s">
        <v>33</v>
      </c>
      <c r="L1250" s="1">
        <v>4</v>
      </c>
      <c r="M1250" s="1" t="s">
        <v>28</v>
      </c>
      <c r="N1250" s="105">
        <v>3445</v>
      </c>
      <c r="O1250" s="9">
        <v>6</v>
      </c>
      <c r="P1250" s="107" t="s">
        <v>29</v>
      </c>
      <c r="Q1250" s="1">
        <v>3</v>
      </c>
    </row>
    <row r="1251" spans="1:17" x14ac:dyDescent="0.25">
      <c r="A1251" s="2">
        <v>29</v>
      </c>
      <c r="B1251" s="1" t="s">
        <v>22</v>
      </c>
      <c r="C1251" s="1" t="s">
        <v>23</v>
      </c>
      <c r="D1251" s="7">
        <v>428</v>
      </c>
      <c r="E1251" s="1" t="s">
        <v>24</v>
      </c>
      <c r="F1251" s="1">
        <v>9</v>
      </c>
      <c r="G1251" s="1" t="s">
        <v>45</v>
      </c>
      <c r="H1251" s="1" t="s">
        <v>26</v>
      </c>
      <c r="I1251" s="1">
        <v>52</v>
      </c>
      <c r="J1251" s="1">
        <v>1</v>
      </c>
      <c r="K1251" s="1" t="s">
        <v>43</v>
      </c>
      <c r="L1251" s="1">
        <v>2</v>
      </c>
      <c r="M1251" s="1" t="s">
        <v>28</v>
      </c>
      <c r="N1251" s="105">
        <v>2760</v>
      </c>
      <c r="O1251" s="9">
        <v>2</v>
      </c>
      <c r="P1251" s="107" t="s">
        <v>29</v>
      </c>
      <c r="Q1251" s="1">
        <v>3</v>
      </c>
    </row>
    <row r="1252" spans="1:17" x14ac:dyDescent="0.25">
      <c r="A1252" s="2">
        <v>29</v>
      </c>
      <c r="B1252" s="1" t="s">
        <v>29</v>
      </c>
      <c r="C1252" s="1" t="s">
        <v>30</v>
      </c>
      <c r="D1252" s="7">
        <v>461</v>
      </c>
      <c r="E1252" s="1" t="s">
        <v>31</v>
      </c>
      <c r="F1252" s="1">
        <v>1</v>
      </c>
      <c r="G1252" s="1" t="s">
        <v>25</v>
      </c>
      <c r="H1252" s="1" t="s">
        <v>32</v>
      </c>
      <c r="I1252" s="1">
        <v>70</v>
      </c>
      <c r="J1252" s="1">
        <v>2</v>
      </c>
      <c r="K1252" s="1" t="s">
        <v>40</v>
      </c>
      <c r="L1252" s="1">
        <v>3</v>
      </c>
      <c r="M1252" s="1" t="s">
        <v>28</v>
      </c>
      <c r="N1252" s="105">
        <v>6294</v>
      </c>
      <c r="O1252" s="9">
        <v>3</v>
      </c>
      <c r="P1252" s="107" t="s">
        <v>22</v>
      </c>
      <c r="Q1252" s="1">
        <v>3</v>
      </c>
    </row>
    <row r="1253" spans="1:17" x14ac:dyDescent="0.25">
      <c r="A1253" s="2">
        <v>30</v>
      </c>
      <c r="B1253" s="1" t="s">
        <v>29</v>
      </c>
      <c r="C1253" s="1" t="s">
        <v>23</v>
      </c>
      <c r="D1253" s="7">
        <v>979</v>
      </c>
      <c r="E1253" s="1" t="s">
        <v>24</v>
      </c>
      <c r="F1253" s="1">
        <v>15</v>
      </c>
      <c r="G1253" s="1" t="s">
        <v>45</v>
      </c>
      <c r="H1253" s="1" t="s">
        <v>32</v>
      </c>
      <c r="I1253" s="1">
        <v>94</v>
      </c>
      <c r="J1253" s="1">
        <v>3</v>
      </c>
      <c r="K1253" s="1" t="s">
        <v>27</v>
      </c>
      <c r="L1253" s="1">
        <v>1</v>
      </c>
      <c r="M1253" s="1" t="s">
        <v>38</v>
      </c>
      <c r="N1253" s="105">
        <v>7140</v>
      </c>
      <c r="O1253" s="9">
        <v>7</v>
      </c>
      <c r="P1253" s="107" t="s">
        <v>29</v>
      </c>
      <c r="Q1253" s="1">
        <v>3</v>
      </c>
    </row>
    <row r="1254" spans="1:17" x14ac:dyDescent="0.25">
      <c r="A1254" s="2">
        <v>34</v>
      </c>
      <c r="B1254" s="1" t="s">
        <v>29</v>
      </c>
      <c r="C1254" s="1" t="s">
        <v>23</v>
      </c>
      <c r="D1254" s="7">
        <v>181</v>
      </c>
      <c r="E1254" s="1" t="s">
        <v>31</v>
      </c>
      <c r="F1254" s="1">
        <v>2</v>
      </c>
      <c r="G1254" s="1" t="s">
        <v>37</v>
      </c>
      <c r="H1254" s="1" t="s">
        <v>32</v>
      </c>
      <c r="I1254" s="1">
        <v>97</v>
      </c>
      <c r="J1254" s="1">
        <v>1</v>
      </c>
      <c r="K1254" s="1" t="s">
        <v>33</v>
      </c>
      <c r="L1254" s="1">
        <v>4</v>
      </c>
      <c r="M1254" s="1" t="s">
        <v>34</v>
      </c>
      <c r="N1254" s="105">
        <v>2932</v>
      </c>
      <c r="O1254" s="9">
        <v>5</v>
      </c>
      <c r="P1254" s="107" t="s">
        <v>22</v>
      </c>
      <c r="Q1254" s="1">
        <v>3</v>
      </c>
    </row>
    <row r="1255" spans="1:17" x14ac:dyDescent="0.25">
      <c r="A1255" s="2">
        <v>33</v>
      </c>
      <c r="B1255" s="1" t="s">
        <v>29</v>
      </c>
      <c r="C1255" s="1" t="s">
        <v>41</v>
      </c>
      <c r="D1255" s="7">
        <v>1283</v>
      </c>
      <c r="E1255" s="1" t="s">
        <v>24</v>
      </c>
      <c r="F1255" s="1">
        <v>2</v>
      </c>
      <c r="G1255" s="1" t="s">
        <v>45</v>
      </c>
      <c r="H1255" s="1" t="s">
        <v>26</v>
      </c>
      <c r="I1255" s="1">
        <v>62</v>
      </c>
      <c r="J1255" s="1">
        <v>2</v>
      </c>
      <c r="K1255" s="1" t="s">
        <v>27</v>
      </c>
      <c r="L1255" s="1">
        <v>2</v>
      </c>
      <c r="M1255" s="1" t="s">
        <v>28</v>
      </c>
      <c r="N1255" s="105">
        <v>5147</v>
      </c>
      <c r="O1255" s="9">
        <v>11</v>
      </c>
      <c r="P1255" s="107" t="s">
        <v>29</v>
      </c>
      <c r="Q1255" s="1">
        <v>3</v>
      </c>
    </row>
    <row r="1256" spans="1:17" x14ac:dyDescent="0.25">
      <c r="A1256" s="2">
        <v>49</v>
      </c>
      <c r="B1256" s="1" t="s">
        <v>29</v>
      </c>
      <c r="C1256" s="1" t="s">
        <v>23</v>
      </c>
      <c r="D1256" s="7">
        <v>1313</v>
      </c>
      <c r="E1256" s="1" t="s">
        <v>24</v>
      </c>
      <c r="F1256" s="1">
        <v>11</v>
      </c>
      <c r="G1256" s="1" t="s">
        <v>45</v>
      </c>
      <c r="H1256" s="1" t="s">
        <v>26</v>
      </c>
      <c r="I1256" s="1">
        <v>80</v>
      </c>
      <c r="J1256" s="1">
        <v>2</v>
      </c>
      <c r="K1256" s="1" t="s">
        <v>27</v>
      </c>
      <c r="L1256" s="1">
        <v>4</v>
      </c>
      <c r="M1256" s="1" t="s">
        <v>28</v>
      </c>
      <c r="N1256" s="105">
        <v>4507</v>
      </c>
      <c r="O1256" s="9">
        <v>5</v>
      </c>
      <c r="P1256" s="107" t="s">
        <v>29</v>
      </c>
      <c r="Q1256" s="1">
        <v>3</v>
      </c>
    </row>
    <row r="1257" spans="1:17" x14ac:dyDescent="0.25">
      <c r="A1257" s="2">
        <v>33</v>
      </c>
      <c r="B1257" s="1" t="s">
        <v>22</v>
      </c>
      <c r="C1257" s="1" t="s">
        <v>23</v>
      </c>
      <c r="D1257" s="7">
        <v>211</v>
      </c>
      <c r="E1257" s="1" t="s">
        <v>24</v>
      </c>
      <c r="F1257" s="1">
        <v>16</v>
      </c>
      <c r="G1257" s="1" t="s">
        <v>25</v>
      </c>
      <c r="H1257" s="1" t="s">
        <v>26</v>
      </c>
      <c r="I1257" s="1">
        <v>74</v>
      </c>
      <c r="J1257" s="1">
        <v>3</v>
      </c>
      <c r="K1257" s="1" t="s">
        <v>27</v>
      </c>
      <c r="L1257" s="1">
        <v>1</v>
      </c>
      <c r="M1257" s="1" t="s">
        <v>28</v>
      </c>
      <c r="N1257" s="105">
        <v>8564</v>
      </c>
      <c r="O1257" s="9">
        <v>0</v>
      </c>
      <c r="P1257" s="107" t="s">
        <v>22</v>
      </c>
      <c r="Q1257" s="1">
        <v>4</v>
      </c>
    </row>
    <row r="1258" spans="1:17" x14ac:dyDescent="0.25">
      <c r="A1258" s="2">
        <v>38</v>
      </c>
      <c r="B1258" s="1" t="s">
        <v>29</v>
      </c>
      <c r="C1258" s="1" t="s">
        <v>30</v>
      </c>
      <c r="D1258" s="7">
        <v>594</v>
      </c>
      <c r="E1258" s="1" t="s">
        <v>31</v>
      </c>
      <c r="F1258" s="1">
        <v>2</v>
      </c>
      <c r="G1258" s="1" t="s">
        <v>37</v>
      </c>
      <c r="H1258" s="1" t="s">
        <v>26</v>
      </c>
      <c r="I1258" s="1">
        <v>75</v>
      </c>
      <c r="J1258" s="1">
        <v>1</v>
      </c>
      <c r="K1258" s="1" t="s">
        <v>36</v>
      </c>
      <c r="L1258" s="1">
        <v>2</v>
      </c>
      <c r="M1258" s="1" t="s">
        <v>34</v>
      </c>
      <c r="N1258" s="105">
        <v>2468</v>
      </c>
      <c r="O1258" s="9">
        <v>6</v>
      </c>
      <c r="P1258" s="107" t="s">
        <v>29</v>
      </c>
      <c r="Q1258" s="1">
        <v>3</v>
      </c>
    </row>
    <row r="1259" spans="1:17" x14ac:dyDescent="0.25">
      <c r="A1259" s="2">
        <v>31</v>
      </c>
      <c r="B1259" s="1" t="s">
        <v>22</v>
      </c>
      <c r="C1259" s="1" t="s">
        <v>23</v>
      </c>
      <c r="D1259" s="7">
        <v>1079</v>
      </c>
      <c r="E1259" s="1" t="s">
        <v>24</v>
      </c>
      <c r="F1259" s="1">
        <v>16</v>
      </c>
      <c r="G1259" s="1" t="s">
        <v>45</v>
      </c>
      <c r="H1259" s="1" t="s">
        <v>32</v>
      </c>
      <c r="I1259" s="1">
        <v>70</v>
      </c>
      <c r="J1259" s="1">
        <v>3</v>
      </c>
      <c r="K1259" s="1" t="s">
        <v>27</v>
      </c>
      <c r="L1259" s="1">
        <v>3</v>
      </c>
      <c r="M1259" s="1" t="s">
        <v>34</v>
      </c>
      <c r="N1259" s="105">
        <v>8161</v>
      </c>
      <c r="O1259" s="9">
        <v>1</v>
      </c>
      <c r="P1259" s="107" t="s">
        <v>29</v>
      </c>
      <c r="Q1259" s="1">
        <v>3</v>
      </c>
    </row>
    <row r="1260" spans="1:17" x14ac:dyDescent="0.25">
      <c r="A1260" s="2">
        <v>29</v>
      </c>
      <c r="B1260" s="1" t="s">
        <v>29</v>
      </c>
      <c r="C1260" s="1" t="s">
        <v>23</v>
      </c>
      <c r="D1260" s="7">
        <v>590</v>
      </c>
      <c r="E1260" s="1" t="s">
        <v>31</v>
      </c>
      <c r="F1260" s="1">
        <v>4</v>
      </c>
      <c r="G1260" s="1" t="s">
        <v>46</v>
      </c>
      <c r="H1260" s="1" t="s">
        <v>26</v>
      </c>
      <c r="I1260" s="1">
        <v>91</v>
      </c>
      <c r="J1260" s="1">
        <v>1</v>
      </c>
      <c r="K1260" s="1" t="s">
        <v>33</v>
      </c>
      <c r="L1260" s="1">
        <v>1</v>
      </c>
      <c r="M1260" s="1" t="s">
        <v>38</v>
      </c>
      <c r="N1260" s="105">
        <v>2109</v>
      </c>
      <c r="O1260" s="9">
        <v>1</v>
      </c>
      <c r="P1260" s="107" t="s">
        <v>29</v>
      </c>
      <c r="Q1260" s="1">
        <v>3</v>
      </c>
    </row>
    <row r="1261" spans="1:17" x14ac:dyDescent="0.25">
      <c r="A1261" s="2">
        <v>30</v>
      </c>
      <c r="B1261" s="1" t="s">
        <v>29</v>
      </c>
      <c r="C1261" s="1" t="s">
        <v>23</v>
      </c>
      <c r="D1261" s="7">
        <v>305</v>
      </c>
      <c r="E1261" s="1" t="s">
        <v>31</v>
      </c>
      <c r="F1261" s="1">
        <v>16</v>
      </c>
      <c r="G1261" s="1" t="s">
        <v>25</v>
      </c>
      <c r="H1261" s="1" t="s">
        <v>32</v>
      </c>
      <c r="I1261" s="1">
        <v>58</v>
      </c>
      <c r="J1261" s="1">
        <v>2</v>
      </c>
      <c r="K1261" s="1" t="s">
        <v>40</v>
      </c>
      <c r="L1261" s="1">
        <v>3</v>
      </c>
      <c r="M1261" s="1" t="s">
        <v>34</v>
      </c>
      <c r="N1261" s="105">
        <v>5294</v>
      </c>
      <c r="O1261" s="9">
        <v>7</v>
      </c>
      <c r="P1261" s="107" t="s">
        <v>29</v>
      </c>
      <c r="Q1261" s="1">
        <v>3</v>
      </c>
    </row>
    <row r="1262" spans="1:17" x14ac:dyDescent="0.25">
      <c r="A1262" s="2">
        <v>32</v>
      </c>
      <c r="B1262" s="1" t="s">
        <v>29</v>
      </c>
      <c r="C1262" s="1" t="s">
        <v>41</v>
      </c>
      <c r="D1262" s="7">
        <v>953</v>
      </c>
      <c r="E1262" s="1" t="s">
        <v>31</v>
      </c>
      <c r="F1262" s="1">
        <v>5</v>
      </c>
      <c r="G1262" s="1" t="s">
        <v>46</v>
      </c>
      <c r="H1262" s="1" t="s">
        <v>32</v>
      </c>
      <c r="I1262" s="1">
        <v>65</v>
      </c>
      <c r="J1262" s="1">
        <v>1</v>
      </c>
      <c r="K1262" s="1" t="s">
        <v>33</v>
      </c>
      <c r="L1262" s="1">
        <v>2</v>
      </c>
      <c r="M1262" s="1" t="s">
        <v>28</v>
      </c>
      <c r="N1262" s="105">
        <v>2718</v>
      </c>
      <c r="O1262" s="9">
        <v>7</v>
      </c>
      <c r="P1262" s="107" t="s">
        <v>29</v>
      </c>
      <c r="Q1262" s="1">
        <v>3</v>
      </c>
    </row>
    <row r="1263" spans="1:17" x14ac:dyDescent="0.25">
      <c r="A1263" s="2">
        <v>38</v>
      </c>
      <c r="B1263" s="1" t="s">
        <v>29</v>
      </c>
      <c r="C1263" s="1" t="s">
        <v>23</v>
      </c>
      <c r="D1263" s="7">
        <v>833</v>
      </c>
      <c r="E1263" s="1" t="s">
        <v>31</v>
      </c>
      <c r="F1263" s="1">
        <v>18</v>
      </c>
      <c r="G1263" s="1" t="s">
        <v>37</v>
      </c>
      <c r="H1263" s="1" t="s">
        <v>32</v>
      </c>
      <c r="I1263" s="1">
        <v>60</v>
      </c>
      <c r="J1263" s="1">
        <v>2</v>
      </c>
      <c r="K1263" s="1" t="s">
        <v>40</v>
      </c>
      <c r="L1263" s="1">
        <v>4</v>
      </c>
      <c r="M1263" s="1" t="s">
        <v>34</v>
      </c>
      <c r="N1263" s="105">
        <v>5811</v>
      </c>
      <c r="O1263" s="9">
        <v>1</v>
      </c>
      <c r="P1263" s="107" t="s">
        <v>22</v>
      </c>
      <c r="Q1263" s="1">
        <v>3</v>
      </c>
    </row>
    <row r="1264" spans="1:17" x14ac:dyDescent="0.25">
      <c r="A1264" s="2">
        <v>43</v>
      </c>
      <c r="B1264" s="1" t="s">
        <v>22</v>
      </c>
      <c r="C1264" s="1" t="s">
        <v>30</v>
      </c>
      <c r="D1264" s="7">
        <v>807</v>
      </c>
      <c r="E1264" s="1" t="s">
        <v>31</v>
      </c>
      <c r="F1264" s="1">
        <v>17</v>
      </c>
      <c r="G1264" s="1" t="s">
        <v>46</v>
      </c>
      <c r="H1264" s="1" t="s">
        <v>32</v>
      </c>
      <c r="I1264" s="1">
        <v>38</v>
      </c>
      <c r="J1264" s="1">
        <v>1</v>
      </c>
      <c r="K1264" s="1" t="s">
        <v>33</v>
      </c>
      <c r="L1264" s="1">
        <v>3</v>
      </c>
      <c r="M1264" s="1" t="s">
        <v>34</v>
      </c>
      <c r="N1264" s="105">
        <v>2437</v>
      </c>
      <c r="O1264" s="9">
        <v>1</v>
      </c>
      <c r="P1264" s="107" t="s">
        <v>22</v>
      </c>
      <c r="Q1264" s="1">
        <v>3</v>
      </c>
    </row>
    <row r="1265" spans="1:17" x14ac:dyDescent="0.25">
      <c r="A1265" s="2">
        <v>42</v>
      </c>
      <c r="B1265" s="1" t="s">
        <v>29</v>
      </c>
      <c r="C1265" s="1" t="s">
        <v>23</v>
      </c>
      <c r="D1265" s="7">
        <v>855</v>
      </c>
      <c r="E1265" s="1" t="s">
        <v>31</v>
      </c>
      <c r="F1265" s="1">
        <v>12</v>
      </c>
      <c r="G1265" s="1" t="s">
        <v>37</v>
      </c>
      <c r="H1265" s="1" t="s">
        <v>32</v>
      </c>
      <c r="I1265" s="1">
        <v>57</v>
      </c>
      <c r="J1265" s="1">
        <v>1</v>
      </c>
      <c r="K1265" s="1" t="s">
        <v>36</v>
      </c>
      <c r="L1265" s="1">
        <v>2</v>
      </c>
      <c r="M1265" s="1" t="s">
        <v>38</v>
      </c>
      <c r="N1265" s="105">
        <v>2766</v>
      </c>
      <c r="O1265" s="9">
        <v>5</v>
      </c>
      <c r="P1265" s="107" t="s">
        <v>29</v>
      </c>
      <c r="Q1265" s="1">
        <v>4</v>
      </c>
    </row>
    <row r="1266" spans="1:17" x14ac:dyDescent="0.25">
      <c r="A1266" s="2">
        <v>55</v>
      </c>
      <c r="B1266" s="1" t="s">
        <v>29</v>
      </c>
      <c r="C1266" s="1" t="s">
        <v>23</v>
      </c>
      <c r="D1266" s="7">
        <v>478</v>
      </c>
      <c r="E1266" s="1" t="s">
        <v>31</v>
      </c>
      <c r="F1266" s="1">
        <v>2</v>
      </c>
      <c r="G1266" s="1" t="s">
        <v>37</v>
      </c>
      <c r="H1266" s="1" t="s">
        <v>32</v>
      </c>
      <c r="I1266" s="1">
        <v>60</v>
      </c>
      <c r="J1266" s="1">
        <v>5</v>
      </c>
      <c r="K1266" s="1" t="s">
        <v>44</v>
      </c>
      <c r="L1266" s="1">
        <v>1</v>
      </c>
      <c r="M1266" s="1" t="s">
        <v>34</v>
      </c>
      <c r="N1266" s="105">
        <v>19038</v>
      </c>
      <c r="O1266" s="9">
        <v>1</v>
      </c>
      <c r="P1266" s="107" t="s">
        <v>29</v>
      </c>
      <c r="Q1266" s="1">
        <v>3</v>
      </c>
    </row>
    <row r="1267" spans="1:17" x14ac:dyDescent="0.25">
      <c r="A1267" s="2">
        <v>33</v>
      </c>
      <c r="B1267" s="1" t="s">
        <v>29</v>
      </c>
      <c r="C1267" s="1" t="s">
        <v>41</v>
      </c>
      <c r="D1267" s="7">
        <v>775</v>
      </c>
      <c r="E1267" s="1" t="s">
        <v>31</v>
      </c>
      <c r="F1267" s="1">
        <v>4</v>
      </c>
      <c r="G1267" s="1" t="s">
        <v>46</v>
      </c>
      <c r="H1267" s="1" t="s">
        <v>32</v>
      </c>
      <c r="I1267" s="1">
        <v>90</v>
      </c>
      <c r="J1267" s="1">
        <v>2</v>
      </c>
      <c r="K1267" s="1" t="s">
        <v>33</v>
      </c>
      <c r="L1267" s="1">
        <v>2</v>
      </c>
      <c r="M1267" s="1" t="s">
        <v>38</v>
      </c>
      <c r="N1267" s="105">
        <v>3055</v>
      </c>
      <c r="O1267" s="9">
        <v>9</v>
      </c>
      <c r="P1267" s="107" t="s">
        <v>29</v>
      </c>
      <c r="Q1267" s="1">
        <v>3</v>
      </c>
    </row>
    <row r="1268" spans="1:17" x14ac:dyDescent="0.25">
      <c r="A1268" s="2">
        <v>41</v>
      </c>
      <c r="B1268" s="1" t="s">
        <v>29</v>
      </c>
      <c r="C1268" s="1" t="s">
        <v>23</v>
      </c>
      <c r="D1268" s="7">
        <v>548</v>
      </c>
      <c r="E1268" s="1" t="s">
        <v>31</v>
      </c>
      <c r="F1268" s="1">
        <v>9</v>
      </c>
      <c r="G1268" s="1" t="s">
        <v>25</v>
      </c>
      <c r="H1268" s="1" t="s">
        <v>32</v>
      </c>
      <c r="I1268" s="1">
        <v>94</v>
      </c>
      <c r="J1268" s="1">
        <v>1</v>
      </c>
      <c r="K1268" s="1" t="s">
        <v>36</v>
      </c>
      <c r="L1268" s="1">
        <v>1</v>
      </c>
      <c r="M1268" s="1" t="s">
        <v>38</v>
      </c>
      <c r="N1268" s="105">
        <v>2289</v>
      </c>
      <c r="O1268" s="9">
        <v>5</v>
      </c>
      <c r="P1268" s="107" t="s">
        <v>29</v>
      </c>
      <c r="Q1268" s="1">
        <v>4</v>
      </c>
    </row>
    <row r="1269" spans="1:17" x14ac:dyDescent="0.25">
      <c r="A1269" s="2">
        <v>34</v>
      </c>
      <c r="B1269" s="1" t="s">
        <v>29</v>
      </c>
      <c r="C1269" s="1" t="s">
        <v>41</v>
      </c>
      <c r="D1269" s="7">
        <v>1375</v>
      </c>
      <c r="E1269" s="1" t="s">
        <v>24</v>
      </c>
      <c r="F1269" s="1">
        <v>10</v>
      </c>
      <c r="G1269" s="1" t="s">
        <v>25</v>
      </c>
      <c r="H1269" s="1" t="s">
        <v>32</v>
      </c>
      <c r="I1269" s="1">
        <v>87</v>
      </c>
      <c r="J1269" s="1">
        <v>2</v>
      </c>
      <c r="K1269" s="1" t="s">
        <v>27</v>
      </c>
      <c r="L1269" s="1">
        <v>3</v>
      </c>
      <c r="M1269" s="1" t="s">
        <v>38</v>
      </c>
      <c r="N1269" s="105">
        <v>4001</v>
      </c>
      <c r="O1269" s="9">
        <v>15</v>
      </c>
      <c r="P1269" s="107" t="s">
        <v>22</v>
      </c>
      <c r="Q1269" s="1">
        <v>3</v>
      </c>
    </row>
    <row r="1270" spans="1:17" x14ac:dyDescent="0.25">
      <c r="A1270" s="2">
        <v>53</v>
      </c>
      <c r="B1270" s="1" t="s">
        <v>29</v>
      </c>
      <c r="C1270" s="1" t="s">
        <v>41</v>
      </c>
      <c r="D1270" s="7">
        <v>661</v>
      </c>
      <c r="E1270" s="1" t="s">
        <v>31</v>
      </c>
      <c r="F1270" s="1">
        <v>1</v>
      </c>
      <c r="G1270" s="1" t="s">
        <v>37</v>
      </c>
      <c r="H1270" s="1" t="s">
        <v>26</v>
      </c>
      <c r="I1270" s="1">
        <v>60</v>
      </c>
      <c r="J1270" s="1">
        <v>4</v>
      </c>
      <c r="K1270" s="1" t="s">
        <v>39</v>
      </c>
      <c r="L1270" s="1">
        <v>3</v>
      </c>
      <c r="M1270" s="1" t="s">
        <v>34</v>
      </c>
      <c r="N1270" s="105">
        <v>12965</v>
      </c>
      <c r="O1270" s="9">
        <v>3</v>
      </c>
      <c r="P1270" s="107" t="s">
        <v>22</v>
      </c>
      <c r="Q1270" s="1">
        <v>4</v>
      </c>
    </row>
    <row r="1271" spans="1:17" x14ac:dyDescent="0.25">
      <c r="A1271" s="2">
        <v>43</v>
      </c>
      <c r="B1271" s="1" t="s">
        <v>29</v>
      </c>
      <c r="C1271" s="1" t="s">
        <v>23</v>
      </c>
      <c r="D1271" s="7">
        <v>244</v>
      </c>
      <c r="E1271" s="1" t="s">
        <v>47</v>
      </c>
      <c r="F1271" s="1">
        <v>2</v>
      </c>
      <c r="G1271" s="1" t="s">
        <v>25</v>
      </c>
      <c r="H1271" s="1" t="s">
        <v>32</v>
      </c>
      <c r="I1271" s="1">
        <v>97</v>
      </c>
      <c r="J1271" s="1">
        <v>1</v>
      </c>
      <c r="K1271" s="1" t="s">
        <v>47</v>
      </c>
      <c r="L1271" s="1">
        <v>4</v>
      </c>
      <c r="M1271" s="1" t="s">
        <v>28</v>
      </c>
      <c r="N1271" s="105">
        <v>3539</v>
      </c>
      <c r="O1271" s="9">
        <v>9</v>
      </c>
      <c r="P1271" s="107" t="s">
        <v>29</v>
      </c>
      <c r="Q1271" s="1">
        <v>3</v>
      </c>
    </row>
    <row r="1272" spans="1:17" x14ac:dyDescent="0.25">
      <c r="A1272" s="2">
        <v>34</v>
      </c>
      <c r="B1272" s="1" t="s">
        <v>29</v>
      </c>
      <c r="C1272" s="1" t="s">
        <v>23</v>
      </c>
      <c r="D1272" s="7">
        <v>511</v>
      </c>
      <c r="E1272" s="1" t="s">
        <v>24</v>
      </c>
      <c r="F1272" s="1">
        <v>3</v>
      </c>
      <c r="G1272" s="1" t="s">
        <v>25</v>
      </c>
      <c r="H1272" s="1" t="s">
        <v>26</v>
      </c>
      <c r="I1272" s="1">
        <v>32</v>
      </c>
      <c r="J1272" s="1">
        <v>2</v>
      </c>
      <c r="K1272" s="1" t="s">
        <v>27</v>
      </c>
      <c r="L1272" s="1">
        <v>4</v>
      </c>
      <c r="M1272" s="1" t="s">
        <v>28</v>
      </c>
      <c r="N1272" s="105">
        <v>6029</v>
      </c>
      <c r="O1272" s="9">
        <v>2</v>
      </c>
      <c r="P1272" s="107" t="s">
        <v>29</v>
      </c>
      <c r="Q1272" s="1">
        <v>3</v>
      </c>
    </row>
    <row r="1273" spans="1:17" x14ac:dyDescent="0.25">
      <c r="A1273" s="2">
        <v>21</v>
      </c>
      <c r="B1273" s="1" t="s">
        <v>22</v>
      </c>
      <c r="C1273" s="1" t="s">
        <v>23</v>
      </c>
      <c r="D1273" s="7">
        <v>337</v>
      </c>
      <c r="E1273" s="1" t="s">
        <v>24</v>
      </c>
      <c r="F1273" s="1">
        <v>7</v>
      </c>
      <c r="G1273" s="1" t="s">
        <v>45</v>
      </c>
      <c r="H1273" s="1" t="s">
        <v>32</v>
      </c>
      <c r="I1273" s="1">
        <v>31</v>
      </c>
      <c r="J1273" s="1">
        <v>1</v>
      </c>
      <c r="K1273" s="1" t="s">
        <v>43</v>
      </c>
      <c r="L1273" s="1">
        <v>2</v>
      </c>
      <c r="M1273" s="1" t="s">
        <v>28</v>
      </c>
      <c r="N1273" s="105">
        <v>2679</v>
      </c>
      <c r="O1273" s="9">
        <v>1</v>
      </c>
      <c r="P1273" s="107" t="s">
        <v>29</v>
      </c>
      <c r="Q1273" s="1">
        <v>3</v>
      </c>
    </row>
    <row r="1274" spans="1:17" x14ac:dyDescent="0.25">
      <c r="A1274" s="2">
        <v>38</v>
      </c>
      <c r="B1274" s="1" t="s">
        <v>29</v>
      </c>
      <c r="C1274" s="1" t="s">
        <v>23</v>
      </c>
      <c r="D1274" s="7">
        <v>1153</v>
      </c>
      <c r="E1274" s="1" t="s">
        <v>31</v>
      </c>
      <c r="F1274" s="1">
        <v>6</v>
      </c>
      <c r="G1274" s="1" t="s">
        <v>35</v>
      </c>
      <c r="H1274" s="1" t="s">
        <v>26</v>
      </c>
      <c r="I1274" s="1">
        <v>40</v>
      </c>
      <c r="J1274" s="1">
        <v>1</v>
      </c>
      <c r="K1274" s="1" t="s">
        <v>36</v>
      </c>
      <c r="L1274" s="1">
        <v>3</v>
      </c>
      <c r="M1274" s="1" t="s">
        <v>34</v>
      </c>
      <c r="N1274" s="105">
        <v>3702</v>
      </c>
      <c r="O1274" s="9">
        <v>5</v>
      </c>
      <c r="P1274" s="107" t="s">
        <v>29</v>
      </c>
      <c r="Q1274" s="1">
        <v>3</v>
      </c>
    </row>
    <row r="1275" spans="1:17" x14ac:dyDescent="0.25">
      <c r="A1275" s="2">
        <v>22</v>
      </c>
      <c r="B1275" s="1" t="s">
        <v>22</v>
      </c>
      <c r="C1275" s="1" t="s">
        <v>23</v>
      </c>
      <c r="D1275" s="7">
        <v>1294</v>
      </c>
      <c r="E1275" s="1" t="s">
        <v>31</v>
      </c>
      <c r="F1275" s="1">
        <v>8</v>
      </c>
      <c r="G1275" s="1" t="s">
        <v>37</v>
      </c>
      <c r="H1275" s="1" t="s">
        <v>26</v>
      </c>
      <c r="I1275" s="1">
        <v>79</v>
      </c>
      <c r="J1275" s="1">
        <v>1</v>
      </c>
      <c r="K1275" s="1" t="s">
        <v>36</v>
      </c>
      <c r="L1275" s="1">
        <v>1</v>
      </c>
      <c r="M1275" s="1" t="s">
        <v>34</v>
      </c>
      <c r="N1275" s="105">
        <v>2398</v>
      </c>
      <c r="O1275" s="9">
        <v>1</v>
      </c>
      <c r="P1275" s="107" t="s">
        <v>22</v>
      </c>
      <c r="Q1275" s="1">
        <v>3</v>
      </c>
    </row>
    <row r="1276" spans="1:17" x14ac:dyDescent="0.25">
      <c r="A1276" s="2">
        <v>31</v>
      </c>
      <c r="B1276" s="1" t="s">
        <v>29</v>
      </c>
      <c r="C1276" s="1" t="s">
        <v>23</v>
      </c>
      <c r="D1276" s="7">
        <v>196</v>
      </c>
      <c r="E1276" s="1" t="s">
        <v>24</v>
      </c>
      <c r="F1276" s="1">
        <v>29</v>
      </c>
      <c r="G1276" s="1" t="s">
        <v>45</v>
      </c>
      <c r="H1276" s="1" t="s">
        <v>26</v>
      </c>
      <c r="I1276" s="1">
        <v>91</v>
      </c>
      <c r="J1276" s="1">
        <v>2</v>
      </c>
      <c r="K1276" s="1" t="s">
        <v>27</v>
      </c>
      <c r="L1276" s="1">
        <v>4</v>
      </c>
      <c r="M1276" s="1" t="s">
        <v>34</v>
      </c>
      <c r="N1276" s="105">
        <v>5468</v>
      </c>
      <c r="O1276" s="9">
        <v>12</v>
      </c>
      <c r="P1276" s="107" t="s">
        <v>29</v>
      </c>
      <c r="Q1276" s="1">
        <v>3</v>
      </c>
    </row>
    <row r="1277" spans="1:17" x14ac:dyDescent="0.25">
      <c r="A1277" s="2">
        <v>51</v>
      </c>
      <c r="B1277" s="1" t="s">
        <v>29</v>
      </c>
      <c r="C1277" s="1" t="s">
        <v>23</v>
      </c>
      <c r="D1277" s="7">
        <v>942</v>
      </c>
      <c r="E1277" s="1" t="s">
        <v>31</v>
      </c>
      <c r="F1277" s="1">
        <v>3</v>
      </c>
      <c r="G1277" s="1" t="s">
        <v>46</v>
      </c>
      <c r="H1277" s="1" t="s">
        <v>26</v>
      </c>
      <c r="I1277" s="1">
        <v>53</v>
      </c>
      <c r="J1277" s="1">
        <v>3</v>
      </c>
      <c r="K1277" s="1" t="s">
        <v>42</v>
      </c>
      <c r="L1277" s="1">
        <v>3</v>
      </c>
      <c r="M1277" s="1" t="s">
        <v>34</v>
      </c>
      <c r="N1277" s="105">
        <v>13116</v>
      </c>
      <c r="O1277" s="9">
        <v>2</v>
      </c>
      <c r="P1277" s="107" t="s">
        <v>29</v>
      </c>
      <c r="Q1277" s="1">
        <v>3</v>
      </c>
    </row>
    <row r="1278" spans="1:17" x14ac:dyDescent="0.25">
      <c r="A1278" s="2">
        <v>37</v>
      </c>
      <c r="B1278" s="1" t="s">
        <v>29</v>
      </c>
      <c r="C1278" s="1" t="s">
        <v>23</v>
      </c>
      <c r="D1278" s="7">
        <v>589</v>
      </c>
      <c r="E1278" s="1" t="s">
        <v>24</v>
      </c>
      <c r="F1278" s="1">
        <v>9</v>
      </c>
      <c r="G1278" s="1" t="s">
        <v>45</v>
      </c>
      <c r="H1278" s="1" t="s">
        <v>32</v>
      </c>
      <c r="I1278" s="1">
        <v>46</v>
      </c>
      <c r="J1278" s="1">
        <v>2</v>
      </c>
      <c r="K1278" s="1" t="s">
        <v>27</v>
      </c>
      <c r="L1278" s="1">
        <v>2</v>
      </c>
      <c r="M1278" s="1" t="s">
        <v>34</v>
      </c>
      <c r="N1278" s="105">
        <v>4189</v>
      </c>
      <c r="O1278" s="9">
        <v>5</v>
      </c>
      <c r="P1278" s="107" t="s">
        <v>29</v>
      </c>
      <c r="Q1278" s="1">
        <v>3</v>
      </c>
    </row>
    <row r="1279" spans="1:17" x14ac:dyDescent="0.25">
      <c r="A1279" s="2">
        <v>46</v>
      </c>
      <c r="B1279" s="1" t="s">
        <v>29</v>
      </c>
      <c r="C1279" s="1" t="s">
        <v>23</v>
      </c>
      <c r="D1279" s="7">
        <v>734</v>
      </c>
      <c r="E1279" s="1" t="s">
        <v>31</v>
      </c>
      <c r="F1279" s="1">
        <v>2</v>
      </c>
      <c r="G1279" s="1" t="s">
        <v>37</v>
      </c>
      <c r="H1279" s="1" t="s">
        <v>32</v>
      </c>
      <c r="I1279" s="1">
        <v>46</v>
      </c>
      <c r="J1279" s="1">
        <v>5</v>
      </c>
      <c r="K1279" s="1" t="s">
        <v>44</v>
      </c>
      <c r="L1279" s="1">
        <v>4</v>
      </c>
      <c r="M1279" s="1" t="s">
        <v>38</v>
      </c>
      <c r="N1279" s="105">
        <v>19328</v>
      </c>
      <c r="O1279" s="9">
        <v>2</v>
      </c>
      <c r="P1279" s="107" t="s">
        <v>22</v>
      </c>
      <c r="Q1279" s="1">
        <v>3</v>
      </c>
    </row>
    <row r="1280" spans="1:17" x14ac:dyDescent="0.25">
      <c r="A1280" s="2">
        <v>36</v>
      </c>
      <c r="B1280" s="1" t="s">
        <v>29</v>
      </c>
      <c r="C1280" s="1" t="s">
        <v>23</v>
      </c>
      <c r="D1280" s="7">
        <v>1383</v>
      </c>
      <c r="E1280" s="1" t="s">
        <v>31</v>
      </c>
      <c r="F1280" s="1">
        <v>10</v>
      </c>
      <c r="G1280" s="1" t="s">
        <v>25</v>
      </c>
      <c r="H1280" s="1" t="s">
        <v>32</v>
      </c>
      <c r="I1280" s="1">
        <v>90</v>
      </c>
      <c r="J1280" s="1">
        <v>3</v>
      </c>
      <c r="K1280" s="1" t="s">
        <v>40</v>
      </c>
      <c r="L1280" s="1">
        <v>1</v>
      </c>
      <c r="M1280" s="1" t="s">
        <v>34</v>
      </c>
      <c r="N1280" s="105">
        <v>8321</v>
      </c>
      <c r="O1280" s="9">
        <v>12</v>
      </c>
      <c r="P1280" s="107" t="s">
        <v>22</v>
      </c>
      <c r="Q1280" s="1">
        <v>3</v>
      </c>
    </row>
    <row r="1281" spans="1:17" x14ac:dyDescent="0.25">
      <c r="A1281" s="2">
        <v>44</v>
      </c>
      <c r="B1281" s="1" t="s">
        <v>22</v>
      </c>
      <c r="C1281" s="1" t="s">
        <v>30</v>
      </c>
      <c r="D1281" s="7">
        <v>429</v>
      </c>
      <c r="E1281" s="1" t="s">
        <v>31</v>
      </c>
      <c r="F1281" s="1">
        <v>1</v>
      </c>
      <c r="G1281" s="1" t="s">
        <v>37</v>
      </c>
      <c r="H1281" s="1" t="s">
        <v>32</v>
      </c>
      <c r="I1281" s="1">
        <v>99</v>
      </c>
      <c r="J1281" s="1">
        <v>1</v>
      </c>
      <c r="K1281" s="1" t="s">
        <v>33</v>
      </c>
      <c r="L1281" s="1">
        <v>2</v>
      </c>
      <c r="M1281" s="1" t="s">
        <v>38</v>
      </c>
      <c r="N1281" s="105">
        <v>2342</v>
      </c>
      <c r="O1281" s="9">
        <v>5</v>
      </c>
      <c r="P1281" s="107" t="s">
        <v>22</v>
      </c>
      <c r="Q1281" s="1">
        <v>3</v>
      </c>
    </row>
    <row r="1282" spans="1:17" x14ac:dyDescent="0.25">
      <c r="A1282" s="2">
        <v>37</v>
      </c>
      <c r="B1282" s="1" t="s">
        <v>29</v>
      </c>
      <c r="C1282" s="1" t="s">
        <v>23</v>
      </c>
      <c r="D1282" s="7">
        <v>1239</v>
      </c>
      <c r="E1282" s="1" t="s">
        <v>47</v>
      </c>
      <c r="F1282" s="1">
        <v>8</v>
      </c>
      <c r="G1282" s="1" t="s">
        <v>35</v>
      </c>
      <c r="H1282" s="1" t="s">
        <v>32</v>
      </c>
      <c r="I1282" s="1">
        <v>89</v>
      </c>
      <c r="J1282" s="1">
        <v>2</v>
      </c>
      <c r="K1282" s="1" t="s">
        <v>47</v>
      </c>
      <c r="L1282" s="1">
        <v>2</v>
      </c>
      <c r="M1282" s="1" t="s">
        <v>38</v>
      </c>
      <c r="N1282" s="105">
        <v>4071</v>
      </c>
      <c r="O1282" s="9">
        <v>10</v>
      </c>
      <c r="P1282" s="107" t="s">
        <v>29</v>
      </c>
      <c r="Q1282" s="1">
        <v>3</v>
      </c>
    </row>
    <row r="1283" spans="1:17" x14ac:dyDescent="0.25">
      <c r="A1283" s="2">
        <v>35</v>
      </c>
      <c r="B1283" s="1" t="s">
        <v>22</v>
      </c>
      <c r="C1283" s="1" t="s">
        <v>23</v>
      </c>
      <c r="D1283" s="7">
        <v>303</v>
      </c>
      <c r="E1283" s="1" t="s">
        <v>24</v>
      </c>
      <c r="F1283" s="1">
        <v>27</v>
      </c>
      <c r="G1283" s="1" t="s">
        <v>25</v>
      </c>
      <c r="H1283" s="1" t="s">
        <v>32</v>
      </c>
      <c r="I1283" s="1">
        <v>84</v>
      </c>
      <c r="J1283" s="1">
        <v>2</v>
      </c>
      <c r="K1283" s="1" t="s">
        <v>27</v>
      </c>
      <c r="L1283" s="1">
        <v>4</v>
      </c>
      <c r="M1283" s="1" t="s">
        <v>28</v>
      </c>
      <c r="N1283" s="105">
        <v>5813</v>
      </c>
      <c r="O1283" s="9">
        <v>10</v>
      </c>
      <c r="P1283" s="107" t="s">
        <v>22</v>
      </c>
      <c r="Q1283" s="1">
        <v>3</v>
      </c>
    </row>
    <row r="1284" spans="1:17" x14ac:dyDescent="0.25">
      <c r="A1284" s="2">
        <v>33</v>
      </c>
      <c r="B1284" s="1" t="s">
        <v>29</v>
      </c>
      <c r="C1284" s="1" t="s">
        <v>23</v>
      </c>
      <c r="D1284" s="7">
        <v>867</v>
      </c>
      <c r="E1284" s="1" t="s">
        <v>31</v>
      </c>
      <c r="F1284" s="1">
        <v>8</v>
      </c>
      <c r="G1284" s="1" t="s">
        <v>25</v>
      </c>
      <c r="H1284" s="1" t="s">
        <v>32</v>
      </c>
      <c r="I1284" s="1">
        <v>90</v>
      </c>
      <c r="J1284" s="1">
        <v>1</v>
      </c>
      <c r="K1284" s="1" t="s">
        <v>33</v>
      </c>
      <c r="L1284" s="1">
        <v>1</v>
      </c>
      <c r="M1284" s="1" t="s">
        <v>34</v>
      </c>
      <c r="N1284" s="105">
        <v>3143</v>
      </c>
      <c r="O1284" s="9">
        <v>10</v>
      </c>
      <c r="P1284" s="107" t="s">
        <v>29</v>
      </c>
      <c r="Q1284" s="1">
        <v>3</v>
      </c>
    </row>
    <row r="1285" spans="1:17" x14ac:dyDescent="0.25">
      <c r="A1285" s="2">
        <v>28</v>
      </c>
      <c r="B1285" s="1" t="s">
        <v>29</v>
      </c>
      <c r="C1285" s="1" t="s">
        <v>23</v>
      </c>
      <c r="D1285" s="7">
        <v>1181</v>
      </c>
      <c r="E1285" s="1" t="s">
        <v>31</v>
      </c>
      <c r="F1285" s="1">
        <v>1</v>
      </c>
      <c r="G1285" s="1" t="s">
        <v>25</v>
      </c>
      <c r="H1285" s="1" t="s">
        <v>32</v>
      </c>
      <c r="I1285" s="1">
        <v>82</v>
      </c>
      <c r="J1285" s="1">
        <v>1</v>
      </c>
      <c r="K1285" s="1" t="s">
        <v>33</v>
      </c>
      <c r="L1285" s="1">
        <v>4</v>
      </c>
      <c r="M1285" s="1" t="s">
        <v>34</v>
      </c>
      <c r="N1285" s="105">
        <v>2044</v>
      </c>
      <c r="O1285" s="9">
        <v>5</v>
      </c>
      <c r="P1285" s="107" t="s">
        <v>29</v>
      </c>
      <c r="Q1285" s="1">
        <v>3</v>
      </c>
    </row>
    <row r="1286" spans="1:17" x14ac:dyDescent="0.25">
      <c r="A1286" s="2">
        <v>39</v>
      </c>
      <c r="B1286" s="1" t="s">
        <v>29</v>
      </c>
      <c r="C1286" s="1" t="s">
        <v>23</v>
      </c>
      <c r="D1286" s="7">
        <v>1253</v>
      </c>
      <c r="E1286" s="1" t="s">
        <v>31</v>
      </c>
      <c r="F1286" s="1">
        <v>10</v>
      </c>
      <c r="G1286" s="1" t="s">
        <v>37</v>
      </c>
      <c r="H1286" s="1" t="s">
        <v>32</v>
      </c>
      <c r="I1286" s="1">
        <v>65</v>
      </c>
      <c r="J1286" s="1">
        <v>3</v>
      </c>
      <c r="K1286" s="1" t="s">
        <v>44</v>
      </c>
      <c r="L1286" s="1">
        <v>3</v>
      </c>
      <c r="M1286" s="1" t="s">
        <v>28</v>
      </c>
      <c r="N1286" s="105">
        <v>13464</v>
      </c>
      <c r="O1286" s="9">
        <v>4</v>
      </c>
      <c r="P1286" s="107" t="s">
        <v>29</v>
      </c>
      <c r="Q1286" s="1">
        <v>4</v>
      </c>
    </row>
    <row r="1287" spans="1:17" x14ac:dyDescent="0.25">
      <c r="A1287" s="2">
        <v>46</v>
      </c>
      <c r="B1287" s="1" t="s">
        <v>29</v>
      </c>
      <c r="C1287" s="1" t="s">
        <v>41</v>
      </c>
      <c r="D1287" s="7">
        <v>849</v>
      </c>
      <c r="E1287" s="1" t="s">
        <v>24</v>
      </c>
      <c r="F1287" s="1">
        <v>26</v>
      </c>
      <c r="G1287" s="1" t="s">
        <v>25</v>
      </c>
      <c r="H1287" s="1" t="s">
        <v>32</v>
      </c>
      <c r="I1287" s="1">
        <v>98</v>
      </c>
      <c r="J1287" s="1">
        <v>2</v>
      </c>
      <c r="K1287" s="1" t="s">
        <v>27</v>
      </c>
      <c r="L1287" s="1">
        <v>2</v>
      </c>
      <c r="M1287" s="1" t="s">
        <v>28</v>
      </c>
      <c r="N1287" s="105">
        <v>7991</v>
      </c>
      <c r="O1287" s="9">
        <v>2</v>
      </c>
      <c r="P1287" s="107" t="s">
        <v>29</v>
      </c>
      <c r="Q1287" s="1">
        <v>3</v>
      </c>
    </row>
    <row r="1288" spans="1:17" x14ac:dyDescent="0.25">
      <c r="A1288" s="2">
        <v>40</v>
      </c>
      <c r="B1288" s="1" t="s">
        <v>29</v>
      </c>
      <c r="C1288" s="1" t="s">
        <v>23</v>
      </c>
      <c r="D1288" s="7">
        <v>616</v>
      </c>
      <c r="E1288" s="1" t="s">
        <v>31</v>
      </c>
      <c r="F1288" s="1">
        <v>2</v>
      </c>
      <c r="G1288" s="1" t="s">
        <v>25</v>
      </c>
      <c r="H1288" s="1" t="s">
        <v>26</v>
      </c>
      <c r="I1288" s="1">
        <v>99</v>
      </c>
      <c r="J1288" s="1">
        <v>1</v>
      </c>
      <c r="K1288" s="1" t="s">
        <v>36</v>
      </c>
      <c r="L1288" s="1">
        <v>1</v>
      </c>
      <c r="M1288" s="1" t="s">
        <v>34</v>
      </c>
      <c r="N1288" s="105">
        <v>3377</v>
      </c>
      <c r="O1288" s="9">
        <v>4</v>
      </c>
      <c r="P1288" s="107" t="s">
        <v>29</v>
      </c>
      <c r="Q1288" s="1">
        <v>3</v>
      </c>
    </row>
    <row r="1289" spans="1:17" x14ac:dyDescent="0.25">
      <c r="A1289" s="2">
        <v>42</v>
      </c>
      <c r="B1289" s="1" t="s">
        <v>29</v>
      </c>
      <c r="C1289" s="1" t="s">
        <v>23</v>
      </c>
      <c r="D1289" s="7">
        <v>1128</v>
      </c>
      <c r="E1289" s="1" t="s">
        <v>31</v>
      </c>
      <c r="F1289" s="1">
        <v>13</v>
      </c>
      <c r="G1289" s="1" t="s">
        <v>37</v>
      </c>
      <c r="H1289" s="1" t="s">
        <v>32</v>
      </c>
      <c r="I1289" s="1">
        <v>95</v>
      </c>
      <c r="J1289" s="1">
        <v>2</v>
      </c>
      <c r="K1289" s="1" t="s">
        <v>40</v>
      </c>
      <c r="L1289" s="1">
        <v>1</v>
      </c>
      <c r="M1289" s="1" t="s">
        <v>34</v>
      </c>
      <c r="N1289" s="105">
        <v>5538</v>
      </c>
      <c r="O1289" s="9">
        <v>0</v>
      </c>
      <c r="P1289" s="107" t="s">
        <v>29</v>
      </c>
      <c r="Q1289" s="1">
        <v>3</v>
      </c>
    </row>
    <row r="1290" spans="1:17" x14ac:dyDescent="0.25">
      <c r="A1290" s="2">
        <v>35</v>
      </c>
      <c r="B1290" s="1" t="s">
        <v>29</v>
      </c>
      <c r="C1290" s="1" t="s">
        <v>41</v>
      </c>
      <c r="D1290" s="7">
        <v>1180</v>
      </c>
      <c r="E1290" s="1" t="s">
        <v>31</v>
      </c>
      <c r="F1290" s="1">
        <v>2</v>
      </c>
      <c r="G1290" s="1" t="s">
        <v>37</v>
      </c>
      <c r="H1290" s="1" t="s">
        <v>32</v>
      </c>
      <c r="I1290" s="1">
        <v>90</v>
      </c>
      <c r="J1290" s="1">
        <v>2</v>
      </c>
      <c r="K1290" s="1" t="s">
        <v>39</v>
      </c>
      <c r="L1290" s="1">
        <v>4</v>
      </c>
      <c r="M1290" s="1" t="s">
        <v>38</v>
      </c>
      <c r="N1290" s="105">
        <v>5762</v>
      </c>
      <c r="O1290" s="9">
        <v>7</v>
      </c>
      <c r="P1290" s="107" t="s">
        <v>29</v>
      </c>
      <c r="Q1290" s="1">
        <v>3</v>
      </c>
    </row>
    <row r="1291" spans="1:17" x14ac:dyDescent="0.25">
      <c r="A1291" s="2">
        <v>38</v>
      </c>
      <c r="B1291" s="1" t="s">
        <v>29</v>
      </c>
      <c r="C1291" s="1" t="s">
        <v>41</v>
      </c>
      <c r="D1291" s="7">
        <v>1336</v>
      </c>
      <c r="E1291" s="1" t="s">
        <v>47</v>
      </c>
      <c r="F1291" s="1">
        <v>2</v>
      </c>
      <c r="G1291" s="1" t="s">
        <v>47</v>
      </c>
      <c r="H1291" s="1" t="s">
        <v>32</v>
      </c>
      <c r="I1291" s="1">
        <v>100</v>
      </c>
      <c r="J1291" s="1">
        <v>1</v>
      </c>
      <c r="K1291" s="1" t="s">
        <v>47</v>
      </c>
      <c r="L1291" s="1">
        <v>2</v>
      </c>
      <c r="M1291" s="1" t="s">
        <v>38</v>
      </c>
      <c r="N1291" s="105">
        <v>2592</v>
      </c>
      <c r="O1291" s="9">
        <v>11</v>
      </c>
      <c r="P1291" s="107" t="s">
        <v>29</v>
      </c>
      <c r="Q1291" s="1">
        <v>3</v>
      </c>
    </row>
    <row r="1292" spans="1:17" x14ac:dyDescent="0.25">
      <c r="A1292" s="2">
        <v>34</v>
      </c>
      <c r="B1292" s="1" t="s">
        <v>22</v>
      </c>
      <c r="C1292" s="1" t="s">
        <v>30</v>
      </c>
      <c r="D1292" s="7">
        <v>234</v>
      </c>
      <c r="E1292" s="1" t="s">
        <v>31</v>
      </c>
      <c r="F1292" s="1">
        <v>9</v>
      </c>
      <c r="G1292" s="1" t="s">
        <v>25</v>
      </c>
      <c r="H1292" s="1" t="s">
        <v>32</v>
      </c>
      <c r="I1292" s="1">
        <v>93</v>
      </c>
      <c r="J1292" s="1">
        <v>2</v>
      </c>
      <c r="K1292" s="1" t="s">
        <v>36</v>
      </c>
      <c r="L1292" s="1">
        <v>1</v>
      </c>
      <c r="M1292" s="1" t="s">
        <v>34</v>
      </c>
      <c r="N1292" s="105">
        <v>5346</v>
      </c>
      <c r="O1292" s="9">
        <v>7</v>
      </c>
      <c r="P1292" s="107" t="s">
        <v>29</v>
      </c>
      <c r="Q1292" s="1">
        <v>3</v>
      </c>
    </row>
    <row r="1293" spans="1:17" x14ac:dyDescent="0.25">
      <c r="A1293" s="2">
        <v>37</v>
      </c>
      <c r="B1293" s="1" t="s">
        <v>22</v>
      </c>
      <c r="C1293" s="1" t="s">
        <v>23</v>
      </c>
      <c r="D1293" s="7">
        <v>370</v>
      </c>
      <c r="E1293" s="1" t="s">
        <v>31</v>
      </c>
      <c r="F1293" s="1">
        <v>10</v>
      </c>
      <c r="G1293" s="1" t="s">
        <v>37</v>
      </c>
      <c r="H1293" s="1" t="s">
        <v>32</v>
      </c>
      <c r="I1293" s="1">
        <v>58</v>
      </c>
      <c r="J1293" s="1">
        <v>2</v>
      </c>
      <c r="K1293" s="1" t="s">
        <v>39</v>
      </c>
      <c r="L1293" s="1">
        <v>1</v>
      </c>
      <c r="M1293" s="1" t="s">
        <v>28</v>
      </c>
      <c r="N1293" s="105">
        <v>4213</v>
      </c>
      <c r="O1293" s="9">
        <v>10</v>
      </c>
      <c r="P1293" s="107" t="s">
        <v>29</v>
      </c>
      <c r="Q1293" s="1">
        <v>3</v>
      </c>
    </row>
    <row r="1294" spans="1:17" x14ac:dyDescent="0.25">
      <c r="A1294" s="2">
        <v>39</v>
      </c>
      <c r="B1294" s="1" t="s">
        <v>29</v>
      </c>
      <c r="C1294" s="1" t="s">
        <v>30</v>
      </c>
      <c r="D1294" s="7">
        <v>766</v>
      </c>
      <c r="E1294" s="1" t="s">
        <v>24</v>
      </c>
      <c r="F1294" s="1">
        <v>20</v>
      </c>
      <c r="G1294" s="1" t="s">
        <v>25</v>
      </c>
      <c r="H1294" s="1" t="s">
        <v>32</v>
      </c>
      <c r="I1294" s="1">
        <v>83</v>
      </c>
      <c r="J1294" s="1">
        <v>2</v>
      </c>
      <c r="K1294" s="1" t="s">
        <v>27</v>
      </c>
      <c r="L1294" s="1">
        <v>4</v>
      </c>
      <c r="M1294" s="1" t="s">
        <v>38</v>
      </c>
      <c r="N1294" s="105">
        <v>4127</v>
      </c>
      <c r="O1294" s="9">
        <v>2</v>
      </c>
      <c r="P1294" s="107" t="s">
        <v>29</v>
      </c>
      <c r="Q1294" s="1">
        <v>3</v>
      </c>
    </row>
    <row r="1295" spans="1:17" x14ac:dyDescent="0.25">
      <c r="A1295" s="2">
        <v>43</v>
      </c>
      <c r="B1295" s="1" t="s">
        <v>29</v>
      </c>
      <c r="C1295" s="1" t="s">
        <v>41</v>
      </c>
      <c r="D1295" s="7">
        <v>343</v>
      </c>
      <c r="E1295" s="1" t="s">
        <v>31</v>
      </c>
      <c r="F1295" s="1">
        <v>9</v>
      </c>
      <c r="G1295" s="1" t="s">
        <v>25</v>
      </c>
      <c r="H1295" s="1" t="s">
        <v>32</v>
      </c>
      <c r="I1295" s="1">
        <v>52</v>
      </c>
      <c r="J1295" s="1">
        <v>1</v>
      </c>
      <c r="K1295" s="1" t="s">
        <v>33</v>
      </c>
      <c r="L1295" s="1">
        <v>3</v>
      </c>
      <c r="M1295" s="1" t="s">
        <v>28</v>
      </c>
      <c r="N1295" s="105">
        <v>2438</v>
      </c>
      <c r="O1295" s="9">
        <v>3</v>
      </c>
      <c r="P1295" s="107" t="s">
        <v>29</v>
      </c>
      <c r="Q1295" s="1">
        <v>3</v>
      </c>
    </row>
    <row r="1296" spans="1:17" x14ac:dyDescent="0.25">
      <c r="A1296" s="2">
        <v>41</v>
      </c>
      <c r="B1296" s="1" t="s">
        <v>29</v>
      </c>
      <c r="C1296" s="1" t="s">
        <v>23</v>
      </c>
      <c r="D1296" s="7">
        <v>447</v>
      </c>
      <c r="E1296" s="1" t="s">
        <v>31</v>
      </c>
      <c r="F1296" s="1">
        <v>5</v>
      </c>
      <c r="G1296" s="1" t="s">
        <v>25</v>
      </c>
      <c r="H1296" s="1" t="s">
        <v>32</v>
      </c>
      <c r="I1296" s="1">
        <v>85</v>
      </c>
      <c r="J1296" s="1">
        <v>2</v>
      </c>
      <c r="K1296" s="1" t="s">
        <v>40</v>
      </c>
      <c r="L1296" s="1">
        <v>2</v>
      </c>
      <c r="M1296" s="1" t="s">
        <v>28</v>
      </c>
      <c r="N1296" s="105">
        <v>6870</v>
      </c>
      <c r="O1296" s="9">
        <v>3</v>
      </c>
      <c r="P1296" s="107" t="s">
        <v>29</v>
      </c>
      <c r="Q1296" s="1">
        <v>3</v>
      </c>
    </row>
    <row r="1297" spans="1:17" x14ac:dyDescent="0.25">
      <c r="A1297" s="2">
        <v>41</v>
      </c>
      <c r="B1297" s="1" t="s">
        <v>29</v>
      </c>
      <c r="C1297" s="1" t="s">
        <v>23</v>
      </c>
      <c r="D1297" s="7">
        <v>796</v>
      </c>
      <c r="E1297" s="1" t="s">
        <v>24</v>
      </c>
      <c r="F1297" s="1">
        <v>4</v>
      </c>
      <c r="G1297" s="1" t="s">
        <v>45</v>
      </c>
      <c r="H1297" s="1" t="s">
        <v>26</v>
      </c>
      <c r="I1297" s="1">
        <v>81</v>
      </c>
      <c r="J1297" s="1">
        <v>3</v>
      </c>
      <c r="K1297" s="1" t="s">
        <v>27</v>
      </c>
      <c r="L1297" s="1">
        <v>3</v>
      </c>
      <c r="M1297" s="1" t="s">
        <v>38</v>
      </c>
      <c r="N1297" s="105">
        <v>10447</v>
      </c>
      <c r="O1297" s="9">
        <v>22</v>
      </c>
      <c r="P1297" s="107" t="s">
        <v>22</v>
      </c>
      <c r="Q1297" s="1">
        <v>3</v>
      </c>
    </row>
    <row r="1298" spans="1:17" x14ac:dyDescent="0.25">
      <c r="A1298" s="2">
        <v>30</v>
      </c>
      <c r="B1298" s="1" t="s">
        <v>29</v>
      </c>
      <c r="C1298" s="1" t="s">
        <v>23</v>
      </c>
      <c r="D1298" s="7">
        <v>1092</v>
      </c>
      <c r="E1298" s="1" t="s">
        <v>31</v>
      </c>
      <c r="F1298" s="1">
        <v>10</v>
      </c>
      <c r="G1298" s="1" t="s">
        <v>37</v>
      </c>
      <c r="H1298" s="1" t="s">
        <v>26</v>
      </c>
      <c r="I1298" s="1">
        <v>64</v>
      </c>
      <c r="J1298" s="1">
        <v>3</v>
      </c>
      <c r="K1298" s="1" t="s">
        <v>39</v>
      </c>
      <c r="L1298" s="1">
        <v>3</v>
      </c>
      <c r="M1298" s="1" t="s">
        <v>28</v>
      </c>
      <c r="N1298" s="105">
        <v>9667</v>
      </c>
      <c r="O1298" s="9">
        <v>7</v>
      </c>
      <c r="P1298" s="107" t="s">
        <v>29</v>
      </c>
      <c r="Q1298" s="1">
        <v>3</v>
      </c>
    </row>
    <row r="1299" spans="1:17" x14ac:dyDescent="0.25">
      <c r="A1299" s="2">
        <v>26</v>
      </c>
      <c r="B1299" s="1" t="s">
        <v>22</v>
      </c>
      <c r="C1299" s="1" t="s">
        <v>23</v>
      </c>
      <c r="D1299" s="7">
        <v>920</v>
      </c>
      <c r="E1299" s="1" t="s">
        <v>47</v>
      </c>
      <c r="F1299" s="1">
        <v>20</v>
      </c>
      <c r="G1299" s="1" t="s">
        <v>37</v>
      </c>
      <c r="H1299" s="1" t="s">
        <v>26</v>
      </c>
      <c r="I1299" s="1">
        <v>69</v>
      </c>
      <c r="J1299" s="1">
        <v>1</v>
      </c>
      <c r="K1299" s="1" t="s">
        <v>47</v>
      </c>
      <c r="L1299" s="1">
        <v>2</v>
      </c>
      <c r="M1299" s="1" t="s">
        <v>34</v>
      </c>
      <c r="N1299" s="105">
        <v>2148</v>
      </c>
      <c r="O1299" s="9">
        <v>5</v>
      </c>
      <c r="P1299" s="107" t="s">
        <v>22</v>
      </c>
      <c r="Q1299" s="1">
        <v>3</v>
      </c>
    </row>
    <row r="1300" spans="1:17" x14ac:dyDescent="0.25">
      <c r="A1300" s="2">
        <v>46</v>
      </c>
      <c r="B1300" s="1" t="s">
        <v>22</v>
      </c>
      <c r="C1300" s="1" t="s">
        <v>23</v>
      </c>
      <c r="D1300" s="7">
        <v>261</v>
      </c>
      <c r="E1300" s="1" t="s">
        <v>31</v>
      </c>
      <c r="F1300" s="1">
        <v>21</v>
      </c>
      <c r="G1300" s="1" t="s">
        <v>37</v>
      </c>
      <c r="H1300" s="1" t="s">
        <v>26</v>
      </c>
      <c r="I1300" s="1">
        <v>66</v>
      </c>
      <c r="J1300" s="1">
        <v>2</v>
      </c>
      <c r="K1300" s="1" t="s">
        <v>40</v>
      </c>
      <c r="L1300" s="1">
        <v>2</v>
      </c>
      <c r="M1300" s="1" t="s">
        <v>34</v>
      </c>
      <c r="N1300" s="105">
        <v>8926</v>
      </c>
      <c r="O1300" s="9">
        <v>9</v>
      </c>
      <c r="P1300" s="107" t="s">
        <v>29</v>
      </c>
      <c r="Q1300" s="1">
        <v>4</v>
      </c>
    </row>
    <row r="1301" spans="1:17" x14ac:dyDescent="0.25">
      <c r="A1301" s="2">
        <v>40</v>
      </c>
      <c r="B1301" s="1" t="s">
        <v>29</v>
      </c>
      <c r="C1301" s="1" t="s">
        <v>23</v>
      </c>
      <c r="D1301" s="7">
        <v>1194</v>
      </c>
      <c r="E1301" s="1" t="s">
        <v>31</v>
      </c>
      <c r="F1301" s="1">
        <v>1</v>
      </c>
      <c r="G1301" s="1" t="s">
        <v>25</v>
      </c>
      <c r="H1301" s="1" t="s">
        <v>26</v>
      </c>
      <c r="I1301" s="1">
        <v>52</v>
      </c>
      <c r="J1301" s="1">
        <v>2</v>
      </c>
      <c r="K1301" s="1" t="s">
        <v>40</v>
      </c>
      <c r="L1301" s="1">
        <v>4</v>
      </c>
      <c r="M1301" s="1" t="s">
        <v>38</v>
      </c>
      <c r="N1301" s="105">
        <v>6513</v>
      </c>
      <c r="O1301" s="9">
        <v>5</v>
      </c>
      <c r="P1301" s="107" t="s">
        <v>29</v>
      </c>
      <c r="Q1301" s="1">
        <v>3</v>
      </c>
    </row>
    <row r="1302" spans="1:17" x14ac:dyDescent="0.25">
      <c r="A1302" s="2">
        <v>34</v>
      </c>
      <c r="B1302" s="1" t="s">
        <v>29</v>
      </c>
      <c r="C1302" s="1" t="s">
        <v>23</v>
      </c>
      <c r="D1302" s="7">
        <v>810</v>
      </c>
      <c r="E1302" s="1" t="s">
        <v>24</v>
      </c>
      <c r="F1302" s="1">
        <v>8</v>
      </c>
      <c r="G1302" s="1" t="s">
        <v>46</v>
      </c>
      <c r="H1302" s="1" t="s">
        <v>32</v>
      </c>
      <c r="I1302" s="1">
        <v>92</v>
      </c>
      <c r="J1302" s="1">
        <v>2</v>
      </c>
      <c r="K1302" s="1" t="s">
        <v>27</v>
      </c>
      <c r="L1302" s="1">
        <v>3</v>
      </c>
      <c r="M1302" s="1" t="s">
        <v>34</v>
      </c>
      <c r="N1302" s="105">
        <v>6799</v>
      </c>
      <c r="O1302" s="9">
        <v>10</v>
      </c>
      <c r="P1302" s="107" t="s">
        <v>29</v>
      </c>
      <c r="Q1302" s="1">
        <v>4</v>
      </c>
    </row>
    <row r="1303" spans="1:17" x14ac:dyDescent="0.25">
      <c r="A1303" s="2">
        <v>58</v>
      </c>
      <c r="B1303" s="1" t="s">
        <v>29</v>
      </c>
      <c r="C1303" s="1" t="s">
        <v>41</v>
      </c>
      <c r="D1303" s="7">
        <v>350</v>
      </c>
      <c r="E1303" s="1" t="s">
        <v>24</v>
      </c>
      <c r="F1303" s="1">
        <v>2</v>
      </c>
      <c r="G1303" s="1" t="s">
        <v>37</v>
      </c>
      <c r="H1303" s="1" t="s">
        <v>32</v>
      </c>
      <c r="I1303" s="1">
        <v>52</v>
      </c>
      <c r="J1303" s="1">
        <v>4</v>
      </c>
      <c r="K1303" s="1" t="s">
        <v>42</v>
      </c>
      <c r="L1303" s="1">
        <v>2</v>
      </c>
      <c r="M1303" s="1" t="s">
        <v>38</v>
      </c>
      <c r="N1303" s="105">
        <v>16291</v>
      </c>
      <c r="O1303" s="9">
        <v>16</v>
      </c>
      <c r="P1303" s="107" t="s">
        <v>29</v>
      </c>
      <c r="Q1303" s="1">
        <v>4</v>
      </c>
    </row>
    <row r="1304" spans="1:17" x14ac:dyDescent="0.25">
      <c r="A1304" s="2">
        <v>35</v>
      </c>
      <c r="B1304" s="1" t="s">
        <v>29</v>
      </c>
      <c r="C1304" s="1" t="s">
        <v>23</v>
      </c>
      <c r="D1304" s="7">
        <v>185</v>
      </c>
      <c r="E1304" s="1" t="s">
        <v>31</v>
      </c>
      <c r="F1304" s="1">
        <v>23</v>
      </c>
      <c r="G1304" s="1" t="s">
        <v>37</v>
      </c>
      <c r="H1304" s="1" t="s">
        <v>32</v>
      </c>
      <c r="I1304" s="1">
        <v>91</v>
      </c>
      <c r="J1304" s="1">
        <v>1</v>
      </c>
      <c r="K1304" s="1" t="s">
        <v>36</v>
      </c>
      <c r="L1304" s="1">
        <v>3</v>
      </c>
      <c r="M1304" s="1" t="s">
        <v>34</v>
      </c>
      <c r="N1304" s="105">
        <v>2705</v>
      </c>
      <c r="O1304" s="9">
        <v>5</v>
      </c>
      <c r="P1304" s="107" t="s">
        <v>29</v>
      </c>
      <c r="Q1304" s="1">
        <v>3</v>
      </c>
    </row>
    <row r="1305" spans="1:17" x14ac:dyDescent="0.25">
      <c r="A1305" s="2">
        <v>47</v>
      </c>
      <c r="B1305" s="1" t="s">
        <v>29</v>
      </c>
      <c r="C1305" s="1" t="s">
        <v>23</v>
      </c>
      <c r="D1305" s="7">
        <v>1001</v>
      </c>
      <c r="E1305" s="1" t="s">
        <v>31</v>
      </c>
      <c r="F1305" s="1">
        <v>4</v>
      </c>
      <c r="G1305" s="1" t="s">
        <v>25</v>
      </c>
      <c r="H1305" s="1" t="s">
        <v>26</v>
      </c>
      <c r="I1305" s="1">
        <v>92</v>
      </c>
      <c r="J1305" s="1">
        <v>3</v>
      </c>
      <c r="K1305" s="1" t="s">
        <v>39</v>
      </c>
      <c r="L1305" s="1">
        <v>2</v>
      </c>
      <c r="M1305" s="1" t="s">
        <v>38</v>
      </c>
      <c r="N1305" s="105">
        <v>10333</v>
      </c>
      <c r="O1305" s="9">
        <v>22</v>
      </c>
      <c r="P1305" s="107" t="s">
        <v>22</v>
      </c>
      <c r="Q1305" s="1">
        <v>3</v>
      </c>
    </row>
    <row r="1306" spans="1:17" x14ac:dyDescent="0.25">
      <c r="A1306" s="2">
        <v>40</v>
      </c>
      <c r="B1306" s="1" t="s">
        <v>29</v>
      </c>
      <c r="C1306" s="1" t="s">
        <v>23</v>
      </c>
      <c r="D1306" s="7">
        <v>750</v>
      </c>
      <c r="E1306" s="1" t="s">
        <v>31</v>
      </c>
      <c r="F1306" s="1">
        <v>12</v>
      </c>
      <c r="G1306" s="1" t="s">
        <v>25</v>
      </c>
      <c r="H1306" s="1" t="s">
        <v>26</v>
      </c>
      <c r="I1306" s="1">
        <v>47</v>
      </c>
      <c r="J1306" s="1">
        <v>2</v>
      </c>
      <c r="K1306" s="1" t="s">
        <v>40</v>
      </c>
      <c r="L1306" s="1">
        <v>1</v>
      </c>
      <c r="M1306" s="1" t="s">
        <v>38</v>
      </c>
      <c r="N1306" s="105">
        <v>4448</v>
      </c>
      <c r="O1306" s="9">
        <v>7</v>
      </c>
      <c r="P1306" s="107" t="s">
        <v>29</v>
      </c>
      <c r="Q1306" s="1">
        <v>3</v>
      </c>
    </row>
    <row r="1307" spans="1:17" x14ac:dyDescent="0.25">
      <c r="A1307" s="2">
        <v>54</v>
      </c>
      <c r="B1307" s="1" t="s">
        <v>29</v>
      </c>
      <c r="C1307" s="1" t="s">
        <v>23</v>
      </c>
      <c r="D1307" s="7">
        <v>431</v>
      </c>
      <c r="E1307" s="1" t="s">
        <v>31</v>
      </c>
      <c r="F1307" s="1">
        <v>7</v>
      </c>
      <c r="G1307" s="1" t="s">
        <v>37</v>
      </c>
      <c r="H1307" s="1" t="s">
        <v>26</v>
      </c>
      <c r="I1307" s="1">
        <v>68</v>
      </c>
      <c r="J1307" s="1">
        <v>2</v>
      </c>
      <c r="K1307" s="1" t="s">
        <v>33</v>
      </c>
      <c r="L1307" s="1">
        <v>4</v>
      </c>
      <c r="M1307" s="1" t="s">
        <v>34</v>
      </c>
      <c r="N1307" s="105">
        <v>6854</v>
      </c>
      <c r="O1307" s="9">
        <v>7</v>
      </c>
      <c r="P1307" s="107" t="s">
        <v>29</v>
      </c>
      <c r="Q1307" s="1">
        <v>3</v>
      </c>
    </row>
    <row r="1308" spans="1:17" x14ac:dyDescent="0.25">
      <c r="A1308" s="2">
        <v>31</v>
      </c>
      <c r="B1308" s="1" t="s">
        <v>29</v>
      </c>
      <c r="C1308" s="1" t="s">
        <v>30</v>
      </c>
      <c r="D1308" s="7">
        <v>1125</v>
      </c>
      <c r="E1308" s="1" t="s">
        <v>24</v>
      </c>
      <c r="F1308" s="1">
        <v>7</v>
      </c>
      <c r="G1308" s="1" t="s">
        <v>45</v>
      </c>
      <c r="H1308" s="1" t="s">
        <v>26</v>
      </c>
      <c r="I1308" s="1">
        <v>68</v>
      </c>
      <c r="J1308" s="1">
        <v>3</v>
      </c>
      <c r="K1308" s="1" t="s">
        <v>27</v>
      </c>
      <c r="L1308" s="1">
        <v>1</v>
      </c>
      <c r="M1308" s="1" t="s">
        <v>34</v>
      </c>
      <c r="N1308" s="105">
        <v>9637</v>
      </c>
      <c r="O1308" s="9">
        <v>3</v>
      </c>
      <c r="P1308" s="107" t="s">
        <v>29</v>
      </c>
      <c r="Q1308" s="1">
        <v>3</v>
      </c>
    </row>
    <row r="1309" spans="1:17" x14ac:dyDescent="0.25">
      <c r="A1309" s="2">
        <v>28</v>
      </c>
      <c r="B1309" s="1" t="s">
        <v>29</v>
      </c>
      <c r="C1309" s="1" t="s">
        <v>23</v>
      </c>
      <c r="D1309" s="7">
        <v>1217</v>
      </c>
      <c r="E1309" s="1" t="s">
        <v>31</v>
      </c>
      <c r="F1309" s="1">
        <v>1</v>
      </c>
      <c r="G1309" s="1" t="s">
        <v>37</v>
      </c>
      <c r="H1309" s="1" t="s">
        <v>26</v>
      </c>
      <c r="I1309" s="1">
        <v>67</v>
      </c>
      <c r="J1309" s="1">
        <v>1</v>
      </c>
      <c r="K1309" s="1" t="s">
        <v>33</v>
      </c>
      <c r="L1309" s="1">
        <v>1</v>
      </c>
      <c r="M1309" s="1" t="s">
        <v>34</v>
      </c>
      <c r="N1309" s="105">
        <v>3591</v>
      </c>
      <c r="O1309" s="9">
        <v>3</v>
      </c>
      <c r="P1309" s="107" t="s">
        <v>29</v>
      </c>
      <c r="Q1309" s="1">
        <v>4</v>
      </c>
    </row>
    <row r="1310" spans="1:17" x14ac:dyDescent="0.25">
      <c r="A1310" s="2">
        <v>38</v>
      </c>
      <c r="B1310" s="1" t="s">
        <v>29</v>
      </c>
      <c r="C1310" s="1" t="s">
        <v>23</v>
      </c>
      <c r="D1310" s="7">
        <v>723</v>
      </c>
      <c r="E1310" s="1" t="s">
        <v>24</v>
      </c>
      <c r="F1310" s="1">
        <v>2</v>
      </c>
      <c r="G1310" s="1" t="s">
        <v>45</v>
      </c>
      <c r="H1310" s="1" t="s">
        <v>26</v>
      </c>
      <c r="I1310" s="1">
        <v>77</v>
      </c>
      <c r="J1310" s="1">
        <v>2</v>
      </c>
      <c r="K1310" s="1" t="s">
        <v>43</v>
      </c>
      <c r="L1310" s="1">
        <v>4</v>
      </c>
      <c r="M1310" s="1" t="s">
        <v>34</v>
      </c>
      <c r="N1310" s="105">
        <v>5405</v>
      </c>
      <c r="O1310" s="9">
        <v>4</v>
      </c>
      <c r="P1310" s="107" t="s">
        <v>22</v>
      </c>
      <c r="Q1310" s="1">
        <v>4</v>
      </c>
    </row>
    <row r="1311" spans="1:17" x14ac:dyDescent="0.25">
      <c r="A1311" s="2">
        <v>26</v>
      </c>
      <c r="B1311" s="1" t="s">
        <v>29</v>
      </c>
      <c r="C1311" s="1" t="s">
        <v>23</v>
      </c>
      <c r="D1311" s="7">
        <v>572</v>
      </c>
      <c r="E1311" s="1" t="s">
        <v>24</v>
      </c>
      <c r="F1311" s="1">
        <v>10</v>
      </c>
      <c r="G1311" s="1" t="s">
        <v>37</v>
      </c>
      <c r="H1311" s="1" t="s">
        <v>32</v>
      </c>
      <c r="I1311" s="1">
        <v>46</v>
      </c>
      <c r="J1311" s="1">
        <v>2</v>
      </c>
      <c r="K1311" s="1" t="s">
        <v>27</v>
      </c>
      <c r="L1311" s="1">
        <v>4</v>
      </c>
      <c r="M1311" s="1" t="s">
        <v>28</v>
      </c>
      <c r="N1311" s="105">
        <v>4684</v>
      </c>
      <c r="O1311" s="9">
        <v>5</v>
      </c>
      <c r="P1311" s="107" t="s">
        <v>29</v>
      </c>
      <c r="Q1311" s="1">
        <v>3</v>
      </c>
    </row>
    <row r="1312" spans="1:17" x14ac:dyDescent="0.25">
      <c r="A1312" s="2">
        <v>58</v>
      </c>
      <c r="B1312" s="1" t="s">
        <v>29</v>
      </c>
      <c r="C1312" s="1" t="s">
        <v>30</v>
      </c>
      <c r="D1312" s="7">
        <v>1216</v>
      </c>
      <c r="E1312" s="1" t="s">
        <v>31</v>
      </c>
      <c r="F1312" s="1">
        <v>15</v>
      </c>
      <c r="G1312" s="1" t="s">
        <v>25</v>
      </c>
      <c r="H1312" s="1" t="s">
        <v>32</v>
      </c>
      <c r="I1312" s="1">
        <v>87</v>
      </c>
      <c r="J1312" s="1">
        <v>4</v>
      </c>
      <c r="K1312" s="1" t="s">
        <v>44</v>
      </c>
      <c r="L1312" s="1">
        <v>3</v>
      </c>
      <c r="M1312" s="1" t="s">
        <v>34</v>
      </c>
      <c r="N1312" s="105">
        <v>15787</v>
      </c>
      <c r="O1312" s="9">
        <v>2</v>
      </c>
      <c r="P1312" s="107" t="s">
        <v>22</v>
      </c>
      <c r="Q1312" s="1">
        <v>3</v>
      </c>
    </row>
    <row r="1313" spans="1:17" x14ac:dyDescent="0.25">
      <c r="A1313" s="2">
        <v>18</v>
      </c>
      <c r="B1313" s="1" t="s">
        <v>29</v>
      </c>
      <c r="C1313" s="1" t="s">
        <v>41</v>
      </c>
      <c r="D1313" s="7">
        <v>1431</v>
      </c>
      <c r="E1313" s="1" t="s">
        <v>31</v>
      </c>
      <c r="F1313" s="1">
        <v>14</v>
      </c>
      <c r="G1313" s="1" t="s">
        <v>37</v>
      </c>
      <c r="H1313" s="1" t="s">
        <v>26</v>
      </c>
      <c r="I1313" s="1">
        <v>33</v>
      </c>
      <c r="J1313" s="1">
        <v>1</v>
      </c>
      <c r="K1313" s="1" t="s">
        <v>33</v>
      </c>
      <c r="L1313" s="1">
        <v>3</v>
      </c>
      <c r="M1313" s="1" t="s">
        <v>28</v>
      </c>
      <c r="N1313" s="105">
        <v>1514</v>
      </c>
      <c r="O1313" s="9">
        <v>0</v>
      </c>
      <c r="P1313" s="107" t="s">
        <v>29</v>
      </c>
      <c r="Q1313" s="1">
        <v>3</v>
      </c>
    </row>
    <row r="1314" spans="1:17" x14ac:dyDescent="0.25">
      <c r="A1314" s="2">
        <v>31</v>
      </c>
      <c r="B1314" s="1" t="s">
        <v>22</v>
      </c>
      <c r="C1314" s="1" t="s">
        <v>23</v>
      </c>
      <c r="D1314" s="7">
        <v>359</v>
      </c>
      <c r="E1314" s="1" t="s">
        <v>47</v>
      </c>
      <c r="F1314" s="1">
        <v>18</v>
      </c>
      <c r="G1314" s="1" t="s">
        <v>47</v>
      </c>
      <c r="H1314" s="1" t="s">
        <v>32</v>
      </c>
      <c r="I1314" s="1">
        <v>89</v>
      </c>
      <c r="J1314" s="1">
        <v>1</v>
      </c>
      <c r="K1314" s="1" t="s">
        <v>47</v>
      </c>
      <c r="L1314" s="1">
        <v>1</v>
      </c>
      <c r="M1314" s="1" t="s">
        <v>34</v>
      </c>
      <c r="N1314" s="105">
        <v>2956</v>
      </c>
      <c r="O1314" s="9">
        <v>1</v>
      </c>
      <c r="P1314" s="107" t="s">
        <v>29</v>
      </c>
      <c r="Q1314" s="1">
        <v>3</v>
      </c>
    </row>
    <row r="1315" spans="1:17" x14ac:dyDescent="0.25">
      <c r="A1315" s="2">
        <v>29</v>
      </c>
      <c r="B1315" s="1" t="s">
        <v>22</v>
      </c>
      <c r="C1315" s="1" t="s">
        <v>23</v>
      </c>
      <c r="D1315" s="7">
        <v>350</v>
      </c>
      <c r="E1315" s="1" t="s">
        <v>47</v>
      </c>
      <c r="F1315" s="1">
        <v>13</v>
      </c>
      <c r="G1315" s="1" t="s">
        <v>47</v>
      </c>
      <c r="H1315" s="1" t="s">
        <v>32</v>
      </c>
      <c r="I1315" s="1">
        <v>56</v>
      </c>
      <c r="J1315" s="1">
        <v>1</v>
      </c>
      <c r="K1315" s="1" t="s">
        <v>47</v>
      </c>
      <c r="L1315" s="1">
        <v>1</v>
      </c>
      <c r="M1315" s="1" t="s">
        <v>38</v>
      </c>
      <c r="N1315" s="105">
        <v>2335</v>
      </c>
      <c r="O1315" s="9">
        <v>2</v>
      </c>
      <c r="P1315" s="107" t="s">
        <v>22</v>
      </c>
      <c r="Q1315" s="1">
        <v>3</v>
      </c>
    </row>
    <row r="1316" spans="1:17" x14ac:dyDescent="0.25">
      <c r="A1316" s="2">
        <v>45</v>
      </c>
      <c r="B1316" s="1" t="s">
        <v>29</v>
      </c>
      <c r="C1316" s="1" t="s">
        <v>41</v>
      </c>
      <c r="D1316" s="7">
        <v>589</v>
      </c>
      <c r="E1316" s="1" t="s">
        <v>24</v>
      </c>
      <c r="F1316" s="1">
        <v>2</v>
      </c>
      <c r="G1316" s="1" t="s">
        <v>25</v>
      </c>
      <c r="H1316" s="1" t="s">
        <v>26</v>
      </c>
      <c r="I1316" s="1">
        <v>67</v>
      </c>
      <c r="J1316" s="1">
        <v>2</v>
      </c>
      <c r="K1316" s="1" t="s">
        <v>27</v>
      </c>
      <c r="L1316" s="1">
        <v>3</v>
      </c>
      <c r="M1316" s="1" t="s">
        <v>34</v>
      </c>
      <c r="N1316" s="105">
        <v>5154</v>
      </c>
      <c r="O1316" s="9">
        <v>8</v>
      </c>
      <c r="P1316" s="107" t="s">
        <v>29</v>
      </c>
      <c r="Q1316" s="1">
        <v>4</v>
      </c>
    </row>
    <row r="1317" spans="1:17" x14ac:dyDescent="0.25">
      <c r="A1317" s="2">
        <v>36</v>
      </c>
      <c r="B1317" s="1" t="s">
        <v>29</v>
      </c>
      <c r="C1317" s="1" t="s">
        <v>23</v>
      </c>
      <c r="D1317" s="7">
        <v>430</v>
      </c>
      <c r="E1317" s="1" t="s">
        <v>31</v>
      </c>
      <c r="F1317" s="1">
        <v>2</v>
      </c>
      <c r="G1317" s="1" t="s">
        <v>35</v>
      </c>
      <c r="H1317" s="1" t="s">
        <v>26</v>
      </c>
      <c r="I1317" s="1">
        <v>73</v>
      </c>
      <c r="J1317" s="1">
        <v>2</v>
      </c>
      <c r="K1317" s="1" t="s">
        <v>33</v>
      </c>
      <c r="L1317" s="1">
        <v>2</v>
      </c>
      <c r="M1317" s="1" t="s">
        <v>34</v>
      </c>
      <c r="N1317" s="105">
        <v>6962</v>
      </c>
      <c r="O1317" s="9">
        <v>1</v>
      </c>
      <c r="P1317" s="107" t="s">
        <v>22</v>
      </c>
      <c r="Q1317" s="1">
        <v>4</v>
      </c>
    </row>
    <row r="1318" spans="1:17" x14ac:dyDescent="0.25">
      <c r="A1318" s="2">
        <v>43</v>
      </c>
      <c r="B1318" s="1" t="s">
        <v>29</v>
      </c>
      <c r="C1318" s="1" t="s">
        <v>30</v>
      </c>
      <c r="D1318" s="7">
        <v>1422</v>
      </c>
      <c r="E1318" s="1" t="s">
        <v>24</v>
      </c>
      <c r="F1318" s="1">
        <v>2</v>
      </c>
      <c r="G1318" s="1" t="s">
        <v>25</v>
      </c>
      <c r="H1318" s="1" t="s">
        <v>32</v>
      </c>
      <c r="I1318" s="1">
        <v>92</v>
      </c>
      <c r="J1318" s="1">
        <v>2</v>
      </c>
      <c r="K1318" s="1" t="s">
        <v>27</v>
      </c>
      <c r="L1318" s="1">
        <v>4</v>
      </c>
      <c r="M1318" s="1" t="s">
        <v>34</v>
      </c>
      <c r="N1318" s="105">
        <v>5675</v>
      </c>
      <c r="O1318" s="9">
        <v>7</v>
      </c>
      <c r="P1318" s="107" t="s">
        <v>29</v>
      </c>
      <c r="Q1318" s="1">
        <v>4</v>
      </c>
    </row>
    <row r="1319" spans="1:17" x14ac:dyDescent="0.25">
      <c r="A1319" s="2">
        <v>27</v>
      </c>
      <c r="B1319" s="1" t="s">
        <v>29</v>
      </c>
      <c r="C1319" s="1" t="s">
        <v>30</v>
      </c>
      <c r="D1319" s="7">
        <v>1297</v>
      </c>
      <c r="E1319" s="1" t="s">
        <v>31</v>
      </c>
      <c r="F1319" s="1">
        <v>5</v>
      </c>
      <c r="G1319" s="1" t="s">
        <v>25</v>
      </c>
      <c r="H1319" s="1" t="s">
        <v>26</v>
      </c>
      <c r="I1319" s="1">
        <v>53</v>
      </c>
      <c r="J1319" s="1">
        <v>1</v>
      </c>
      <c r="K1319" s="1" t="s">
        <v>36</v>
      </c>
      <c r="L1319" s="1">
        <v>4</v>
      </c>
      <c r="M1319" s="1" t="s">
        <v>28</v>
      </c>
      <c r="N1319" s="105">
        <v>2379</v>
      </c>
      <c r="O1319" s="9">
        <v>5</v>
      </c>
      <c r="P1319" s="107" t="s">
        <v>22</v>
      </c>
      <c r="Q1319" s="1">
        <v>3</v>
      </c>
    </row>
    <row r="1320" spans="1:17" x14ac:dyDescent="0.25">
      <c r="A1320" s="2">
        <v>29</v>
      </c>
      <c r="B1320" s="1" t="s">
        <v>29</v>
      </c>
      <c r="C1320" s="1" t="s">
        <v>30</v>
      </c>
      <c r="D1320" s="7">
        <v>574</v>
      </c>
      <c r="E1320" s="1" t="s">
        <v>31</v>
      </c>
      <c r="F1320" s="1">
        <v>20</v>
      </c>
      <c r="G1320" s="1" t="s">
        <v>37</v>
      </c>
      <c r="H1320" s="1" t="s">
        <v>32</v>
      </c>
      <c r="I1320" s="1">
        <v>40</v>
      </c>
      <c r="J1320" s="1">
        <v>1</v>
      </c>
      <c r="K1320" s="1" t="s">
        <v>36</v>
      </c>
      <c r="L1320" s="1">
        <v>4</v>
      </c>
      <c r="M1320" s="1" t="s">
        <v>34</v>
      </c>
      <c r="N1320" s="105">
        <v>3812</v>
      </c>
      <c r="O1320" s="9">
        <v>11</v>
      </c>
      <c r="P1320" s="107" t="s">
        <v>29</v>
      </c>
      <c r="Q1320" s="1">
        <v>3</v>
      </c>
    </row>
    <row r="1321" spans="1:17" x14ac:dyDescent="0.25">
      <c r="A1321" s="2">
        <v>32</v>
      </c>
      <c r="B1321" s="1" t="s">
        <v>29</v>
      </c>
      <c r="C1321" s="1" t="s">
        <v>30</v>
      </c>
      <c r="D1321" s="7">
        <v>1318</v>
      </c>
      <c r="E1321" s="1" t="s">
        <v>24</v>
      </c>
      <c r="F1321" s="1">
        <v>10</v>
      </c>
      <c r="G1321" s="1" t="s">
        <v>45</v>
      </c>
      <c r="H1321" s="1" t="s">
        <v>32</v>
      </c>
      <c r="I1321" s="1">
        <v>79</v>
      </c>
      <c r="J1321" s="1">
        <v>2</v>
      </c>
      <c r="K1321" s="1" t="s">
        <v>27</v>
      </c>
      <c r="L1321" s="1">
        <v>4</v>
      </c>
      <c r="M1321" s="1" t="s">
        <v>28</v>
      </c>
      <c r="N1321" s="105">
        <v>4648</v>
      </c>
      <c r="O1321" s="9">
        <v>0</v>
      </c>
      <c r="P1321" s="107" t="s">
        <v>29</v>
      </c>
      <c r="Q1321" s="1">
        <v>3</v>
      </c>
    </row>
    <row r="1322" spans="1:17" x14ac:dyDescent="0.25">
      <c r="A1322" s="2">
        <v>42</v>
      </c>
      <c r="B1322" s="1" t="s">
        <v>29</v>
      </c>
      <c r="C1322" s="1" t="s">
        <v>41</v>
      </c>
      <c r="D1322" s="7">
        <v>355</v>
      </c>
      <c r="E1322" s="1" t="s">
        <v>31</v>
      </c>
      <c r="F1322" s="1">
        <v>10</v>
      </c>
      <c r="G1322" s="1" t="s">
        <v>46</v>
      </c>
      <c r="H1322" s="1" t="s">
        <v>32</v>
      </c>
      <c r="I1322" s="1">
        <v>38</v>
      </c>
      <c r="J1322" s="1">
        <v>1</v>
      </c>
      <c r="K1322" s="1" t="s">
        <v>33</v>
      </c>
      <c r="L1322" s="1">
        <v>3</v>
      </c>
      <c r="M1322" s="1" t="s">
        <v>34</v>
      </c>
      <c r="N1322" s="105">
        <v>2936</v>
      </c>
      <c r="O1322" s="9">
        <v>6</v>
      </c>
      <c r="P1322" s="107" t="s">
        <v>29</v>
      </c>
      <c r="Q1322" s="1">
        <v>4</v>
      </c>
    </row>
    <row r="1323" spans="1:17" x14ac:dyDescent="0.25">
      <c r="A1323" s="2">
        <v>47</v>
      </c>
      <c r="B1323" s="1" t="s">
        <v>29</v>
      </c>
      <c r="C1323" s="1" t="s">
        <v>23</v>
      </c>
      <c r="D1323" s="7">
        <v>207</v>
      </c>
      <c r="E1323" s="1" t="s">
        <v>31</v>
      </c>
      <c r="F1323" s="1">
        <v>9</v>
      </c>
      <c r="G1323" s="1" t="s">
        <v>25</v>
      </c>
      <c r="H1323" s="1" t="s">
        <v>26</v>
      </c>
      <c r="I1323" s="1">
        <v>64</v>
      </c>
      <c r="J1323" s="1">
        <v>1</v>
      </c>
      <c r="K1323" s="1" t="s">
        <v>36</v>
      </c>
      <c r="L1323" s="1">
        <v>3</v>
      </c>
      <c r="M1323" s="1" t="s">
        <v>28</v>
      </c>
      <c r="N1323" s="105">
        <v>2105</v>
      </c>
      <c r="O1323" s="9">
        <v>2</v>
      </c>
      <c r="P1323" s="107" t="s">
        <v>29</v>
      </c>
      <c r="Q1323" s="1">
        <v>3</v>
      </c>
    </row>
    <row r="1324" spans="1:17" x14ac:dyDescent="0.25">
      <c r="A1324" s="2">
        <v>46</v>
      </c>
      <c r="B1324" s="1" t="s">
        <v>29</v>
      </c>
      <c r="C1324" s="1" t="s">
        <v>23</v>
      </c>
      <c r="D1324" s="7">
        <v>706</v>
      </c>
      <c r="E1324" s="1" t="s">
        <v>31</v>
      </c>
      <c r="F1324" s="1">
        <v>2</v>
      </c>
      <c r="G1324" s="1" t="s">
        <v>25</v>
      </c>
      <c r="H1324" s="1" t="s">
        <v>32</v>
      </c>
      <c r="I1324" s="1">
        <v>82</v>
      </c>
      <c r="J1324" s="1">
        <v>3</v>
      </c>
      <c r="K1324" s="1" t="s">
        <v>39</v>
      </c>
      <c r="L1324" s="1">
        <v>4</v>
      </c>
      <c r="M1324" s="1" t="s">
        <v>38</v>
      </c>
      <c r="N1324" s="105">
        <v>8578</v>
      </c>
      <c r="O1324" s="9">
        <v>9</v>
      </c>
      <c r="P1324" s="107" t="s">
        <v>29</v>
      </c>
      <c r="Q1324" s="1">
        <v>3</v>
      </c>
    </row>
    <row r="1325" spans="1:17" x14ac:dyDescent="0.25">
      <c r="A1325" s="2">
        <v>28</v>
      </c>
      <c r="B1325" s="1" t="s">
        <v>29</v>
      </c>
      <c r="C1325" s="1" t="s">
        <v>41</v>
      </c>
      <c r="D1325" s="7">
        <v>280</v>
      </c>
      <c r="E1325" s="1" t="s">
        <v>47</v>
      </c>
      <c r="F1325" s="1">
        <v>1</v>
      </c>
      <c r="G1325" s="1" t="s">
        <v>25</v>
      </c>
      <c r="H1325" s="1" t="s">
        <v>32</v>
      </c>
      <c r="I1325" s="1">
        <v>43</v>
      </c>
      <c r="J1325" s="1">
        <v>1</v>
      </c>
      <c r="K1325" s="1" t="s">
        <v>47</v>
      </c>
      <c r="L1325" s="1">
        <v>4</v>
      </c>
      <c r="M1325" s="1" t="s">
        <v>38</v>
      </c>
      <c r="N1325" s="105">
        <v>2706</v>
      </c>
      <c r="O1325" s="9">
        <v>3</v>
      </c>
      <c r="P1325" s="107" t="s">
        <v>29</v>
      </c>
      <c r="Q1325" s="1">
        <v>3</v>
      </c>
    </row>
    <row r="1326" spans="1:17" x14ac:dyDescent="0.25">
      <c r="A1326" s="2">
        <v>29</v>
      </c>
      <c r="B1326" s="1" t="s">
        <v>29</v>
      </c>
      <c r="C1326" s="1" t="s">
        <v>23</v>
      </c>
      <c r="D1326" s="7">
        <v>726</v>
      </c>
      <c r="E1326" s="1" t="s">
        <v>31</v>
      </c>
      <c r="F1326" s="1">
        <v>29</v>
      </c>
      <c r="G1326" s="1" t="s">
        <v>25</v>
      </c>
      <c r="H1326" s="1" t="s">
        <v>32</v>
      </c>
      <c r="I1326" s="1">
        <v>93</v>
      </c>
      <c r="J1326" s="1">
        <v>2</v>
      </c>
      <c r="K1326" s="1" t="s">
        <v>40</v>
      </c>
      <c r="L1326" s="1">
        <v>3</v>
      </c>
      <c r="M1326" s="1" t="s">
        <v>38</v>
      </c>
      <c r="N1326" s="105">
        <v>6384</v>
      </c>
      <c r="O1326" s="9">
        <v>7</v>
      </c>
      <c r="P1326" s="107" t="s">
        <v>29</v>
      </c>
      <c r="Q1326" s="1">
        <v>3</v>
      </c>
    </row>
    <row r="1327" spans="1:17" x14ac:dyDescent="0.25">
      <c r="A1327" s="2">
        <v>42</v>
      </c>
      <c r="B1327" s="1" t="s">
        <v>29</v>
      </c>
      <c r="C1327" s="1" t="s">
        <v>23</v>
      </c>
      <c r="D1327" s="7">
        <v>1142</v>
      </c>
      <c r="E1327" s="1" t="s">
        <v>31</v>
      </c>
      <c r="F1327" s="1">
        <v>8</v>
      </c>
      <c r="G1327" s="1" t="s">
        <v>25</v>
      </c>
      <c r="H1327" s="1" t="s">
        <v>32</v>
      </c>
      <c r="I1327" s="1">
        <v>81</v>
      </c>
      <c r="J1327" s="1">
        <v>1</v>
      </c>
      <c r="K1327" s="1" t="s">
        <v>36</v>
      </c>
      <c r="L1327" s="1">
        <v>3</v>
      </c>
      <c r="M1327" s="1" t="s">
        <v>28</v>
      </c>
      <c r="N1327" s="105">
        <v>3968</v>
      </c>
      <c r="O1327" s="9">
        <v>0</v>
      </c>
      <c r="P1327" s="107" t="s">
        <v>29</v>
      </c>
      <c r="Q1327" s="1">
        <v>3</v>
      </c>
    </row>
    <row r="1328" spans="1:17" x14ac:dyDescent="0.25">
      <c r="A1328" s="2">
        <v>32</v>
      </c>
      <c r="B1328" s="1" t="s">
        <v>22</v>
      </c>
      <c r="C1328" s="1" t="s">
        <v>23</v>
      </c>
      <c r="D1328" s="7">
        <v>414</v>
      </c>
      <c r="E1328" s="1" t="s">
        <v>24</v>
      </c>
      <c r="F1328" s="1">
        <v>2</v>
      </c>
      <c r="G1328" s="1" t="s">
        <v>45</v>
      </c>
      <c r="H1328" s="1" t="s">
        <v>32</v>
      </c>
      <c r="I1328" s="1">
        <v>82</v>
      </c>
      <c r="J1328" s="1">
        <v>2</v>
      </c>
      <c r="K1328" s="1" t="s">
        <v>27</v>
      </c>
      <c r="L1328" s="1">
        <v>2</v>
      </c>
      <c r="M1328" s="1" t="s">
        <v>28</v>
      </c>
      <c r="N1328" s="105">
        <v>9907</v>
      </c>
      <c r="O1328" s="9">
        <v>2</v>
      </c>
      <c r="P1328" s="107" t="s">
        <v>22</v>
      </c>
      <c r="Q1328" s="1">
        <v>3</v>
      </c>
    </row>
    <row r="1329" spans="1:17" x14ac:dyDescent="0.25">
      <c r="A1329" s="2">
        <v>46</v>
      </c>
      <c r="B1329" s="1" t="s">
        <v>29</v>
      </c>
      <c r="C1329" s="1" t="s">
        <v>23</v>
      </c>
      <c r="D1329" s="7">
        <v>1319</v>
      </c>
      <c r="E1329" s="1" t="s">
        <v>24</v>
      </c>
      <c r="F1329" s="1">
        <v>3</v>
      </c>
      <c r="G1329" s="1" t="s">
        <v>46</v>
      </c>
      <c r="H1329" s="1" t="s">
        <v>26</v>
      </c>
      <c r="I1329" s="1">
        <v>45</v>
      </c>
      <c r="J1329" s="1">
        <v>4</v>
      </c>
      <c r="K1329" s="1" t="s">
        <v>27</v>
      </c>
      <c r="L1329" s="1">
        <v>1</v>
      </c>
      <c r="M1329" s="1" t="s">
        <v>38</v>
      </c>
      <c r="N1329" s="105">
        <v>13225</v>
      </c>
      <c r="O1329" s="9">
        <v>19</v>
      </c>
      <c r="P1329" s="107" t="s">
        <v>29</v>
      </c>
      <c r="Q1329" s="1">
        <v>3</v>
      </c>
    </row>
    <row r="1330" spans="1:17" x14ac:dyDescent="0.25">
      <c r="A1330" s="2">
        <v>27</v>
      </c>
      <c r="B1330" s="1" t="s">
        <v>29</v>
      </c>
      <c r="C1330" s="1" t="s">
        <v>23</v>
      </c>
      <c r="D1330" s="7">
        <v>728</v>
      </c>
      <c r="E1330" s="1" t="s">
        <v>24</v>
      </c>
      <c r="F1330" s="1">
        <v>23</v>
      </c>
      <c r="G1330" s="1" t="s">
        <v>37</v>
      </c>
      <c r="H1330" s="1" t="s">
        <v>26</v>
      </c>
      <c r="I1330" s="1">
        <v>36</v>
      </c>
      <c r="J1330" s="1">
        <v>2</v>
      </c>
      <c r="K1330" s="1" t="s">
        <v>43</v>
      </c>
      <c r="L1330" s="1">
        <v>3</v>
      </c>
      <c r="M1330" s="1" t="s">
        <v>34</v>
      </c>
      <c r="N1330" s="105">
        <v>3540</v>
      </c>
      <c r="O1330" s="9">
        <v>9</v>
      </c>
      <c r="P1330" s="107" t="s">
        <v>29</v>
      </c>
      <c r="Q1330" s="1">
        <v>4</v>
      </c>
    </row>
    <row r="1331" spans="1:17" x14ac:dyDescent="0.25">
      <c r="A1331" s="2">
        <v>29</v>
      </c>
      <c r="B1331" s="1" t="s">
        <v>29</v>
      </c>
      <c r="C1331" s="1" t="s">
        <v>23</v>
      </c>
      <c r="D1331" s="7">
        <v>352</v>
      </c>
      <c r="E1331" s="1" t="s">
        <v>47</v>
      </c>
      <c r="F1331" s="1">
        <v>6</v>
      </c>
      <c r="G1331" s="1" t="s">
        <v>37</v>
      </c>
      <c r="H1331" s="1" t="s">
        <v>32</v>
      </c>
      <c r="I1331" s="1">
        <v>87</v>
      </c>
      <c r="J1331" s="1">
        <v>1</v>
      </c>
      <c r="K1331" s="1" t="s">
        <v>47</v>
      </c>
      <c r="L1331" s="1">
        <v>2</v>
      </c>
      <c r="M1331" s="1" t="s">
        <v>34</v>
      </c>
      <c r="N1331" s="105">
        <v>2804</v>
      </c>
      <c r="O1331" s="9">
        <v>1</v>
      </c>
      <c r="P1331" s="107" t="s">
        <v>29</v>
      </c>
      <c r="Q1331" s="1">
        <v>3</v>
      </c>
    </row>
    <row r="1332" spans="1:17" x14ac:dyDescent="0.25">
      <c r="A1332" s="2">
        <v>43</v>
      </c>
      <c r="B1332" s="1" t="s">
        <v>29</v>
      </c>
      <c r="C1332" s="1" t="s">
        <v>23</v>
      </c>
      <c r="D1332" s="7">
        <v>823</v>
      </c>
      <c r="E1332" s="1" t="s">
        <v>31</v>
      </c>
      <c r="F1332" s="1">
        <v>6</v>
      </c>
      <c r="G1332" s="1" t="s">
        <v>37</v>
      </c>
      <c r="H1332" s="1" t="s">
        <v>26</v>
      </c>
      <c r="I1332" s="1">
        <v>81</v>
      </c>
      <c r="J1332" s="1">
        <v>5</v>
      </c>
      <c r="K1332" s="1" t="s">
        <v>42</v>
      </c>
      <c r="L1332" s="1">
        <v>3</v>
      </c>
      <c r="M1332" s="1" t="s">
        <v>34</v>
      </c>
      <c r="N1332" s="105">
        <v>19392</v>
      </c>
      <c r="O1332" s="9">
        <v>16</v>
      </c>
      <c r="P1332" s="107" t="s">
        <v>29</v>
      </c>
      <c r="Q1332" s="1">
        <v>3</v>
      </c>
    </row>
    <row r="1333" spans="1:17" x14ac:dyDescent="0.25">
      <c r="A1333" s="2">
        <v>48</v>
      </c>
      <c r="B1333" s="1" t="s">
        <v>29</v>
      </c>
      <c r="C1333" s="1" t="s">
        <v>23</v>
      </c>
      <c r="D1333" s="7">
        <v>1224</v>
      </c>
      <c r="E1333" s="1" t="s">
        <v>31</v>
      </c>
      <c r="F1333" s="1">
        <v>10</v>
      </c>
      <c r="G1333" s="1" t="s">
        <v>25</v>
      </c>
      <c r="H1333" s="1" t="s">
        <v>32</v>
      </c>
      <c r="I1333" s="1">
        <v>91</v>
      </c>
      <c r="J1333" s="1">
        <v>5</v>
      </c>
      <c r="K1333" s="1" t="s">
        <v>44</v>
      </c>
      <c r="L1333" s="1">
        <v>2</v>
      </c>
      <c r="M1333" s="1" t="s">
        <v>34</v>
      </c>
      <c r="N1333" s="105">
        <v>19665</v>
      </c>
      <c r="O1333" s="9">
        <v>22</v>
      </c>
      <c r="P1333" s="107" t="s">
        <v>29</v>
      </c>
      <c r="Q1333" s="1">
        <v>3</v>
      </c>
    </row>
    <row r="1334" spans="1:17" x14ac:dyDescent="0.25">
      <c r="A1334" s="2">
        <v>29</v>
      </c>
      <c r="B1334" s="1" t="s">
        <v>22</v>
      </c>
      <c r="C1334" s="1" t="s">
        <v>30</v>
      </c>
      <c r="D1334" s="7">
        <v>459</v>
      </c>
      <c r="E1334" s="1" t="s">
        <v>31</v>
      </c>
      <c r="F1334" s="1">
        <v>24</v>
      </c>
      <c r="G1334" s="1" t="s">
        <v>25</v>
      </c>
      <c r="H1334" s="1" t="s">
        <v>32</v>
      </c>
      <c r="I1334" s="1">
        <v>73</v>
      </c>
      <c r="J1334" s="1">
        <v>1</v>
      </c>
      <c r="K1334" s="1" t="s">
        <v>33</v>
      </c>
      <c r="L1334" s="1">
        <v>4</v>
      </c>
      <c r="M1334" s="1" t="s">
        <v>28</v>
      </c>
      <c r="N1334" s="105">
        <v>2439</v>
      </c>
      <c r="O1334" s="9">
        <v>1</v>
      </c>
      <c r="P1334" s="107" t="s">
        <v>22</v>
      </c>
      <c r="Q1334" s="1">
        <v>4</v>
      </c>
    </row>
    <row r="1335" spans="1:17" x14ac:dyDescent="0.25">
      <c r="A1335" s="2">
        <v>46</v>
      </c>
      <c r="B1335" s="1" t="s">
        <v>22</v>
      </c>
      <c r="C1335" s="1" t="s">
        <v>23</v>
      </c>
      <c r="D1335" s="7">
        <v>1254</v>
      </c>
      <c r="E1335" s="1" t="s">
        <v>24</v>
      </c>
      <c r="F1335" s="1">
        <v>10</v>
      </c>
      <c r="G1335" s="1" t="s">
        <v>25</v>
      </c>
      <c r="H1335" s="1" t="s">
        <v>26</v>
      </c>
      <c r="I1335" s="1">
        <v>64</v>
      </c>
      <c r="J1335" s="1">
        <v>3</v>
      </c>
      <c r="K1335" s="1" t="s">
        <v>27</v>
      </c>
      <c r="L1335" s="1">
        <v>2</v>
      </c>
      <c r="M1335" s="1" t="s">
        <v>34</v>
      </c>
      <c r="N1335" s="105">
        <v>7314</v>
      </c>
      <c r="O1335" s="9">
        <v>8</v>
      </c>
      <c r="P1335" s="107" t="s">
        <v>29</v>
      </c>
      <c r="Q1335" s="1">
        <v>4</v>
      </c>
    </row>
    <row r="1336" spans="1:17" x14ac:dyDescent="0.25">
      <c r="A1336" s="2">
        <v>27</v>
      </c>
      <c r="B1336" s="1" t="s">
        <v>29</v>
      </c>
      <c r="C1336" s="1" t="s">
        <v>30</v>
      </c>
      <c r="D1336" s="7">
        <v>1131</v>
      </c>
      <c r="E1336" s="1" t="s">
        <v>31</v>
      </c>
      <c r="F1336" s="1">
        <v>15</v>
      </c>
      <c r="G1336" s="1" t="s">
        <v>25</v>
      </c>
      <c r="H1336" s="1" t="s">
        <v>26</v>
      </c>
      <c r="I1336" s="1">
        <v>77</v>
      </c>
      <c r="J1336" s="1">
        <v>1</v>
      </c>
      <c r="K1336" s="1" t="s">
        <v>33</v>
      </c>
      <c r="L1336" s="1">
        <v>1</v>
      </c>
      <c r="M1336" s="1" t="s">
        <v>34</v>
      </c>
      <c r="N1336" s="105">
        <v>4774</v>
      </c>
      <c r="O1336" s="9">
        <v>7</v>
      </c>
      <c r="P1336" s="107" t="s">
        <v>29</v>
      </c>
      <c r="Q1336" s="1">
        <v>3</v>
      </c>
    </row>
    <row r="1337" spans="1:17" x14ac:dyDescent="0.25">
      <c r="A1337" s="2">
        <v>39</v>
      </c>
      <c r="B1337" s="1" t="s">
        <v>29</v>
      </c>
      <c r="C1337" s="1" t="s">
        <v>23</v>
      </c>
      <c r="D1337" s="7">
        <v>835</v>
      </c>
      <c r="E1337" s="1" t="s">
        <v>31</v>
      </c>
      <c r="F1337" s="1">
        <v>19</v>
      </c>
      <c r="G1337" s="1" t="s">
        <v>35</v>
      </c>
      <c r="H1337" s="1" t="s">
        <v>32</v>
      </c>
      <c r="I1337" s="1">
        <v>41</v>
      </c>
      <c r="J1337" s="1">
        <v>2</v>
      </c>
      <c r="K1337" s="1" t="s">
        <v>33</v>
      </c>
      <c r="L1337" s="1">
        <v>4</v>
      </c>
      <c r="M1337" s="1" t="s">
        <v>38</v>
      </c>
      <c r="N1337" s="105">
        <v>3902</v>
      </c>
      <c r="O1337" s="9">
        <v>2</v>
      </c>
      <c r="P1337" s="107" t="s">
        <v>29</v>
      </c>
      <c r="Q1337" s="1">
        <v>3</v>
      </c>
    </row>
    <row r="1338" spans="1:17" x14ac:dyDescent="0.25">
      <c r="A1338" s="2">
        <v>55</v>
      </c>
      <c r="B1338" s="1" t="s">
        <v>29</v>
      </c>
      <c r="C1338" s="1" t="s">
        <v>23</v>
      </c>
      <c r="D1338" s="7">
        <v>836</v>
      </c>
      <c r="E1338" s="1" t="s">
        <v>31</v>
      </c>
      <c r="F1338" s="1">
        <v>2</v>
      </c>
      <c r="G1338" s="1" t="s">
        <v>46</v>
      </c>
      <c r="H1338" s="1" t="s">
        <v>32</v>
      </c>
      <c r="I1338" s="1">
        <v>98</v>
      </c>
      <c r="J1338" s="1">
        <v>1</v>
      </c>
      <c r="K1338" s="1" t="s">
        <v>33</v>
      </c>
      <c r="L1338" s="1">
        <v>4</v>
      </c>
      <c r="M1338" s="1" t="s">
        <v>34</v>
      </c>
      <c r="N1338" s="105">
        <v>2662</v>
      </c>
      <c r="O1338" s="9">
        <v>5</v>
      </c>
      <c r="P1338" s="107" t="s">
        <v>29</v>
      </c>
      <c r="Q1338" s="1">
        <v>4</v>
      </c>
    </row>
    <row r="1339" spans="1:17" x14ac:dyDescent="0.25">
      <c r="A1339" s="2">
        <v>28</v>
      </c>
      <c r="B1339" s="1" t="s">
        <v>29</v>
      </c>
      <c r="C1339" s="1" t="s">
        <v>23</v>
      </c>
      <c r="D1339" s="7">
        <v>1172</v>
      </c>
      <c r="E1339" s="1" t="s">
        <v>24</v>
      </c>
      <c r="F1339" s="1">
        <v>3</v>
      </c>
      <c r="G1339" s="1" t="s">
        <v>37</v>
      </c>
      <c r="H1339" s="1" t="s">
        <v>26</v>
      </c>
      <c r="I1339" s="1">
        <v>78</v>
      </c>
      <c r="J1339" s="1">
        <v>1</v>
      </c>
      <c r="K1339" s="1" t="s">
        <v>43</v>
      </c>
      <c r="L1339" s="1">
        <v>2</v>
      </c>
      <c r="M1339" s="1" t="s">
        <v>34</v>
      </c>
      <c r="N1339" s="105">
        <v>2856</v>
      </c>
      <c r="O1339" s="9">
        <v>1</v>
      </c>
      <c r="P1339" s="107" t="s">
        <v>29</v>
      </c>
      <c r="Q1339" s="1">
        <v>3</v>
      </c>
    </row>
    <row r="1340" spans="1:17" x14ac:dyDescent="0.25">
      <c r="A1340" s="2">
        <v>30</v>
      </c>
      <c r="B1340" s="1" t="s">
        <v>22</v>
      </c>
      <c r="C1340" s="1" t="s">
        <v>23</v>
      </c>
      <c r="D1340" s="7">
        <v>945</v>
      </c>
      <c r="E1340" s="1" t="s">
        <v>24</v>
      </c>
      <c r="F1340" s="1">
        <v>9</v>
      </c>
      <c r="G1340" s="1" t="s">
        <v>37</v>
      </c>
      <c r="H1340" s="1" t="s">
        <v>32</v>
      </c>
      <c r="I1340" s="1">
        <v>89</v>
      </c>
      <c r="J1340" s="1">
        <v>1</v>
      </c>
      <c r="K1340" s="1" t="s">
        <v>43</v>
      </c>
      <c r="L1340" s="1">
        <v>4</v>
      </c>
      <c r="M1340" s="1" t="s">
        <v>28</v>
      </c>
      <c r="N1340" s="105">
        <v>1081</v>
      </c>
      <c r="O1340" s="9">
        <v>1</v>
      </c>
      <c r="P1340" s="107" t="s">
        <v>29</v>
      </c>
      <c r="Q1340" s="1">
        <v>3</v>
      </c>
    </row>
    <row r="1341" spans="1:17" x14ac:dyDescent="0.25">
      <c r="A1341" s="2">
        <v>22</v>
      </c>
      <c r="B1341" s="1" t="s">
        <v>22</v>
      </c>
      <c r="C1341" s="1" t="s">
        <v>23</v>
      </c>
      <c r="D1341" s="7">
        <v>391</v>
      </c>
      <c r="E1341" s="1" t="s">
        <v>31</v>
      </c>
      <c r="F1341" s="1">
        <v>7</v>
      </c>
      <c r="G1341" s="1" t="s">
        <v>25</v>
      </c>
      <c r="H1341" s="1" t="s">
        <v>32</v>
      </c>
      <c r="I1341" s="1">
        <v>75</v>
      </c>
      <c r="J1341" s="1">
        <v>1</v>
      </c>
      <c r="K1341" s="1" t="s">
        <v>33</v>
      </c>
      <c r="L1341" s="1">
        <v>2</v>
      </c>
      <c r="M1341" s="1" t="s">
        <v>28</v>
      </c>
      <c r="N1341" s="105">
        <v>2472</v>
      </c>
      <c r="O1341" s="9">
        <v>1</v>
      </c>
      <c r="P1341" s="107" t="s">
        <v>22</v>
      </c>
      <c r="Q1341" s="1">
        <v>4</v>
      </c>
    </row>
    <row r="1342" spans="1:17" x14ac:dyDescent="0.25">
      <c r="A1342" s="2">
        <v>36</v>
      </c>
      <c r="B1342" s="1" t="s">
        <v>29</v>
      </c>
      <c r="C1342" s="1" t="s">
        <v>23</v>
      </c>
      <c r="D1342" s="7">
        <v>1266</v>
      </c>
      <c r="E1342" s="1" t="s">
        <v>24</v>
      </c>
      <c r="F1342" s="1">
        <v>10</v>
      </c>
      <c r="G1342" s="1" t="s">
        <v>46</v>
      </c>
      <c r="H1342" s="1" t="s">
        <v>26</v>
      </c>
      <c r="I1342" s="1">
        <v>63</v>
      </c>
      <c r="J1342" s="1">
        <v>2</v>
      </c>
      <c r="K1342" s="1" t="s">
        <v>27</v>
      </c>
      <c r="L1342" s="1">
        <v>3</v>
      </c>
      <c r="M1342" s="1" t="s">
        <v>34</v>
      </c>
      <c r="N1342" s="105">
        <v>5673</v>
      </c>
      <c r="O1342" s="9">
        <v>10</v>
      </c>
      <c r="P1342" s="107" t="s">
        <v>22</v>
      </c>
      <c r="Q1342" s="1">
        <v>3</v>
      </c>
    </row>
    <row r="1343" spans="1:17" x14ac:dyDescent="0.25">
      <c r="A1343" s="2">
        <v>31</v>
      </c>
      <c r="B1343" s="1" t="s">
        <v>29</v>
      </c>
      <c r="C1343" s="1" t="s">
        <v>23</v>
      </c>
      <c r="D1343" s="7">
        <v>311</v>
      </c>
      <c r="E1343" s="1" t="s">
        <v>31</v>
      </c>
      <c r="F1343" s="1">
        <v>20</v>
      </c>
      <c r="G1343" s="1" t="s">
        <v>25</v>
      </c>
      <c r="H1343" s="1" t="s">
        <v>32</v>
      </c>
      <c r="I1343" s="1">
        <v>89</v>
      </c>
      <c r="J1343" s="1">
        <v>2</v>
      </c>
      <c r="K1343" s="1" t="s">
        <v>36</v>
      </c>
      <c r="L1343" s="1">
        <v>3</v>
      </c>
      <c r="M1343" s="1" t="s">
        <v>38</v>
      </c>
      <c r="N1343" s="105">
        <v>4197</v>
      </c>
      <c r="O1343" s="9">
        <v>10</v>
      </c>
      <c r="P1343" s="107" t="s">
        <v>29</v>
      </c>
      <c r="Q1343" s="1">
        <v>3</v>
      </c>
    </row>
    <row r="1344" spans="1:17" x14ac:dyDescent="0.25">
      <c r="A1344" s="2">
        <v>34</v>
      </c>
      <c r="B1344" s="1" t="s">
        <v>29</v>
      </c>
      <c r="C1344" s="1" t="s">
        <v>23</v>
      </c>
      <c r="D1344" s="7">
        <v>1480</v>
      </c>
      <c r="E1344" s="1" t="s">
        <v>24</v>
      </c>
      <c r="F1344" s="1">
        <v>4</v>
      </c>
      <c r="G1344" s="1" t="s">
        <v>25</v>
      </c>
      <c r="H1344" s="1" t="s">
        <v>32</v>
      </c>
      <c r="I1344" s="1">
        <v>64</v>
      </c>
      <c r="J1344" s="1">
        <v>3</v>
      </c>
      <c r="K1344" s="1" t="s">
        <v>27</v>
      </c>
      <c r="L1344" s="1">
        <v>4</v>
      </c>
      <c r="M1344" s="1" t="s">
        <v>34</v>
      </c>
      <c r="N1344" s="105">
        <v>9713</v>
      </c>
      <c r="O1344" s="9">
        <v>5</v>
      </c>
      <c r="P1344" s="107" t="s">
        <v>22</v>
      </c>
      <c r="Q1344" s="1">
        <v>3</v>
      </c>
    </row>
    <row r="1345" spans="1:17" x14ac:dyDescent="0.25">
      <c r="A1345" s="2">
        <v>29</v>
      </c>
      <c r="B1345" s="1" t="s">
        <v>29</v>
      </c>
      <c r="C1345" s="1" t="s">
        <v>23</v>
      </c>
      <c r="D1345" s="7">
        <v>592</v>
      </c>
      <c r="E1345" s="1" t="s">
        <v>31</v>
      </c>
      <c r="F1345" s="1">
        <v>7</v>
      </c>
      <c r="G1345" s="1" t="s">
        <v>25</v>
      </c>
      <c r="H1345" s="1" t="s">
        <v>32</v>
      </c>
      <c r="I1345" s="1">
        <v>59</v>
      </c>
      <c r="J1345" s="1">
        <v>1</v>
      </c>
      <c r="K1345" s="1" t="s">
        <v>36</v>
      </c>
      <c r="L1345" s="1">
        <v>1</v>
      </c>
      <c r="M1345" s="1" t="s">
        <v>28</v>
      </c>
      <c r="N1345" s="105">
        <v>2062</v>
      </c>
      <c r="O1345" s="9">
        <v>3</v>
      </c>
      <c r="P1345" s="107" t="s">
        <v>29</v>
      </c>
      <c r="Q1345" s="1">
        <v>3</v>
      </c>
    </row>
    <row r="1346" spans="1:17" x14ac:dyDescent="0.25">
      <c r="A1346" s="2">
        <v>37</v>
      </c>
      <c r="B1346" s="1" t="s">
        <v>29</v>
      </c>
      <c r="C1346" s="1" t="s">
        <v>23</v>
      </c>
      <c r="D1346" s="7">
        <v>783</v>
      </c>
      <c r="E1346" s="1" t="s">
        <v>31</v>
      </c>
      <c r="F1346" s="1">
        <v>7</v>
      </c>
      <c r="G1346" s="1" t="s">
        <v>37</v>
      </c>
      <c r="H1346" s="1" t="s">
        <v>32</v>
      </c>
      <c r="I1346" s="1">
        <v>78</v>
      </c>
      <c r="J1346" s="1">
        <v>2</v>
      </c>
      <c r="K1346" s="1" t="s">
        <v>33</v>
      </c>
      <c r="L1346" s="1">
        <v>1</v>
      </c>
      <c r="M1346" s="1" t="s">
        <v>34</v>
      </c>
      <c r="N1346" s="105">
        <v>4284</v>
      </c>
      <c r="O1346" s="9">
        <v>5</v>
      </c>
      <c r="P1346" s="107" t="s">
        <v>22</v>
      </c>
      <c r="Q1346" s="1">
        <v>4</v>
      </c>
    </row>
    <row r="1347" spans="1:17" x14ac:dyDescent="0.25">
      <c r="A1347" s="2">
        <v>35</v>
      </c>
      <c r="B1347" s="1" t="s">
        <v>29</v>
      </c>
      <c r="C1347" s="1" t="s">
        <v>23</v>
      </c>
      <c r="D1347" s="7">
        <v>219</v>
      </c>
      <c r="E1347" s="1" t="s">
        <v>31</v>
      </c>
      <c r="F1347" s="1">
        <v>16</v>
      </c>
      <c r="G1347" s="1" t="s">
        <v>35</v>
      </c>
      <c r="H1347" s="1" t="s">
        <v>26</v>
      </c>
      <c r="I1347" s="1">
        <v>44</v>
      </c>
      <c r="J1347" s="1">
        <v>2</v>
      </c>
      <c r="K1347" s="1" t="s">
        <v>39</v>
      </c>
      <c r="L1347" s="1">
        <v>2</v>
      </c>
      <c r="M1347" s="1" t="s">
        <v>34</v>
      </c>
      <c r="N1347" s="105">
        <v>4788</v>
      </c>
      <c r="O1347" s="9">
        <v>3</v>
      </c>
      <c r="P1347" s="107" t="s">
        <v>22</v>
      </c>
      <c r="Q1347" s="1">
        <v>3</v>
      </c>
    </row>
    <row r="1348" spans="1:17" x14ac:dyDescent="0.25">
      <c r="A1348" s="2">
        <v>45</v>
      </c>
      <c r="B1348" s="1" t="s">
        <v>29</v>
      </c>
      <c r="C1348" s="1" t="s">
        <v>23</v>
      </c>
      <c r="D1348" s="7">
        <v>556</v>
      </c>
      <c r="E1348" s="1" t="s">
        <v>31</v>
      </c>
      <c r="F1348" s="1">
        <v>25</v>
      </c>
      <c r="G1348" s="1" t="s">
        <v>25</v>
      </c>
      <c r="H1348" s="1" t="s">
        <v>26</v>
      </c>
      <c r="I1348" s="1">
        <v>93</v>
      </c>
      <c r="J1348" s="1">
        <v>2</v>
      </c>
      <c r="K1348" s="1" t="s">
        <v>39</v>
      </c>
      <c r="L1348" s="1">
        <v>4</v>
      </c>
      <c r="M1348" s="1" t="s">
        <v>34</v>
      </c>
      <c r="N1348" s="105">
        <v>5906</v>
      </c>
      <c r="O1348" s="9">
        <v>9</v>
      </c>
      <c r="P1348" s="107" t="s">
        <v>29</v>
      </c>
      <c r="Q1348" s="1">
        <v>3</v>
      </c>
    </row>
    <row r="1349" spans="1:17" x14ac:dyDescent="0.25">
      <c r="A1349" s="2">
        <v>36</v>
      </c>
      <c r="B1349" s="1" t="s">
        <v>29</v>
      </c>
      <c r="C1349" s="1" t="s">
        <v>30</v>
      </c>
      <c r="D1349" s="7">
        <v>1213</v>
      </c>
      <c r="E1349" s="1" t="s">
        <v>47</v>
      </c>
      <c r="F1349" s="1">
        <v>2</v>
      </c>
      <c r="G1349" s="1" t="s">
        <v>47</v>
      </c>
      <c r="H1349" s="1" t="s">
        <v>32</v>
      </c>
      <c r="I1349" s="1">
        <v>94</v>
      </c>
      <c r="J1349" s="1">
        <v>2</v>
      </c>
      <c r="K1349" s="1" t="s">
        <v>47</v>
      </c>
      <c r="L1349" s="1">
        <v>4</v>
      </c>
      <c r="M1349" s="1" t="s">
        <v>28</v>
      </c>
      <c r="N1349" s="105">
        <v>3886</v>
      </c>
      <c r="O1349" s="9">
        <v>10</v>
      </c>
      <c r="P1349" s="107" t="s">
        <v>29</v>
      </c>
      <c r="Q1349" s="1">
        <v>4</v>
      </c>
    </row>
    <row r="1350" spans="1:17" x14ac:dyDescent="0.25">
      <c r="A1350" s="2">
        <v>40</v>
      </c>
      <c r="B1350" s="1" t="s">
        <v>29</v>
      </c>
      <c r="C1350" s="1" t="s">
        <v>23</v>
      </c>
      <c r="D1350" s="7">
        <v>1137</v>
      </c>
      <c r="E1350" s="1" t="s">
        <v>31</v>
      </c>
      <c r="F1350" s="1">
        <v>1</v>
      </c>
      <c r="G1350" s="1" t="s">
        <v>25</v>
      </c>
      <c r="H1350" s="1" t="s">
        <v>32</v>
      </c>
      <c r="I1350" s="1">
        <v>98</v>
      </c>
      <c r="J1350" s="1">
        <v>4</v>
      </c>
      <c r="K1350" s="1" t="s">
        <v>42</v>
      </c>
      <c r="L1350" s="1">
        <v>1</v>
      </c>
      <c r="M1350" s="1" t="s">
        <v>38</v>
      </c>
      <c r="N1350" s="105">
        <v>16823</v>
      </c>
      <c r="O1350" s="9">
        <v>19</v>
      </c>
      <c r="P1350" s="107" t="s">
        <v>29</v>
      </c>
      <c r="Q1350" s="1">
        <v>3</v>
      </c>
    </row>
    <row r="1351" spans="1:17" x14ac:dyDescent="0.25">
      <c r="A1351" s="2">
        <v>26</v>
      </c>
      <c r="B1351" s="1" t="s">
        <v>29</v>
      </c>
      <c r="C1351" s="1" t="s">
        <v>23</v>
      </c>
      <c r="D1351" s="7">
        <v>482</v>
      </c>
      <c r="E1351" s="1" t="s">
        <v>31</v>
      </c>
      <c r="F1351" s="1">
        <v>1</v>
      </c>
      <c r="G1351" s="1" t="s">
        <v>25</v>
      </c>
      <c r="H1351" s="1" t="s">
        <v>26</v>
      </c>
      <c r="I1351" s="1">
        <v>90</v>
      </c>
      <c r="J1351" s="1">
        <v>1</v>
      </c>
      <c r="K1351" s="1" t="s">
        <v>33</v>
      </c>
      <c r="L1351" s="1">
        <v>3</v>
      </c>
      <c r="M1351" s="1" t="s">
        <v>34</v>
      </c>
      <c r="N1351" s="105">
        <v>2933</v>
      </c>
      <c r="O1351" s="9">
        <v>1</v>
      </c>
      <c r="P1351" s="107" t="s">
        <v>22</v>
      </c>
      <c r="Q1351" s="1">
        <v>3</v>
      </c>
    </row>
    <row r="1352" spans="1:17" x14ac:dyDescent="0.25">
      <c r="A1352" s="2">
        <v>27</v>
      </c>
      <c r="B1352" s="1" t="s">
        <v>29</v>
      </c>
      <c r="C1352" s="1" t="s">
        <v>23</v>
      </c>
      <c r="D1352" s="7">
        <v>511</v>
      </c>
      <c r="E1352" s="1" t="s">
        <v>24</v>
      </c>
      <c r="F1352" s="1">
        <v>2</v>
      </c>
      <c r="G1352" s="1" t="s">
        <v>37</v>
      </c>
      <c r="H1352" s="1" t="s">
        <v>26</v>
      </c>
      <c r="I1352" s="1">
        <v>89</v>
      </c>
      <c r="J1352" s="1">
        <v>2</v>
      </c>
      <c r="K1352" s="1" t="s">
        <v>27</v>
      </c>
      <c r="L1352" s="1">
        <v>3</v>
      </c>
      <c r="M1352" s="1" t="s">
        <v>28</v>
      </c>
      <c r="N1352" s="105">
        <v>6500</v>
      </c>
      <c r="O1352" s="9">
        <v>8</v>
      </c>
      <c r="P1352" s="107" t="s">
        <v>29</v>
      </c>
      <c r="Q1352" s="1">
        <v>3</v>
      </c>
    </row>
    <row r="1353" spans="1:17" x14ac:dyDescent="0.25">
      <c r="A1353" s="2">
        <v>48</v>
      </c>
      <c r="B1353" s="1" t="s">
        <v>29</v>
      </c>
      <c r="C1353" s="1" t="s">
        <v>30</v>
      </c>
      <c r="D1353" s="7">
        <v>117</v>
      </c>
      <c r="E1353" s="1" t="s">
        <v>31</v>
      </c>
      <c r="F1353" s="1">
        <v>22</v>
      </c>
      <c r="G1353" s="1" t="s">
        <v>37</v>
      </c>
      <c r="H1353" s="1" t="s">
        <v>26</v>
      </c>
      <c r="I1353" s="1">
        <v>58</v>
      </c>
      <c r="J1353" s="1">
        <v>4</v>
      </c>
      <c r="K1353" s="1" t="s">
        <v>42</v>
      </c>
      <c r="L1353" s="1">
        <v>4</v>
      </c>
      <c r="M1353" s="1" t="s">
        <v>38</v>
      </c>
      <c r="N1353" s="105">
        <v>17174</v>
      </c>
      <c r="O1353" s="9">
        <v>22</v>
      </c>
      <c r="P1353" s="107" t="s">
        <v>29</v>
      </c>
      <c r="Q1353" s="1">
        <v>3</v>
      </c>
    </row>
    <row r="1354" spans="1:17" x14ac:dyDescent="0.25">
      <c r="A1354" s="2">
        <v>44</v>
      </c>
      <c r="B1354" s="1" t="s">
        <v>29</v>
      </c>
      <c r="C1354" s="1" t="s">
        <v>23</v>
      </c>
      <c r="D1354" s="7">
        <v>170</v>
      </c>
      <c r="E1354" s="1" t="s">
        <v>31</v>
      </c>
      <c r="F1354" s="1">
        <v>1</v>
      </c>
      <c r="G1354" s="1" t="s">
        <v>25</v>
      </c>
      <c r="H1354" s="1" t="s">
        <v>32</v>
      </c>
      <c r="I1354" s="1">
        <v>78</v>
      </c>
      <c r="J1354" s="1">
        <v>2</v>
      </c>
      <c r="K1354" s="1" t="s">
        <v>40</v>
      </c>
      <c r="L1354" s="1">
        <v>1</v>
      </c>
      <c r="M1354" s="1" t="s">
        <v>34</v>
      </c>
      <c r="N1354" s="105">
        <v>5033</v>
      </c>
      <c r="O1354" s="9">
        <v>2</v>
      </c>
      <c r="P1354" s="107" t="s">
        <v>29</v>
      </c>
      <c r="Q1354" s="1">
        <v>3</v>
      </c>
    </row>
    <row r="1355" spans="1:17" x14ac:dyDescent="0.25">
      <c r="A1355" s="2">
        <v>34</v>
      </c>
      <c r="B1355" s="1" t="s">
        <v>22</v>
      </c>
      <c r="C1355" s="1" t="s">
        <v>41</v>
      </c>
      <c r="D1355" s="7">
        <v>967</v>
      </c>
      <c r="E1355" s="1" t="s">
        <v>31</v>
      </c>
      <c r="F1355" s="1">
        <v>16</v>
      </c>
      <c r="G1355" s="1" t="s">
        <v>46</v>
      </c>
      <c r="H1355" s="1" t="s">
        <v>32</v>
      </c>
      <c r="I1355" s="1">
        <v>85</v>
      </c>
      <c r="J1355" s="1">
        <v>1</v>
      </c>
      <c r="K1355" s="1" t="s">
        <v>33</v>
      </c>
      <c r="L1355" s="1">
        <v>1</v>
      </c>
      <c r="M1355" s="1" t="s">
        <v>34</v>
      </c>
      <c r="N1355" s="105">
        <v>2307</v>
      </c>
      <c r="O1355" s="9">
        <v>5</v>
      </c>
      <c r="P1355" s="107" t="s">
        <v>22</v>
      </c>
      <c r="Q1355" s="1">
        <v>4</v>
      </c>
    </row>
    <row r="1356" spans="1:17" x14ac:dyDescent="0.25">
      <c r="A1356" s="2">
        <v>56</v>
      </c>
      <c r="B1356" s="1" t="s">
        <v>22</v>
      </c>
      <c r="C1356" s="1" t="s">
        <v>23</v>
      </c>
      <c r="D1356" s="7">
        <v>1162</v>
      </c>
      <c r="E1356" s="1" t="s">
        <v>31</v>
      </c>
      <c r="F1356" s="1">
        <v>24</v>
      </c>
      <c r="G1356" s="1" t="s">
        <v>25</v>
      </c>
      <c r="H1356" s="1" t="s">
        <v>32</v>
      </c>
      <c r="I1356" s="1">
        <v>97</v>
      </c>
      <c r="J1356" s="1">
        <v>1</v>
      </c>
      <c r="K1356" s="1" t="s">
        <v>36</v>
      </c>
      <c r="L1356" s="1">
        <v>4</v>
      </c>
      <c r="M1356" s="1" t="s">
        <v>28</v>
      </c>
      <c r="N1356" s="105">
        <v>2587</v>
      </c>
      <c r="O1356" s="9">
        <v>4</v>
      </c>
      <c r="P1356" s="107" t="s">
        <v>29</v>
      </c>
      <c r="Q1356" s="1">
        <v>3</v>
      </c>
    </row>
    <row r="1357" spans="1:17" x14ac:dyDescent="0.25">
      <c r="A1357" s="2">
        <v>36</v>
      </c>
      <c r="B1357" s="1" t="s">
        <v>29</v>
      </c>
      <c r="C1357" s="1" t="s">
        <v>23</v>
      </c>
      <c r="D1357" s="7">
        <v>335</v>
      </c>
      <c r="E1357" s="1" t="s">
        <v>24</v>
      </c>
      <c r="F1357" s="1">
        <v>17</v>
      </c>
      <c r="G1357" s="1" t="s">
        <v>45</v>
      </c>
      <c r="H1357" s="1" t="s">
        <v>32</v>
      </c>
      <c r="I1357" s="1">
        <v>33</v>
      </c>
      <c r="J1357" s="1">
        <v>2</v>
      </c>
      <c r="K1357" s="1" t="s">
        <v>27</v>
      </c>
      <c r="L1357" s="1">
        <v>2</v>
      </c>
      <c r="M1357" s="1" t="s">
        <v>34</v>
      </c>
      <c r="N1357" s="105">
        <v>5507</v>
      </c>
      <c r="O1357" s="9">
        <v>4</v>
      </c>
      <c r="P1357" s="107" t="s">
        <v>29</v>
      </c>
      <c r="Q1357" s="1">
        <v>3</v>
      </c>
    </row>
    <row r="1358" spans="1:17" x14ac:dyDescent="0.25">
      <c r="A1358" s="2">
        <v>41</v>
      </c>
      <c r="B1358" s="1" t="s">
        <v>29</v>
      </c>
      <c r="C1358" s="1" t="s">
        <v>23</v>
      </c>
      <c r="D1358" s="7">
        <v>337</v>
      </c>
      <c r="E1358" s="1" t="s">
        <v>24</v>
      </c>
      <c r="F1358" s="1">
        <v>8</v>
      </c>
      <c r="G1358" s="1" t="s">
        <v>45</v>
      </c>
      <c r="H1358" s="1" t="s">
        <v>26</v>
      </c>
      <c r="I1358" s="1">
        <v>54</v>
      </c>
      <c r="J1358" s="1">
        <v>2</v>
      </c>
      <c r="K1358" s="1" t="s">
        <v>27</v>
      </c>
      <c r="L1358" s="1">
        <v>2</v>
      </c>
      <c r="M1358" s="1" t="s">
        <v>34</v>
      </c>
      <c r="N1358" s="105">
        <v>4393</v>
      </c>
      <c r="O1358" s="9">
        <v>5</v>
      </c>
      <c r="P1358" s="107" t="s">
        <v>29</v>
      </c>
      <c r="Q1358" s="1">
        <v>4</v>
      </c>
    </row>
    <row r="1359" spans="1:17" x14ac:dyDescent="0.25">
      <c r="A1359" s="2">
        <v>42</v>
      </c>
      <c r="B1359" s="1" t="s">
        <v>29</v>
      </c>
      <c r="C1359" s="1" t="s">
        <v>23</v>
      </c>
      <c r="D1359" s="7">
        <v>1396</v>
      </c>
      <c r="E1359" s="1" t="s">
        <v>31</v>
      </c>
      <c r="F1359" s="1">
        <v>6</v>
      </c>
      <c r="G1359" s="1" t="s">
        <v>37</v>
      </c>
      <c r="H1359" s="1" t="s">
        <v>32</v>
      </c>
      <c r="I1359" s="1">
        <v>83</v>
      </c>
      <c r="J1359" s="1">
        <v>3</v>
      </c>
      <c r="K1359" s="1" t="s">
        <v>44</v>
      </c>
      <c r="L1359" s="1">
        <v>1</v>
      </c>
      <c r="M1359" s="1" t="s">
        <v>34</v>
      </c>
      <c r="N1359" s="105">
        <v>13348</v>
      </c>
      <c r="O1359" s="9">
        <v>13</v>
      </c>
      <c r="P1359" s="107" t="s">
        <v>29</v>
      </c>
      <c r="Q1359" s="1">
        <v>3</v>
      </c>
    </row>
    <row r="1360" spans="1:17" x14ac:dyDescent="0.25">
      <c r="A1360" s="2">
        <v>31</v>
      </c>
      <c r="B1360" s="1" t="s">
        <v>29</v>
      </c>
      <c r="C1360" s="1" t="s">
        <v>23</v>
      </c>
      <c r="D1360" s="7">
        <v>1079</v>
      </c>
      <c r="E1360" s="1" t="s">
        <v>24</v>
      </c>
      <c r="F1360" s="1">
        <v>10</v>
      </c>
      <c r="G1360" s="1" t="s">
        <v>37</v>
      </c>
      <c r="H1360" s="1" t="s">
        <v>26</v>
      </c>
      <c r="I1360" s="1">
        <v>86</v>
      </c>
      <c r="J1360" s="1">
        <v>2</v>
      </c>
      <c r="K1360" s="1" t="s">
        <v>27</v>
      </c>
      <c r="L1360" s="1">
        <v>4</v>
      </c>
      <c r="M1360" s="1" t="s">
        <v>38</v>
      </c>
      <c r="N1360" s="105">
        <v>6583</v>
      </c>
      <c r="O1360" s="9">
        <v>5</v>
      </c>
      <c r="P1360" s="107" t="s">
        <v>22</v>
      </c>
      <c r="Q1360" s="1">
        <v>3</v>
      </c>
    </row>
    <row r="1361" spans="1:17" x14ac:dyDescent="0.25">
      <c r="A1361" s="2">
        <v>34</v>
      </c>
      <c r="B1361" s="1" t="s">
        <v>29</v>
      </c>
      <c r="C1361" s="1" t="s">
        <v>23</v>
      </c>
      <c r="D1361" s="7">
        <v>735</v>
      </c>
      <c r="E1361" s="1" t="s">
        <v>24</v>
      </c>
      <c r="F1361" s="1">
        <v>3</v>
      </c>
      <c r="G1361" s="1" t="s">
        <v>37</v>
      </c>
      <c r="H1361" s="1" t="s">
        <v>26</v>
      </c>
      <c r="I1361" s="1">
        <v>75</v>
      </c>
      <c r="J1361" s="1">
        <v>2</v>
      </c>
      <c r="K1361" s="1" t="s">
        <v>27</v>
      </c>
      <c r="L1361" s="1">
        <v>4</v>
      </c>
      <c r="M1361" s="1" t="s">
        <v>34</v>
      </c>
      <c r="N1361" s="105">
        <v>8103</v>
      </c>
      <c r="O1361" s="9">
        <v>4</v>
      </c>
      <c r="P1361" s="107" t="s">
        <v>22</v>
      </c>
      <c r="Q1361" s="1">
        <v>3</v>
      </c>
    </row>
    <row r="1362" spans="1:17" x14ac:dyDescent="0.25">
      <c r="A1362" s="2">
        <v>31</v>
      </c>
      <c r="B1362" s="1" t="s">
        <v>29</v>
      </c>
      <c r="C1362" s="1" t="s">
        <v>23</v>
      </c>
      <c r="D1362" s="7">
        <v>471</v>
      </c>
      <c r="E1362" s="1" t="s">
        <v>31</v>
      </c>
      <c r="F1362" s="1">
        <v>4</v>
      </c>
      <c r="G1362" s="1" t="s">
        <v>37</v>
      </c>
      <c r="H1362" s="1" t="s">
        <v>26</v>
      </c>
      <c r="I1362" s="1">
        <v>62</v>
      </c>
      <c r="J1362" s="1">
        <v>1</v>
      </c>
      <c r="K1362" s="1" t="s">
        <v>36</v>
      </c>
      <c r="L1362" s="1">
        <v>3</v>
      </c>
      <c r="M1362" s="1" t="s">
        <v>38</v>
      </c>
      <c r="N1362" s="105">
        <v>3978</v>
      </c>
      <c r="O1362" s="9">
        <v>2</v>
      </c>
      <c r="P1362" s="107" t="s">
        <v>29</v>
      </c>
      <c r="Q1362" s="1">
        <v>3</v>
      </c>
    </row>
    <row r="1363" spans="1:17" x14ac:dyDescent="0.25">
      <c r="A1363" s="2">
        <v>26</v>
      </c>
      <c r="B1363" s="1" t="s">
        <v>29</v>
      </c>
      <c r="C1363" s="1" t="s">
        <v>30</v>
      </c>
      <c r="D1363" s="7">
        <v>1096</v>
      </c>
      <c r="E1363" s="1" t="s">
        <v>31</v>
      </c>
      <c r="F1363" s="1">
        <v>6</v>
      </c>
      <c r="G1363" s="1" t="s">
        <v>35</v>
      </c>
      <c r="H1363" s="1" t="s">
        <v>32</v>
      </c>
      <c r="I1363" s="1">
        <v>61</v>
      </c>
      <c r="J1363" s="1">
        <v>1</v>
      </c>
      <c r="K1363" s="1" t="s">
        <v>36</v>
      </c>
      <c r="L1363" s="1">
        <v>4</v>
      </c>
      <c r="M1363" s="1" t="s">
        <v>34</v>
      </c>
      <c r="N1363" s="105">
        <v>2544</v>
      </c>
      <c r="O1363" s="9">
        <v>7</v>
      </c>
      <c r="P1363" s="107" t="s">
        <v>29</v>
      </c>
      <c r="Q1363" s="1">
        <v>3</v>
      </c>
    </row>
    <row r="1364" spans="1:17" x14ac:dyDescent="0.25">
      <c r="A1364" s="2">
        <v>45</v>
      </c>
      <c r="B1364" s="1" t="s">
        <v>29</v>
      </c>
      <c r="C1364" s="1" t="s">
        <v>30</v>
      </c>
      <c r="D1364" s="7">
        <v>1297</v>
      </c>
      <c r="E1364" s="1" t="s">
        <v>31</v>
      </c>
      <c r="F1364" s="1">
        <v>1</v>
      </c>
      <c r="G1364" s="1" t="s">
        <v>37</v>
      </c>
      <c r="H1364" s="1" t="s">
        <v>32</v>
      </c>
      <c r="I1364" s="1">
        <v>44</v>
      </c>
      <c r="J1364" s="1">
        <v>2</v>
      </c>
      <c r="K1364" s="1" t="s">
        <v>40</v>
      </c>
      <c r="L1364" s="1">
        <v>3</v>
      </c>
      <c r="M1364" s="1" t="s">
        <v>28</v>
      </c>
      <c r="N1364" s="105">
        <v>5399</v>
      </c>
      <c r="O1364" s="9">
        <v>4</v>
      </c>
      <c r="P1364" s="107" t="s">
        <v>29</v>
      </c>
      <c r="Q1364" s="1">
        <v>3</v>
      </c>
    </row>
    <row r="1365" spans="1:17" x14ac:dyDescent="0.25">
      <c r="A1365" s="2">
        <v>33</v>
      </c>
      <c r="B1365" s="1" t="s">
        <v>29</v>
      </c>
      <c r="C1365" s="1" t="s">
        <v>23</v>
      </c>
      <c r="D1365" s="7">
        <v>217</v>
      </c>
      <c r="E1365" s="1" t="s">
        <v>24</v>
      </c>
      <c r="F1365" s="1">
        <v>10</v>
      </c>
      <c r="G1365" s="1" t="s">
        <v>45</v>
      </c>
      <c r="H1365" s="1" t="s">
        <v>32</v>
      </c>
      <c r="I1365" s="1">
        <v>43</v>
      </c>
      <c r="J1365" s="1">
        <v>2</v>
      </c>
      <c r="K1365" s="1" t="s">
        <v>27</v>
      </c>
      <c r="L1365" s="1">
        <v>3</v>
      </c>
      <c r="M1365" s="1" t="s">
        <v>28</v>
      </c>
      <c r="N1365" s="105">
        <v>5487</v>
      </c>
      <c r="O1365" s="9">
        <v>10</v>
      </c>
      <c r="P1365" s="107" t="s">
        <v>29</v>
      </c>
      <c r="Q1365" s="1">
        <v>3</v>
      </c>
    </row>
    <row r="1366" spans="1:17" x14ac:dyDescent="0.25">
      <c r="A1366" s="2">
        <v>28</v>
      </c>
      <c r="B1366" s="1" t="s">
        <v>29</v>
      </c>
      <c r="C1366" s="1" t="s">
        <v>30</v>
      </c>
      <c r="D1366" s="7">
        <v>783</v>
      </c>
      <c r="E1366" s="1" t="s">
        <v>24</v>
      </c>
      <c r="F1366" s="1">
        <v>1</v>
      </c>
      <c r="G1366" s="1" t="s">
        <v>25</v>
      </c>
      <c r="H1366" s="1" t="s">
        <v>32</v>
      </c>
      <c r="I1366" s="1">
        <v>42</v>
      </c>
      <c r="J1366" s="1">
        <v>2</v>
      </c>
      <c r="K1366" s="1" t="s">
        <v>27</v>
      </c>
      <c r="L1366" s="1">
        <v>4</v>
      </c>
      <c r="M1366" s="1" t="s">
        <v>34</v>
      </c>
      <c r="N1366" s="105">
        <v>6834</v>
      </c>
      <c r="O1366" s="9">
        <v>7</v>
      </c>
      <c r="P1366" s="107" t="s">
        <v>22</v>
      </c>
      <c r="Q1366" s="1">
        <v>3</v>
      </c>
    </row>
    <row r="1367" spans="1:17" x14ac:dyDescent="0.25">
      <c r="A1367" s="2">
        <v>29</v>
      </c>
      <c r="B1367" s="1" t="s">
        <v>22</v>
      </c>
      <c r="C1367" s="1" t="s">
        <v>30</v>
      </c>
      <c r="D1367" s="7">
        <v>746</v>
      </c>
      <c r="E1367" s="1" t="s">
        <v>24</v>
      </c>
      <c r="F1367" s="1">
        <v>24</v>
      </c>
      <c r="G1367" s="1" t="s">
        <v>46</v>
      </c>
      <c r="H1367" s="1" t="s">
        <v>32</v>
      </c>
      <c r="I1367" s="1">
        <v>45</v>
      </c>
      <c r="J1367" s="1">
        <v>1</v>
      </c>
      <c r="K1367" s="1" t="s">
        <v>43</v>
      </c>
      <c r="L1367" s="1">
        <v>1</v>
      </c>
      <c r="M1367" s="1" t="s">
        <v>28</v>
      </c>
      <c r="N1367" s="105">
        <v>1091</v>
      </c>
      <c r="O1367" s="9">
        <v>1</v>
      </c>
      <c r="P1367" s="107" t="s">
        <v>29</v>
      </c>
      <c r="Q1367" s="1">
        <v>3</v>
      </c>
    </row>
    <row r="1368" spans="1:17" x14ac:dyDescent="0.25">
      <c r="A1368" s="2">
        <v>39</v>
      </c>
      <c r="B1368" s="1" t="s">
        <v>29</v>
      </c>
      <c r="C1368" s="1" t="s">
        <v>41</v>
      </c>
      <c r="D1368" s="7">
        <v>1251</v>
      </c>
      <c r="E1368" s="1" t="s">
        <v>24</v>
      </c>
      <c r="F1368" s="1">
        <v>21</v>
      </c>
      <c r="G1368" s="1" t="s">
        <v>25</v>
      </c>
      <c r="H1368" s="1" t="s">
        <v>26</v>
      </c>
      <c r="I1368" s="1">
        <v>32</v>
      </c>
      <c r="J1368" s="1">
        <v>2</v>
      </c>
      <c r="K1368" s="1" t="s">
        <v>27</v>
      </c>
      <c r="L1368" s="1">
        <v>3</v>
      </c>
      <c r="M1368" s="1" t="s">
        <v>34</v>
      </c>
      <c r="N1368" s="105">
        <v>5736</v>
      </c>
      <c r="O1368" s="9">
        <v>3</v>
      </c>
      <c r="P1368" s="107" t="s">
        <v>29</v>
      </c>
      <c r="Q1368" s="1">
        <v>3</v>
      </c>
    </row>
    <row r="1369" spans="1:17" x14ac:dyDescent="0.25">
      <c r="A1369" s="2">
        <v>27</v>
      </c>
      <c r="B1369" s="1" t="s">
        <v>29</v>
      </c>
      <c r="C1369" s="1" t="s">
        <v>23</v>
      </c>
      <c r="D1369" s="7">
        <v>1354</v>
      </c>
      <c r="E1369" s="1" t="s">
        <v>31</v>
      </c>
      <c r="F1369" s="1">
        <v>2</v>
      </c>
      <c r="G1369" s="1" t="s">
        <v>46</v>
      </c>
      <c r="H1369" s="1" t="s">
        <v>32</v>
      </c>
      <c r="I1369" s="1">
        <v>41</v>
      </c>
      <c r="J1369" s="1">
        <v>1</v>
      </c>
      <c r="K1369" s="1" t="s">
        <v>33</v>
      </c>
      <c r="L1369" s="1">
        <v>2</v>
      </c>
      <c r="M1369" s="1" t="s">
        <v>34</v>
      </c>
      <c r="N1369" s="105">
        <v>2226</v>
      </c>
      <c r="O1369" s="9">
        <v>5</v>
      </c>
      <c r="P1369" s="107" t="s">
        <v>29</v>
      </c>
      <c r="Q1369" s="1">
        <v>3</v>
      </c>
    </row>
    <row r="1370" spans="1:17" x14ac:dyDescent="0.25">
      <c r="A1370" s="2">
        <v>34</v>
      </c>
      <c r="B1370" s="1" t="s">
        <v>29</v>
      </c>
      <c r="C1370" s="1" t="s">
        <v>30</v>
      </c>
      <c r="D1370" s="7">
        <v>735</v>
      </c>
      <c r="E1370" s="1" t="s">
        <v>31</v>
      </c>
      <c r="F1370" s="1">
        <v>22</v>
      </c>
      <c r="G1370" s="1" t="s">
        <v>35</v>
      </c>
      <c r="H1370" s="1" t="s">
        <v>32</v>
      </c>
      <c r="I1370" s="1">
        <v>86</v>
      </c>
      <c r="J1370" s="1">
        <v>2</v>
      </c>
      <c r="K1370" s="1" t="s">
        <v>33</v>
      </c>
      <c r="L1370" s="1">
        <v>4</v>
      </c>
      <c r="M1370" s="1" t="s">
        <v>34</v>
      </c>
      <c r="N1370" s="105">
        <v>5747</v>
      </c>
      <c r="O1370" s="9">
        <v>15</v>
      </c>
      <c r="P1370" s="107" t="s">
        <v>22</v>
      </c>
      <c r="Q1370" s="1">
        <v>3</v>
      </c>
    </row>
    <row r="1371" spans="1:17" x14ac:dyDescent="0.25">
      <c r="A1371" s="2">
        <v>28</v>
      </c>
      <c r="B1371" s="1" t="s">
        <v>22</v>
      </c>
      <c r="C1371" s="1" t="s">
        <v>23</v>
      </c>
      <c r="D1371" s="7">
        <v>1475</v>
      </c>
      <c r="E1371" s="1" t="s">
        <v>24</v>
      </c>
      <c r="F1371" s="1">
        <v>13</v>
      </c>
      <c r="G1371" s="1" t="s">
        <v>45</v>
      </c>
      <c r="H1371" s="1" t="s">
        <v>26</v>
      </c>
      <c r="I1371" s="1">
        <v>84</v>
      </c>
      <c r="J1371" s="1">
        <v>2</v>
      </c>
      <c r="K1371" s="1" t="s">
        <v>27</v>
      </c>
      <c r="L1371" s="1">
        <v>3</v>
      </c>
      <c r="M1371" s="1" t="s">
        <v>28</v>
      </c>
      <c r="N1371" s="105">
        <v>9854</v>
      </c>
      <c r="O1371" s="9">
        <v>2</v>
      </c>
      <c r="P1371" s="107" t="s">
        <v>22</v>
      </c>
      <c r="Q1371" s="1">
        <v>3</v>
      </c>
    </row>
    <row r="1372" spans="1:17" x14ac:dyDescent="0.25">
      <c r="A1372" s="2">
        <v>47</v>
      </c>
      <c r="B1372" s="1" t="s">
        <v>29</v>
      </c>
      <c r="C1372" s="1" t="s">
        <v>41</v>
      </c>
      <c r="D1372" s="7">
        <v>1169</v>
      </c>
      <c r="E1372" s="1" t="s">
        <v>31</v>
      </c>
      <c r="F1372" s="1">
        <v>14</v>
      </c>
      <c r="G1372" s="1" t="s">
        <v>46</v>
      </c>
      <c r="H1372" s="1" t="s">
        <v>32</v>
      </c>
      <c r="I1372" s="1">
        <v>64</v>
      </c>
      <c r="J1372" s="1">
        <v>2</v>
      </c>
      <c r="K1372" s="1" t="s">
        <v>33</v>
      </c>
      <c r="L1372" s="1">
        <v>2</v>
      </c>
      <c r="M1372" s="1" t="s">
        <v>34</v>
      </c>
      <c r="N1372" s="105">
        <v>5467</v>
      </c>
      <c r="O1372" s="9">
        <v>8</v>
      </c>
      <c r="P1372" s="107" t="s">
        <v>29</v>
      </c>
      <c r="Q1372" s="1">
        <v>3</v>
      </c>
    </row>
    <row r="1373" spans="1:17" x14ac:dyDescent="0.25">
      <c r="A1373" s="2">
        <v>56</v>
      </c>
      <c r="B1373" s="1" t="s">
        <v>29</v>
      </c>
      <c r="C1373" s="1" t="s">
        <v>23</v>
      </c>
      <c r="D1373" s="7">
        <v>1443</v>
      </c>
      <c r="E1373" s="1" t="s">
        <v>24</v>
      </c>
      <c r="F1373" s="1">
        <v>11</v>
      </c>
      <c r="G1373" s="1" t="s">
        <v>45</v>
      </c>
      <c r="H1373" s="1" t="s">
        <v>26</v>
      </c>
      <c r="I1373" s="1">
        <v>89</v>
      </c>
      <c r="J1373" s="1">
        <v>2</v>
      </c>
      <c r="K1373" s="1" t="s">
        <v>27</v>
      </c>
      <c r="L1373" s="1">
        <v>1</v>
      </c>
      <c r="M1373" s="1" t="s">
        <v>34</v>
      </c>
      <c r="N1373" s="105">
        <v>5380</v>
      </c>
      <c r="O1373" s="9">
        <v>0</v>
      </c>
      <c r="P1373" s="107" t="s">
        <v>29</v>
      </c>
      <c r="Q1373" s="1">
        <v>3</v>
      </c>
    </row>
    <row r="1374" spans="1:17" x14ac:dyDescent="0.25">
      <c r="A1374" s="2">
        <v>39</v>
      </c>
      <c r="B1374" s="1" t="s">
        <v>29</v>
      </c>
      <c r="C1374" s="1" t="s">
        <v>23</v>
      </c>
      <c r="D1374" s="7">
        <v>867</v>
      </c>
      <c r="E1374" s="1" t="s">
        <v>31</v>
      </c>
      <c r="F1374" s="1">
        <v>9</v>
      </c>
      <c r="G1374" s="1" t="s">
        <v>37</v>
      </c>
      <c r="H1374" s="1" t="s">
        <v>32</v>
      </c>
      <c r="I1374" s="1">
        <v>87</v>
      </c>
      <c r="J1374" s="1">
        <v>2</v>
      </c>
      <c r="K1374" s="1" t="s">
        <v>39</v>
      </c>
      <c r="L1374" s="1">
        <v>1</v>
      </c>
      <c r="M1374" s="1" t="s">
        <v>34</v>
      </c>
      <c r="N1374" s="105">
        <v>5151</v>
      </c>
      <c r="O1374" s="9">
        <v>10</v>
      </c>
      <c r="P1374" s="107" t="s">
        <v>29</v>
      </c>
      <c r="Q1374" s="1">
        <v>4</v>
      </c>
    </row>
    <row r="1375" spans="1:17" x14ac:dyDescent="0.25">
      <c r="A1375" s="2">
        <v>38</v>
      </c>
      <c r="B1375" s="1" t="s">
        <v>29</v>
      </c>
      <c r="C1375" s="1" t="s">
        <v>30</v>
      </c>
      <c r="D1375" s="7">
        <v>1394</v>
      </c>
      <c r="E1375" s="1" t="s">
        <v>31</v>
      </c>
      <c r="F1375" s="1">
        <v>8</v>
      </c>
      <c r="G1375" s="1" t="s">
        <v>37</v>
      </c>
      <c r="H1375" s="1" t="s">
        <v>26</v>
      </c>
      <c r="I1375" s="1">
        <v>58</v>
      </c>
      <c r="J1375" s="1">
        <v>2</v>
      </c>
      <c r="K1375" s="1" t="s">
        <v>33</v>
      </c>
      <c r="L1375" s="1">
        <v>2</v>
      </c>
      <c r="M1375" s="1" t="s">
        <v>38</v>
      </c>
      <c r="N1375" s="105">
        <v>2133</v>
      </c>
      <c r="O1375" s="9">
        <v>20</v>
      </c>
      <c r="P1375" s="107" t="s">
        <v>22</v>
      </c>
      <c r="Q1375" s="1">
        <v>3</v>
      </c>
    </row>
    <row r="1376" spans="1:17" x14ac:dyDescent="0.25">
      <c r="A1376" s="2">
        <v>58</v>
      </c>
      <c r="B1376" s="1" t="s">
        <v>29</v>
      </c>
      <c r="C1376" s="1" t="s">
        <v>23</v>
      </c>
      <c r="D1376" s="7">
        <v>605</v>
      </c>
      <c r="E1376" s="1" t="s">
        <v>24</v>
      </c>
      <c r="F1376" s="1">
        <v>21</v>
      </c>
      <c r="G1376" s="1" t="s">
        <v>25</v>
      </c>
      <c r="H1376" s="1" t="s">
        <v>26</v>
      </c>
      <c r="I1376" s="1">
        <v>72</v>
      </c>
      <c r="J1376" s="1">
        <v>4</v>
      </c>
      <c r="K1376" s="1" t="s">
        <v>42</v>
      </c>
      <c r="L1376" s="1">
        <v>4</v>
      </c>
      <c r="M1376" s="1" t="s">
        <v>34</v>
      </c>
      <c r="N1376" s="105">
        <v>17875</v>
      </c>
      <c r="O1376" s="9">
        <v>1</v>
      </c>
      <c r="P1376" s="107" t="s">
        <v>22</v>
      </c>
      <c r="Q1376" s="1">
        <v>3</v>
      </c>
    </row>
    <row r="1377" spans="1:17" x14ac:dyDescent="0.25">
      <c r="A1377" s="2">
        <v>32</v>
      </c>
      <c r="B1377" s="1" t="s">
        <v>22</v>
      </c>
      <c r="C1377" s="1" t="s">
        <v>30</v>
      </c>
      <c r="D1377" s="7">
        <v>238</v>
      </c>
      <c r="E1377" s="1" t="s">
        <v>31</v>
      </c>
      <c r="F1377" s="1">
        <v>5</v>
      </c>
      <c r="G1377" s="1" t="s">
        <v>25</v>
      </c>
      <c r="H1377" s="1" t="s">
        <v>26</v>
      </c>
      <c r="I1377" s="1">
        <v>47</v>
      </c>
      <c r="J1377" s="1">
        <v>1</v>
      </c>
      <c r="K1377" s="1" t="s">
        <v>33</v>
      </c>
      <c r="L1377" s="1">
        <v>3</v>
      </c>
      <c r="M1377" s="1" t="s">
        <v>28</v>
      </c>
      <c r="N1377" s="105">
        <v>2432</v>
      </c>
      <c r="O1377" s="9">
        <v>4</v>
      </c>
      <c r="P1377" s="107" t="s">
        <v>22</v>
      </c>
      <c r="Q1377" s="1">
        <v>3</v>
      </c>
    </row>
    <row r="1378" spans="1:17" x14ac:dyDescent="0.25">
      <c r="A1378" s="2">
        <v>38</v>
      </c>
      <c r="B1378" s="1" t="s">
        <v>29</v>
      </c>
      <c r="C1378" s="1" t="s">
        <v>23</v>
      </c>
      <c r="D1378" s="7">
        <v>1206</v>
      </c>
      <c r="E1378" s="1" t="s">
        <v>31</v>
      </c>
      <c r="F1378" s="1">
        <v>9</v>
      </c>
      <c r="G1378" s="1" t="s">
        <v>25</v>
      </c>
      <c r="H1378" s="1" t="s">
        <v>32</v>
      </c>
      <c r="I1378" s="1">
        <v>71</v>
      </c>
      <c r="J1378" s="1">
        <v>1</v>
      </c>
      <c r="K1378" s="1" t="s">
        <v>33</v>
      </c>
      <c r="L1378" s="1">
        <v>4</v>
      </c>
      <c r="M1378" s="1" t="s">
        <v>38</v>
      </c>
      <c r="N1378" s="105">
        <v>4771</v>
      </c>
      <c r="O1378" s="9">
        <v>5</v>
      </c>
      <c r="P1378" s="107" t="s">
        <v>29</v>
      </c>
      <c r="Q1378" s="1">
        <v>3</v>
      </c>
    </row>
    <row r="1379" spans="1:17" x14ac:dyDescent="0.25">
      <c r="A1379" s="2">
        <v>49</v>
      </c>
      <c r="B1379" s="1" t="s">
        <v>29</v>
      </c>
      <c r="C1379" s="1" t="s">
        <v>30</v>
      </c>
      <c r="D1379" s="7">
        <v>1064</v>
      </c>
      <c r="E1379" s="1" t="s">
        <v>31</v>
      </c>
      <c r="F1379" s="1">
        <v>2</v>
      </c>
      <c r="G1379" s="1" t="s">
        <v>25</v>
      </c>
      <c r="H1379" s="1" t="s">
        <v>32</v>
      </c>
      <c r="I1379" s="1">
        <v>42</v>
      </c>
      <c r="J1379" s="1">
        <v>5</v>
      </c>
      <c r="K1379" s="1" t="s">
        <v>44</v>
      </c>
      <c r="L1379" s="1">
        <v>4</v>
      </c>
      <c r="M1379" s="1" t="s">
        <v>34</v>
      </c>
      <c r="N1379" s="105">
        <v>19161</v>
      </c>
      <c r="O1379" s="9">
        <v>5</v>
      </c>
      <c r="P1379" s="107" t="s">
        <v>29</v>
      </c>
      <c r="Q1379" s="1">
        <v>3</v>
      </c>
    </row>
    <row r="1380" spans="1:17" x14ac:dyDescent="0.25">
      <c r="A1380" s="2">
        <v>42</v>
      </c>
      <c r="B1380" s="1" t="s">
        <v>29</v>
      </c>
      <c r="C1380" s="1" t="s">
        <v>23</v>
      </c>
      <c r="D1380" s="7">
        <v>419</v>
      </c>
      <c r="E1380" s="1" t="s">
        <v>24</v>
      </c>
      <c r="F1380" s="1">
        <v>12</v>
      </c>
      <c r="G1380" s="1" t="s">
        <v>45</v>
      </c>
      <c r="H1380" s="1" t="s">
        <v>32</v>
      </c>
      <c r="I1380" s="1">
        <v>77</v>
      </c>
      <c r="J1380" s="1">
        <v>2</v>
      </c>
      <c r="K1380" s="1" t="s">
        <v>27</v>
      </c>
      <c r="L1380" s="1">
        <v>4</v>
      </c>
      <c r="M1380" s="1" t="s">
        <v>38</v>
      </c>
      <c r="N1380" s="105">
        <v>5087</v>
      </c>
      <c r="O1380" s="9">
        <v>0</v>
      </c>
      <c r="P1380" s="107" t="s">
        <v>22</v>
      </c>
      <c r="Q1380" s="1">
        <v>3</v>
      </c>
    </row>
    <row r="1381" spans="1:17" x14ac:dyDescent="0.25">
      <c r="A1381" s="2">
        <v>27</v>
      </c>
      <c r="B1381" s="1" t="s">
        <v>22</v>
      </c>
      <c r="C1381" s="1" t="s">
        <v>30</v>
      </c>
      <c r="D1381" s="7">
        <v>1337</v>
      </c>
      <c r="E1381" s="1" t="s">
        <v>47</v>
      </c>
      <c r="F1381" s="1">
        <v>22</v>
      </c>
      <c r="G1381" s="1" t="s">
        <v>47</v>
      </c>
      <c r="H1381" s="1" t="s">
        <v>26</v>
      </c>
      <c r="I1381" s="1">
        <v>58</v>
      </c>
      <c r="J1381" s="1">
        <v>1</v>
      </c>
      <c r="K1381" s="1" t="s">
        <v>47</v>
      </c>
      <c r="L1381" s="1">
        <v>2</v>
      </c>
      <c r="M1381" s="1" t="s">
        <v>34</v>
      </c>
      <c r="N1381" s="105">
        <v>2863</v>
      </c>
      <c r="O1381" s="9">
        <v>1</v>
      </c>
      <c r="P1381" s="107" t="s">
        <v>29</v>
      </c>
      <c r="Q1381" s="1">
        <v>3</v>
      </c>
    </row>
    <row r="1382" spans="1:17" x14ac:dyDescent="0.25">
      <c r="A1382" s="2">
        <v>35</v>
      </c>
      <c r="B1382" s="1" t="s">
        <v>29</v>
      </c>
      <c r="C1382" s="1" t="s">
        <v>23</v>
      </c>
      <c r="D1382" s="7">
        <v>682</v>
      </c>
      <c r="E1382" s="1" t="s">
        <v>24</v>
      </c>
      <c r="F1382" s="1">
        <v>18</v>
      </c>
      <c r="G1382" s="1" t="s">
        <v>37</v>
      </c>
      <c r="H1382" s="1" t="s">
        <v>32</v>
      </c>
      <c r="I1382" s="1">
        <v>71</v>
      </c>
      <c r="J1382" s="1">
        <v>2</v>
      </c>
      <c r="K1382" s="1" t="s">
        <v>27</v>
      </c>
      <c r="L1382" s="1">
        <v>1</v>
      </c>
      <c r="M1382" s="1" t="s">
        <v>34</v>
      </c>
      <c r="N1382" s="105">
        <v>5561</v>
      </c>
      <c r="O1382" s="9">
        <v>5</v>
      </c>
      <c r="P1382" s="107" t="s">
        <v>29</v>
      </c>
      <c r="Q1382" s="1">
        <v>3</v>
      </c>
    </row>
    <row r="1383" spans="1:17" x14ac:dyDescent="0.25">
      <c r="A1383" s="2">
        <v>28</v>
      </c>
      <c r="B1383" s="1" t="s">
        <v>29</v>
      </c>
      <c r="C1383" s="1" t="s">
        <v>41</v>
      </c>
      <c r="D1383" s="7">
        <v>1103</v>
      </c>
      <c r="E1383" s="1" t="s">
        <v>31</v>
      </c>
      <c r="F1383" s="1">
        <v>16</v>
      </c>
      <c r="G1383" s="1" t="s">
        <v>37</v>
      </c>
      <c r="H1383" s="1" t="s">
        <v>32</v>
      </c>
      <c r="I1383" s="1">
        <v>49</v>
      </c>
      <c r="J1383" s="1">
        <v>1</v>
      </c>
      <c r="K1383" s="1" t="s">
        <v>33</v>
      </c>
      <c r="L1383" s="1">
        <v>3</v>
      </c>
      <c r="M1383" s="1" t="s">
        <v>28</v>
      </c>
      <c r="N1383" s="105">
        <v>2144</v>
      </c>
      <c r="O1383" s="9">
        <v>5</v>
      </c>
      <c r="P1383" s="107" t="s">
        <v>29</v>
      </c>
      <c r="Q1383" s="1">
        <v>3</v>
      </c>
    </row>
    <row r="1384" spans="1:17" x14ac:dyDescent="0.25">
      <c r="A1384" s="2">
        <v>31</v>
      </c>
      <c r="B1384" s="1" t="s">
        <v>29</v>
      </c>
      <c r="C1384" s="1" t="s">
        <v>41</v>
      </c>
      <c r="D1384" s="7">
        <v>976</v>
      </c>
      <c r="E1384" s="1" t="s">
        <v>31</v>
      </c>
      <c r="F1384" s="1">
        <v>3</v>
      </c>
      <c r="G1384" s="1" t="s">
        <v>37</v>
      </c>
      <c r="H1384" s="1" t="s">
        <v>32</v>
      </c>
      <c r="I1384" s="1">
        <v>48</v>
      </c>
      <c r="J1384" s="1">
        <v>1</v>
      </c>
      <c r="K1384" s="1" t="s">
        <v>33</v>
      </c>
      <c r="L1384" s="1">
        <v>1</v>
      </c>
      <c r="M1384" s="1" t="s">
        <v>38</v>
      </c>
      <c r="N1384" s="105">
        <v>3065</v>
      </c>
      <c r="O1384" s="9">
        <v>4</v>
      </c>
      <c r="P1384" s="107" t="s">
        <v>22</v>
      </c>
      <c r="Q1384" s="1">
        <v>3</v>
      </c>
    </row>
    <row r="1385" spans="1:17" x14ac:dyDescent="0.25">
      <c r="A1385" s="2">
        <v>36</v>
      </c>
      <c r="B1385" s="1" t="s">
        <v>29</v>
      </c>
      <c r="C1385" s="1" t="s">
        <v>41</v>
      </c>
      <c r="D1385" s="7">
        <v>1351</v>
      </c>
      <c r="E1385" s="1" t="s">
        <v>31</v>
      </c>
      <c r="F1385" s="1">
        <v>9</v>
      </c>
      <c r="G1385" s="1" t="s">
        <v>25</v>
      </c>
      <c r="H1385" s="1" t="s">
        <v>32</v>
      </c>
      <c r="I1385" s="1">
        <v>66</v>
      </c>
      <c r="J1385" s="1">
        <v>1</v>
      </c>
      <c r="K1385" s="1" t="s">
        <v>36</v>
      </c>
      <c r="L1385" s="1">
        <v>2</v>
      </c>
      <c r="M1385" s="1" t="s">
        <v>34</v>
      </c>
      <c r="N1385" s="105">
        <v>2810</v>
      </c>
      <c r="O1385" s="9">
        <v>5</v>
      </c>
      <c r="P1385" s="107" t="s">
        <v>29</v>
      </c>
      <c r="Q1385" s="1">
        <v>4</v>
      </c>
    </row>
    <row r="1386" spans="1:17" x14ac:dyDescent="0.25">
      <c r="A1386" s="2">
        <v>34</v>
      </c>
      <c r="B1386" s="1" t="s">
        <v>29</v>
      </c>
      <c r="C1386" s="1" t="s">
        <v>23</v>
      </c>
      <c r="D1386" s="7">
        <v>937</v>
      </c>
      <c r="E1386" s="1" t="s">
        <v>24</v>
      </c>
      <c r="F1386" s="1">
        <v>1</v>
      </c>
      <c r="G1386" s="1" t="s">
        <v>45</v>
      </c>
      <c r="H1386" s="1" t="s">
        <v>32</v>
      </c>
      <c r="I1386" s="1">
        <v>32</v>
      </c>
      <c r="J1386" s="1">
        <v>3</v>
      </c>
      <c r="K1386" s="1" t="s">
        <v>27</v>
      </c>
      <c r="L1386" s="1">
        <v>4</v>
      </c>
      <c r="M1386" s="1" t="s">
        <v>28</v>
      </c>
      <c r="N1386" s="105">
        <v>9888</v>
      </c>
      <c r="O1386" s="9">
        <v>14</v>
      </c>
      <c r="P1386" s="107" t="s">
        <v>29</v>
      </c>
      <c r="Q1386" s="1">
        <v>4</v>
      </c>
    </row>
    <row r="1387" spans="1:17" x14ac:dyDescent="0.25">
      <c r="A1387" s="2">
        <v>34</v>
      </c>
      <c r="B1387" s="1" t="s">
        <v>29</v>
      </c>
      <c r="C1387" s="1" t="s">
        <v>23</v>
      </c>
      <c r="D1387" s="7">
        <v>1239</v>
      </c>
      <c r="E1387" s="1" t="s">
        <v>24</v>
      </c>
      <c r="F1387" s="1">
        <v>13</v>
      </c>
      <c r="G1387" s="1" t="s">
        <v>37</v>
      </c>
      <c r="H1387" s="1" t="s">
        <v>32</v>
      </c>
      <c r="I1387" s="1">
        <v>39</v>
      </c>
      <c r="J1387" s="1">
        <v>3</v>
      </c>
      <c r="K1387" s="1" t="s">
        <v>27</v>
      </c>
      <c r="L1387" s="1">
        <v>3</v>
      </c>
      <c r="M1387" s="1" t="s">
        <v>38</v>
      </c>
      <c r="N1387" s="105">
        <v>8628</v>
      </c>
      <c r="O1387" s="9">
        <v>8</v>
      </c>
      <c r="P1387" s="107" t="s">
        <v>29</v>
      </c>
      <c r="Q1387" s="1">
        <v>3</v>
      </c>
    </row>
    <row r="1388" spans="1:17" x14ac:dyDescent="0.25">
      <c r="A1388" s="2">
        <v>26</v>
      </c>
      <c r="B1388" s="1" t="s">
        <v>29</v>
      </c>
      <c r="C1388" s="1" t="s">
        <v>23</v>
      </c>
      <c r="D1388" s="7">
        <v>157</v>
      </c>
      <c r="E1388" s="1" t="s">
        <v>31</v>
      </c>
      <c r="F1388" s="1">
        <v>1</v>
      </c>
      <c r="G1388" s="1" t="s">
        <v>37</v>
      </c>
      <c r="H1388" s="1" t="s">
        <v>32</v>
      </c>
      <c r="I1388" s="1">
        <v>95</v>
      </c>
      <c r="J1388" s="1">
        <v>1</v>
      </c>
      <c r="K1388" s="1" t="s">
        <v>36</v>
      </c>
      <c r="L1388" s="1">
        <v>1</v>
      </c>
      <c r="M1388" s="1" t="s">
        <v>28</v>
      </c>
      <c r="N1388" s="105">
        <v>2867</v>
      </c>
      <c r="O1388" s="9">
        <v>7</v>
      </c>
      <c r="P1388" s="107" t="s">
        <v>29</v>
      </c>
      <c r="Q1388" s="1">
        <v>3</v>
      </c>
    </row>
    <row r="1389" spans="1:17" x14ac:dyDescent="0.25">
      <c r="A1389" s="2">
        <v>29</v>
      </c>
      <c r="B1389" s="1" t="s">
        <v>29</v>
      </c>
      <c r="C1389" s="1" t="s">
        <v>23</v>
      </c>
      <c r="D1389" s="7">
        <v>136</v>
      </c>
      <c r="E1389" s="1" t="s">
        <v>31</v>
      </c>
      <c r="F1389" s="1">
        <v>1</v>
      </c>
      <c r="G1389" s="1" t="s">
        <v>25</v>
      </c>
      <c r="H1389" s="1" t="s">
        <v>32</v>
      </c>
      <c r="I1389" s="1">
        <v>89</v>
      </c>
      <c r="J1389" s="1">
        <v>2</v>
      </c>
      <c r="K1389" s="1" t="s">
        <v>40</v>
      </c>
      <c r="L1389" s="1">
        <v>1</v>
      </c>
      <c r="M1389" s="1" t="s">
        <v>34</v>
      </c>
      <c r="N1389" s="105">
        <v>5373</v>
      </c>
      <c r="O1389" s="9">
        <v>5</v>
      </c>
      <c r="P1389" s="107" t="s">
        <v>29</v>
      </c>
      <c r="Q1389" s="1">
        <v>3</v>
      </c>
    </row>
    <row r="1390" spans="1:17" x14ac:dyDescent="0.25">
      <c r="A1390" s="2">
        <v>32</v>
      </c>
      <c r="B1390" s="1" t="s">
        <v>29</v>
      </c>
      <c r="C1390" s="1" t="s">
        <v>41</v>
      </c>
      <c r="D1390" s="7">
        <v>1146</v>
      </c>
      <c r="E1390" s="1" t="s">
        <v>31</v>
      </c>
      <c r="F1390" s="1">
        <v>15</v>
      </c>
      <c r="G1390" s="1" t="s">
        <v>37</v>
      </c>
      <c r="H1390" s="1" t="s">
        <v>26</v>
      </c>
      <c r="I1390" s="1">
        <v>34</v>
      </c>
      <c r="J1390" s="1">
        <v>2</v>
      </c>
      <c r="K1390" s="1" t="s">
        <v>40</v>
      </c>
      <c r="L1390" s="1">
        <v>4</v>
      </c>
      <c r="M1390" s="1" t="s">
        <v>38</v>
      </c>
      <c r="N1390" s="105">
        <v>6667</v>
      </c>
      <c r="O1390" s="9">
        <v>5</v>
      </c>
      <c r="P1390" s="107" t="s">
        <v>29</v>
      </c>
      <c r="Q1390" s="1">
        <v>3</v>
      </c>
    </row>
    <row r="1391" spans="1:17" x14ac:dyDescent="0.25">
      <c r="A1391" s="2">
        <v>31</v>
      </c>
      <c r="B1391" s="1" t="s">
        <v>29</v>
      </c>
      <c r="C1391" s="1" t="s">
        <v>30</v>
      </c>
      <c r="D1391" s="7">
        <v>1125</v>
      </c>
      <c r="E1391" s="1" t="s">
        <v>31</v>
      </c>
      <c r="F1391" s="1">
        <v>1</v>
      </c>
      <c r="G1391" s="1" t="s">
        <v>25</v>
      </c>
      <c r="H1391" s="1" t="s">
        <v>32</v>
      </c>
      <c r="I1391" s="1">
        <v>48</v>
      </c>
      <c r="J1391" s="1">
        <v>2</v>
      </c>
      <c r="K1391" s="1" t="s">
        <v>33</v>
      </c>
      <c r="L1391" s="1">
        <v>1</v>
      </c>
      <c r="M1391" s="1" t="s">
        <v>34</v>
      </c>
      <c r="N1391" s="105">
        <v>5003</v>
      </c>
      <c r="O1391" s="9">
        <v>10</v>
      </c>
      <c r="P1391" s="107" t="s">
        <v>29</v>
      </c>
      <c r="Q1391" s="1">
        <v>4</v>
      </c>
    </row>
    <row r="1392" spans="1:17" x14ac:dyDescent="0.25">
      <c r="A1392" s="2">
        <v>28</v>
      </c>
      <c r="B1392" s="1" t="s">
        <v>22</v>
      </c>
      <c r="C1392" s="1" t="s">
        <v>23</v>
      </c>
      <c r="D1392" s="7">
        <v>1404</v>
      </c>
      <c r="E1392" s="1" t="s">
        <v>31</v>
      </c>
      <c r="F1392" s="1">
        <v>17</v>
      </c>
      <c r="G1392" s="1" t="s">
        <v>46</v>
      </c>
      <c r="H1392" s="1" t="s">
        <v>32</v>
      </c>
      <c r="I1392" s="1">
        <v>32</v>
      </c>
      <c r="J1392" s="1">
        <v>1</v>
      </c>
      <c r="K1392" s="1" t="s">
        <v>36</v>
      </c>
      <c r="L1392" s="1">
        <v>4</v>
      </c>
      <c r="M1392" s="1" t="s">
        <v>38</v>
      </c>
      <c r="N1392" s="105">
        <v>2367</v>
      </c>
      <c r="O1392" s="9">
        <v>4</v>
      </c>
      <c r="P1392" s="107" t="s">
        <v>29</v>
      </c>
      <c r="Q1392" s="1">
        <v>3</v>
      </c>
    </row>
    <row r="1393" spans="1:17" x14ac:dyDescent="0.25">
      <c r="A1393" s="2">
        <v>38</v>
      </c>
      <c r="B1393" s="1" t="s">
        <v>29</v>
      </c>
      <c r="C1393" s="1" t="s">
        <v>23</v>
      </c>
      <c r="D1393" s="7">
        <v>1404</v>
      </c>
      <c r="E1393" s="1" t="s">
        <v>24</v>
      </c>
      <c r="F1393" s="1">
        <v>1</v>
      </c>
      <c r="G1393" s="1" t="s">
        <v>25</v>
      </c>
      <c r="H1393" s="1" t="s">
        <v>32</v>
      </c>
      <c r="I1393" s="1">
        <v>59</v>
      </c>
      <c r="J1393" s="1">
        <v>1</v>
      </c>
      <c r="K1393" s="1" t="s">
        <v>43</v>
      </c>
      <c r="L1393" s="1">
        <v>1</v>
      </c>
      <c r="M1393" s="1" t="s">
        <v>28</v>
      </c>
      <c r="N1393" s="105">
        <v>2858</v>
      </c>
      <c r="O1393" s="9">
        <v>1</v>
      </c>
      <c r="P1393" s="107" t="s">
        <v>29</v>
      </c>
      <c r="Q1393" s="1">
        <v>3</v>
      </c>
    </row>
    <row r="1394" spans="1:17" x14ac:dyDescent="0.25">
      <c r="A1394" s="2">
        <v>35</v>
      </c>
      <c r="B1394" s="1" t="s">
        <v>29</v>
      </c>
      <c r="C1394" s="1" t="s">
        <v>23</v>
      </c>
      <c r="D1394" s="7">
        <v>1224</v>
      </c>
      <c r="E1394" s="1" t="s">
        <v>24</v>
      </c>
      <c r="F1394" s="1">
        <v>7</v>
      </c>
      <c r="G1394" s="1" t="s">
        <v>25</v>
      </c>
      <c r="H1394" s="1" t="s">
        <v>26</v>
      </c>
      <c r="I1394" s="1">
        <v>55</v>
      </c>
      <c r="J1394" s="1">
        <v>2</v>
      </c>
      <c r="K1394" s="1" t="s">
        <v>27</v>
      </c>
      <c r="L1394" s="1">
        <v>4</v>
      </c>
      <c r="M1394" s="1" t="s">
        <v>34</v>
      </c>
      <c r="N1394" s="105">
        <v>5204</v>
      </c>
      <c r="O1394" s="9">
        <v>10</v>
      </c>
      <c r="P1394" s="107" t="s">
        <v>22</v>
      </c>
      <c r="Q1394" s="1">
        <v>3</v>
      </c>
    </row>
    <row r="1395" spans="1:17" x14ac:dyDescent="0.25">
      <c r="A1395" s="2">
        <v>27</v>
      </c>
      <c r="B1395" s="1" t="s">
        <v>29</v>
      </c>
      <c r="C1395" s="1" t="s">
        <v>23</v>
      </c>
      <c r="D1395" s="7">
        <v>954</v>
      </c>
      <c r="E1395" s="1" t="s">
        <v>24</v>
      </c>
      <c r="F1395" s="1">
        <v>9</v>
      </c>
      <c r="G1395" s="1" t="s">
        <v>45</v>
      </c>
      <c r="H1395" s="1" t="s">
        <v>32</v>
      </c>
      <c r="I1395" s="1">
        <v>44</v>
      </c>
      <c r="J1395" s="1">
        <v>2</v>
      </c>
      <c r="K1395" s="1" t="s">
        <v>27</v>
      </c>
      <c r="L1395" s="1">
        <v>4</v>
      </c>
      <c r="M1395" s="1" t="s">
        <v>28</v>
      </c>
      <c r="N1395" s="105">
        <v>4105</v>
      </c>
      <c r="O1395" s="9">
        <v>7</v>
      </c>
      <c r="P1395" s="107" t="s">
        <v>29</v>
      </c>
      <c r="Q1395" s="1">
        <v>3</v>
      </c>
    </row>
    <row r="1396" spans="1:17" x14ac:dyDescent="0.25">
      <c r="A1396" s="2">
        <v>32</v>
      </c>
      <c r="B1396" s="1" t="s">
        <v>29</v>
      </c>
      <c r="C1396" s="1" t="s">
        <v>23</v>
      </c>
      <c r="D1396" s="7">
        <v>1373</v>
      </c>
      <c r="E1396" s="1" t="s">
        <v>31</v>
      </c>
      <c r="F1396" s="1">
        <v>5</v>
      </c>
      <c r="G1396" s="1" t="s">
        <v>25</v>
      </c>
      <c r="H1396" s="1" t="s">
        <v>32</v>
      </c>
      <c r="I1396" s="1">
        <v>56</v>
      </c>
      <c r="J1396" s="1">
        <v>2</v>
      </c>
      <c r="K1396" s="1" t="s">
        <v>39</v>
      </c>
      <c r="L1396" s="1">
        <v>4</v>
      </c>
      <c r="M1396" s="1" t="s">
        <v>28</v>
      </c>
      <c r="N1396" s="105">
        <v>9679</v>
      </c>
      <c r="O1396" s="9">
        <v>1</v>
      </c>
      <c r="P1396" s="107" t="s">
        <v>29</v>
      </c>
      <c r="Q1396" s="1">
        <v>4</v>
      </c>
    </row>
    <row r="1397" spans="1:17" x14ac:dyDescent="0.25">
      <c r="A1397" s="2">
        <v>31</v>
      </c>
      <c r="B1397" s="1" t="s">
        <v>22</v>
      </c>
      <c r="C1397" s="1" t="s">
        <v>30</v>
      </c>
      <c r="D1397" s="7">
        <v>754</v>
      </c>
      <c r="E1397" s="1" t="s">
        <v>24</v>
      </c>
      <c r="F1397" s="1">
        <v>26</v>
      </c>
      <c r="G1397" s="1" t="s">
        <v>45</v>
      </c>
      <c r="H1397" s="1" t="s">
        <v>32</v>
      </c>
      <c r="I1397" s="1">
        <v>63</v>
      </c>
      <c r="J1397" s="1">
        <v>2</v>
      </c>
      <c r="K1397" s="1" t="s">
        <v>27</v>
      </c>
      <c r="L1397" s="1">
        <v>4</v>
      </c>
      <c r="M1397" s="1" t="s">
        <v>34</v>
      </c>
      <c r="N1397" s="105">
        <v>5617</v>
      </c>
      <c r="O1397" s="9">
        <v>10</v>
      </c>
      <c r="P1397" s="107" t="s">
        <v>22</v>
      </c>
      <c r="Q1397" s="1">
        <v>3</v>
      </c>
    </row>
    <row r="1398" spans="1:17" x14ac:dyDescent="0.25">
      <c r="A1398" s="2">
        <v>53</v>
      </c>
      <c r="B1398" s="1" t="s">
        <v>22</v>
      </c>
      <c r="C1398" s="1" t="s">
        <v>23</v>
      </c>
      <c r="D1398" s="7">
        <v>1168</v>
      </c>
      <c r="E1398" s="1" t="s">
        <v>24</v>
      </c>
      <c r="F1398" s="1">
        <v>24</v>
      </c>
      <c r="G1398" s="1" t="s">
        <v>25</v>
      </c>
      <c r="H1398" s="1" t="s">
        <v>32</v>
      </c>
      <c r="I1398" s="1">
        <v>66</v>
      </c>
      <c r="J1398" s="1">
        <v>3</v>
      </c>
      <c r="K1398" s="1" t="s">
        <v>27</v>
      </c>
      <c r="L1398" s="1">
        <v>1</v>
      </c>
      <c r="M1398" s="1" t="s">
        <v>28</v>
      </c>
      <c r="N1398" s="105">
        <v>10448</v>
      </c>
      <c r="O1398" s="9">
        <v>2</v>
      </c>
      <c r="P1398" s="107" t="s">
        <v>22</v>
      </c>
      <c r="Q1398" s="1">
        <v>3</v>
      </c>
    </row>
    <row r="1399" spans="1:17" x14ac:dyDescent="0.25">
      <c r="A1399" s="2">
        <v>54</v>
      </c>
      <c r="B1399" s="1" t="s">
        <v>29</v>
      </c>
      <c r="C1399" s="1" t="s">
        <v>23</v>
      </c>
      <c r="D1399" s="7">
        <v>155</v>
      </c>
      <c r="E1399" s="1" t="s">
        <v>31</v>
      </c>
      <c r="F1399" s="1">
        <v>9</v>
      </c>
      <c r="G1399" s="1" t="s">
        <v>25</v>
      </c>
      <c r="H1399" s="1" t="s">
        <v>26</v>
      </c>
      <c r="I1399" s="1">
        <v>67</v>
      </c>
      <c r="J1399" s="1">
        <v>2</v>
      </c>
      <c r="K1399" s="1" t="s">
        <v>33</v>
      </c>
      <c r="L1399" s="1">
        <v>3</v>
      </c>
      <c r="M1399" s="1" t="s">
        <v>34</v>
      </c>
      <c r="N1399" s="105">
        <v>2897</v>
      </c>
      <c r="O1399" s="9">
        <v>4</v>
      </c>
      <c r="P1399" s="107" t="s">
        <v>29</v>
      </c>
      <c r="Q1399" s="1">
        <v>3</v>
      </c>
    </row>
    <row r="1400" spans="1:17" x14ac:dyDescent="0.25">
      <c r="A1400" s="2">
        <v>33</v>
      </c>
      <c r="B1400" s="1" t="s">
        <v>29</v>
      </c>
      <c r="C1400" s="1" t="s">
        <v>30</v>
      </c>
      <c r="D1400" s="7">
        <v>1303</v>
      </c>
      <c r="E1400" s="1" t="s">
        <v>31</v>
      </c>
      <c r="F1400" s="1">
        <v>7</v>
      </c>
      <c r="G1400" s="1" t="s">
        <v>25</v>
      </c>
      <c r="H1400" s="1" t="s">
        <v>32</v>
      </c>
      <c r="I1400" s="1">
        <v>36</v>
      </c>
      <c r="J1400" s="1">
        <v>2</v>
      </c>
      <c r="K1400" s="1" t="s">
        <v>40</v>
      </c>
      <c r="L1400" s="1">
        <v>3</v>
      </c>
      <c r="M1400" s="1" t="s">
        <v>38</v>
      </c>
      <c r="N1400" s="105">
        <v>5968</v>
      </c>
      <c r="O1400" s="9">
        <v>9</v>
      </c>
      <c r="P1400" s="107" t="s">
        <v>29</v>
      </c>
      <c r="Q1400" s="1">
        <v>4</v>
      </c>
    </row>
    <row r="1401" spans="1:17" x14ac:dyDescent="0.25">
      <c r="A1401" s="2">
        <v>43</v>
      </c>
      <c r="B1401" s="1" t="s">
        <v>29</v>
      </c>
      <c r="C1401" s="1" t="s">
        <v>23</v>
      </c>
      <c r="D1401" s="7">
        <v>574</v>
      </c>
      <c r="E1401" s="1" t="s">
        <v>31</v>
      </c>
      <c r="F1401" s="1">
        <v>11</v>
      </c>
      <c r="G1401" s="1" t="s">
        <v>25</v>
      </c>
      <c r="H1401" s="1" t="s">
        <v>32</v>
      </c>
      <c r="I1401" s="1">
        <v>30</v>
      </c>
      <c r="J1401" s="1">
        <v>3</v>
      </c>
      <c r="K1401" s="1" t="s">
        <v>40</v>
      </c>
      <c r="L1401" s="1">
        <v>3</v>
      </c>
      <c r="M1401" s="1" t="s">
        <v>34</v>
      </c>
      <c r="N1401" s="105">
        <v>7510</v>
      </c>
      <c r="O1401" s="9">
        <v>10</v>
      </c>
      <c r="P1401" s="107" t="s">
        <v>29</v>
      </c>
      <c r="Q1401" s="1">
        <v>3</v>
      </c>
    </row>
    <row r="1402" spans="1:17" x14ac:dyDescent="0.25">
      <c r="A1402" s="2">
        <v>38</v>
      </c>
      <c r="B1402" s="1" t="s">
        <v>29</v>
      </c>
      <c r="C1402" s="1" t="s">
        <v>30</v>
      </c>
      <c r="D1402" s="7">
        <v>1444</v>
      </c>
      <c r="E1402" s="1" t="s">
        <v>47</v>
      </c>
      <c r="F1402" s="1">
        <v>1</v>
      </c>
      <c r="G1402" s="1" t="s">
        <v>35</v>
      </c>
      <c r="H1402" s="1" t="s">
        <v>32</v>
      </c>
      <c r="I1402" s="1">
        <v>88</v>
      </c>
      <c r="J1402" s="1">
        <v>1</v>
      </c>
      <c r="K1402" s="1" t="s">
        <v>47</v>
      </c>
      <c r="L1402" s="1">
        <v>2</v>
      </c>
      <c r="M1402" s="1" t="s">
        <v>34</v>
      </c>
      <c r="N1402" s="105">
        <v>2991</v>
      </c>
      <c r="O1402" s="9">
        <v>6</v>
      </c>
      <c r="P1402" s="107" t="s">
        <v>22</v>
      </c>
      <c r="Q1402" s="1">
        <v>3</v>
      </c>
    </row>
    <row r="1403" spans="1:17" x14ac:dyDescent="0.25">
      <c r="A1403" s="2">
        <v>55</v>
      </c>
      <c r="B1403" s="1" t="s">
        <v>29</v>
      </c>
      <c r="C1403" s="1" t="s">
        <v>23</v>
      </c>
      <c r="D1403" s="7">
        <v>189</v>
      </c>
      <c r="E1403" s="1" t="s">
        <v>47</v>
      </c>
      <c r="F1403" s="1">
        <v>26</v>
      </c>
      <c r="G1403" s="1" t="s">
        <v>47</v>
      </c>
      <c r="H1403" s="1" t="s">
        <v>32</v>
      </c>
      <c r="I1403" s="1">
        <v>71</v>
      </c>
      <c r="J1403" s="1">
        <v>5</v>
      </c>
      <c r="K1403" s="1" t="s">
        <v>42</v>
      </c>
      <c r="L1403" s="1">
        <v>2</v>
      </c>
      <c r="M1403" s="1" t="s">
        <v>34</v>
      </c>
      <c r="N1403" s="105">
        <v>19636</v>
      </c>
      <c r="O1403" s="9">
        <v>10</v>
      </c>
      <c r="P1403" s="107" t="s">
        <v>22</v>
      </c>
      <c r="Q1403" s="1">
        <v>3</v>
      </c>
    </row>
    <row r="1404" spans="1:17" x14ac:dyDescent="0.25">
      <c r="A1404" s="2">
        <v>31</v>
      </c>
      <c r="B1404" s="1" t="s">
        <v>29</v>
      </c>
      <c r="C1404" s="1" t="s">
        <v>23</v>
      </c>
      <c r="D1404" s="7">
        <v>1276</v>
      </c>
      <c r="E1404" s="1" t="s">
        <v>31</v>
      </c>
      <c r="F1404" s="1">
        <v>2</v>
      </c>
      <c r="G1404" s="1" t="s">
        <v>37</v>
      </c>
      <c r="H1404" s="1" t="s">
        <v>26</v>
      </c>
      <c r="I1404" s="1">
        <v>59</v>
      </c>
      <c r="J1404" s="1">
        <v>1</v>
      </c>
      <c r="K1404" s="1" t="s">
        <v>36</v>
      </c>
      <c r="L1404" s="1">
        <v>4</v>
      </c>
      <c r="M1404" s="1" t="s">
        <v>38</v>
      </c>
      <c r="N1404" s="105">
        <v>1129</v>
      </c>
      <c r="O1404" s="9">
        <v>1</v>
      </c>
      <c r="P1404" s="107" t="s">
        <v>22</v>
      </c>
      <c r="Q1404" s="1">
        <v>3</v>
      </c>
    </row>
    <row r="1405" spans="1:17" x14ac:dyDescent="0.25">
      <c r="A1405" s="2">
        <v>39</v>
      </c>
      <c r="B1405" s="1" t="s">
        <v>29</v>
      </c>
      <c r="C1405" s="1" t="s">
        <v>23</v>
      </c>
      <c r="D1405" s="7">
        <v>119</v>
      </c>
      <c r="E1405" s="1" t="s">
        <v>24</v>
      </c>
      <c r="F1405" s="1">
        <v>15</v>
      </c>
      <c r="G1405" s="1" t="s">
        <v>45</v>
      </c>
      <c r="H1405" s="1" t="s">
        <v>32</v>
      </c>
      <c r="I1405" s="1">
        <v>77</v>
      </c>
      <c r="J1405" s="1">
        <v>4</v>
      </c>
      <c r="K1405" s="1" t="s">
        <v>27</v>
      </c>
      <c r="L1405" s="1">
        <v>1</v>
      </c>
      <c r="M1405" s="1" t="s">
        <v>28</v>
      </c>
      <c r="N1405" s="105">
        <v>13341</v>
      </c>
      <c r="O1405" s="9">
        <v>20</v>
      </c>
      <c r="P1405" s="107" t="s">
        <v>29</v>
      </c>
      <c r="Q1405" s="1">
        <v>3</v>
      </c>
    </row>
    <row r="1406" spans="1:17" x14ac:dyDescent="0.25">
      <c r="A1406" s="2">
        <v>42</v>
      </c>
      <c r="B1406" s="1" t="s">
        <v>29</v>
      </c>
      <c r="C1406" s="1" t="s">
        <v>41</v>
      </c>
      <c r="D1406" s="7">
        <v>335</v>
      </c>
      <c r="E1406" s="1" t="s">
        <v>31</v>
      </c>
      <c r="F1406" s="1">
        <v>23</v>
      </c>
      <c r="G1406" s="1" t="s">
        <v>25</v>
      </c>
      <c r="H1406" s="1" t="s">
        <v>32</v>
      </c>
      <c r="I1406" s="1">
        <v>37</v>
      </c>
      <c r="J1406" s="1">
        <v>2</v>
      </c>
      <c r="K1406" s="1" t="s">
        <v>33</v>
      </c>
      <c r="L1406" s="1">
        <v>3</v>
      </c>
      <c r="M1406" s="1" t="s">
        <v>28</v>
      </c>
      <c r="N1406" s="105">
        <v>4332</v>
      </c>
      <c r="O1406" s="9">
        <v>20</v>
      </c>
      <c r="P1406" s="107" t="s">
        <v>29</v>
      </c>
      <c r="Q1406" s="1">
        <v>3</v>
      </c>
    </row>
    <row r="1407" spans="1:17" x14ac:dyDescent="0.25">
      <c r="A1407" s="2">
        <v>31</v>
      </c>
      <c r="B1407" s="1" t="s">
        <v>29</v>
      </c>
      <c r="C1407" s="1" t="s">
        <v>41</v>
      </c>
      <c r="D1407" s="7">
        <v>697</v>
      </c>
      <c r="E1407" s="1" t="s">
        <v>31</v>
      </c>
      <c r="F1407" s="1">
        <v>10</v>
      </c>
      <c r="G1407" s="1" t="s">
        <v>37</v>
      </c>
      <c r="H1407" s="1" t="s">
        <v>26</v>
      </c>
      <c r="I1407" s="1">
        <v>40</v>
      </c>
      <c r="J1407" s="1">
        <v>3</v>
      </c>
      <c r="K1407" s="1" t="s">
        <v>44</v>
      </c>
      <c r="L1407" s="1">
        <v>3</v>
      </c>
      <c r="M1407" s="1" t="s">
        <v>34</v>
      </c>
      <c r="N1407" s="105">
        <v>11031</v>
      </c>
      <c r="O1407" s="9">
        <v>11</v>
      </c>
      <c r="P1407" s="107" t="s">
        <v>29</v>
      </c>
      <c r="Q1407" s="1">
        <v>4</v>
      </c>
    </row>
    <row r="1408" spans="1:17" x14ac:dyDescent="0.25">
      <c r="A1408" s="2">
        <v>54</v>
      </c>
      <c r="B1408" s="1" t="s">
        <v>29</v>
      </c>
      <c r="C1408" s="1" t="s">
        <v>23</v>
      </c>
      <c r="D1408" s="7">
        <v>157</v>
      </c>
      <c r="E1408" s="1" t="s">
        <v>31</v>
      </c>
      <c r="F1408" s="1">
        <v>10</v>
      </c>
      <c r="G1408" s="1" t="s">
        <v>37</v>
      </c>
      <c r="H1408" s="1" t="s">
        <v>26</v>
      </c>
      <c r="I1408" s="1">
        <v>77</v>
      </c>
      <c r="J1408" s="1">
        <v>2</v>
      </c>
      <c r="K1408" s="1" t="s">
        <v>39</v>
      </c>
      <c r="L1408" s="1">
        <v>1</v>
      </c>
      <c r="M1408" s="1" t="s">
        <v>28</v>
      </c>
      <c r="N1408" s="105">
        <v>4440</v>
      </c>
      <c r="O1408" s="9">
        <v>5</v>
      </c>
      <c r="P1408" s="107" t="s">
        <v>22</v>
      </c>
      <c r="Q1408" s="1">
        <v>3</v>
      </c>
    </row>
    <row r="1409" spans="1:17" x14ac:dyDescent="0.25">
      <c r="A1409" s="2">
        <v>24</v>
      </c>
      <c r="B1409" s="1" t="s">
        <v>29</v>
      </c>
      <c r="C1409" s="1" t="s">
        <v>23</v>
      </c>
      <c r="D1409" s="7">
        <v>771</v>
      </c>
      <c r="E1409" s="1" t="s">
        <v>31</v>
      </c>
      <c r="F1409" s="1">
        <v>1</v>
      </c>
      <c r="G1409" s="1" t="s">
        <v>25</v>
      </c>
      <c r="H1409" s="1" t="s">
        <v>32</v>
      </c>
      <c r="I1409" s="1">
        <v>45</v>
      </c>
      <c r="J1409" s="1">
        <v>2</v>
      </c>
      <c r="K1409" s="1" t="s">
        <v>40</v>
      </c>
      <c r="L1409" s="1">
        <v>3</v>
      </c>
      <c r="M1409" s="1" t="s">
        <v>28</v>
      </c>
      <c r="N1409" s="105">
        <v>4617</v>
      </c>
      <c r="O1409" s="9">
        <v>4</v>
      </c>
      <c r="P1409" s="107" t="s">
        <v>29</v>
      </c>
      <c r="Q1409" s="1">
        <v>3</v>
      </c>
    </row>
    <row r="1410" spans="1:17" x14ac:dyDescent="0.25">
      <c r="A1410" s="2">
        <v>23</v>
      </c>
      <c r="B1410" s="1" t="s">
        <v>29</v>
      </c>
      <c r="C1410" s="1" t="s">
        <v>23</v>
      </c>
      <c r="D1410" s="7">
        <v>571</v>
      </c>
      <c r="E1410" s="1" t="s">
        <v>31</v>
      </c>
      <c r="F1410" s="1">
        <v>12</v>
      </c>
      <c r="G1410" s="1" t="s">
        <v>35</v>
      </c>
      <c r="H1410" s="1" t="s">
        <v>32</v>
      </c>
      <c r="I1410" s="1">
        <v>78</v>
      </c>
      <c r="J1410" s="1">
        <v>1</v>
      </c>
      <c r="K1410" s="1" t="s">
        <v>36</v>
      </c>
      <c r="L1410" s="1">
        <v>4</v>
      </c>
      <c r="M1410" s="1" t="s">
        <v>28</v>
      </c>
      <c r="N1410" s="105">
        <v>2647</v>
      </c>
      <c r="O1410" s="9">
        <v>5</v>
      </c>
      <c r="P1410" s="107" t="s">
        <v>29</v>
      </c>
      <c r="Q1410" s="1">
        <v>3</v>
      </c>
    </row>
    <row r="1411" spans="1:17" x14ac:dyDescent="0.25">
      <c r="A1411" s="2">
        <v>40</v>
      </c>
      <c r="B1411" s="1" t="s">
        <v>29</v>
      </c>
      <c r="C1411" s="1" t="s">
        <v>30</v>
      </c>
      <c r="D1411" s="7">
        <v>692</v>
      </c>
      <c r="E1411" s="1" t="s">
        <v>31</v>
      </c>
      <c r="F1411" s="1">
        <v>11</v>
      </c>
      <c r="G1411" s="1" t="s">
        <v>46</v>
      </c>
      <c r="H1411" s="1" t="s">
        <v>26</v>
      </c>
      <c r="I1411" s="1">
        <v>73</v>
      </c>
      <c r="J1411" s="1">
        <v>2</v>
      </c>
      <c r="K1411" s="1" t="s">
        <v>36</v>
      </c>
      <c r="L1411" s="1">
        <v>3</v>
      </c>
      <c r="M1411" s="1" t="s">
        <v>34</v>
      </c>
      <c r="N1411" s="105">
        <v>6323</v>
      </c>
      <c r="O1411" s="9">
        <v>10</v>
      </c>
      <c r="P1411" s="107" t="s">
        <v>29</v>
      </c>
      <c r="Q1411" s="1">
        <v>3</v>
      </c>
    </row>
    <row r="1412" spans="1:17" x14ac:dyDescent="0.25">
      <c r="A1412" s="2">
        <v>40</v>
      </c>
      <c r="B1412" s="1" t="s">
        <v>29</v>
      </c>
      <c r="C1412" s="1" t="s">
        <v>23</v>
      </c>
      <c r="D1412" s="7">
        <v>444</v>
      </c>
      <c r="E1412" s="1" t="s">
        <v>24</v>
      </c>
      <c r="F1412" s="1">
        <v>2</v>
      </c>
      <c r="G1412" s="1" t="s">
        <v>45</v>
      </c>
      <c r="H1412" s="1" t="s">
        <v>26</v>
      </c>
      <c r="I1412" s="1">
        <v>92</v>
      </c>
      <c r="J1412" s="1">
        <v>2</v>
      </c>
      <c r="K1412" s="1" t="s">
        <v>27</v>
      </c>
      <c r="L1412" s="1">
        <v>2</v>
      </c>
      <c r="M1412" s="1" t="s">
        <v>34</v>
      </c>
      <c r="N1412" s="105">
        <v>5677</v>
      </c>
      <c r="O1412" s="9">
        <v>11</v>
      </c>
      <c r="P1412" s="107" t="s">
        <v>29</v>
      </c>
      <c r="Q1412" s="1">
        <v>3</v>
      </c>
    </row>
    <row r="1413" spans="1:17" x14ac:dyDescent="0.25">
      <c r="A1413" s="2">
        <v>25</v>
      </c>
      <c r="B1413" s="1" t="s">
        <v>29</v>
      </c>
      <c r="C1413" s="1" t="s">
        <v>23</v>
      </c>
      <c r="D1413" s="7">
        <v>309</v>
      </c>
      <c r="E1413" s="1" t="s">
        <v>47</v>
      </c>
      <c r="F1413" s="1">
        <v>2</v>
      </c>
      <c r="G1413" s="1" t="s">
        <v>47</v>
      </c>
      <c r="H1413" s="1" t="s">
        <v>26</v>
      </c>
      <c r="I1413" s="1">
        <v>82</v>
      </c>
      <c r="J1413" s="1">
        <v>1</v>
      </c>
      <c r="K1413" s="1" t="s">
        <v>47</v>
      </c>
      <c r="L1413" s="1">
        <v>2</v>
      </c>
      <c r="M1413" s="1" t="s">
        <v>34</v>
      </c>
      <c r="N1413" s="105">
        <v>2187</v>
      </c>
      <c r="O1413" s="9">
        <v>2</v>
      </c>
      <c r="P1413" s="107" t="s">
        <v>29</v>
      </c>
      <c r="Q1413" s="1">
        <v>3</v>
      </c>
    </row>
    <row r="1414" spans="1:17" x14ac:dyDescent="0.25">
      <c r="A1414" s="2">
        <v>30</v>
      </c>
      <c r="B1414" s="1" t="s">
        <v>29</v>
      </c>
      <c r="C1414" s="1" t="s">
        <v>23</v>
      </c>
      <c r="D1414" s="7">
        <v>911</v>
      </c>
      <c r="E1414" s="1" t="s">
        <v>31</v>
      </c>
      <c r="F1414" s="1">
        <v>1</v>
      </c>
      <c r="G1414" s="1" t="s">
        <v>37</v>
      </c>
      <c r="H1414" s="1" t="s">
        <v>32</v>
      </c>
      <c r="I1414" s="1">
        <v>76</v>
      </c>
      <c r="J1414" s="1">
        <v>1</v>
      </c>
      <c r="K1414" s="1" t="s">
        <v>36</v>
      </c>
      <c r="L1414" s="1">
        <v>2</v>
      </c>
      <c r="M1414" s="1" t="s">
        <v>34</v>
      </c>
      <c r="N1414" s="105">
        <v>3748</v>
      </c>
      <c r="O1414" s="9">
        <v>12</v>
      </c>
      <c r="P1414" s="107" t="s">
        <v>29</v>
      </c>
      <c r="Q1414" s="1">
        <v>3</v>
      </c>
    </row>
    <row r="1415" spans="1:17" x14ac:dyDescent="0.25">
      <c r="A1415" s="2">
        <v>25</v>
      </c>
      <c r="B1415" s="1" t="s">
        <v>29</v>
      </c>
      <c r="C1415" s="1" t="s">
        <v>23</v>
      </c>
      <c r="D1415" s="7">
        <v>977</v>
      </c>
      <c r="E1415" s="1" t="s">
        <v>31</v>
      </c>
      <c r="F1415" s="1">
        <v>2</v>
      </c>
      <c r="G1415" s="1" t="s">
        <v>35</v>
      </c>
      <c r="H1415" s="1" t="s">
        <v>32</v>
      </c>
      <c r="I1415" s="1">
        <v>57</v>
      </c>
      <c r="J1415" s="1">
        <v>1</v>
      </c>
      <c r="K1415" s="1" t="s">
        <v>36</v>
      </c>
      <c r="L1415" s="1">
        <v>3</v>
      </c>
      <c r="M1415" s="1" t="s">
        <v>38</v>
      </c>
      <c r="N1415" s="105">
        <v>3977</v>
      </c>
      <c r="O1415" s="9">
        <v>2</v>
      </c>
      <c r="P1415" s="107" t="s">
        <v>22</v>
      </c>
      <c r="Q1415" s="1">
        <v>3</v>
      </c>
    </row>
    <row r="1416" spans="1:17" x14ac:dyDescent="0.25">
      <c r="A1416" s="2">
        <v>47</v>
      </c>
      <c r="B1416" s="1" t="s">
        <v>29</v>
      </c>
      <c r="C1416" s="1" t="s">
        <v>23</v>
      </c>
      <c r="D1416" s="7">
        <v>1180</v>
      </c>
      <c r="E1416" s="1" t="s">
        <v>31</v>
      </c>
      <c r="F1416" s="1">
        <v>25</v>
      </c>
      <c r="G1416" s="1" t="s">
        <v>37</v>
      </c>
      <c r="H1416" s="1" t="s">
        <v>32</v>
      </c>
      <c r="I1416" s="1">
        <v>84</v>
      </c>
      <c r="J1416" s="1">
        <v>3</v>
      </c>
      <c r="K1416" s="1" t="s">
        <v>40</v>
      </c>
      <c r="L1416" s="1">
        <v>3</v>
      </c>
      <c r="M1416" s="1" t="s">
        <v>28</v>
      </c>
      <c r="N1416" s="105">
        <v>8633</v>
      </c>
      <c r="O1416" s="9">
        <v>17</v>
      </c>
      <c r="P1416" s="107" t="s">
        <v>29</v>
      </c>
      <c r="Q1416" s="1">
        <v>4</v>
      </c>
    </row>
    <row r="1417" spans="1:17" x14ac:dyDescent="0.25">
      <c r="A1417" s="2">
        <v>33</v>
      </c>
      <c r="B1417" s="1" t="s">
        <v>29</v>
      </c>
      <c r="C1417" s="1" t="s">
        <v>41</v>
      </c>
      <c r="D1417" s="7">
        <v>1313</v>
      </c>
      <c r="E1417" s="1" t="s">
        <v>31</v>
      </c>
      <c r="F1417" s="1">
        <v>1</v>
      </c>
      <c r="G1417" s="1" t="s">
        <v>37</v>
      </c>
      <c r="H1417" s="1" t="s">
        <v>32</v>
      </c>
      <c r="I1417" s="1">
        <v>59</v>
      </c>
      <c r="J1417" s="1">
        <v>1</v>
      </c>
      <c r="K1417" s="1" t="s">
        <v>36</v>
      </c>
      <c r="L1417" s="1">
        <v>3</v>
      </c>
      <c r="M1417" s="1" t="s">
        <v>38</v>
      </c>
      <c r="N1417" s="105">
        <v>2008</v>
      </c>
      <c r="O1417" s="9">
        <v>1</v>
      </c>
      <c r="P1417" s="107" t="s">
        <v>29</v>
      </c>
      <c r="Q1417" s="1">
        <v>3</v>
      </c>
    </row>
    <row r="1418" spans="1:17" x14ac:dyDescent="0.25">
      <c r="A1418" s="2">
        <v>38</v>
      </c>
      <c r="B1418" s="1" t="s">
        <v>29</v>
      </c>
      <c r="C1418" s="1" t="s">
        <v>23</v>
      </c>
      <c r="D1418" s="7">
        <v>1321</v>
      </c>
      <c r="E1418" s="1" t="s">
        <v>24</v>
      </c>
      <c r="F1418" s="1">
        <v>1</v>
      </c>
      <c r="G1418" s="1" t="s">
        <v>25</v>
      </c>
      <c r="H1418" s="1" t="s">
        <v>32</v>
      </c>
      <c r="I1418" s="1">
        <v>86</v>
      </c>
      <c r="J1418" s="1">
        <v>2</v>
      </c>
      <c r="K1418" s="1" t="s">
        <v>27</v>
      </c>
      <c r="L1418" s="1">
        <v>2</v>
      </c>
      <c r="M1418" s="1" t="s">
        <v>34</v>
      </c>
      <c r="N1418" s="105">
        <v>4440</v>
      </c>
      <c r="O1418" s="9">
        <v>15</v>
      </c>
      <c r="P1418" s="107" t="s">
        <v>29</v>
      </c>
      <c r="Q1418" s="1">
        <v>3</v>
      </c>
    </row>
    <row r="1419" spans="1:17" x14ac:dyDescent="0.25">
      <c r="A1419" s="2">
        <v>31</v>
      </c>
      <c r="B1419" s="1" t="s">
        <v>29</v>
      </c>
      <c r="C1419" s="1" t="s">
        <v>23</v>
      </c>
      <c r="D1419" s="7">
        <v>1154</v>
      </c>
      <c r="E1419" s="1" t="s">
        <v>24</v>
      </c>
      <c r="F1419" s="1">
        <v>2</v>
      </c>
      <c r="G1419" s="1" t="s">
        <v>25</v>
      </c>
      <c r="H1419" s="1" t="s">
        <v>32</v>
      </c>
      <c r="I1419" s="1">
        <v>54</v>
      </c>
      <c r="J1419" s="1">
        <v>1</v>
      </c>
      <c r="K1419" s="1" t="s">
        <v>43</v>
      </c>
      <c r="L1419" s="1">
        <v>3</v>
      </c>
      <c r="M1419" s="1" t="s">
        <v>34</v>
      </c>
      <c r="N1419" s="105">
        <v>3067</v>
      </c>
      <c r="O1419" s="9">
        <v>2</v>
      </c>
      <c r="P1419" s="107" t="s">
        <v>29</v>
      </c>
      <c r="Q1419" s="1">
        <v>3</v>
      </c>
    </row>
    <row r="1420" spans="1:17" x14ac:dyDescent="0.25">
      <c r="A1420" s="2">
        <v>38</v>
      </c>
      <c r="B1420" s="1" t="s">
        <v>29</v>
      </c>
      <c r="C1420" s="1" t="s">
        <v>30</v>
      </c>
      <c r="D1420" s="7">
        <v>508</v>
      </c>
      <c r="E1420" s="1" t="s">
        <v>31</v>
      </c>
      <c r="F1420" s="1">
        <v>6</v>
      </c>
      <c r="G1420" s="1" t="s">
        <v>25</v>
      </c>
      <c r="H1420" s="1" t="s">
        <v>32</v>
      </c>
      <c r="I1420" s="1">
        <v>72</v>
      </c>
      <c r="J1420" s="1">
        <v>2</v>
      </c>
      <c r="K1420" s="1" t="s">
        <v>39</v>
      </c>
      <c r="L1420" s="1">
        <v>3</v>
      </c>
      <c r="M1420" s="1" t="s">
        <v>34</v>
      </c>
      <c r="N1420" s="105">
        <v>5321</v>
      </c>
      <c r="O1420" s="9">
        <v>8</v>
      </c>
      <c r="P1420" s="107" t="s">
        <v>29</v>
      </c>
      <c r="Q1420" s="1">
        <v>3</v>
      </c>
    </row>
    <row r="1421" spans="1:17" x14ac:dyDescent="0.25">
      <c r="A1421" s="2">
        <v>42</v>
      </c>
      <c r="B1421" s="1" t="s">
        <v>29</v>
      </c>
      <c r="C1421" s="1" t="s">
        <v>23</v>
      </c>
      <c r="D1421" s="7">
        <v>557</v>
      </c>
      <c r="E1421" s="1" t="s">
        <v>31</v>
      </c>
      <c r="F1421" s="1">
        <v>18</v>
      </c>
      <c r="G1421" s="1" t="s">
        <v>25</v>
      </c>
      <c r="H1421" s="1" t="s">
        <v>32</v>
      </c>
      <c r="I1421" s="1">
        <v>35</v>
      </c>
      <c r="J1421" s="1">
        <v>2</v>
      </c>
      <c r="K1421" s="1" t="s">
        <v>33</v>
      </c>
      <c r="L1421" s="1">
        <v>1</v>
      </c>
      <c r="M1421" s="1" t="s">
        <v>38</v>
      </c>
      <c r="N1421" s="105">
        <v>5410</v>
      </c>
      <c r="O1421" s="9">
        <v>4</v>
      </c>
      <c r="P1421" s="107" t="s">
        <v>22</v>
      </c>
      <c r="Q1421" s="1">
        <v>3</v>
      </c>
    </row>
    <row r="1422" spans="1:17" x14ac:dyDescent="0.25">
      <c r="A1422" s="2">
        <v>41</v>
      </c>
      <c r="B1422" s="1" t="s">
        <v>29</v>
      </c>
      <c r="C1422" s="1" t="s">
        <v>23</v>
      </c>
      <c r="D1422" s="7">
        <v>642</v>
      </c>
      <c r="E1422" s="1" t="s">
        <v>31</v>
      </c>
      <c r="F1422" s="1">
        <v>1</v>
      </c>
      <c r="G1422" s="1" t="s">
        <v>25</v>
      </c>
      <c r="H1422" s="1" t="s">
        <v>32</v>
      </c>
      <c r="I1422" s="1">
        <v>76</v>
      </c>
      <c r="J1422" s="1">
        <v>1</v>
      </c>
      <c r="K1422" s="1" t="s">
        <v>33</v>
      </c>
      <c r="L1422" s="1">
        <v>4</v>
      </c>
      <c r="M1422" s="1" t="s">
        <v>34</v>
      </c>
      <c r="N1422" s="105">
        <v>2782</v>
      </c>
      <c r="O1422" s="9">
        <v>5</v>
      </c>
      <c r="P1422" s="107" t="s">
        <v>29</v>
      </c>
      <c r="Q1422" s="1">
        <v>4</v>
      </c>
    </row>
    <row r="1423" spans="1:17" x14ac:dyDescent="0.25">
      <c r="A1423" s="2">
        <v>47</v>
      </c>
      <c r="B1423" s="1" t="s">
        <v>29</v>
      </c>
      <c r="C1423" s="1" t="s">
        <v>41</v>
      </c>
      <c r="D1423" s="7">
        <v>1162</v>
      </c>
      <c r="E1423" s="1" t="s">
        <v>31</v>
      </c>
      <c r="F1423" s="1">
        <v>1</v>
      </c>
      <c r="G1423" s="1" t="s">
        <v>37</v>
      </c>
      <c r="H1423" s="1" t="s">
        <v>26</v>
      </c>
      <c r="I1423" s="1">
        <v>98</v>
      </c>
      <c r="J1423" s="1">
        <v>3</v>
      </c>
      <c r="K1423" s="1" t="s">
        <v>44</v>
      </c>
      <c r="L1423" s="1">
        <v>2</v>
      </c>
      <c r="M1423" s="1" t="s">
        <v>34</v>
      </c>
      <c r="N1423" s="105">
        <v>11957</v>
      </c>
      <c r="O1423" s="9">
        <v>13</v>
      </c>
      <c r="P1423" s="107" t="s">
        <v>29</v>
      </c>
      <c r="Q1423" s="1">
        <v>3</v>
      </c>
    </row>
    <row r="1424" spans="1:17" x14ac:dyDescent="0.25">
      <c r="A1424" s="2">
        <v>35</v>
      </c>
      <c r="B1424" s="1" t="s">
        <v>29</v>
      </c>
      <c r="C1424" s="1" t="s">
        <v>23</v>
      </c>
      <c r="D1424" s="7">
        <v>1490</v>
      </c>
      <c r="E1424" s="1" t="s">
        <v>31</v>
      </c>
      <c r="F1424" s="1">
        <v>11</v>
      </c>
      <c r="G1424" s="1" t="s">
        <v>37</v>
      </c>
      <c r="H1424" s="1" t="s">
        <v>32</v>
      </c>
      <c r="I1424" s="1">
        <v>43</v>
      </c>
      <c r="J1424" s="1">
        <v>1</v>
      </c>
      <c r="K1424" s="1" t="s">
        <v>36</v>
      </c>
      <c r="L1424" s="1">
        <v>3</v>
      </c>
      <c r="M1424" s="1" t="s">
        <v>34</v>
      </c>
      <c r="N1424" s="105">
        <v>2660</v>
      </c>
      <c r="O1424" s="9">
        <v>2</v>
      </c>
      <c r="P1424" s="107" t="s">
        <v>22</v>
      </c>
      <c r="Q1424" s="1">
        <v>3</v>
      </c>
    </row>
    <row r="1425" spans="1:17" x14ac:dyDescent="0.25">
      <c r="A1425" s="2">
        <v>22</v>
      </c>
      <c r="B1425" s="1" t="s">
        <v>29</v>
      </c>
      <c r="C1425" s="1" t="s">
        <v>23</v>
      </c>
      <c r="D1425" s="7">
        <v>581</v>
      </c>
      <c r="E1425" s="1" t="s">
        <v>31</v>
      </c>
      <c r="F1425" s="1">
        <v>1</v>
      </c>
      <c r="G1425" s="1" t="s">
        <v>25</v>
      </c>
      <c r="H1425" s="1" t="s">
        <v>32</v>
      </c>
      <c r="I1425" s="1">
        <v>63</v>
      </c>
      <c r="J1425" s="1">
        <v>1</v>
      </c>
      <c r="K1425" s="1" t="s">
        <v>33</v>
      </c>
      <c r="L1425" s="1">
        <v>3</v>
      </c>
      <c r="M1425" s="1" t="s">
        <v>28</v>
      </c>
      <c r="N1425" s="105">
        <v>3375</v>
      </c>
      <c r="O1425" s="9">
        <v>3</v>
      </c>
      <c r="P1425" s="107" t="s">
        <v>29</v>
      </c>
      <c r="Q1425" s="1">
        <v>3</v>
      </c>
    </row>
    <row r="1426" spans="1:17" x14ac:dyDescent="0.25">
      <c r="A1426" s="2">
        <v>35</v>
      </c>
      <c r="B1426" s="1" t="s">
        <v>29</v>
      </c>
      <c r="C1426" s="1" t="s">
        <v>23</v>
      </c>
      <c r="D1426" s="7">
        <v>1395</v>
      </c>
      <c r="E1426" s="1" t="s">
        <v>31</v>
      </c>
      <c r="F1426" s="1">
        <v>9</v>
      </c>
      <c r="G1426" s="1" t="s">
        <v>37</v>
      </c>
      <c r="H1426" s="1" t="s">
        <v>32</v>
      </c>
      <c r="I1426" s="1">
        <v>48</v>
      </c>
      <c r="J1426" s="1">
        <v>2</v>
      </c>
      <c r="K1426" s="1" t="s">
        <v>33</v>
      </c>
      <c r="L1426" s="1">
        <v>3</v>
      </c>
      <c r="M1426" s="1" t="s">
        <v>28</v>
      </c>
      <c r="N1426" s="105">
        <v>5098</v>
      </c>
      <c r="O1426" s="9">
        <v>10</v>
      </c>
      <c r="P1426" s="107" t="s">
        <v>29</v>
      </c>
      <c r="Q1426" s="1">
        <v>3</v>
      </c>
    </row>
    <row r="1427" spans="1:17" x14ac:dyDescent="0.25">
      <c r="A1427" s="2">
        <v>33</v>
      </c>
      <c r="B1427" s="1" t="s">
        <v>29</v>
      </c>
      <c r="C1427" s="1" t="s">
        <v>23</v>
      </c>
      <c r="D1427" s="7">
        <v>501</v>
      </c>
      <c r="E1427" s="1" t="s">
        <v>31</v>
      </c>
      <c r="F1427" s="1">
        <v>15</v>
      </c>
      <c r="G1427" s="1" t="s">
        <v>37</v>
      </c>
      <c r="H1427" s="1" t="s">
        <v>26</v>
      </c>
      <c r="I1427" s="1">
        <v>95</v>
      </c>
      <c r="J1427" s="1">
        <v>2</v>
      </c>
      <c r="K1427" s="1" t="s">
        <v>40</v>
      </c>
      <c r="L1427" s="1">
        <v>4</v>
      </c>
      <c r="M1427" s="1" t="s">
        <v>34</v>
      </c>
      <c r="N1427" s="105">
        <v>4878</v>
      </c>
      <c r="O1427" s="9">
        <v>9</v>
      </c>
      <c r="P1427" s="107" t="s">
        <v>22</v>
      </c>
      <c r="Q1427" s="1">
        <v>3</v>
      </c>
    </row>
    <row r="1428" spans="1:17" x14ac:dyDescent="0.25">
      <c r="A1428" s="2">
        <v>32</v>
      </c>
      <c r="B1428" s="1" t="s">
        <v>29</v>
      </c>
      <c r="C1428" s="1" t="s">
        <v>23</v>
      </c>
      <c r="D1428" s="7">
        <v>267</v>
      </c>
      <c r="E1428" s="1" t="s">
        <v>31</v>
      </c>
      <c r="F1428" s="1">
        <v>29</v>
      </c>
      <c r="G1428" s="1" t="s">
        <v>25</v>
      </c>
      <c r="H1428" s="1" t="s">
        <v>26</v>
      </c>
      <c r="I1428" s="1">
        <v>49</v>
      </c>
      <c r="J1428" s="1">
        <v>1</v>
      </c>
      <c r="K1428" s="1" t="s">
        <v>36</v>
      </c>
      <c r="L1428" s="1">
        <v>2</v>
      </c>
      <c r="M1428" s="1" t="s">
        <v>28</v>
      </c>
      <c r="N1428" s="105">
        <v>2837</v>
      </c>
      <c r="O1428" s="9">
        <v>6</v>
      </c>
      <c r="P1428" s="107" t="s">
        <v>29</v>
      </c>
      <c r="Q1428" s="1">
        <v>3</v>
      </c>
    </row>
    <row r="1429" spans="1:17" x14ac:dyDescent="0.25">
      <c r="A1429" s="2">
        <v>40</v>
      </c>
      <c r="B1429" s="1" t="s">
        <v>29</v>
      </c>
      <c r="C1429" s="1" t="s">
        <v>23</v>
      </c>
      <c r="D1429" s="7">
        <v>543</v>
      </c>
      <c r="E1429" s="1" t="s">
        <v>31</v>
      </c>
      <c r="F1429" s="1">
        <v>1</v>
      </c>
      <c r="G1429" s="1" t="s">
        <v>25</v>
      </c>
      <c r="H1429" s="1" t="s">
        <v>32</v>
      </c>
      <c r="I1429" s="1">
        <v>83</v>
      </c>
      <c r="J1429" s="1">
        <v>1</v>
      </c>
      <c r="K1429" s="1" t="s">
        <v>36</v>
      </c>
      <c r="L1429" s="1">
        <v>4</v>
      </c>
      <c r="M1429" s="1" t="s">
        <v>34</v>
      </c>
      <c r="N1429" s="105">
        <v>2406</v>
      </c>
      <c r="O1429" s="9">
        <v>1</v>
      </c>
      <c r="P1429" s="107" t="s">
        <v>29</v>
      </c>
      <c r="Q1429" s="1">
        <v>3</v>
      </c>
    </row>
    <row r="1430" spans="1:17" x14ac:dyDescent="0.25">
      <c r="A1430" s="2">
        <v>32</v>
      </c>
      <c r="B1430" s="1" t="s">
        <v>29</v>
      </c>
      <c r="C1430" s="1" t="s">
        <v>23</v>
      </c>
      <c r="D1430" s="7">
        <v>234</v>
      </c>
      <c r="E1430" s="1" t="s">
        <v>24</v>
      </c>
      <c r="F1430" s="1">
        <v>1</v>
      </c>
      <c r="G1430" s="1" t="s">
        <v>37</v>
      </c>
      <c r="H1430" s="1" t="s">
        <v>32</v>
      </c>
      <c r="I1430" s="1">
        <v>68</v>
      </c>
      <c r="J1430" s="1">
        <v>1</v>
      </c>
      <c r="K1430" s="1" t="s">
        <v>43</v>
      </c>
      <c r="L1430" s="1">
        <v>2</v>
      </c>
      <c r="M1430" s="1" t="s">
        <v>34</v>
      </c>
      <c r="N1430" s="105">
        <v>2269</v>
      </c>
      <c r="O1430" s="9">
        <v>2</v>
      </c>
      <c r="P1430" s="107" t="s">
        <v>29</v>
      </c>
      <c r="Q1430" s="1">
        <v>3</v>
      </c>
    </row>
    <row r="1431" spans="1:17" x14ac:dyDescent="0.25">
      <c r="A1431" s="2">
        <v>39</v>
      </c>
      <c r="B1431" s="1" t="s">
        <v>29</v>
      </c>
      <c r="C1431" s="1" t="s">
        <v>23</v>
      </c>
      <c r="D1431" s="7">
        <v>116</v>
      </c>
      <c r="E1431" s="1" t="s">
        <v>31</v>
      </c>
      <c r="F1431" s="1">
        <v>24</v>
      </c>
      <c r="G1431" s="1" t="s">
        <v>25</v>
      </c>
      <c r="H1431" s="1" t="s">
        <v>32</v>
      </c>
      <c r="I1431" s="1">
        <v>52</v>
      </c>
      <c r="J1431" s="1">
        <v>2</v>
      </c>
      <c r="K1431" s="1" t="s">
        <v>33</v>
      </c>
      <c r="L1431" s="1">
        <v>4</v>
      </c>
      <c r="M1431" s="1" t="s">
        <v>28</v>
      </c>
      <c r="N1431" s="105">
        <v>4108</v>
      </c>
      <c r="O1431" s="9">
        <v>7</v>
      </c>
      <c r="P1431" s="107" t="s">
        <v>29</v>
      </c>
      <c r="Q1431" s="1">
        <v>3</v>
      </c>
    </row>
    <row r="1432" spans="1:17" x14ac:dyDescent="0.25">
      <c r="A1432" s="2">
        <v>38</v>
      </c>
      <c r="B1432" s="1" t="s">
        <v>29</v>
      </c>
      <c r="C1432" s="1" t="s">
        <v>23</v>
      </c>
      <c r="D1432" s="7">
        <v>201</v>
      </c>
      <c r="E1432" s="1" t="s">
        <v>31</v>
      </c>
      <c r="F1432" s="1">
        <v>10</v>
      </c>
      <c r="G1432" s="1" t="s">
        <v>37</v>
      </c>
      <c r="H1432" s="1" t="s">
        <v>26</v>
      </c>
      <c r="I1432" s="1">
        <v>99</v>
      </c>
      <c r="J1432" s="1">
        <v>3</v>
      </c>
      <c r="K1432" s="1" t="s">
        <v>44</v>
      </c>
      <c r="L1432" s="1">
        <v>3</v>
      </c>
      <c r="M1432" s="1" t="s">
        <v>34</v>
      </c>
      <c r="N1432" s="105">
        <v>13206</v>
      </c>
      <c r="O1432" s="9">
        <v>18</v>
      </c>
      <c r="P1432" s="107" t="s">
        <v>29</v>
      </c>
      <c r="Q1432" s="1">
        <v>3</v>
      </c>
    </row>
    <row r="1433" spans="1:17" x14ac:dyDescent="0.25">
      <c r="A1433" s="2">
        <v>32</v>
      </c>
      <c r="B1433" s="1" t="s">
        <v>29</v>
      </c>
      <c r="C1433" s="1" t="s">
        <v>23</v>
      </c>
      <c r="D1433" s="7">
        <v>801</v>
      </c>
      <c r="E1433" s="1" t="s">
        <v>24</v>
      </c>
      <c r="F1433" s="1">
        <v>1</v>
      </c>
      <c r="G1433" s="1" t="s">
        <v>45</v>
      </c>
      <c r="H1433" s="1" t="s">
        <v>26</v>
      </c>
      <c r="I1433" s="1">
        <v>48</v>
      </c>
      <c r="J1433" s="1">
        <v>3</v>
      </c>
      <c r="K1433" s="1" t="s">
        <v>27</v>
      </c>
      <c r="L1433" s="1">
        <v>4</v>
      </c>
      <c r="M1433" s="1" t="s">
        <v>34</v>
      </c>
      <c r="N1433" s="105">
        <v>10422</v>
      </c>
      <c r="O1433" s="9">
        <v>14</v>
      </c>
      <c r="P1433" s="107" t="s">
        <v>29</v>
      </c>
      <c r="Q1433" s="1">
        <v>3</v>
      </c>
    </row>
    <row r="1434" spans="1:17" x14ac:dyDescent="0.25">
      <c r="A1434" s="2">
        <v>37</v>
      </c>
      <c r="B1434" s="1" t="s">
        <v>29</v>
      </c>
      <c r="C1434" s="1" t="s">
        <v>23</v>
      </c>
      <c r="D1434" s="7">
        <v>161</v>
      </c>
      <c r="E1434" s="1" t="s">
        <v>31</v>
      </c>
      <c r="F1434" s="1">
        <v>10</v>
      </c>
      <c r="G1434" s="1" t="s">
        <v>25</v>
      </c>
      <c r="H1434" s="1" t="s">
        <v>26</v>
      </c>
      <c r="I1434" s="1">
        <v>42</v>
      </c>
      <c r="J1434" s="1">
        <v>3</v>
      </c>
      <c r="K1434" s="1" t="s">
        <v>44</v>
      </c>
      <c r="L1434" s="1">
        <v>4</v>
      </c>
      <c r="M1434" s="1" t="s">
        <v>34</v>
      </c>
      <c r="N1434" s="105">
        <v>13744</v>
      </c>
      <c r="O1434" s="9">
        <v>16</v>
      </c>
      <c r="P1434" s="107" t="s">
        <v>22</v>
      </c>
      <c r="Q1434" s="1">
        <v>4</v>
      </c>
    </row>
    <row r="1435" spans="1:17" x14ac:dyDescent="0.25">
      <c r="A1435" s="2">
        <v>25</v>
      </c>
      <c r="B1435" s="1" t="s">
        <v>29</v>
      </c>
      <c r="C1435" s="1" t="s">
        <v>23</v>
      </c>
      <c r="D1435" s="7">
        <v>1382</v>
      </c>
      <c r="E1435" s="1" t="s">
        <v>24</v>
      </c>
      <c r="F1435" s="1">
        <v>8</v>
      </c>
      <c r="G1435" s="1" t="s">
        <v>35</v>
      </c>
      <c r="H1435" s="1" t="s">
        <v>26</v>
      </c>
      <c r="I1435" s="1">
        <v>85</v>
      </c>
      <c r="J1435" s="1">
        <v>2</v>
      </c>
      <c r="K1435" s="1" t="s">
        <v>27</v>
      </c>
      <c r="L1435" s="1">
        <v>3</v>
      </c>
      <c r="M1435" s="1" t="s">
        <v>38</v>
      </c>
      <c r="N1435" s="105">
        <v>4907</v>
      </c>
      <c r="O1435" s="9">
        <v>5</v>
      </c>
      <c r="P1435" s="107" t="s">
        <v>22</v>
      </c>
      <c r="Q1435" s="1">
        <v>4</v>
      </c>
    </row>
    <row r="1436" spans="1:17" x14ac:dyDescent="0.25">
      <c r="A1436" s="2">
        <v>52</v>
      </c>
      <c r="B1436" s="1" t="s">
        <v>29</v>
      </c>
      <c r="C1436" s="1" t="s">
        <v>41</v>
      </c>
      <c r="D1436" s="7">
        <v>585</v>
      </c>
      <c r="E1436" s="1" t="s">
        <v>24</v>
      </c>
      <c r="F1436" s="1">
        <v>29</v>
      </c>
      <c r="G1436" s="1" t="s">
        <v>25</v>
      </c>
      <c r="H1436" s="1" t="s">
        <v>32</v>
      </c>
      <c r="I1436" s="1">
        <v>40</v>
      </c>
      <c r="J1436" s="1">
        <v>1</v>
      </c>
      <c r="K1436" s="1" t="s">
        <v>43</v>
      </c>
      <c r="L1436" s="1">
        <v>4</v>
      </c>
      <c r="M1436" s="1" t="s">
        <v>38</v>
      </c>
      <c r="N1436" s="105">
        <v>3482</v>
      </c>
      <c r="O1436" s="9">
        <v>9</v>
      </c>
      <c r="P1436" s="107" t="s">
        <v>29</v>
      </c>
      <c r="Q1436" s="1">
        <v>3</v>
      </c>
    </row>
    <row r="1437" spans="1:17" x14ac:dyDescent="0.25">
      <c r="A1437" s="2">
        <v>44</v>
      </c>
      <c r="B1437" s="1" t="s">
        <v>29</v>
      </c>
      <c r="C1437" s="1" t="s">
        <v>23</v>
      </c>
      <c r="D1437" s="7">
        <v>1037</v>
      </c>
      <c r="E1437" s="1" t="s">
        <v>31</v>
      </c>
      <c r="F1437" s="1">
        <v>1</v>
      </c>
      <c r="G1437" s="1" t="s">
        <v>37</v>
      </c>
      <c r="H1437" s="1" t="s">
        <v>32</v>
      </c>
      <c r="I1437" s="1">
        <v>42</v>
      </c>
      <c r="J1437" s="1">
        <v>1</v>
      </c>
      <c r="K1437" s="1" t="s">
        <v>33</v>
      </c>
      <c r="L1437" s="1">
        <v>4</v>
      </c>
      <c r="M1437" s="1" t="s">
        <v>28</v>
      </c>
      <c r="N1437" s="105">
        <v>2436</v>
      </c>
      <c r="O1437" s="9">
        <v>4</v>
      </c>
      <c r="P1437" s="107" t="s">
        <v>22</v>
      </c>
      <c r="Q1437" s="1">
        <v>3</v>
      </c>
    </row>
    <row r="1438" spans="1:17" x14ac:dyDescent="0.25">
      <c r="A1438" s="2">
        <v>21</v>
      </c>
      <c r="B1438" s="1" t="s">
        <v>29</v>
      </c>
      <c r="C1438" s="1" t="s">
        <v>23</v>
      </c>
      <c r="D1438" s="7">
        <v>501</v>
      </c>
      <c r="E1438" s="1" t="s">
        <v>24</v>
      </c>
      <c r="F1438" s="1">
        <v>5</v>
      </c>
      <c r="G1438" s="1" t="s">
        <v>37</v>
      </c>
      <c r="H1438" s="1" t="s">
        <v>32</v>
      </c>
      <c r="I1438" s="1">
        <v>58</v>
      </c>
      <c r="J1438" s="1">
        <v>1</v>
      </c>
      <c r="K1438" s="1" t="s">
        <v>43</v>
      </c>
      <c r="L1438" s="1">
        <v>1</v>
      </c>
      <c r="M1438" s="1" t="s">
        <v>28</v>
      </c>
      <c r="N1438" s="105">
        <v>2380</v>
      </c>
      <c r="O1438" s="9">
        <v>2</v>
      </c>
      <c r="P1438" s="107" t="s">
        <v>22</v>
      </c>
      <c r="Q1438" s="1">
        <v>3</v>
      </c>
    </row>
    <row r="1439" spans="1:17" x14ac:dyDescent="0.25">
      <c r="A1439" s="2">
        <v>39</v>
      </c>
      <c r="B1439" s="1" t="s">
        <v>29</v>
      </c>
      <c r="C1439" s="1" t="s">
        <v>41</v>
      </c>
      <c r="D1439" s="7">
        <v>105</v>
      </c>
      <c r="E1439" s="1" t="s">
        <v>31</v>
      </c>
      <c r="F1439" s="1">
        <v>9</v>
      </c>
      <c r="G1439" s="1" t="s">
        <v>25</v>
      </c>
      <c r="H1439" s="1" t="s">
        <v>32</v>
      </c>
      <c r="I1439" s="1">
        <v>87</v>
      </c>
      <c r="J1439" s="1">
        <v>5</v>
      </c>
      <c r="K1439" s="1" t="s">
        <v>42</v>
      </c>
      <c r="L1439" s="1">
        <v>4</v>
      </c>
      <c r="M1439" s="1" t="s">
        <v>28</v>
      </c>
      <c r="N1439" s="105">
        <v>19431</v>
      </c>
      <c r="O1439" s="9">
        <v>6</v>
      </c>
      <c r="P1439" s="107" t="s">
        <v>29</v>
      </c>
      <c r="Q1439" s="1">
        <v>3</v>
      </c>
    </row>
    <row r="1440" spans="1:17" x14ac:dyDescent="0.25">
      <c r="A1440" s="2">
        <v>23</v>
      </c>
      <c r="B1440" s="1" t="s">
        <v>22</v>
      </c>
      <c r="C1440" s="1" t="s">
        <v>30</v>
      </c>
      <c r="D1440" s="7">
        <v>638</v>
      </c>
      <c r="E1440" s="1" t="s">
        <v>24</v>
      </c>
      <c r="F1440" s="1">
        <v>9</v>
      </c>
      <c r="G1440" s="1" t="s">
        <v>45</v>
      </c>
      <c r="H1440" s="1" t="s">
        <v>32</v>
      </c>
      <c r="I1440" s="1">
        <v>33</v>
      </c>
      <c r="J1440" s="1">
        <v>1</v>
      </c>
      <c r="K1440" s="1" t="s">
        <v>43</v>
      </c>
      <c r="L1440" s="1">
        <v>1</v>
      </c>
      <c r="M1440" s="1" t="s">
        <v>34</v>
      </c>
      <c r="N1440" s="105">
        <v>1790</v>
      </c>
      <c r="O1440" s="9">
        <v>1</v>
      </c>
      <c r="P1440" s="107" t="s">
        <v>29</v>
      </c>
      <c r="Q1440" s="1">
        <v>3</v>
      </c>
    </row>
    <row r="1441" spans="1:17" x14ac:dyDescent="0.25">
      <c r="A1441" s="2">
        <v>36</v>
      </c>
      <c r="B1441" s="1" t="s">
        <v>29</v>
      </c>
      <c r="C1441" s="1" t="s">
        <v>23</v>
      </c>
      <c r="D1441" s="7">
        <v>557</v>
      </c>
      <c r="E1441" s="1" t="s">
        <v>24</v>
      </c>
      <c r="F1441" s="1">
        <v>3</v>
      </c>
      <c r="G1441" s="1" t="s">
        <v>37</v>
      </c>
      <c r="H1441" s="1" t="s">
        <v>26</v>
      </c>
      <c r="I1441" s="1">
        <v>94</v>
      </c>
      <c r="J1441" s="1">
        <v>3</v>
      </c>
      <c r="K1441" s="1" t="s">
        <v>27</v>
      </c>
      <c r="L1441" s="1">
        <v>4</v>
      </c>
      <c r="M1441" s="1" t="s">
        <v>34</v>
      </c>
      <c r="N1441" s="105">
        <v>7644</v>
      </c>
      <c r="O1441" s="9">
        <v>9</v>
      </c>
      <c r="P1441" s="107" t="s">
        <v>29</v>
      </c>
      <c r="Q1441" s="1">
        <v>3</v>
      </c>
    </row>
    <row r="1442" spans="1:17" x14ac:dyDescent="0.25">
      <c r="A1442" s="2">
        <v>36</v>
      </c>
      <c r="B1442" s="1" t="s">
        <v>29</v>
      </c>
      <c r="C1442" s="1" t="s">
        <v>30</v>
      </c>
      <c r="D1442" s="7">
        <v>688</v>
      </c>
      <c r="E1442" s="1" t="s">
        <v>31</v>
      </c>
      <c r="F1442" s="1">
        <v>4</v>
      </c>
      <c r="G1442" s="1" t="s">
        <v>25</v>
      </c>
      <c r="H1442" s="1" t="s">
        <v>26</v>
      </c>
      <c r="I1442" s="1">
        <v>97</v>
      </c>
      <c r="J1442" s="1">
        <v>2</v>
      </c>
      <c r="K1442" s="1" t="s">
        <v>39</v>
      </c>
      <c r="L1442" s="1">
        <v>2</v>
      </c>
      <c r="M1442" s="1" t="s">
        <v>38</v>
      </c>
      <c r="N1442" s="105">
        <v>5131</v>
      </c>
      <c r="O1442" s="9">
        <v>4</v>
      </c>
      <c r="P1442" s="107" t="s">
        <v>29</v>
      </c>
      <c r="Q1442" s="1">
        <v>3</v>
      </c>
    </row>
    <row r="1443" spans="1:17" x14ac:dyDescent="0.25">
      <c r="A1443" s="2">
        <v>56</v>
      </c>
      <c r="B1443" s="1" t="s">
        <v>29</v>
      </c>
      <c r="C1443" s="1" t="s">
        <v>41</v>
      </c>
      <c r="D1443" s="7">
        <v>667</v>
      </c>
      <c r="E1443" s="1" t="s">
        <v>31</v>
      </c>
      <c r="F1443" s="1">
        <v>1</v>
      </c>
      <c r="G1443" s="1" t="s">
        <v>25</v>
      </c>
      <c r="H1443" s="1" t="s">
        <v>32</v>
      </c>
      <c r="I1443" s="1">
        <v>57</v>
      </c>
      <c r="J1443" s="1">
        <v>2</v>
      </c>
      <c r="K1443" s="1" t="s">
        <v>40</v>
      </c>
      <c r="L1443" s="1">
        <v>3</v>
      </c>
      <c r="M1443" s="1" t="s">
        <v>38</v>
      </c>
      <c r="N1443" s="105">
        <v>6306</v>
      </c>
      <c r="O1443" s="9">
        <v>13</v>
      </c>
      <c r="P1443" s="107" t="s">
        <v>29</v>
      </c>
      <c r="Q1443" s="1">
        <v>4</v>
      </c>
    </row>
    <row r="1444" spans="1:17" x14ac:dyDescent="0.25">
      <c r="A1444" s="2">
        <v>29</v>
      </c>
      <c r="B1444" s="1" t="s">
        <v>22</v>
      </c>
      <c r="C1444" s="1" t="s">
        <v>23</v>
      </c>
      <c r="D1444" s="7">
        <v>1092</v>
      </c>
      <c r="E1444" s="1" t="s">
        <v>31</v>
      </c>
      <c r="F1444" s="1">
        <v>1</v>
      </c>
      <c r="G1444" s="1" t="s">
        <v>37</v>
      </c>
      <c r="H1444" s="1" t="s">
        <v>32</v>
      </c>
      <c r="I1444" s="1">
        <v>36</v>
      </c>
      <c r="J1444" s="1">
        <v>1</v>
      </c>
      <c r="K1444" s="1" t="s">
        <v>33</v>
      </c>
      <c r="L1444" s="1">
        <v>4</v>
      </c>
      <c r="M1444" s="1" t="s">
        <v>34</v>
      </c>
      <c r="N1444" s="105">
        <v>4787</v>
      </c>
      <c r="O1444" s="9">
        <v>2</v>
      </c>
      <c r="P1444" s="107" t="s">
        <v>22</v>
      </c>
      <c r="Q1444" s="1">
        <v>3</v>
      </c>
    </row>
    <row r="1445" spans="1:17" x14ac:dyDescent="0.25">
      <c r="A1445" s="2">
        <v>42</v>
      </c>
      <c r="B1445" s="1" t="s">
        <v>29</v>
      </c>
      <c r="C1445" s="1" t="s">
        <v>23</v>
      </c>
      <c r="D1445" s="7">
        <v>300</v>
      </c>
      <c r="E1445" s="1" t="s">
        <v>31</v>
      </c>
      <c r="F1445" s="1">
        <v>2</v>
      </c>
      <c r="G1445" s="1" t="s">
        <v>25</v>
      </c>
      <c r="H1445" s="1" t="s">
        <v>32</v>
      </c>
      <c r="I1445" s="1">
        <v>56</v>
      </c>
      <c r="J1445" s="1">
        <v>5</v>
      </c>
      <c r="K1445" s="1" t="s">
        <v>42</v>
      </c>
      <c r="L1445" s="1">
        <v>3</v>
      </c>
      <c r="M1445" s="1" t="s">
        <v>34</v>
      </c>
      <c r="N1445" s="105">
        <v>18880</v>
      </c>
      <c r="O1445" s="9">
        <v>22</v>
      </c>
      <c r="P1445" s="107" t="s">
        <v>29</v>
      </c>
      <c r="Q1445" s="1">
        <v>3</v>
      </c>
    </row>
    <row r="1446" spans="1:17" x14ac:dyDescent="0.25">
      <c r="A1446" s="2">
        <v>56</v>
      </c>
      <c r="B1446" s="1" t="s">
        <v>22</v>
      </c>
      <c r="C1446" s="1" t="s">
        <v>23</v>
      </c>
      <c r="D1446" s="7">
        <v>310</v>
      </c>
      <c r="E1446" s="1" t="s">
        <v>31</v>
      </c>
      <c r="F1446" s="1">
        <v>7</v>
      </c>
      <c r="G1446" s="1" t="s">
        <v>46</v>
      </c>
      <c r="H1446" s="1" t="s">
        <v>32</v>
      </c>
      <c r="I1446" s="1">
        <v>72</v>
      </c>
      <c r="J1446" s="1">
        <v>1</v>
      </c>
      <c r="K1446" s="1" t="s">
        <v>36</v>
      </c>
      <c r="L1446" s="1">
        <v>3</v>
      </c>
      <c r="M1446" s="1" t="s">
        <v>34</v>
      </c>
      <c r="N1446" s="105">
        <v>2339</v>
      </c>
      <c r="O1446" s="9">
        <v>10</v>
      </c>
      <c r="P1446" s="107" t="s">
        <v>29</v>
      </c>
      <c r="Q1446" s="1">
        <v>3</v>
      </c>
    </row>
    <row r="1447" spans="1:17" x14ac:dyDescent="0.25">
      <c r="A1447" s="2">
        <v>41</v>
      </c>
      <c r="B1447" s="1" t="s">
        <v>29</v>
      </c>
      <c r="C1447" s="1" t="s">
        <v>23</v>
      </c>
      <c r="D1447" s="7">
        <v>582</v>
      </c>
      <c r="E1447" s="1" t="s">
        <v>31</v>
      </c>
      <c r="F1447" s="1">
        <v>28</v>
      </c>
      <c r="G1447" s="1" t="s">
        <v>25</v>
      </c>
      <c r="H1447" s="1" t="s">
        <v>26</v>
      </c>
      <c r="I1447" s="1">
        <v>60</v>
      </c>
      <c r="J1447" s="1">
        <v>4</v>
      </c>
      <c r="K1447" s="1" t="s">
        <v>39</v>
      </c>
      <c r="L1447" s="1">
        <v>2</v>
      </c>
      <c r="M1447" s="1" t="s">
        <v>34</v>
      </c>
      <c r="N1447" s="105">
        <v>13570</v>
      </c>
      <c r="O1447" s="9">
        <v>20</v>
      </c>
      <c r="P1447" s="107" t="s">
        <v>29</v>
      </c>
      <c r="Q1447" s="1">
        <v>4</v>
      </c>
    </row>
    <row r="1448" spans="1:17" x14ac:dyDescent="0.25">
      <c r="A1448" s="2">
        <v>34</v>
      </c>
      <c r="B1448" s="1" t="s">
        <v>29</v>
      </c>
      <c r="C1448" s="1" t="s">
        <v>23</v>
      </c>
      <c r="D1448" s="7">
        <v>704</v>
      </c>
      <c r="E1448" s="1" t="s">
        <v>24</v>
      </c>
      <c r="F1448" s="1">
        <v>28</v>
      </c>
      <c r="G1448" s="1" t="s">
        <v>45</v>
      </c>
      <c r="H1448" s="1" t="s">
        <v>26</v>
      </c>
      <c r="I1448" s="1">
        <v>95</v>
      </c>
      <c r="J1448" s="1">
        <v>2</v>
      </c>
      <c r="K1448" s="1" t="s">
        <v>27</v>
      </c>
      <c r="L1448" s="1">
        <v>3</v>
      </c>
      <c r="M1448" s="1" t="s">
        <v>34</v>
      </c>
      <c r="N1448" s="105">
        <v>6712</v>
      </c>
      <c r="O1448" s="9">
        <v>8</v>
      </c>
      <c r="P1448" s="107" t="s">
        <v>29</v>
      </c>
      <c r="Q1448" s="1">
        <v>4</v>
      </c>
    </row>
    <row r="1449" spans="1:17" x14ac:dyDescent="0.25">
      <c r="A1449" s="2">
        <v>36</v>
      </c>
      <c r="B1449" s="1" t="s">
        <v>29</v>
      </c>
      <c r="C1449" s="1" t="s">
        <v>41</v>
      </c>
      <c r="D1449" s="7">
        <v>301</v>
      </c>
      <c r="E1449" s="1" t="s">
        <v>24</v>
      </c>
      <c r="F1449" s="1">
        <v>15</v>
      </c>
      <c r="G1449" s="1" t="s">
        <v>45</v>
      </c>
      <c r="H1449" s="1" t="s">
        <v>32</v>
      </c>
      <c r="I1449" s="1">
        <v>88</v>
      </c>
      <c r="J1449" s="1">
        <v>2</v>
      </c>
      <c r="K1449" s="1" t="s">
        <v>27</v>
      </c>
      <c r="L1449" s="1">
        <v>4</v>
      </c>
      <c r="M1449" s="1" t="s">
        <v>38</v>
      </c>
      <c r="N1449" s="105">
        <v>5406</v>
      </c>
      <c r="O1449" s="9">
        <v>15</v>
      </c>
      <c r="P1449" s="107" t="s">
        <v>29</v>
      </c>
      <c r="Q1449" s="1">
        <v>4</v>
      </c>
    </row>
    <row r="1450" spans="1:17" x14ac:dyDescent="0.25">
      <c r="A1450" s="2">
        <v>41</v>
      </c>
      <c r="B1450" s="1" t="s">
        <v>29</v>
      </c>
      <c r="C1450" s="1" t="s">
        <v>23</v>
      </c>
      <c r="D1450" s="7">
        <v>930</v>
      </c>
      <c r="E1450" s="1" t="s">
        <v>24</v>
      </c>
      <c r="F1450" s="1">
        <v>3</v>
      </c>
      <c r="G1450" s="1" t="s">
        <v>25</v>
      </c>
      <c r="H1450" s="1" t="s">
        <v>32</v>
      </c>
      <c r="I1450" s="1">
        <v>57</v>
      </c>
      <c r="J1450" s="1">
        <v>2</v>
      </c>
      <c r="K1450" s="1" t="s">
        <v>27</v>
      </c>
      <c r="L1450" s="1">
        <v>2</v>
      </c>
      <c r="M1450" s="1" t="s">
        <v>38</v>
      </c>
      <c r="N1450" s="105">
        <v>8938</v>
      </c>
      <c r="O1450" s="9">
        <v>5</v>
      </c>
      <c r="P1450" s="107" t="s">
        <v>29</v>
      </c>
      <c r="Q1450" s="1">
        <v>3</v>
      </c>
    </row>
    <row r="1451" spans="1:17" x14ac:dyDescent="0.25">
      <c r="A1451" s="2">
        <v>32</v>
      </c>
      <c r="B1451" s="1" t="s">
        <v>29</v>
      </c>
      <c r="C1451" s="1" t="s">
        <v>23</v>
      </c>
      <c r="D1451" s="7">
        <v>529</v>
      </c>
      <c r="E1451" s="1" t="s">
        <v>31</v>
      </c>
      <c r="F1451" s="1">
        <v>2</v>
      </c>
      <c r="G1451" s="1" t="s">
        <v>46</v>
      </c>
      <c r="H1451" s="1" t="s">
        <v>32</v>
      </c>
      <c r="I1451" s="1">
        <v>78</v>
      </c>
      <c r="J1451" s="1">
        <v>1</v>
      </c>
      <c r="K1451" s="1" t="s">
        <v>33</v>
      </c>
      <c r="L1451" s="1">
        <v>1</v>
      </c>
      <c r="M1451" s="1" t="s">
        <v>28</v>
      </c>
      <c r="N1451" s="105">
        <v>2439</v>
      </c>
      <c r="O1451" s="9">
        <v>4</v>
      </c>
      <c r="P1451" s="107" t="s">
        <v>29</v>
      </c>
      <c r="Q1451" s="1">
        <v>3</v>
      </c>
    </row>
    <row r="1452" spans="1:17" x14ac:dyDescent="0.25">
      <c r="A1452" s="2">
        <v>35</v>
      </c>
      <c r="B1452" s="1" t="s">
        <v>29</v>
      </c>
      <c r="C1452" s="1" t="s">
        <v>23</v>
      </c>
      <c r="D1452" s="7">
        <v>1146</v>
      </c>
      <c r="E1452" s="1" t="s">
        <v>47</v>
      </c>
      <c r="F1452" s="1">
        <v>26</v>
      </c>
      <c r="G1452" s="1" t="s">
        <v>25</v>
      </c>
      <c r="H1452" s="1" t="s">
        <v>26</v>
      </c>
      <c r="I1452" s="1">
        <v>31</v>
      </c>
      <c r="J1452" s="1">
        <v>3</v>
      </c>
      <c r="K1452" s="1" t="s">
        <v>47</v>
      </c>
      <c r="L1452" s="1">
        <v>4</v>
      </c>
      <c r="M1452" s="1" t="s">
        <v>28</v>
      </c>
      <c r="N1452" s="105">
        <v>8837</v>
      </c>
      <c r="O1452" s="9">
        <v>9</v>
      </c>
      <c r="P1452" s="107" t="s">
        <v>22</v>
      </c>
      <c r="Q1452" s="1">
        <v>3</v>
      </c>
    </row>
    <row r="1453" spans="1:17" x14ac:dyDescent="0.25">
      <c r="A1453" s="2">
        <v>38</v>
      </c>
      <c r="B1453" s="1" t="s">
        <v>29</v>
      </c>
      <c r="C1453" s="1" t="s">
        <v>23</v>
      </c>
      <c r="D1453" s="7">
        <v>345</v>
      </c>
      <c r="E1453" s="1" t="s">
        <v>24</v>
      </c>
      <c r="F1453" s="1">
        <v>10</v>
      </c>
      <c r="G1453" s="1" t="s">
        <v>25</v>
      </c>
      <c r="H1453" s="1" t="s">
        <v>26</v>
      </c>
      <c r="I1453" s="1">
        <v>100</v>
      </c>
      <c r="J1453" s="1">
        <v>2</v>
      </c>
      <c r="K1453" s="1" t="s">
        <v>27</v>
      </c>
      <c r="L1453" s="1">
        <v>4</v>
      </c>
      <c r="M1453" s="1" t="s">
        <v>34</v>
      </c>
      <c r="N1453" s="105">
        <v>5343</v>
      </c>
      <c r="O1453" s="9">
        <v>10</v>
      </c>
      <c r="P1453" s="107" t="s">
        <v>29</v>
      </c>
      <c r="Q1453" s="1">
        <v>3</v>
      </c>
    </row>
    <row r="1454" spans="1:17" x14ac:dyDescent="0.25">
      <c r="A1454" s="2">
        <v>50</v>
      </c>
      <c r="B1454" s="1" t="s">
        <v>22</v>
      </c>
      <c r="C1454" s="1" t="s">
        <v>30</v>
      </c>
      <c r="D1454" s="7">
        <v>878</v>
      </c>
      <c r="E1454" s="1" t="s">
        <v>24</v>
      </c>
      <c r="F1454" s="1">
        <v>1</v>
      </c>
      <c r="G1454" s="1" t="s">
        <v>25</v>
      </c>
      <c r="H1454" s="1" t="s">
        <v>32</v>
      </c>
      <c r="I1454" s="1">
        <v>94</v>
      </c>
      <c r="J1454" s="1">
        <v>2</v>
      </c>
      <c r="K1454" s="1" t="s">
        <v>27</v>
      </c>
      <c r="L1454" s="1">
        <v>3</v>
      </c>
      <c r="M1454" s="1" t="s">
        <v>38</v>
      </c>
      <c r="N1454" s="105">
        <v>6728</v>
      </c>
      <c r="O1454" s="9">
        <v>6</v>
      </c>
      <c r="P1454" s="107" t="s">
        <v>29</v>
      </c>
      <c r="Q1454" s="1">
        <v>3</v>
      </c>
    </row>
    <row r="1455" spans="1:17" x14ac:dyDescent="0.25">
      <c r="A1455" s="2">
        <v>36</v>
      </c>
      <c r="B1455" s="1" t="s">
        <v>29</v>
      </c>
      <c r="C1455" s="1" t="s">
        <v>23</v>
      </c>
      <c r="D1455" s="7">
        <v>1120</v>
      </c>
      <c r="E1455" s="1" t="s">
        <v>24</v>
      </c>
      <c r="F1455" s="1">
        <v>11</v>
      </c>
      <c r="G1455" s="1" t="s">
        <v>45</v>
      </c>
      <c r="H1455" s="1" t="s">
        <v>26</v>
      </c>
      <c r="I1455" s="1">
        <v>100</v>
      </c>
      <c r="J1455" s="1">
        <v>2</v>
      </c>
      <c r="K1455" s="1" t="s">
        <v>27</v>
      </c>
      <c r="L1455" s="1">
        <v>4</v>
      </c>
      <c r="M1455" s="1" t="s">
        <v>34</v>
      </c>
      <c r="N1455" s="105">
        <v>6652</v>
      </c>
      <c r="O1455" s="9">
        <v>6</v>
      </c>
      <c r="P1455" s="107" t="s">
        <v>29</v>
      </c>
      <c r="Q1455" s="1">
        <v>3</v>
      </c>
    </row>
    <row r="1456" spans="1:17" x14ac:dyDescent="0.25">
      <c r="A1456" s="2">
        <v>45</v>
      </c>
      <c r="B1456" s="1" t="s">
        <v>29</v>
      </c>
      <c r="C1456" s="1" t="s">
        <v>23</v>
      </c>
      <c r="D1456" s="7">
        <v>374</v>
      </c>
      <c r="E1456" s="1" t="s">
        <v>24</v>
      </c>
      <c r="F1456" s="1">
        <v>20</v>
      </c>
      <c r="G1456" s="1" t="s">
        <v>25</v>
      </c>
      <c r="H1456" s="1" t="s">
        <v>26</v>
      </c>
      <c r="I1456" s="1">
        <v>50</v>
      </c>
      <c r="J1456" s="1">
        <v>2</v>
      </c>
      <c r="K1456" s="1" t="s">
        <v>27</v>
      </c>
      <c r="L1456" s="1">
        <v>3</v>
      </c>
      <c r="M1456" s="1" t="s">
        <v>28</v>
      </c>
      <c r="N1456" s="105">
        <v>4850</v>
      </c>
      <c r="O1456" s="9">
        <v>5</v>
      </c>
      <c r="P1456" s="107" t="s">
        <v>29</v>
      </c>
      <c r="Q1456" s="1">
        <v>3</v>
      </c>
    </row>
    <row r="1457" spans="1:17" x14ac:dyDescent="0.25">
      <c r="A1457" s="2">
        <v>40</v>
      </c>
      <c r="B1457" s="1" t="s">
        <v>29</v>
      </c>
      <c r="C1457" s="1" t="s">
        <v>23</v>
      </c>
      <c r="D1457" s="7">
        <v>1322</v>
      </c>
      <c r="E1457" s="1" t="s">
        <v>31</v>
      </c>
      <c r="F1457" s="1">
        <v>2</v>
      </c>
      <c r="G1457" s="1" t="s">
        <v>25</v>
      </c>
      <c r="H1457" s="1" t="s">
        <v>32</v>
      </c>
      <c r="I1457" s="1">
        <v>52</v>
      </c>
      <c r="J1457" s="1">
        <v>1</v>
      </c>
      <c r="K1457" s="1" t="s">
        <v>33</v>
      </c>
      <c r="L1457" s="1">
        <v>3</v>
      </c>
      <c r="M1457" s="1" t="s">
        <v>28</v>
      </c>
      <c r="N1457" s="105">
        <v>2809</v>
      </c>
      <c r="O1457" s="9">
        <v>2</v>
      </c>
      <c r="P1457" s="107" t="s">
        <v>29</v>
      </c>
      <c r="Q1457" s="1">
        <v>3</v>
      </c>
    </row>
    <row r="1458" spans="1:17" x14ac:dyDescent="0.25">
      <c r="A1458" s="2">
        <v>35</v>
      </c>
      <c r="B1458" s="1" t="s">
        <v>29</v>
      </c>
      <c r="C1458" s="1" t="s">
        <v>30</v>
      </c>
      <c r="D1458" s="7">
        <v>1199</v>
      </c>
      <c r="E1458" s="1" t="s">
        <v>31</v>
      </c>
      <c r="F1458" s="1">
        <v>18</v>
      </c>
      <c r="G1458" s="1" t="s">
        <v>25</v>
      </c>
      <c r="H1458" s="1" t="s">
        <v>32</v>
      </c>
      <c r="I1458" s="1">
        <v>80</v>
      </c>
      <c r="J1458" s="1">
        <v>2</v>
      </c>
      <c r="K1458" s="1" t="s">
        <v>40</v>
      </c>
      <c r="L1458" s="1">
        <v>3</v>
      </c>
      <c r="M1458" s="1" t="s">
        <v>34</v>
      </c>
      <c r="N1458" s="105">
        <v>5689</v>
      </c>
      <c r="O1458" s="9">
        <v>10</v>
      </c>
      <c r="P1458" s="107" t="s">
        <v>22</v>
      </c>
      <c r="Q1458" s="1">
        <v>3</v>
      </c>
    </row>
    <row r="1459" spans="1:17" x14ac:dyDescent="0.25">
      <c r="A1459" s="2">
        <v>40</v>
      </c>
      <c r="B1459" s="1" t="s">
        <v>29</v>
      </c>
      <c r="C1459" s="1" t="s">
        <v>23</v>
      </c>
      <c r="D1459" s="7">
        <v>1194</v>
      </c>
      <c r="E1459" s="1" t="s">
        <v>31</v>
      </c>
      <c r="F1459" s="1">
        <v>2</v>
      </c>
      <c r="G1459" s="1" t="s">
        <v>37</v>
      </c>
      <c r="H1459" s="1" t="s">
        <v>26</v>
      </c>
      <c r="I1459" s="1">
        <v>98</v>
      </c>
      <c r="J1459" s="1">
        <v>1</v>
      </c>
      <c r="K1459" s="1" t="s">
        <v>33</v>
      </c>
      <c r="L1459" s="1">
        <v>3</v>
      </c>
      <c r="M1459" s="1" t="s">
        <v>34</v>
      </c>
      <c r="N1459" s="105">
        <v>2001</v>
      </c>
      <c r="O1459" s="9">
        <v>5</v>
      </c>
      <c r="P1459" s="107" t="s">
        <v>29</v>
      </c>
      <c r="Q1459" s="1">
        <v>3</v>
      </c>
    </row>
    <row r="1460" spans="1:17" x14ac:dyDescent="0.25">
      <c r="A1460" s="2">
        <v>35</v>
      </c>
      <c r="B1460" s="1" t="s">
        <v>29</v>
      </c>
      <c r="C1460" s="1" t="s">
        <v>23</v>
      </c>
      <c r="D1460" s="7">
        <v>287</v>
      </c>
      <c r="E1460" s="1" t="s">
        <v>31</v>
      </c>
      <c r="F1460" s="1">
        <v>1</v>
      </c>
      <c r="G1460" s="1" t="s">
        <v>25</v>
      </c>
      <c r="H1460" s="1" t="s">
        <v>26</v>
      </c>
      <c r="I1460" s="1">
        <v>62</v>
      </c>
      <c r="J1460" s="1">
        <v>1</v>
      </c>
      <c r="K1460" s="1" t="s">
        <v>33</v>
      </c>
      <c r="L1460" s="1">
        <v>4</v>
      </c>
      <c r="M1460" s="1" t="s">
        <v>34</v>
      </c>
      <c r="N1460" s="105">
        <v>2977</v>
      </c>
      <c r="O1460" s="9">
        <v>4</v>
      </c>
      <c r="P1460" s="107" t="s">
        <v>29</v>
      </c>
      <c r="Q1460" s="1">
        <v>3</v>
      </c>
    </row>
    <row r="1461" spans="1:17" x14ac:dyDescent="0.25">
      <c r="A1461" s="2">
        <v>29</v>
      </c>
      <c r="B1461" s="1" t="s">
        <v>29</v>
      </c>
      <c r="C1461" s="1" t="s">
        <v>23</v>
      </c>
      <c r="D1461" s="7">
        <v>1378</v>
      </c>
      <c r="E1461" s="1" t="s">
        <v>31</v>
      </c>
      <c r="F1461" s="1">
        <v>13</v>
      </c>
      <c r="G1461" s="1" t="s">
        <v>35</v>
      </c>
      <c r="H1461" s="1" t="s">
        <v>32</v>
      </c>
      <c r="I1461" s="1">
        <v>46</v>
      </c>
      <c r="J1461" s="1">
        <v>2</v>
      </c>
      <c r="K1461" s="1" t="s">
        <v>36</v>
      </c>
      <c r="L1461" s="1">
        <v>2</v>
      </c>
      <c r="M1461" s="1" t="s">
        <v>34</v>
      </c>
      <c r="N1461" s="105">
        <v>4025</v>
      </c>
      <c r="O1461" s="9">
        <v>4</v>
      </c>
      <c r="P1461" s="107" t="s">
        <v>22</v>
      </c>
      <c r="Q1461" s="1">
        <v>3</v>
      </c>
    </row>
    <row r="1462" spans="1:17" x14ac:dyDescent="0.25">
      <c r="A1462" s="2">
        <v>29</v>
      </c>
      <c r="B1462" s="1" t="s">
        <v>29</v>
      </c>
      <c r="C1462" s="1" t="s">
        <v>23</v>
      </c>
      <c r="D1462" s="7">
        <v>468</v>
      </c>
      <c r="E1462" s="1" t="s">
        <v>31</v>
      </c>
      <c r="F1462" s="1">
        <v>28</v>
      </c>
      <c r="G1462" s="1" t="s">
        <v>37</v>
      </c>
      <c r="H1462" s="1" t="s">
        <v>26</v>
      </c>
      <c r="I1462" s="1">
        <v>73</v>
      </c>
      <c r="J1462" s="1">
        <v>1</v>
      </c>
      <c r="K1462" s="1" t="s">
        <v>33</v>
      </c>
      <c r="L1462" s="1">
        <v>1</v>
      </c>
      <c r="M1462" s="1" t="s">
        <v>28</v>
      </c>
      <c r="N1462" s="105">
        <v>3785</v>
      </c>
      <c r="O1462" s="9">
        <v>5</v>
      </c>
      <c r="P1462" s="107" t="s">
        <v>29</v>
      </c>
      <c r="Q1462" s="1">
        <v>3</v>
      </c>
    </row>
    <row r="1463" spans="1:17" x14ac:dyDescent="0.25">
      <c r="A1463" s="2">
        <v>50</v>
      </c>
      <c r="B1463" s="1" t="s">
        <v>22</v>
      </c>
      <c r="C1463" s="1" t="s">
        <v>23</v>
      </c>
      <c r="D1463" s="7">
        <v>410</v>
      </c>
      <c r="E1463" s="1" t="s">
        <v>24</v>
      </c>
      <c r="F1463" s="1">
        <v>28</v>
      </c>
      <c r="G1463" s="1" t="s">
        <v>45</v>
      </c>
      <c r="H1463" s="1" t="s">
        <v>32</v>
      </c>
      <c r="I1463" s="1">
        <v>39</v>
      </c>
      <c r="J1463" s="1">
        <v>3</v>
      </c>
      <c r="K1463" s="1" t="s">
        <v>27</v>
      </c>
      <c r="L1463" s="1">
        <v>1</v>
      </c>
      <c r="M1463" s="1" t="s">
        <v>38</v>
      </c>
      <c r="N1463" s="105">
        <v>10854</v>
      </c>
      <c r="O1463" s="9">
        <v>3</v>
      </c>
      <c r="P1463" s="107" t="s">
        <v>22</v>
      </c>
      <c r="Q1463" s="1">
        <v>3</v>
      </c>
    </row>
    <row r="1464" spans="1:17" x14ac:dyDescent="0.25">
      <c r="A1464" s="2">
        <v>39</v>
      </c>
      <c r="B1464" s="1" t="s">
        <v>29</v>
      </c>
      <c r="C1464" s="1" t="s">
        <v>23</v>
      </c>
      <c r="D1464" s="7">
        <v>722</v>
      </c>
      <c r="E1464" s="1" t="s">
        <v>24</v>
      </c>
      <c r="F1464" s="1">
        <v>24</v>
      </c>
      <c r="G1464" s="1" t="s">
        <v>45</v>
      </c>
      <c r="H1464" s="1" t="s">
        <v>26</v>
      </c>
      <c r="I1464" s="1">
        <v>60</v>
      </c>
      <c r="J1464" s="1">
        <v>4</v>
      </c>
      <c r="K1464" s="1" t="s">
        <v>27</v>
      </c>
      <c r="L1464" s="1">
        <v>4</v>
      </c>
      <c r="M1464" s="1" t="s">
        <v>34</v>
      </c>
      <c r="N1464" s="105">
        <v>12031</v>
      </c>
      <c r="O1464" s="9">
        <v>20</v>
      </c>
      <c r="P1464" s="107" t="s">
        <v>29</v>
      </c>
      <c r="Q1464" s="1">
        <v>3</v>
      </c>
    </row>
    <row r="1465" spans="1:17" x14ac:dyDescent="0.25">
      <c r="A1465" s="2">
        <v>31</v>
      </c>
      <c r="B1465" s="1" t="s">
        <v>29</v>
      </c>
      <c r="C1465" s="1" t="s">
        <v>41</v>
      </c>
      <c r="D1465" s="7">
        <v>325</v>
      </c>
      <c r="E1465" s="1" t="s">
        <v>31</v>
      </c>
      <c r="F1465" s="1">
        <v>5</v>
      </c>
      <c r="G1465" s="1" t="s">
        <v>37</v>
      </c>
      <c r="H1465" s="1" t="s">
        <v>32</v>
      </c>
      <c r="I1465" s="1">
        <v>74</v>
      </c>
      <c r="J1465" s="1">
        <v>2</v>
      </c>
      <c r="K1465" s="1" t="s">
        <v>39</v>
      </c>
      <c r="L1465" s="1">
        <v>1</v>
      </c>
      <c r="M1465" s="1" t="s">
        <v>28</v>
      </c>
      <c r="N1465" s="105">
        <v>9936</v>
      </c>
      <c r="O1465" s="9">
        <v>9</v>
      </c>
      <c r="P1465" s="107" t="s">
        <v>29</v>
      </c>
      <c r="Q1465" s="1">
        <v>3</v>
      </c>
    </row>
    <row r="1466" spans="1:17" x14ac:dyDescent="0.25">
      <c r="A1466" s="2">
        <v>26</v>
      </c>
      <c r="B1466" s="1" t="s">
        <v>29</v>
      </c>
      <c r="C1466" s="1" t="s">
        <v>23</v>
      </c>
      <c r="D1466" s="7">
        <v>1167</v>
      </c>
      <c r="E1466" s="1" t="s">
        <v>24</v>
      </c>
      <c r="F1466" s="1">
        <v>5</v>
      </c>
      <c r="G1466" s="1" t="s">
        <v>35</v>
      </c>
      <c r="H1466" s="1" t="s">
        <v>26</v>
      </c>
      <c r="I1466" s="1">
        <v>30</v>
      </c>
      <c r="J1466" s="1">
        <v>1</v>
      </c>
      <c r="K1466" s="1" t="s">
        <v>43</v>
      </c>
      <c r="L1466" s="1">
        <v>3</v>
      </c>
      <c r="M1466" s="1" t="s">
        <v>28</v>
      </c>
      <c r="N1466" s="105">
        <v>2966</v>
      </c>
      <c r="O1466" s="9">
        <v>4</v>
      </c>
      <c r="P1466" s="107" t="s">
        <v>29</v>
      </c>
      <c r="Q1466" s="1">
        <v>3</v>
      </c>
    </row>
    <row r="1467" spans="1:17" x14ac:dyDescent="0.25">
      <c r="A1467" s="2">
        <v>36</v>
      </c>
      <c r="B1467" s="1" t="s">
        <v>29</v>
      </c>
      <c r="C1467" s="1" t="s">
        <v>30</v>
      </c>
      <c r="D1467" s="7">
        <v>884</v>
      </c>
      <c r="E1467" s="1" t="s">
        <v>31</v>
      </c>
      <c r="F1467" s="1">
        <v>23</v>
      </c>
      <c r="G1467" s="1" t="s">
        <v>37</v>
      </c>
      <c r="H1467" s="1" t="s">
        <v>32</v>
      </c>
      <c r="I1467" s="1">
        <v>41</v>
      </c>
      <c r="J1467" s="1">
        <v>2</v>
      </c>
      <c r="K1467" s="1" t="s">
        <v>36</v>
      </c>
      <c r="L1467" s="1">
        <v>4</v>
      </c>
      <c r="M1467" s="1" t="s">
        <v>34</v>
      </c>
      <c r="N1467" s="105">
        <v>2571</v>
      </c>
      <c r="O1467" s="9">
        <v>5</v>
      </c>
      <c r="P1467" s="107" t="s">
        <v>29</v>
      </c>
      <c r="Q1467" s="1">
        <v>3</v>
      </c>
    </row>
    <row r="1468" spans="1:17" x14ac:dyDescent="0.25">
      <c r="A1468" s="2">
        <v>39</v>
      </c>
      <c r="B1468" s="1" t="s">
        <v>29</v>
      </c>
      <c r="C1468" s="1" t="s">
        <v>23</v>
      </c>
      <c r="D1468" s="7">
        <v>613</v>
      </c>
      <c r="E1468" s="1" t="s">
        <v>31</v>
      </c>
      <c r="F1468" s="1">
        <v>6</v>
      </c>
      <c r="G1468" s="1" t="s">
        <v>37</v>
      </c>
      <c r="H1468" s="1" t="s">
        <v>32</v>
      </c>
      <c r="I1468" s="1">
        <v>42</v>
      </c>
      <c r="J1468" s="1">
        <v>3</v>
      </c>
      <c r="K1468" s="1" t="s">
        <v>40</v>
      </c>
      <c r="L1468" s="1">
        <v>1</v>
      </c>
      <c r="M1468" s="1" t="s">
        <v>34</v>
      </c>
      <c r="N1468" s="105">
        <v>9991</v>
      </c>
      <c r="O1468" s="9">
        <v>7</v>
      </c>
      <c r="P1468" s="107" t="s">
        <v>29</v>
      </c>
      <c r="Q1468" s="1">
        <v>3</v>
      </c>
    </row>
    <row r="1469" spans="1:17" x14ac:dyDescent="0.25">
      <c r="A1469" s="2">
        <v>27</v>
      </c>
      <c r="B1469" s="1" t="s">
        <v>29</v>
      </c>
      <c r="C1469" s="1" t="s">
        <v>23</v>
      </c>
      <c r="D1469" s="7">
        <v>155</v>
      </c>
      <c r="E1469" s="1" t="s">
        <v>31</v>
      </c>
      <c r="F1469" s="1">
        <v>4</v>
      </c>
      <c r="G1469" s="1" t="s">
        <v>25</v>
      </c>
      <c r="H1469" s="1" t="s">
        <v>32</v>
      </c>
      <c r="I1469" s="1">
        <v>87</v>
      </c>
      <c r="J1469" s="1">
        <v>2</v>
      </c>
      <c r="K1469" s="1" t="s">
        <v>39</v>
      </c>
      <c r="L1469" s="1">
        <v>2</v>
      </c>
      <c r="M1469" s="1" t="s">
        <v>34</v>
      </c>
      <c r="N1469" s="105">
        <v>6142</v>
      </c>
      <c r="O1469" s="9">
        <v>6</v>
      </c>
      <c r="P1469" s="107" t="s">
        <v>22</v>
      </c>
      <c r="Q1469" s="1">
        <v>4</v>
      </c>
    </row>
    <row r="1470" spans="1:17" x14ac:dyDescent="0.25">
      <c r="A1470" s="2">
        <v>49</v>
      </c>
      <c r="B1470" s="1" t="s">
        <v>29</v>
      </c>
      <c r="C1470" s="1" t="s">
        <v>30</v>
      </c>
      <c r="D1470" s="7">
        <v>1023</v>
      </c>
      <c r="E1470" s="1" t="s">
        <v>24</v>
      </c>
      <c r="F1470" s="1">
        <v>2</v>
      </c>
      <c r="G1470" s="1" t="s">
        <v>37</v>
      </c>
      <c r="H1470" s="1" t="s">
        <v>32</v>
      </c>
      <c r="I1470" s="1">
        <v>63</v>
      </c>
      <c r="J1470" s="1">
        <v>2</v>
      </c>
      <c r="K1470" s="1" t="s">
        <v>27</v>
      </c>
      <c r="L1470" s="1">
        <v>2</v>
      </c>
      <c r="M1470" s="1" t="s">
        <v>34</v>
      </c>
      <c r="N1470" s="105">
        <v>5390</v>
      </c>
      <c r="O1470" s="9">
        <v>9</v>
      </c>
      <c r="P1470" s="107" t="s">
        <v>29</v>
      </c>
      <c r="Q1470" s="1">
        <v>3</v>
      </c>
    </row>
    <row r="1471" spans="1:17" ht="15.75" thickBot="1" x14ac:dyDescent="0.3">
      <c r="A1471" s="3">
        <v>34</v>
      </c>
      <c r="B1471" s="4" t="s">
        <v>29</v>
      </c>
      <c r="C1471" s="4" t="s">
        <v>23</v>
      </c>
      <c r="D1471" s="8">
        <v>628</v>
      </c>
      <c r="E1471" s="4" t="s">
        <v>31</v>
      </c>
      <c r="F1471" s="4">
        <v>8</v>
      </c>
      <c r="G1471" s="4" t="s">
        <v>37</v>
      </c>
      <c r="H1471" s="4" t="s">
        <v>32</v>
      </c>
      <c r="I1471" s="4">
        <v>82</v>
      </c>
      <c r="J1471" s="4">
        <v>2</v>
      </c>
      <c r="K1471" s="4" t="s">
        <v>36</v>
      </c>
      <c r="L1471" s="4">
        <v>3</v>
      </c>
      <c r="M1471" s="4" t="s">
        <v>34</v>
      </c>
      <c r="N1471" s="106">
        <v>4404</v>
      </c>
      <c r="O1471" s="9">
        <v>4</v>
      </c>
      <c r="P1471" s="108" t="s">
        <v>29</v>
      </c>
      <c r="Q1471" s="4">
        <v>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D7BF4-0C1C-47FB-8465-A67024A69966}">
  <dimension ref="A1:V1471"/>
  <sheetViews>
    <sheetView zoomScale="115" zoomScaleNormal="115" workbookViewId="0">
      <selection activeCell="B32" sqref="B32"/>
    </sheetView>
  </sheetViews>
  <sheetFormatPr defaultRowHeight="15" x14ac:dyDescent="0.25"/>
  <cols>
    <col min="1" max="1" width="15.42578125" customWidth="1"/>
    <col min="2" max="2" width="18.42578125" customWidth="1"/>
    <col min="3" max="3" width="11.140625" bestFit="1" customWidth="1"/>
    <col min="4" max="4" width="17.5703125" bestFit="1" customWidth="1"/>
    <col min="5" max="5" width="12" bestFit="1" customWidth="1"/>
    <col min="6" max="6" width="24" bestFit="1" customWidth="1"/>
    <col min="7" max="7" width="21.28515625" bestFit="1" customWidth="1"/>
    <col min="8" max="8" width="17" bestFit="1" customWidth="1"/>
    <col min="9" max="9" width="10" bestFit="1" customWidth="1"/>
    <col min="10" max="10" width="13.42578125" bestFit="1" customWidth="1"/>
    <col min="11" max="11" width="11" bestFit="1" customWidth="1"/>
    <col min="12" max="12" width="25.140625" bestFit="1" customWidth="1"/>
    <col min="13" max="13" width="17" bestFit="1" customWidth="1"/>
    <col min="14" max="14" width="15.7109375" bestFit="1" customWidth="1"/>
    <col min="15" max="15" width="17.7109375" bestFit="1" customWidth="1"/>
    <col min="16" max="16" width="19.140625" customWidth="1"/>
    <col min="17" max="17" width="25.140625" bestFit="1" customWidth="1"/>
    <col min="18" max="18" width="12.140625" bestFit="1" customWidth="1"/>
    <col min="19" max="19" width="14.28515625" customWidth="1"/>
    <col min="20" max="20" width="18.85546875" customWidth="1"/>
    <col min="21" max="21" width="11.140625" customWidth="1"/>
    <col min="22" max="22" width="7.28515625" customWidth="1"/>
    <col min="23" max="27" width="18.85546875" customWidth="1"/>
    <col min="28" max="28" width="10.42578125" customWidth="1"/>
  </cols>
  <sheetData>
    <row r="1" spans="1:22" ht="15.75" thickBot="1" x14ac:dyDescent="0.3">
      <c r="A1" s="5" t="s">
        <v>0</v>
      </c>
      <c r="B1" s="13" t="s">
        <v>82</v>
      </c>
      <c r="C1" s="6" t="s">
        <v>1</v>
      </c>
      <c r="D1" s="6" t="s">
        <v>2</v>
      </c>
      <c r="E1" s="6" t="s">
        <v>3</v>
      </c>
      <c r="F1" s="6" t="s">
        <v>4</v>
      </c>
      <c r="G1" s="6" t="s">
        <v>5</v>
      </c>
      <c r="H1" s="6" t="s">
        <v>6</v>
      </c>
      <c r="I1" s="6" t="s">
        <v>7</v>
      </c>
      <c r="J1" s="6" t="s">
        <v>8</v>
      </c>
      <c r="K1" s="6" t="s">
        <v>9</v>
      </c>
      <c r="L1" s="6" t="s">
        <v>10</v>
      </c>
      <c r="M1" s="6" t="s">
        <v>11</v>
      </c>
      <c r="N1" s="6" t="s">
        <v>12</v>
      </c>
      <c r="O1" s="104" t="s">
        <v>13</v>
      </c>
      <c r="P1" s="109" t="s">
        <v>20</v>
      </c>
      <c r="Q1" s="13" t="s">
        <v>14</v>
      </c>
      <c r="R1" s="6" t="s">
        <v>15</v>
      </c>
      <c r="S1" s="101" t="s">
        <v>94</v>
      </c>
    </row>
    <row r="2" spans="1:22" ht="15.75" thickBot="1" x14ac:dyDescent="0.3">
      <c r="A2" s="2">
        <v>41</v>
      </c>
      <c r="B2" s="14" t="str">
        <f t="shared" ref="B2:B65" si="0">IF(A2 &lt;= 30, "Young", IF(A2 &lt;= 45, "Middle-aged", "Senior"))</f>
        <v>Middle-aged</v>
      </c>
      <c r="C2" s="1" t="s">
        <v>22</v>
      </c>
      <c r="D2" s="1" t="s">
        <v>23</v>
      </c>
      <c r="E2" s="7">
        <v>1102</v>
      </c>
      <c r="F2" s="1" t="s">
        <v>24</v>
      </c>
      <c r="G2" s="1">
        <v>1</v>
      </c>
      <c r="H2" s="1" t="s">
        <v>25</v>
      </c>
      <c r="I2" s="1" t="s">
        <v>26</v>
      </c>
      <c r="J2" s="1">
        <v>94</v>
      </c>
      <c r="K2" s="1">
        <v>2</v>
      </c>
      <c r="L2" s="1" t="s">
        <v>27</v>
      </c>
      <c r="M2" s="1">
        <v>4</v>
      </c>
      <c r="N2" s="1" t="s">
        <v>28</v>
      </c>
      <c r="O2" s="105">
        <v>5993</v>
      </c>
      <c r="P2" s="9">
        <v>6</v>
      </c>
      <c r="Q2" s="107">
        <v>8</v>
      </c>
      <c r="R2" s="1" t="s">
        <v>22</v>
      </c>
      <c r="S2" s="102">
        <f t="shared" ref="S2:S65" si="1">IF(I2="Male", 0, IF(I2="Female", 1, ""))</f>
        <v>1</v>
      </c>
      <c r="U2" s="24" t="s">
        <v>95</v>
      </c>
      <c r="V2" s="25"/>
    </row>
    <row r="3" spans="1:22" x14ac:dyDescent="0.25">
      <c r="A3" s="2">
        <v>49</v>
      </c>
      <c r="B3" s="14" t="str">
        <f t="shared" si="0"/>
        <v>Senior</v>
      </c>
      <c r="C3" s="1" t="s">
        <v>29</v>
      </c>
      <c r="D3" s="1" t="s">
        <v>30</v>
      </c>
      <c r="E3" s="7">
        <v>279</v>
      </c>
      <c r="F3" s="1" t="s">
        <v>31</v>
      </c>
      <c r="G3" s="1">
        <v>8</v>
      </c>
      <c r="H3" s="1" t="s">
        <v>25</v>
      </c>
      <c r="I3" s="1" t="s">
        <v>32</v>
      </c>
      <c r="J3" s="1">
        <v>61</v>
      </c>
      <c r="K3" s="1">
        <v>2</v>
      </c>
      <c r="L3" s="1" t="s">
        <v>33</v>
      </c>
      <c r="M3" s="1">
        <v>2</v>
      </c>
      <c r="N3" s="1" t="s">
        <v>34</v>
      </c>
      <c r="O3" s="105">
        <v>5130</v>
      </c>
      <c r="P3" s="9">
        <v>10</v>
      </c>
      <c r="Q3" s="107">
        <v>1</v>
      </c>
      <c r="R3" s="1" t="s">
        <v>29</v>
      </c>
      <c r="S3" s="102">
        <f t="shared" si="1"/>
        <v>0</v>
      </c>
      <c r="U3" s="18"/>
      <c r="V3" s="19"/>
    </row>
    <row r="4" spans="1:22" x14ac:dyDescent="0.25">
      <c r="A4" s="2">
        <v>37</v>
      </c>
      <c r="B4" s="14" t="str">
        <f t="shared" si="0"/>
        <v>Middle-aged</v>
      </c>
      <c r="C4" s="1" t="s">
        <v>22</v>
      </c>
      <c r="D4" s="1" t="s">
        <v>23</v>
      </c>
      <c r="E4" s="7">
        <v>1373</v>
      </c>
      <c r="F4" s="1" t="s">
        <v>31</v>
      </c>
      <c r="G4" s="1">
        <v>2</v>
      </c>
      <c r="H4" s="1" t="s">
        <v>35</v>
      </c>
      <c r="I4" s="1" t="s">
        <v>32</v>
      </c>
      <c r="J4" s="1">
        <v>92</v>
      </c>
      <c r="K4" s="1">
        <v>1</v>
      </c>
      <c r="L4" s="1" t="s">
        <v>36</v>
      </c>
      <c r="M4" s="1">
        <v>3</v>
      </c>
      <c r="N4" s="1" t="s">
        <v>28</v>
      </c>
      <c r="O4" s="105">
        <v>2090</v>
      </c>
      <c r="P4" s="9">
        <v>0</v>
      </c>
      <c r="Q4" s="107">
        <v>6</v>
      </c>
      <c r="R4" s="1" t="s">
        <v>22</v>
      </c>
      <c r="S4" s="102">
        <f t="shared" si="1"/>
        <v>0</v>
      </c>
      <c r="U4" s="20" t="s">
        <v>32</v>
      </c>
      <c r="V4" s="21">
        <v>0</v>
      </c>
    </row>
    <row r="5" spans="1:22" x14ac:dyDescent="0.25">
      <c r="A5" s="2">
        <v>33</v>
      </c>
      <c r="B5" s="14" t="str">
        <f t="shared" si="0"/>
        <v>Middle-aged</v>
      </c>
      <c r="C5" s="1" t="s">
        <v>29</v>
      </c>
      <c r="D5" s="1" t="s">
        <v>30</v>
      </c>
      <c r="E5" s="7">
        <v>1392</v>
      </c>
      <c r="F5" s="1" t="s">
        <v>31</v>
      </c>
      <c r="G5" s="1">
        <v>3</v>
      </c>
      <c r="H5" s="1" t="s">
        <v>25</v>
      </c>
      <c r="I5" s="1" t="s">
        <v>26</v>
      </c>
      <c r="J5" s="1">
        <v>56</v>
      </c>
      <c r="K5" s="1">
        <v>1</v>
      </c>
      <c r="L5" s="1" t="s">
        <v>33</v>
      </c>
      <c r="M5" s="1">
        <v>3</v>
      </c>
      <c r="N5" s="1" t="s">
        <v>34</v>
      </c>
      <c r="O5" s="105">
        <v>2909</v>
      </c>
      <c r="P5" s="9">
        <v>8</v>
      </c>
      <c r="Q5" s="107">
        <v>1</v>
      </c>
      <c r="R5" s="1" t="s">
        <v>22</v>
      </c>
      <c r="S5" s="102">
        <f t="shared" si="1"/>
        <v>1</v>
      </c>
      <c r="U5" s="20" t="s">
        <v>26</v>
      </c>
      <c r="V5" s="21">
        <v>1</v>
      </c>
    </row>
    <row r="6" spans="1:22" ht="15.75" thickBot="1" x14ac:dyDescent="0.3">
      <c r="A6" s="2">
        <v>27</v>
      </c>
      <c r="B6" s="14" t="str">
        <f t="shared" si="0"/>
        <v>Young</v>
      </c>
      <c r="C6" s="1" t="s">
        <v>29</v>
      </c>
      <c r="D6" s="1" t="s">
        <v>23</v>
      </c>
      <c r="E6" s="7">
        <v>591</v>
      </c>
      <c r="F6" s="1" t="s">
        <v>31</v>
      </c>
      <c r="G6" s="1">
        <v>2</v>
      </c>
      <c r="H6" s="1" t="s">
        <v>37</v>
      </c>
      <c r="I6" s="1" t="s">
        <v>32</v>
      </c>
      <c r="J6" s="1">
        <v>40</v>
      </c>
      <c r="K6" s="1">
        <v>1</v>
      </c>
      <c r="L6" s="1" t="s">
        <v>36</v>
      </c>
      <c r="M6" s="1">
        <v>2</v>
      </c>
      <c r="N6" s="1" t="s">
        <v>34</v>
      </c>
      <c r="O6" s="105">
        <v>3468</v>
      </c>
      <c r="P6" s="9">
        <v>2</v>
      </c>
      <c r="Q6" s="107">
        <v>9</v>
      </c>
      <c r="R6" s="1" t="s">
        <v>29</v>
      </c>
      <c r="S6" s="102">
        <f t="shared" si="1"/>
        <v>0</v>
      </c>
      <c r="U6" s="22"/>
      <c r="V6" s="23"/>
    </row>
    <row r="7" spans="1:22" x14ac:dyDescent="0.25">
      <c r="A7" s="2">
        <v>32</v>
      </c>
      <c r="B7" s="14" t="str">
        <f t="shared" si="0"/>
        <v>Middle-aged</v>
      </c>
      <c r="C7" s="1" t="s">
        <v>29</v>
      </c>
      <c r="D7" s="1" t="s">
        <v>30</v>
      </c>
      <c r="E7" s="7">
        <v>1005</v>
      </c>
      <c r="F7" s="1" t="s">
        <v>31</v>
      </c>
      <c r="G7" s="1">
        <v>2</v>
      </c>
      <c r="H7" s="1" t="s">
        <v>25</v>
      </c>
      <c r="I7" s="1" t="s">
        <v>32</v>
      </c>
      <c r="J7" s="1">
        <v>79</v>
      </c>
      <c r="K7" s="1">
        <v>1</v>
      </c>
      <c r="L7" s="1" t="s">
        <v>36</v>
      </c>
      <c r="M7" s="1">
        <v>4</v>
      </c>
      <c r="N7" s="1" t="s">
        <v>28</v>
      </c>
      <c r="O7" s="105">
        <v>3068</v>
      </c>
      <c r="P7" s="9">
        <v>7</v>
      </c>
      <c r="Q7" s="107">
        <v>0</v>
      </c>
      <c r="R7" s="1" t="s">
        <v>29</v>
      </c>
      <c r="S7" s="102">
        <f t="shared" si="1"/>
        <v>0</v>
      </c>
    </row>
    <row r="8" spans="1:22" x14ac:dyDescent="0.25">
      <c r="A8" s="2">
        <v>59</v>
      </c>
      <c r="B8" s="14" t="str">
        <f t="shared" si="0"/>
        <v>Senior</v>
      </c>
      <c r="C8" s="1" t="s">
        <v>29</v>
      </c>
      <c r="D8" s="1" t="s">
        <v>23</v>
      </c>
      <c r="E8" s="7">
        <v>1324</v>
      </c>
      <c r="F8" s="1" t="s">
        <v>31</v>
      </c>
      <c r="G8" s="1">
        <v>3</v>
      </c>
      <c r="H8" s="1" t="s">
        <v>37</v>
      </c>
      <c r="I8" s="1" t="s">
        <v>26</v>
      </c>
      <c r="J8" s="1">
        <v>81</v>
      </c>
      <c r="K8" s="1">
        <v>1</v>
      </c>
      <c r="L8" s="1" t="s">
        <v>36</v>
      </c>
      <c r="M8" s="1">
        <v>1</v>
      </c>
      <c r="N8" s="1" t="s">
        <v>34</v>
      </c>
      <c r="O8" s="105">
        <v>2670</v>
      </c>
      <c r="P8" s="9">
        <v>1</v>
      </c>
      <c r="Q8" s="107">
        <v>4</v>
      </c>
      <c r="R8" s="1" t="s">
        <v>22</v>
      </c>
      <c r="S8" s="102">
        <f t="shared" si="1"/>
        <v>1</v>
      </c>
    </row>
    <row r="9" spans="1:22" x14ac:dyDescent="0.25">
      <c r="A9" s="2">
        <v>30</v>
      </c>
      <c r="B9" s="14" t="str">
        <f t="shared" si="0"/>
        <v>Young</v>
      </c>
      <c r="C9" s="1" t="s">
        <v>29</v>
      </c>
      <c r="D9" s="1" t="s">
        <v>23</v>
      </c>
      <c r="E9" s="7">
        <v>1358</v>
      </c>
      <c r="F9" s="1" t="s">
        <v>31</v>
      </c>
      <c r="G9" s="1">
        <v>24</v>
      </c>
      <c r="H9" s="1" t="s">
        <v>25</v>
      </c>
      <c r="I9" s="1" t="s">
        <v>32</v>
      </c>
      <c r="J9" s="1">
        <v>67</v>
      </c>
      <c r="K9" s="1">
        <v>1</v>
      </c>
      <c r="L9" s="1" t="s">
        <v>36</v>
      </c>
      <c r="M9" s="1">
        <v>3</v>
      </c>
      <c r="N9" s="1" t="s">
        <v>38</v>
      </c>
      <c r="O9" s="105">
        <v>2693</v>
      </c>
      <c r="P9" s="9">
        <v>1</v>
      </c>
      <c r="Q9" s="107">
        <v>1</v>
      </c>
      <c r="R9" s="1" t="s">
        <v>29</v>
      </c>
      <c r="S9" s="102">
        <f t="shared" si="1"/>
        <v>0</v>
      </c>
    </row>
    <row r="10" spans="1:22" x14ac:dyDescent="0.25">
      <c r="A10" s="2">
        <v>38</v>
      </c>
      <c r="B10" s="14" t="str">
        <f t="shared" si="0"/>
        <v>Middle-aged</v>
      </c>
      <c r="C10" s="1" t="s">
        <v>29</v>
      </c>
      <c r="D10" s="1" t="s">
        <v>30</v>
      </c>
      <c r="E10" s="7">
        <v>216</v>
      </c>
      <c r="F10" s="1" t="s">
        <v>31</v>
      </c>
      <c r="G10" s="1">
        <v>23</v>
      </c>
      <c r="H10" s="1" t="s">
        <v>25</v>
      </c>
      <c r="I10" s="1" t="s">
        <v>32</v>
      </c>
      <c r="J10" s="1">
        <v>44</v>
      </c>
      <c r="K10" s="1">
        <v>3</v>
      </c>
      <c r="L10" s="1" t="s">
        <v>39</v>
      </c>
      <c r="M10" s="1">
        <v>3</v>
      </c>
      <c r="N10" s="1" t="s">
        <v>28</v>
      </c>
      <c r="O10" s="105">
        <v>9526</v>
      </c>
      <c r="P10" s="9">
        <v>9</v>
      </c>
      <c r="Q10" s="107">
        <v>0</v>
      </c>
      <c r="R10" s="1" t="s">
        <v>29</v>
      </c>
      <c r="S10" s="102">
        <f t="shared" si="1"/>
        <v>0</v>
      </c>
    </row>
    <row r="11" spans="1:22" x14ac:dyDescent="0.25">
      <c r="A11" s="2">
        <v>36</v>
      </c>
      <c r="B11" s="14" t="str">
        <f t="shared" si="0"/>
        <v>Middle-aged</v>
      </c>
      <c r="C11" s="1" t="s">
        <v>29</v>
      </c>
      <c r="D11" s="1" t="s">
        <v>23</v>
      </c>
      <c r="E11" s="7">
        <v>1299</v>
      </c>
      <c r="F11" s="1" t="s">
        <v>31</v>
      </c>
      <c r="G11" s="1">
        <v>27</v>
      </c>
      <c r="H11" s="1" t="s">
        <v>37</v>
      </c>
      <c r="I11" s="1" t="s">
        <v>32</v>
      </c>
      <c r="J11" s="1">
        <v>94</v>
      </c>
      <c r="K11" s="1">
        <v>2</v>
      </c>
      <c r="L11" s="1" t="s">
        <v>40</v>
      </c>
      <c r="M11" s="1">
        <v>3</v>
      </c>
      <c r="N11" s="1" t="s">
        <v>34</v>
      </c>
      <c r="O11" s="105">
        <v>5237</v>
      </c>
      <c r="P11" s="9">
        <v>7</v>
      </c>
      <c r="Q11" s="107">
        <v>6</v>
      </c>
      <c r="R11" s="1" t="s">
        <v>29</v>
      </c>
      <c r="S11" s="102">
        <f t="shared" si="1"/>
        <v>0</v>
      </c>
    </row>
    <row r="12" spans="1:22" x14ac:dyDescent="0.25">
      <c r="A12" s="2">
        <v>35</v>
      </c>
      <c r="B12" s="14" t="str">
        <f t="shared" si="0"/>
        <v>Middle-aged</v>
      </c>
      <c r="C12" s="1" t="s">
        <v>29</v>
      </c>
      <c r="D12" s="1" t="s">
        <v>23</v>
      </c>
      <c r="E12" s="7">
        <v>809</v>
      </c>
      <c r="F12" s="1" t="s">
        <v>31</v>
      </c>
      <c r="G12" s="1">
        <v>16</v>
      </c>
      <c r="H12" s="1" t="s">
        <v>37</v>
      </c>
      <c r="I12" s="1" t="s">
        <v>32</v>
      </c>
      <c r="J12" s="1">
        <v>84</v>
      </c>
      <c r="K12" s="1">
        <v>1</v>
      </c>
      <c r="L12" s="1" t="s">
        <v>36</v>
      </c>
      <c r="M12" s="1">
        <v>2</v>
      </c>
      <c r="N12" s="1" t="s">
        <v>34</v>
      </c>
      <c r="O12" s="105">
        <v>2426</v>
      </c>
      <c r="P12" s="9">
        <v>5</v>
      </c>
      <c r="Q12" s="107">
        <v>0</v>
      </c>
      <c r="R12" s="1" t="s">
        <v>29</v>
      </c>
      <c r="S12" s="102">
        <f t="shared" si="1"/>
        <v>0</v>
      </c>
    </row>
    <row r="13" spans="1:22" x14ac:dyDescent="0.25">
      <c r="A13" s="2">
        <v>29</v>
      </c>
      <c r="B13" s="14" t="str">
        <f t="shared" si="0"/>
        <v>Young</v>
      </c>
      <c r="C13" s="1" t="s">
        <v>29</v>
      </c>
      <c r="D13" s="1" t="s">
        <v>23</v>
      </c>
      <c r="E13" s="7">
        <v>153</v>
      </c>
      <c r="F13" s="1" t="s">
        <v>31</v>
      </c>
      <c r="G13" s="1">
        <v>15</v>
      </c>
      <c r="H13" s="1" t="s">
        <v>25</v>
      </c>
      <c r="I13" s="1" t="s">
        <v>26</v>
      </c>
      <c r="J13" s="1">
        <v>49</v>
      </c>
      <c r="K13" s="1">
        <v>2</v>
      </c>
      <c r="L13" s="1" t="s">
        <v>36</v>
      </c>
      <c r="M13" s="1">
        <v>3</v>
      </c>
      <c r="N13" s="1" t="s">
        <v>28</v>
      </c>
      <c r="O13" s="105">
        <v>4193</v>
      </c>
      <c r="P13" s="9">
        <v>9</v>
      </c>
      <c r="Q13" s="107">
        <v>0</v>
      </c>
      <c r="R13" s="1" t="s">
        <v>22</v>
      </c>
      <c r="S13" s="102">
        <f t="shared" si="1"/>
        <v>1</v>
      </c>
    </row>
    <row r="14" spans="1:22" x14ac:dyDescent="0.25">
      <c r="A14" s="2">
        <v>31</v>
      </c>
      <c r="B14" s="14" t="str">
        <f t="shared" si="0"/>
        <v>Middle-aged</v>
      </c>
      <c r="C14" s="1" t="s">
        <v>29</v>
      </c>
      <c r="D14" s="1" t="s">
        <v>23</v>
      </c>
      <c r="E14" s="7">
        <v>670</v>
      </c>
      <c r="F14" s="1" t="s">
        <v>31</v>
      </c>
      <c r="G14" s="1">
        <v>26</v>
      </c>
      <c r="H14" s="1" t="s">
        <v>25</v>
      </c>
      <c r="I14" s="1" t="s">
        <v>32</v>
      </c>
      <c r="J14" s="1">
        <v>31</v>
      </c>
      <c r="K14" s="1">
        <v>1</v>
      </c>
      <c r="L14" s="1" t="s">
        <v>33</v>
      </c>
      <c r="M14" s="1">
        <v>3</v>
      </c>
      <c r="N14" s="1" t="s">
        <v>38</v>
      </c>
      <c r="O14" s="105">
        <v>2911</v>
      </c>
      <c r="P14" s="9">
        <v>5</v>
      </c>
      <c r="Q14" s="107">
        <v>1</v>
      </c>
      <c r="R14" s="1" t="s">
        <v>29</v>
      </c>
      <c r="S14" s="102">
        <f t="shared" si="1"/>
        <v>0</v>
      </c>
    </row>
    <row r="15" spans="1:22" x14ac:dyDescent="0.25">
      <c r="A15" s="2">
        <v>34</v>
      </c>
      <c r="B15" s="14" t="str">
        <f t="shared" si="0"/>
        <v>Middle-aged</v>
      </c>
      <c r="C15" s="1" t="s">
        <v>29</v>
      </c>
      <c r="D15" s="1" t="s">
        <v>23</v>
      </c>
      <c r="E15" s="7">
        <v>1346</v>
      </c>
      <c r="F15" s="1" t="s">
        <v>31</v>
      </c>
      <c r="G15" s="1">
        <v>19</v>
      </c>
      <c r="H15" s="1" t="s">
        <v>37</v>
      </c>
      <c r="I15" s="1" t="s">
        <v>32</v>
      </c>
      <c r="J15" s="1">
        <v>93</v>
      </c>
      <c r="K15" s="1">
        <v>1</v>
      </c>
      <c r="L15" s="1" t="s">
        <v>36</v>
      </c>
      <c r="M15" s="1">
        <v>4</v>
      </c>
      <c r="N15" s="1" t="s">
        <v>38</v>
      </c>
      <c r="O15" s="105">
        <v>2661</v>
      </c>
      <c r="P15" s="9">
        <v>2</v>
      </c>
      <c r="Q15" s="107">
        <v>0</v>
      </c>
      <c r="R15" s="1" t="s">
        <v>29</v>
      </c>
      <c r="S15" s="102">
        <f t="shared" si="1"/>
        <v>0</v>
      </c>
    </row>
    <row r="16" spans="1:22" x14ac:dyDescent="0.25">
      <c r="A16" s="2">
        <v>28</v>
      </c>
      <c r="B16" s="14" t="str">
        <f t="shared" si="0"/>
        <v>Young</v>
      </c>
      <c r="C16" s="1" t="s">
        <v>22</v>
      </c>
      <c r="D16" s="1" t="s">
        <v>23</v>
      </c>
      <c r="E16" s="7">
        <v>103</v>
      </c>
      <c r="F16" s="1" t="s">
        <v>31</v>
      </c>
      <c r="G16" s="1">
        <v>24</v>
      </c>
      <c r="H16" s="1" t="s">
        <v>25</v>
      </c>
      <c r="I16" s="1" t="s">
        <v>32</v>
      </c>
      <c r="J16" s="1">
        <v>50</v>
      </c>
      <c r="K16" s="1">
        <v>1</v>
      </c>
      <c r="L16" s="1" t="s">
        <v>36</v>
      </c>
      <c r="M16" s="1">
        <v>3</v>
      </c>
      <c r="N16" s="1" t="s">
        <v>28</v>
      </c>
      <c r="O16" s="105">
        <v>2028</v>
      </c>
      <c r="P16" s="9">
        <v>4</v>
      </c>
      <c r="Q16" s="107">
        <v>5</v>
      </c>
      <c r="R16" s="1" t="s">
        <v>22</v>
      </c>
      <c r="S16" s="102">
        <f t="shared" si="1"/>
        <v>0</v>
      </c>
    </row>
    <row r="17" spans="1:19" x14ac:dyDescent="0.25">
      <c r="A17" s="2">
        <v>29</v>
      </c>
      <c r="B17" s="14" t="str">
        <f t="shared" si="0"/>
        <v>Young</v>
      </c>
      <c r="C17" s="1" t="s">
        <v>29</v>
      </c>
      <c r="D17" s="1" t="s">
        <v>23</v>
      </c>
      <c r="E17" s="7">
        <v>1389</v>
      </c>
      <c r="F17" s="1" t="s">
        <v>31</v>
      </c>
      <c r="G17" s="1">
        <v>21</v>
      </c>
      <c r="H17" s="1" t="s">
        <v>25</v>
      </c>
      <c r="I17" s="1" t="s">
        <v>26</v>
      </c>
      <c r="J17" s="1">
        <v>51</v>
      </c>
      <c r="K17" s="1">
        <v>3</v>
      </c>
      <c r="L17" s="1" t="s">
        <v>39</v>
      </c>
      <c r="M17" s="1">
        <v>1</v>
      </c>
      <c r="N17" s="1" t="s">
        <v>38</v>
      </c>
      <c r="O17" s="105">
        <v>9980</v>
      </c>
      <c r="P17" s="9">
        <v>10</v>
      </c>
      <c r="Q17" s="107">
        <v>1</v>
      </c>
      <c r="R17" s="1" t="s">
        <v>29</v>
      </c>
      <c r="S17" s="102">
        <f t="shared" si="1"/>
        <v>1</v>
      </c>
    </row>
    <row r="18" spans="1:19" x14ac:dyDescent="0.25">
      <c r="A18" s="2">
        <v>32</v>
      </c>
      <c r="B18" s="14" t="str">
        <f t="shared" si="0"/>
        <v>Middle-aged</v>
      </c>
      <c r="C18" s="1" t="s">
        <v>29</v>
      </c>
      <c r="D18" s="1" t="s">
        <v>23</v>
      </c>
      <c r="E18" s="7">
        <v>334</v>
      </c>
      <c r="F18" s="1" t="s">
        <v>31</v>
      </c>
      <c r="G18" s="1">
        <v>5</v>
      </c>
      <c r="H18" s="1" t="s">
        <v>25</v>
      </c>
      <c r="I18" s="1" t="s">
        <v>32</v>
      </c>
      <c r="J18" s="1">
        <v>80</v>
      </c>
      <c r="K18" s="1">
        <v>1</v>
      </c>
      <c r="L18" s="1" t="s">
        <v>33</v>
      </c>
      <c r="M18" s="1">
        <v>2</v>
      </c>
      <c r="N18" s="1" t="s">
        <v>38</v>
      </c>
      <c r="O18" s="105">
        <v>3298</v>
      </c>
      <c r="P18" s="9">
        <v>6</v>
      </c>
      <c r="Q18" s="107">
        <v>0</v>
      </c>
      <c r="R18" s="1" t="s">
        <v>22</v>
      </c>
      <c r="S18" s="102">
        <f t="shared" si="1"/>
        <v>0</v>
      </c>
    </row>
    <row r="19" spans="1:19" x14ac:dyDescent="0.25">
      <c r="A19" s="2">
        <v>22</v>
      </c>
      <c r="B19" s="14" t="str">
        <f t="shared" si="0"/>
        <v>Young</v>
      </c>
      <c r="C19" s="1" t="s">
        <v>29</v>
      </c>
      <c r="D19" s="1" t="s">
        <v>41</v>
      </c>
      <c r="E19" s="7">
        <v>1123</v>
      </c>
      <c r="F19" s="1" t="s">
        <v>31</v>
      </c>
      <c r="G19" s="1">
        <v>16</v>
      </c>
      <c r="H19" s="1" t="s">
        <v>37</v>
      </c>
      <c r="I19" s="1" t="s">
        <v>32</v>
      </c>
      <c r="J19" s="1">
        <v>96</v>
      </c>
      <c r="K19" s="1">
        <v>1</v>
      </c>
      <c r="L19" s="1" t="s">
        <v>36</v>
      </c>
      <c r="M19" s="1">
        <v>4</v>
      </c>
      <c r="N19" s="1" t="s">
        <v>38</v>
      </c>
      <c r="O19" s="105">
        <v>2935</v>
      </c>
      <c r="P19" s="9">
        <v>1</v>
      </c>
      <c r="Q19" s="107">
        <v>1</v>
      </c>
      <c r="R19" s="1" t="s">
        <v>22</v>
      </c>
      <c r="S19" s="102">
        <f t="shared" si="1"/>
        <v>0</v>
      </c>
    </row>
    <row r="20" spans="1:19" x14ac:dyDescent="0.25">
      <c r="A20" s="2">
        <v>53</v>
      </c>
      <c r="B20" s="14" t="str">
        <f t="shared" si="0"/>
        <v>Senior</v>
      </c>
      <c r="C20" s="1" t="s">
        <v>29</v>
      </c>
      <c r="D20" s="1" t="s">
        <v>23</v>
      </c>
      <c r="E20" s="7">
        <v>1219</v>
      </c>
      <c r="F20" s="1" t="s">
        <v>24</v>
      </c>
      <c r="G20" s="1">
        <v>2</v>
      </c>
      <c r="H20" s="1" t="s">
        <v>25</v>
      </c>
      <c r="I20" s="1" t="s">
        <v>26</v>
      </c>
      <c r="J20" s="1">
        <v>78</v>
      </c>
      <c r="K20" s="1">
        <v>4</v>
      </c>
      <c r="L20" s="1" t="s">
        <v>42</v>
      </c>
      <c r="M20" s="1">
        <v>4</v>
      </c>
      <c r="N20" s="1" t="s">
        <v>34</v>
      </c>
      <c r="O20" s="105">
        <v>15427</v>
      </c>
      <c r="P20" s="9">
        <v>25</v>
      </c>
      <c r="Q20" s="107">
        <v>2</v>
      </c>
      <c r="R20" s="1" t="s">
        <v>29</v>
      </c>
      <c r="S20" s="102">
        <f t="shared" si="1"/>
        <v>1</v>
      </c>
    </row>
    <row r="21" spans="1:19" x14ac:dyDescent="0.25">
      <c r="A21" s="2">
        <v>38</v>
      </c>
      <c r="B21" s="14" t="str">
        <f t="shared" si="0"/>
        <v>Middle-aged</v>
      </c>
      <c r="C21" s="1" t="s">
        <v>29</v>
      </c>
      <c r="D21" s="1" t="s">
        <v>23</v>
      </c>
      <c r="E21" s="7">
        <v>371</v>
      </c>
      <c r="F21" s="1" t="s">
        <v>31</v>
      </c>
      <c r="G21" s="1">
        <v>2</v>
      </c>
      <c r="H21" s="1" t="s">
        <v>25</v>
      </c>
      <c r="I21" s="1" t="s">
        <v>32</v>
      </c>
      <c r="J21" s="1">
        <v>45</v>
      </c>
      <c r="K21" s="1">
        <v>1</v>
      </c>
      <c r="L21" s="1" t="s">
        <v>33</v>
      </c>
      <c r="M21" s="1">
        <v>4</v>
      </c>
      <c r="N21" s="1" t="s">
        <v>28</v>
      </c>
      <c r="O21" s="105">
        <v>3944</v>
      </c>
      <c r="P21" s="9">
        <v>3</v>
      </c>
      <c r="Q21" s="107">
        <v>5</v>
      </c>
      <c r="R21" s="1" t="s">
        <v>22</v>
      </c>
      <c r="S21" s="102">
        <f t="shared" si="1"/>
        <v>0</v>
      </c>
    </row>
    <row r="22" spans="1:19" x14ac:dyDescent="0.25">
      <c r="A22" s="2">
        <v>24</v>
      </c>
      <c r="B22" s="14" t="str">
        <f t="shared" si="0"/>
        <v>Young</v>
      </c>
      <c r="C22" s="1" t="s">
        <v>29</v>
      </c>
      <c r="D22" s="1" t="s">
        <v>41</v>
      </c>
      <c r="E22" s="7">
        <v>673</v>
      </c>
      <c r="F22" s="1" t="s">
        <v>31</v>
      </c>
      <c r="G22" s="1">
        <v>11</v>
      </c>
      <c r="H22" s="1" t="s">
        <v>35</v>
      </c>
      <c r="I22" s="1" t="s">
        <v>26</v>
      </c>
      <c r="J22" s="1">
        <v>96</v>
      </c>
      <c r="K22" s="1">
        <v>2</v>
      </c>
      <c r="L22" s="1" t="s">
        <v>39</v>
      </c>
      <c r="M22" s="1">
        <v>3</v>
      </c>
      <c r="N22" s="1" t="s">
        <v>38</v>
      </c>
      <c r="O22" s="105">
        <v>4011</v>
      </c>
      <c r="P22" s="9">
        <v>4</v>
      </c>
      <c r="Q22" s="107">
        <v>0</v>
      </c>
      <c r="R22" s="1" t="s">
        <v>29</v>
      </c>
      <c r="S22" s="102">
        <f t="shared" si="1"/>
        <v>1</v>
      </c>
    </row>
    <row r="23" spans="1:19" x14ac:dyDescent="0.25">
      <c r="A23" s="2">
        <v>36</v>
      </c>
      <c r="B23" s="14" t="str">
        <f t="shared" si="0"/>
        <v>Middle-aged</v>
      </c>
      <c r="C23" s="1" t="s">
        <v>22</v>
      </c>
      <c r="D23" s="1" t="s">
        <v>23</v>
      </c>
      <c r="E23" s="7">
        <v>1218</v>
      </c>
      <c r="F23" s="1" t="s">
        <v>24</v>
      </c>
      <c r="G23" s="1">
        <v>9</v>
      </c>
      <c r="H23" s="1" t="s">
        <v>25</v>
      </c>
      <c r="I23" s="1" t="s">
        <v>32</v>
      </c>
      <c r="J23" s="1">
        <v>82</v>
      </c>
      <c r="K23" s="1">
        <v>1</v>
      </c>
      <c r="L23" s="1" t="s">
        <v>43</v>
      </c>
      <c r="M23" s="1">
        <v>1</v>
      </c>
      <c r="N23" s="1" t="s">
        <v>28</v>
      </c>
      <c r="O23" s="105">
        <v>3407</v>
      </c>
      <c r="P23" s="9">
        <v>5</v>
      </c>
      <c r="Q23" s="107">
        <v>7</v>
      </c>
      <c r="R23" s="1" t="s">
        <v>29</v>
      </c>
      <c r="S23" s="102">
        <f t="shared" si="1"/>
        <v>0</v>
      </c>
    </row>
    <row r="24" spans="1:19" x14ac:dyDescent="0.25">
      <c r="A24" s="2">
        <v>34</v>
      </c>
      <c r="B24" s="14" t="str">
        <f t="shared" si="0"/>
        <v>Middle-aged</v>
      </c>
      <c r="C24" s="1" t="s">
        <v>29</v>
      </c>
      <c r="D24" s="1" t="s">
        <v>23</v>
      </c>
      <c r="E24" s="7">
        <v>419</v>
      </c>
      <c r="F24" s="1" t="s">
        <v>31</v>
      </c>
      <c r="G24" s="1">
        <v>7</v>
      </c>
      <c r="H24" s="1" t="s">
        <v>25</v>
      </c>
      <c r="I24" s="1" t="s">
        <v>26</v>
      </c>
      <c r="J24" s="1">
        <v>53</v>
      </c>
      <c r="K24" s="1">
        <v>3</v>
      </c>
      <c r="L24" s="1" t="s">
        <v>44</v>
      </c>
      <c r="M24" s="1">
        <v>2</v>
      </c>
      <c r="N24" s="1" t="s">
        <v>28</v>
      </c>
      <c r="O24" s="105">
        <v>11994</v>
      </c>
      <c r="P24" s="9">
        <v>12</v>
      </c>
      <c r="Q24" s="107">
        <v>0</v>
      </c>
      <c r="R24" s="1" t="s">
        <v>29</v>
      </c>
      <c r="S24" s="102">
        <f t="shared" si="1"/>
        <v>1</v>
      </c>
    </row>
    <row r="25" spans="1:19" x14ac:dyDescent="0.25">
      <c r="A25" s="2">
        <v>21</v>
      </c>
      <c r="B25" s="14" t="str">
        <f t="shared" si="0"/>
        <v>Young</v>
      </c>
      <c r="C25" s="1" t="s">
        <v>29</v>
      </c>
      <c r="D25" s="1" t="s">
        <v>23</v>
      </c>
      <c r="E25" s="7">
        <v>391</v>
      </c>
      <c r="F25" s="1" t="s">
        <v>31</v>
      </c>
      <c r="G25" s="1">
        <v>15</v>
      </c>
      <c r="H25" s="1" t="s">
        <v>25</v>
      </c>
      <c r="I25" s="1" t="s">
        <v>32</v>
      </c>
      <c r="J25" s="1">
        <v>96</v>
      </c>
      <c r="K25" s="1">
        <v>1</v>
      </c>
      <c r="L25" s="1" t="s">
        <v>33</v>
      </c>
      <c r="M25" s="1">
        <v>4</v>
      </c>
      <c r="N25" s="1" t="s">
        <v>28</v>
      </c>
      <c r="O25" s="105">
        <v>1232</v>
      </c>
      <c r="P25" s="9">
        <v>0</v>
      </c>
      <c r="Q25" s="107">
        <v>1</v>
      </c>
      <c r="R25" s="1" t="s">
        <v>29</v>
      </c>
      <c r="S25" s="102">
        <f t="shared" si="1"/>
        <v>0</v>
      </c>
    </row>
    <row r="26" spans="1:19" x14ac:dyDescent="0.25">
      <c r="A26" s="2">
        <v>34</v>
      </c>
      <c r="B26" s="14" t="str">
        <f t="shared" si="0"/>
        <v>Middle-aged</v>
      </c>
      <c r="C26" s="1" t="s">
        <v>22</v>
      </c>
      <c r="D26" s="1" t="s">
        <v>23</v>
      </c>
      <c r="E26" s="7">
        <v>699</v>
      </c>
      <c r="F26" s="1" t="s">
        <v>31</v>
      </c>
      <c r="G26" s="1">
        <v>6</v>
      </c>
      <c r="H26" s="1" t="s">
        <v>37</v>
      </c>
      <c r="I26" s="1" t="s">
        <v>32</v>
      </c>
      <c r="J26" s="1">
        <v>83</v>
      </c>
      <c r="K26" s="1">
        <v>1</v>
      </c>
      <c r="L26" s="1" t="s">
        <v>33</v>
      </c>
      <c r="M26" s="1">
        <v>1</v>
      </c>
      <c r="N26" s="1" t="s">
        <v>28</v>
      </c>
      <c r="O26" s="105">
        <v>2960</v>
      </c>
      <c r="P26" s="9">
        <v>4</v>
      </c>
      <c r="Q26" s="107">
        <v>2</v>
      </c>
      <c r="R26" s="1" t="s">
        <v>29</v>
      </c>
      <c r="S26" s="102">
        <f t="shared" si="1"/>
        <v>0</v>
      </c>
    </row>
    <row r="27" spans="1:19" x14ac:dyDescent="0.25">
      <c r="A27" s="2">
        <v>53</v>
      </c>
      <c r="B27" s="14" t="str">
        <f t="shared" si="0"/>
        <v>Senior</v>
      </c>
      <c r="C27" s="1" t="s">
        <v>29</v>
      </c>
      <c r="D27" s="1" t="s">
        <v>23</v>
      </c>
      <c r="E27" s="7">
        <v>1282</v>
      </c>
      <c r="F27" s="1" t="s">
        <v>31</v>
      </c>
      <c r="G27" s="1">
        <v>5</v>
      </c>
      <c r="H27" s="1" t="s">
        <v>35</v>
      </c>
      <c r="I27" s="1" t="s">
        <v>26</v>
      </c>
      <c r="J27" s="1">
        <v>58</v>
      </c>
      <c r="K27" s="1">
        <v>5</v>
      </c>
      <c r="L27" s="1" t="s">
        <v>42</v>
      </c>
      <c r="M27" s="1">
        <v>3</v>
      </c>
      <c r="N27" s="1" t="s">
        <v>38</v>
      </c>
      <c r="O27" s="105">
        <v>19094</v>
      </c>
      <c r="P27" s="9">
        <v>14</v>
      </c>
      <c r="Q27" s="107">
        <v>4</v>
      </c>
      <c r="R27" s="1" t="s">
        <v>29</v>
      </c>
      <c r="S27" s="102">
        <f t="shared" si="1"/>
        <v>1</v>
      </c>
    </row>
    <row r="28" spans="1:19" x14ac:dyDescent="0.25">
      <c r="A28" s="2">
        <v>32</v>
      </c>
      <c r="B28" s="14" t="str">
        <f t="shared" si="0"/>
        <v>Middle-aged</v>
      </c>
      <c r="C28" s="1" t="s">
        <v>22</v>
      </c>
      <c r="D28" s="1" t="s">
        <v>30</v>
      </c>
      <c r="E28" s="7">
        <v>1125</v>
      </c>
      <c r="F28" s="1" t="s">
        <v>31</v>
      </c>
      <c r="G28" s="1">
        <v>16</v>
      </c>
      <c r="H28" s="1" t="s">
        <v>25</v>
      </c>
      <c r="I28" s="1" t="s">
        <v>26</v>
      </c>
      <c r="J28" s="1">
        <v>72</v>
      </c>
      <c r="K28" s="1">
        <v>1</v>
      </c>
      <c r="L28" s="1" t="s">
        <v>33</v>
      </c>
      <c r="M28" s="1">
        <v>1</v>
      </c>
      <c r="N28" s="1" t="s">
        <v>28</v>
      </c>
      <c r="O28" s="105">
        <v>3919</v>
      </c>
      <c r="P28" s="9">
        <v>10</v>
      </c>
      <c r="Q28" s="107">
        <v>1</v>
      </c>
      <c r="R28" s="1" t="s">
        <v>22</v>
      </c>
      <c r="S28" s="102">
        <f t="shared" si="1"/>
        <v>1</v>
      </c>
    </row>
    <row r="29" spans="1:19" x14ac:dyDescent="0.25">
      <c r="A29" s="2">
        <v>42</v>
      </c>
      <c r="B29" s="14" t="str">
        <f t="shared" si="0"/>
        <v>Middle-aged</v>
      </c>
      <c r="C29" s="1" t="s">
        <v>29</v>
      </c>
      <c r="D29" s="1" t="s">
        <v>23</v>
      </c>
      <c r="E29" s="7">
        <v>691</v>
      </c>
      <c r="F29" s="1" t="s">
        <v>24</v>
      </c>
      <c r="G29" s="1">
        <v>8</v>
      </c>
      <c r="H29" s="1" t="s">
        <v>45</v>
      </c>
      <c r="I29" s="1" t="s">
        <v>32</v>
      </c>
      <c r="J29" s="1">
        <v>48</v>
      </c>
      <c r="K29" s="1">
        <v>2</v>
      </c>
      <c r="L29" s="1" t="s">
        <v>27</v>
      </c>
      <c r="M29" s="1">
        <v>2</v>
      </c>
      <c r="N29" s="1" t="s">
        <v>34</v>
      </c>
      <c r="O29" s="105">
        <v>6825</v>
      </c>
      <c r="P29" s="9">
        <v>9</v>
      </c>
      <c r="Q29" s="107">
        <v>0</v>
      </c>
      <c r="R29" s="1" t="s">
        <v>29</v>
      </c>
      <c r="S29" s="102">
        <f t="shared" si="1"/>
        <v>0</v>
      </c>
    </row>
    <row r="30" spans="1:19" x14ac:dyDescent="0.25">
      <c r="A30" s="2">
        <v>44</v>
      </c>
      <c r="B30" s="14" t="str">
        <f t="shared" si="0"/>
        <v>Middle-aged</v>
      </c>
      <c r="C30" s="1" t="s">
        <v>29</v>
      </c>
      <c r="D30" s="1" t="s">
        <v>23</v>
      </c>
      <c r="E30" s="7">
        <v>477</v>
      </c>
      <c r="F30" s="1" t="s">
        <v>31</v>
      </c>
      <c r="G30" s="1">
        <v>7</v>
      </c>
      <c r="H30" s="1" t="s">
        <v>37</v>
      </c>
      <c r="I30" s="1" t="s">
        <v>26</v>
      </c>
      <c r="J30" s="1">
        <v>42</v>
      </c>
      <c r="K30" s="1">
        <v>3</v>
      </c>
      <c r="L30" s="1" t="s">
        <v>40</v>
      </c>
      <c r="M30" s="1">
        <v>4</v>
      </c>
      <c r="N30" s="1" t="s">
        <v>34</v>
      </c>
      <c r="O30" s="105">
        <v>10248</v>
      </c>
      <c r="P30" s="9">
        <v>22</v>
      </c>
      <c r="Q30" s="107">
        <v>3</v>
      </c>
      <c r="R30" s="1" t="s">
        <v>29</v>
      </c>
      <c r="S30" s="102">
        <f t="shared" si="1"/>
        <v>1</v>
      </c>
    </row>
    <row r="31" spans="1:19" x14ac:dyDescent="0.25">
      <c r="A31" s="2">
        <v>46</v>
      </c>
      <c r="B31" s="14" t="str">
        <f t="shared" si="0"/>
        <v>Senior</v>
      </c>
      <c r="C31" s="1" t="s">
        <v>29</v>
      </c>
      <c r="D31" s="1" t="s">
        <v>23</v>
      </c>
      <c r="E31" s="7">
        <v>705</v>
      </c>
      <c r="F31" s="1" t="s">
        <v>24</v>
      </c>
      <c r="G31" s="1">
        <v>2</v>
      </c>
      <c r="H31" s="1" t="s">
        <v>45</v>
      </c>
      <c r="I31" s="1" t="s">
        <v>26</v>
      </c>
      <c r="J31" s="1">
        <v>83</v>
      </c>
      <c r="K31" s="1">
        <v>5</v>
      </c>
      <c r="L31" s="1" t="s">
        <v>42</v>
      </c>
      <c r="M31" s="1">
        <v>1</v>
      </c>
      <c r="N31" s="1" t="s">
        <v>28</v>
      </c>
      <c r="O31" s="105">
        <v>18947</v>
      </c>
      <c r="P31" s="9">
        <v>2</v>
      </c>
      <c r="Q31" s="107">
        <v>3</v>
      </c>
      <c r="R31" s="1" t="s">
        <v>29</v>
      </c>
      <c r="S31" s="102">
        <f t="shared" si="1"/>
        <v>1</v>
      </c>
    </row>
    <row r="32" spans="1:19" x14ac:dyDescent="0.25">
      <c r="A32" s="2">
        <v>33</v>
      </c>
      <c r="B32" s="14" t="str">
        <f t="shared" si="0"/>
        <v>Middle-aged</v>
      </c>
      <c r="C32" s="1" t="s">
        <v>29</v>
      </c>
      <c r="D32" s="1" t="s">
        <v>23</v>
      </c>
      <c r="E32" s="7">
        <v>924</v>
      </c>
      <c r="F32" s="1" t="s">
        <v>31</v>
      </c>
      <c r="G32" s="1">
        <v>2</v>
      </c>
      <c r="H32" s="1" t="s">
        <v>37</v>
      </c>
      <c r="I32" s="1" t="s">
        <v>32</v>
      </c>
      <c r="J32" s="1">
        <v>78</v>
      </c>
      <c r="K32" s="1">
        <v>1</v>
      </c>
      <c r="L32" s="1" t="s">
        <v>36</v>
      </c>
      <c r="M32" s="1">
        <v>4</v>
      </c>
      <c r="N32" s="1" t="s">
        <v>28</v>
      </c>
      <c r="O32" s="105">
        <v>2496</v>
      </c>
      <c r="P32" s="9">
        <v>1</v>
      </c>
      <c r="Q32" s="107">
        <v>4</v>
      </c>
      <c r="R32" s="1" t="s">
        <v>29</v>
      </c>
      <c r="S32" s="102">
        <f t="shared" si="1"/>
        <v>0</v>
      </c>
    </row>
    <row r="33" spans="1:19" x14ac:dyDescent="0.25">
      <c r="A33" s="2">
        <v>44</v>
      </c>
      <c r="B33" s="14" t="str">
        <f t="shared" si="0"/>
        <v>Middle-aged</v>
      </c>
      <c r="C33" s="1" t="s">
        <v>29</v>
      </c>
      <c r="D33" s="1" t="s">
        <v>23</v>
      </c>
      <c r="E33" s="7">
        <v>1459</v>
      </c>
      <c r="F33" s="1" t="s">
        <v>31</v>
      </c>
      <c r="G33" s="1">
        <v>10</v>
      </c>
      <c r="H33" s="1" t="s">
        <v>35</v>
      </c>
      <c r="I33" s="1" t="s">
        <v>32</v>
      </c>
      <c r="J33" s="1">
        <v>41</v>
      </c>
      <c r="K33" s="1">
        <v>2</v>
      </c>
      <c r="L33" s="1" t="s">
        <v>40</v>
      </c>
      <c r="M33" s="1">
        <v>4</v>
      </c>
      <c r="N33" s="1" t="s">
        <v>34</v>
      </c>
      <c r="O33" s="105">
        <v>6465</v>
      </c>
      <c r="P33" s="9">
        <v>4</v>
      </c>
      <c r="Q33" s="107">
        <v>2</v>
      </c>
      <c r="R33" s="1" t="s">
        <v>22</v>
      </c>
      <c r="S33" s="102">
        <f t="shared" si="1"/>
        <v>0</v>
      </c>
    </row>
    <row r="34" spans="1:19" x14ac:dyDescent="0.25">
      <c r="A34" s="2">
        <v>30</v>
      </c>
      <c r="B34" s="14" t="str">
        <f t="shared" si="0"/>
        <v>Young</v>
      </c>
      <c r="C34" s="1" t="s">
        <v>29</v>
      </c>
      <c r="D34" s="1" t="s">
        <v>23</v>
      </c>
      <c r="E34" s="7">
        <v>125</v>
      </c>
      <c r="F34" s="1" t="s">
        <v>31</v>
      </c>
      <c r="G34" s="1">
        <v>9</v>
      </c>
      <c r="H34" s="1" t="s">
        <v>37</v>
      </c>
      <c r="I34" s="1" t="s">
        <v>32</v>
      </c>
      <c r="J34" s="1">
        <v>83</v>
      </c>
      <c r="K34" s="1">
        <v>1</v>
      </c>
      <c r="L34" s="1" t="s">
        <v>36</v>
      </c>
      <c r="M34" s="1">
        <v>3</v>
      </c>
      <c r="N34" s="1" t="s">
        <v>28</v>
      </c>
      <c r="O34" s="105">
        <v>2206</v>
      </c>
      <c r="P34" s="9">
        <v>10</v>
      </c>
      <c r="Q34" s="107">
        <v>1</v>
      </c>
      <c r="R34" s="1" t="s">
        <v>29</v>
      </c>
      <c r="S34" s="102">
        <f t="shared" si="1"/>
        <v>0</v>
      </c>
    </row>
    <row r="35" spans="1:19" x14ac:dyDescent="0.25">
      <c r="A35" s="2">
        <v>39</v>
      </c>
      <c r="B35" s="14" t="str">
        <f t="shared" si="0"/>
        <v>Middle-aged</v>
      </c>
      <c r="C35" s="1" t="s">
        <v>22</v>
      </c>
      <c r="D35" s="1" t="s">
        <v>23</v>
      </c>
      <c r="E35" s="7">
        <v>895</v>
      </c>
      <c r="F35" s="1" t="s">
        <v>24</v>
      </c>
      <c r="G35" s="1">
        <v>5</v>
      </c>
      <c r="H35" s="1" t="s">
        <v>46</v>
      </c>
      <c r="I35" s="1" t="s">
        <v>32</v>
      </c>
      <c r="J35" s="1">
        <v>56</v>
      </c>
      <c r="K35" s="1">
        <v>2</v>
      </c>
      <c r="L35" s="1" t="s">
        <v>43</v>
      </c>
      <c r="M35" s="1">
        <v>4</v>
      </c>
      <c r="N35" s="1" t="s">
        <v>34</v>
      </c>
      <c r="O35" s="105">
        <v>2086</v>
      </c>
      <c r="P35" s="9">
        <v>1</v>
      </c>
      <c r="Q35" s="107">
        <v>3</v>
      </c>
      <c r="R35" s="1" t="s">
        <v>29</v>
      </c>
      <c r="S35" s="102">
        <f t="shared" si="1"/>
        <v>0</v>
      </c>
    </row>
    <row r="36" spans="1:19" x14ac:dyDescent="0.25">
      <c r="A36" s="2">
        <v>24</v>
      </c>
      <c r="B36" s="14" t="str">
        <f t="shared" si="0"/>
        <v>Young</v>
      </c>
      <c r="C36" s="1" t="s">
        <v>22</v>
      </c>
      <c r="D36" s="1" t="s">
        <v>23</v>
      </c>
      <c r="E36" s="7">
        <v>813</v>
      </c>
      <c r="F36" s="1" t="s">
        <v>31</v>
      </c>
      <c r="G36" s="1">
        <v>1</v>
      </c>
      <c r="H36" s="1" t="s">
        <v>37</v>
      </c>
      <c r="I36" s="1" t="s">
        <v>32</v>
      </c>
      <c r="J36" s="1">
        <v>61</v>
      </c>
      <c r="K36" s="1">
        <v>1</v>
      </c>
      <c r="L36" s="1" t="s">
        <v>33</v>
      </c>
      <c r="M36" s="1">
        <v>4</v>
      </c>
      <c r="N36" s="1" t="s">
        <v>34</v>
      </c>
      <c r="O36" s="105">
        <v>2293</v>
      </c>
      <c r="P36" s="9">
        <v>2</v>
      </c>
      <c r="Q36" s="107">
        <v>2</v>
      </c>
      <c r="R36" s="1" t="s">
        <v>22</v>
      </c>
      <c r="S36" s="102">
        <f t="shared" si="1"/>
        <v>0</v>
      </c>
    </row>
    <row r="37" spans="1:19" x14ac:dyDescent="0.25">
      <c r="A37" s="2">
        <v>43</v>
      </c>
      <c r="B37" s="14" t="str">
        <f t="shared" si="0"/>
        <v>Middle-aged</v>
      </c>
      <c r="C37" s="1" t="s">
        <v>29</v>
      </c>
      <c r="D37" s="1" t="s">
        <v>23</v>
      </c>
      <c r="E37" s="7">
        <v>1273</v>
      </c>
      <c r="F37" s="1" t="s">
        <v>31</v>
      </c>
      <c r="G37" s="1">
        <v>2</v>
      </c>
      <c r="H37" s="1" t="s">
        <v>37</v>
      </c>
      <c r="I37" s="1" t="s">
        <v>26</v>
      </c>
      <c r="J37" s="1">
        <v>72</v>
      </c>
      <c r="K37" s="1">
        <v>1</v>
      </c>
      <c r="L37" s="1" t="s">
        <v>33</v>
      </c>
      <c r="M37" s="1">
        <v>3</v>
      </c>
      <c r="N37" s="1" t="s">
        <v>38</v>
      </c>
      <c r="O37" s="105">
        <v>2645</v>
      </c>
      <c r="P37" s="9">
        <v>5</v>
      </c>
      <c r="Q37" s="107">
        <v>1</v>
      </c>
      <c r="R37" s="1" t="s">
        <v>29</v>
      </c>
      <c r="S37" s="102">
        <f t="shared" si="1"/>
        <v>1</v>
      </c>
    </row>
    <row r="38" spans="1:19" x14ac:dyDescent="0.25">
      <c r="A38" s="2">
        <v>50</v>
      </c>
      <c r="B38" s="14" t="str">
        <f t="shared" si="0"/>
        <v>Senior</v>
      </c>
      <c r="C38" s="1" t="s">
        <v>22</v>
      </c>
      <c r="D38" s="1" t="s">
        <v>23</v>
      </c>
      <c r="E38" s="7">
        <v>869</v>
      </c>
      <c r="F38" s="1" t="s">
        <v>24</v>
      </c>
      <c r="G38" s="1">
        <v>3</v>
      </c>
      <c r="H38" s="1" t="s">
        <v>45</v>
      </c>
      <c r="I38" s="1" t="s">
        <v>32</v>
      </c>
      <c r="J38" s="1">
        <v>86</v>
      </c>
      <c r="K38" s="1">
        <v>1</v>
      </c>
      <c r="L38" s="1" t="s">
        <v>43</v>
      </c>
      <c r="M38" s="1">
        <v>3</v>
      </c>
      <c r="N38" s="1" t="s">
        <v>34</v>
      </c>
      <c r="O38" s="105">
        <v>2683</v>
      </c>
      <c r="P38" s="9">
        <v>3</v>
      </c>
      <c r="Q38" s="107">
        <v>1</v>
      </c>
      <c r="R38" s="1" t="s">
        <v>22</v>
      </c>
      <c r="S38" s="102">
        <f t="shared" si="1"/>
        <v>0</v>
      </c>
    </row>
    <row r="39" spans="1:19" x14ac:dyDescent="0.25">
      <c r="A39" s="2">
        <v>35</v>
      </c>
      <c r="B39" s="14" t="str">
        <f t="shared" si="0"/>
        <v>Middle-aged</v>
      </c>
      <c r="C39" s="1" t="s">
        <v>29</v>
      </c>
      <c r="D39" s="1" t="s">
        <v>23</v>
      </c>
      <c r="E39" s="7">
        <v>890</v>
      </c>
      <c r="F39" s="1" t="s">
        <v>24</v>
      </c>
      <c r="G39" s="1">
        <v>2</v>
      </c>
      <c r="H39" s="1" t="s">
        <v>45</v>
      </c>
      <c r="I39" s="1" t="s">
        <v>26</v>
      </c>
      <c r="J39" s="1">
        <v>97</v>
      </c>
      <c r="K39" s="1">
        <v>1</v>
      </c>
      <c r="L39" s="1" t="s">
        <v>43</v>
      </c>
      <c r="M39" s="1">
        <v>4</v>
      </c>
      <c r="N39" s="1" t="s">
        <v>34</v>
      </c>
      <c r="O39" s="105">
        <v>2014</v>
      </c>
      <c r="P39" s="9">
        <v>2</v>
      </c>
      <c r="Q39" s="107">
        <v>1</v>
      </c>
      <c r="R39" s="1" t="s">
        <v>29</v>
      </c>
      <c r="S39" s="102">
        <f t="shared" si="1"/>
        <v>1</v>
      </c>
    </row>
    <row r="40" spans="1:19" x14ac:dyDescent="0.25">
      <c r="A40" s="2">
        <v>36</v>
      </c>
      <c r="B40" s="14" t="str">
        <f t="shared" si="0"/>
        <v>Middle-aged</v>
      </c>
      <c r="C40" s="1" t="s">
        <v>29</v>
      </c>
      <c r="D40" s="1" t="s">
        <v>23</v>
      </c>
      <c r="E40" s="7">
        <v>852</v>
      </c>
      <c r="F40" s="1" t="s">
        <v>31</v>
      </c>
      <c r="G40" s="1">
        <v>5</v>
      </c>
      <c r="H40" s="1" t="s">
        <v>25</v>
      </c>
      <c r="I40" s="1" t="s">
        <v>26</v>
      </c>
      <c r="J40" s="1">
        <v>82</v>
      </c>
      <c r="K40" s="1">
        <v>1</v>
      </c>
      <c r="L40" s="1" t="s">
        <v>33</v>
      </c>
      <c r="M40" s="1">
        <v>1</v>
      </c>
      <c r="N40" s="1" t="s">
        <v>34</v>
      </c>
      <c r="O40" s="105">
        <v>3419</v>
      </c>
      <c r="P40" s="9">
        <v>1</v>
      </c>
      <c r="Q40" s="107">
        <v>9</v>
      </c>
      <c r="R40" s="1" t="s">
        <v>22</v>
      </c>
      <c r="S40" s="102">
        <f t="shared" si="1"/>
        <v>1</v>
      </c>
    </row>
    <row r="41" spans="1:19" x14ac:dyDescent="0.25">
      <c r="A41" s="2">
        <v>33</v>
      </c>
      <c r="B41" s="14" t="str">
        <f t="shared" si="0"/>
        <v>Middle-aged</v>
      </c>
      <c r="C41" s="1" t="s">
        <v>29</v>
      </c>
      <c r="D41" s="1" t="s">
        <v>30</v>
      </c>
      <c r="E41" s="7">
        <v>1141</v>
      </c>
      <c r="F41" s="1" t="s">
        <v>24</v>
      </c>
      <c r="G41" s="1">
        <v>1</v>
      </c>
      <c r="H41" s="1" t="s">
        <v>25</v>
      </c>
      <c r="I41" s="1" t="s">
        <v>26</v>
      </c>
      <c r="J41" s="1">
        <v>42</v>
      </c>
      <c r="K41" s="1">
        <v>2</v>
      </c>
      <c r="L41" s="1" t="s">
        <v>27</v>
      </c>
      <c r="M41" s="1">
        <v>1</v>
      </c>
      <c r="N41" s="1" t="s">
        <v>34</v>
      </c>
      <c r="O41" s="105">
        <v>5376</v>
      </c>
      <c r="P41" s="9">
        <v>5</v>
      </c>
      <c r="Q41" s="107">
        <v>2</v>
      </c>
      <c r="R41" s="1" t="s">
        <v>29</v>
      </c>
      <c r="S41" s="102">
        <f t="shared" si="1"/>
        <v>1</v>
      </c>
    </row>
    <row r="42" spans="1:19" x14ac:dyDescent="0.25">
      <c r="A42" s="2">
        <v>35</v>
      </c>
      <c r="B42" s="14" t="str">
        <f t="shared" si="0"/>
        <v>Middle-aged</v>
      </c>
      <c r="C42" s="1" t="s">
        <v>29</v>
      </c>
      <c r="D42" s="1" t="s">
        <v>23</v>
      </c>
      <c r="E42" s="7">
        <v>464</v>
      </c>
      <c r="F42" s="1" t="s">
        <v>31</v>
      </c>
      <c r="G42" s="1">
        <v>4</v>
      </c>
      <c r="H42" s="1" t="s">
        <v>35</v>
      </c>
      <c r="I42" s="1" t="s">
        <v>32</v>
      </c>
      <c r="J42" s="1">
        <v>75</v>
      </c>
      <c r="K42" s="1">
        <v>1</v>
      </c>
      <c r="L42" s="1" t="s">
        <v>36</v>
      </c>
      <c r="M42" s="1">
        <v>4</v>
      </c>
      <c r="N42" s="1" t="s">
        <v>38</v>
      </c>
      <c r="O42" s="105">
        <v>1951</v>
      </c>
      <c r="P42" s="9">
        <v>1</v>
      </c>
      <c r="Q42" s="107">
        <v>1</v>
      </c>
      <c r="R42" s="1" t="s">
        <v>29</v>
      </c>
      <c r="S42" s="102">
        <f t="shared" si="1"/>
        <v>0</v>
      </c>
    </row>
    <row r="43" spans="1:19" x14ac:dyDescent="0.25">
      <c r="A43" s="2">
        <v>27</v>
      </c>
      <c r="B43" s="14" t="str">
        <f t="shared" si="0"/>
        <v>Young</v>
      </c>
      <c r="C43" s="1" t="s">
        <v>29</v>
      </c>
      <c r="D43" s="1" t="s">
        <v>23</v>
      </c>
      <c r="E43" s="7">
        <v>1240</v>
      </c>
      <c r="F43" s="1" t="s">
        <v>31</v>
      </c>
      <c r="G43" s="1">
        <v>2</v>
      </c>
      <c r="H43" s="1" t="s">
        <v>25</v>
      </c>
      <c r="I43" s="1" t="s">
        <v>26</v>
      </c>
      <c r="J43" s="1">
        <v>33</v>
      </c>
      <c r="K43" s="1">
        <v>1</v>
      </c>
      <c r="L43" s="1" t="s">
        <v>36</v>
      </c>
      <c r="M43" s="1">
        <v>1</v>
      </c>
      <c r="N43" s="1" t="s">
        <v>38</v>
      </c>
      <c r="O43" s="105">
        <v>2341</v>
      </c>
      <c r="P43" s="9">
        <v>1</v>
      </c>
      <c r="Q43" s="107">
        <v>1</v>
      </c>
      <c r="R43" s="1" t="s">
        <v>29</v>
      </c>
      <c r="S43" s="102">
        <f t="shared" si="1"/>
        <v>1</v>
      </c>
    </row>
    <row r="44" spans="1:19" x14ac:dyDescent="0.25">
      <c r="A44" s="2">
        <v>26</v>
      </c>
      <c r="B44" s="14" t="str">
        <f t="shared" si="0"/>
        <v>Young</v>
      </c>
      <c r="C44" s="1" t="s">
        <v>22</v>
      </c>
      <c r="D44" s="1" t="s">
        <v>23</v>
      </c>
      <c r="E44" s="7">
        <v>1357</v>
      </c>
      <c r="F44" s="1" t="s">
        <v>31</v>
      </c>
      <c r="G44" s="1">
        <v>25</v>
      </c>
      <c r="H44" s="1" t="s">
        <v>25</v>
      </c>
      <c r="I44" s="1" t="s">
        <v>32</v>
      </c>
      <c r="J44" s="1">
        <v>48</v>
      </c>
      <c r="K44" s="1">
        <v>1</v>
      </c>
      <c r="L44" s="1" t="s">
        <v>36</v>
      </c>
      <c r="M44" s="1">
        <v>3</v>
      </c>
      <c r="N44" s="1" t="s">
        <v>28</v>
      </c>
      <c r="O44" s="105">
        <v>2293</v>
      </c>
      <c r="P44" s="9">
        <v>1</v>
      </c>
      <c r="Q44" s="107">
        <v>1</v>
      </c>
      <c r="R44" s="1" t="s">
        <v>29</v>
      </c>
      <c r="S44" s="102">
        <f t="shared" si="1"/>
        <v>0</v>
      </c>
    </row>
    <row r="45" spans="1:19" x14ac:dyDescent="0.25">
      <c r="A45" s="2">
        <v>27</v>
      </c>
      <c r="B45" s="14" t="str">
        <f t="shared" si="0"/>
        <v>Young</v>
      </c>
      <c r="C45" s="1" t="s">
        <v>29</v>
      </c>
      <c r="D45" s="1" t="s">
        <v>30</v>
      </c>
      <c r="E45" s="7">
        <v>994</v>
      </c>
      <c r="F45" s="1" t="s">
        <v>24</v>
      </c>
      <c r="G45" s="1">
        <v>8</v>
      </c>
      <c r="H45" s="1" t="s">
        <v>25</v>
      </c>
      <c r="I45" s="1" t="s">
        <v>32</v>
      </c>
      <c r="J45" s="1">
        <v>37</v>
      </c>
      <c r="K45" s="1">
        <v>3</v>
      </c>
      <c r="L45" s="1" t="s">
        <v>27</v>
      </c>
      <c r="M45" s="1">
        <v>3</v>
      </c>
      <c r="N45" s="1" t="s">
        <v>28</v>
      </c>
      <c r="O45" s="105">
        <v>8726</v>
      </c>
      <c r="P45" s="9">
        <v>9</v>
      </c>
      <c r="Q45" s="107">
        <v>1</v>
      </c>
      <c r="R45" s="1" t="s">
        <v>29</v>
      </c>
      <c r="S45" s="102">
        <f t="shared" si="1"/>
        <v>0</v>
      </c>
    </row>
    <row r="46" spans="1:19" x14ac:dyDescent="0.25">
      <c r="A46" s="2">
        <v>30</v>
      </c>
      <c r="B46" s="14" t="str">
        <f t="shared" si="0"/>
        <v>Young</v>
      </c>
      <c r="C46" s="1" t="s">
        <v>29</v>
      </c>
      <c r="D46" s="1" t="s">
        <v>30</v>
      </c>
      <c r="E46" s="7">
        <v>721</v>
      </c>
      <c r="F46" s="1" t="s">
        <v>31</v>
      </c>
      <c r="G46" s="1">
        <v>1</v>
      </c>
      <c r="H46" s="1" t="s">
        <v>37</v>
      </c>
      <c r="I46" s="1" t="s">
        <v>26</v>
      </c>
      <c r="J46" s="1">
        <v>58</v>
      </c>
      <c r="K46" s="1">
        <v>2</v>
      </c>
      <c r="L46" s="1" t="s">
        <v>36</v>
      </c>
      <c r="M46" s="1">
        <v>4</v>
      </c>
      <c r="N46" s="1" t="s">
        <v>28</v>
      </c>
      <c r="O46" s="105">
        <v>4011</v>
      </c>
      <c r="P46" s="9">
        <v>12</v>
      </c>
      <c r="Q46" s="107">
        <v>1</v>
      </c>
      <c r="R46" s="1" t="s">
        <v>29</v>
      </c>
      <c r="S46" s="102">
        <f t="shared" si="1"/>
        <v>1</v>
      </c>
    </row>
    <row r="47" spans="1:19" x14ac:dyDescent="0.25">
      <c r="A47" s="2">
        <v>41</v>
      </c>
      <c r="B47" s="14" t="str">
        <f t="shared" si="0"/>
        <v>Middle-aged</v>
      </c>
      <c r="C47" s="1" t="s">
        <v>22</v>
      </c>
      <c r="D47" s="1" t="s">
        <v>23</v>
      </c>
      <c r="E47" s="7">
        <v>1360</v>
      </c>
      <c r="F47" s="1" t="s">
        <v>31</v>
      </c>
      <c r="G47" s="1">
        <v>12</v>
      </c>
      <c r="H47" s="1" t="s">
        <v>46</v>
      </c>
      <c r="I47" s="1" t="s">
        <v>26</v>
      </c>
      <c r="J47" s="1">
        <v>49</v>
      </c>
      <c r="K47" s="1">
        <v>5</v>
      </c>
      <c r="L47" s="1" t="s">
        <v>44</v>
      </c>
      <c r="M47" s="1">
        <v>3</v>
      </c>
      <c r="N47" s="1" t="s">
        <v>34</v>
      </c>
      <c r="O47" s="105">
        <v>19545</v>
      </c>
      <c r="P47" s="9">
        <v>22</v>
      </c>
      <c r="Q47" s="107">
        <v>1</v>
      </c>
      <c r="R47" s="1" t="s">
        <v>29</v>
      </c>
      <c r="S47" s="102">
        <f t="shared" si="1"/>
        <v>1</v>
      </c>
    </row>
    <row r="48" spans="1:19" x14ac:dyDescent="0.25">
      <c r="A48" s="2">
        <v>34</v>
      </c>
      <c r="B48" s="14" t="str">
        <f t="shared" si="0"/>
        <v>Middle-aged</v>
      </c>
      <c r="C48" s="1" t="s">
        <v>29</v>
      </c>
      <c r="D48" s="1" t="s">
        <v>41</v>
      </c>
      <c r="E48" s="7">
        <v>1065</v>
      </c>
      <c r="F48" s="1" t="s">
        <v>24</v>
      </c>
      <c r="G48" s="1">
        <v>23</v>
      </c>
      <c r="H48" s="1" t="s">
        <v>45</v>
      </c>
      <c r="I48" s="1" t="s">
        <v>32</v>
      </c>
      <c r="J48" s="1">
        <v>72</v>
      </c>
      <c r="K48" s="1">
        <v>2</v>
      </c>
      <c r="L48" s="1" t="s">
        <v>27</v>
      </c>
      <c r="M48" s="1">
        <v>3</v>
      </c>
      <c r="N48" s="1" t="s">
        <v>28</v>
      </c>
      <c r="O48" s="105">
        <v>4568</v>
      </c>
      <c r="P48" s="9">
        <v>9</v>
      </c>
      <c r="Q48" s="107">
        <v>0</v>
      </c>
      <c r="R48" s="1" t="s">
        <v>29</v>
      </c>
      <c r="S48" s="102">
        <f t="shared" si="1"/>
        <v>0</v>
      </c>
    </row>
    <row r="49" spans="1:19" x14ac:dyDescent="0.25">
      <c r="A49" s="2">
        <v>37</v>
      </c>
      <c r="B49" s="14" t="str">
        <f t="shared" si="0"/>
        <v>Middle-aged</v>
      </c>
      <c r="C49" s="1" t="s">
        <v>29</v>
      </c>
      <c r="D49" s="1" t="s">
        <v>23</v>
      </c>
      <c r="E49" s="7">
        <v>408</v>
      </c>
      <c r="F49" s="1" t="s">
        <v>31</v>
      </c>
      <c r="G49" s="1">
        <v>19</v>
      </c>
      <c r="H49" s="1" t="s">
        <v>25</v>
      </c>
      <c r="I49" s="1" t="s">
        <v>32</v>
      </c>
      <c r="J49" s="1">
        <v>73</v>
      </c>
      <c r="K49" s="1">
        <v>1</v>
      </c>
      <c r="L49" s="1" t="s">
        <v>33</v>
      </c>
      <c r="M49" s="1">
        <v>2</v>
      </c>
      <c r="N49" s="1" t="s">
        <v>34</v>
      </c>
      <c r="O49" s="105">
        <v>3022</v>
      </c>
      <c r="P49" s="9">
        <v>1</v>
      </c>
      <c r="Q49" s="107">
        <v>4</v>
      </c>
      <c r="R49" s="1" t="s">
        <v>29</v>
      </c>
      <c r="S49" s="102">
        <f t="shared" si="1"/>
        <v>0</v>
      </c>
    </row>
    <row r="50" spans="1:19" x14ac:dyDescent="0.25">
      <c r="A50" s="2">
        <v>46</v>
      </c>
      <c r="B50" s="14" t="str">
        <f t="shared" si="0"/>
        <v>Senior</v>
      </c>
      <c r="C50" s="1" t="s">
        <v>29</v>
      </c>
      <c r="D50" s="1" t="s">
        <v>30</v>
      </c>
      <c r="E50" s="7">
        <v>1211</v>
      </c>
      <c r="F50" s="1" t="s">
        <v>24</v>
      </c>
      <c r="G50" s="1">
        <v>5</v>
      </c>
      <c r="H50" s="1" t="s">
        <v>45</v>
      </c>
      <c r="I50" s="1" t="s">
        <v>32</v>
      </c>
      <c r="J50" s="1">
        <v>98</v>
      </c>
      <c r="K50" s="1">
        <v>2</v>
      </c>
      <c r="L50" s="1" t="s">
        <v>27</v>
      </c>
      <c r="M50" s="1">
        <v>4</v>
      </c>
      <c r="N50" s="1" t="s">
        <v>28</v>
      </c>
      <c r="O50" s="105">
        <v>5772</v>
      </c>
      <c r="P50" s="9">
        <v>9</v>
      </c>
      <c r="Q50" s="107">
        <v>4</v>
      </c>
      <c r="R50" s="1" t="s">
        <v>22</v>
      </c>
      <c r="S50" s="102">
        <f t="shared" si="1"/>
        <v>0</v>
      </c>
    </row>
    <row r="51" spans="1:19" x14ac:dyDescent="0.25">
      <c r="A51" s="2">
        <v>35</v>
      </c>
      <c r="B51" s="14" t="str">
        <f t="shared" si="0"/>
        <v>Middle-aged</v>
      </c>
      <c r="C51" s="1" t="s">
        <v>29</v>
      </c>
      <c r="D51" s="1" t="s">
        <v>23</v>
      </c>
      <c r="E51" s="7">
        <v>1229</v>
      </c>
      <c r="F51" s="1" t="s">
        <v>31</v>
      </c>
      <c r="G51" s="1">
        <v>8</v>
      </c>
      <c r="H51" s="1" t="s">
        <v>25</v>
      </c>
      <c r="I51" s="1" t="s">
        <v>32</v>
      </c>
      <c r="J51" s="1">
        <v>36</v>
      </c>
      <c r="K51" s="1">
        <v>1</v>
      </c>
      <c r="L51" s="1" t="s">
        <v>36</v>
      </c>
      <c r="M51" s="1">
        <v>4</v>
      </c>
      <c r="N51" s="1" t="s">
        <v>34</v>
      </c>
      <c r="O51" s="105">
        <v>2269</v>
      </c>
      <c r="P51" s="9">
        <v>1</v>
      </c>
      <c r="Q51" s="107">
        <v>1</v>
      </c>
      <c r="R51" s="1" t="s">
        <v>29</v>
      </c>
      <c r="S51" s="102">
        <f t="shared" si="1"/>
        <v>0</v>
      </c>
    </row>
    <row r="52" spans="1:19" x14ac:dyDescent="0.25">
      <c r="A52" s="2">
        <v>48</v>
      </c>
      <c r="B52" s="14" t="str">
        <f t="shared" si="0"/>
        <v>Senior</v>
      </c>
      <c r="C52" s="1" t="s">
        <v>22</v>
      </c>
      <c r="D52" s="1" t="s">
        <v>23</v>
      </c>
      <c r="E52" s="7">
        <v>626</v>
      </c>
      <c r="F52" s="1" t="s">
        <v>31</v>
      </c>
      <c r="G52" s="1">
        <v>1</v>
      </c>
      <c r="H52" s="1" t="s">
        <v>25</v>
      </c>
      <c r="I52" s="1" t="s">
        <v>32</v>
      </c>
      <c r="J52" s="1">
        <v>98</v>
      </c>
      <c r="K52" s="1">
        <v>3</v>
      </c>
      <c r="L52" s="1" t="s">
        <v>36</v>
      </c>
      <c r="M52" s="1">
        <v>3</v>
      </c>
      <c r="N52" s="1" t="s">
        <v>28</v>
      </c>
      <c r="O52" s="105">
        <v>5381</v>
      </c>
      <c r="P52" s="9">
        <v>1</v>
      </c>
      <c r="Q52" s="107">
        <v>9</v>
      </c>
      <c r="R52" s="1" t="s">
        <v>22</v>
      </c>
      <c r="S52" s="102">
        <f t="shared" si="1"/>
        <v>0</v>
      </c>
    </row>
    <row r="53" spans="1:19" x14ac:dyDescent="0.25">
      <c r="A53" s="2">
        <v>28</v>
      </c>
      <c r="B53" s="14" t="str">
        <f t="shared" si="0"/>
        <v>Young</v>
      </c>
      <c r="C53" s="1" t="s">
        <v>22</v>
      </c>
      <c r="D53" s="1" t="s">
        <v>23</v>
      </c>
      <c r="E53" s="7">
        <v>1434</v>
      </c>
      <c r="F53" s="1" t="s">
        <v>31</v>
      </c>
      <c r="G53" s="1">
        <v>5</v>
      </c>
      <c r="H53" s="1" t="s">
        <v>46</v>
      </c>
      <c r="I53" s="1" t="s">
        <v>32</v>
      </c>
      <c r="J53" s="1">
        <v>50</v>
      </c>
      <c r="K53" s="1">
        <v>1</v>
      </c>
      <c r="L53" s="1" t="s">
        <v>36</v>
      </c>
      <c r="M53" s="1">
        <v>3</v>
      </c>
      <c r="N53" s="1" t="s">
        <v>28</v>
      </c>
      <c r="O53" s="105">
        <v>3441</v>
      </c>
      <c r="P53" s="9">
        <v>2</v>
      </c>
      <c r="Q53" s="107">
        <v>1</v>
      </c>
      <c r="R53" s="1" t="s">
        <v>22</v>
      </c>
      <c r="S53" s="102">
        <f t="shared" si="1"/>
        <v>0</v>
      </c>
    </row>
    <row r="54" spans="1:19" x14ac:dyDescent="0.25">
      <c r="A54" s="2">
        <v>44</v>
      </c>
      <c r="B54" s="14" t="str">
        <f t="shared" si="0"/>
        <v>Middle-aged</v>
      </c>
      <c r="C54" s="1" t="s">
        <v>29</v>
      </c>
      <c r="D54" s="1" t="s">
        <v>23</v>
      </c>
      <c r="E54" s="7">
        <v>1488</v>
      </c>
      <c r="F54" s="1" t="s">
        <v>24</v>
      </c>
      <c r="G54" s="1">
        <v>1</v>
      </c>
      <c r="H54" s="1" t="s">
        <v>45</v>
      </c>
      <c r="I54" s="1" t="s">
        <v>26</v>
      </c>
      <c r="J54" s="1">
        <v>75</v>
      </c>
      <c r="K54" s="1">
        <v>2</v>
      </c>
      <c r="L54" s="1" t="s">
        <v>27</v>
      </c>
      <c r="M54" s="1">
        <v>1</v>
      </c>
      <c r="N54" s="1" t="s">
        <v>38</v>
      </c>
      <c r="O54" s="105">
        <v>5454</v>
      </c>
      <c r="P54" s="9">
        <v>4</v>
      </c>
      <c r="Q54" s="107">
        <v>5</v>
      </c>
      <c r="R54" s="1" t="s">
        <v>22</v>
      </c>
      <c r="S54" s="102">
        <f t="shared" si="1"/>
        <v>1</v>
      </c>
    </row>
    <row r="55" spans="1:19" x14ac:dyDescent="0.25">
      <c r="A55" s="2">
        <v>35</v>
      </c>
      <c r="B55" s="14" t="str">
        <f t="shared" si="0"/>
        <v>Middle-aged</v>
      </c>
      <c r="C55" s="1" t="s">
        <v>29</v>
      </c>
      <c r="D55" s="1" t="s">
        <v>41</v>
      </c>
      <c r="E55" s="7">
        <v>1097</v>
      </c>
      <c r="F55" s="1" t="s">
        <v>31</v>
      </c>
      <c r="G55" s="1">
        <v>11</v>
      </c>
      <c r="H55" s="1" t="s">
        <v>37</v>
      </c>
      <c r="I55" s="1" t="s">
        <v>32</v>
      </c>
      <c r="J55" s="1">
        <v>79</v>
      </c>
      <c r="K55" s="1">
        <v>3</v>
      </c>
      <c r="L55" s="1" t="s">
        <v>40</v>
      </c>
      <c r="M55" s="1">
        <v>1</v>
      </c>
      <c r="N55" s="1" t="s">
        <v>34</v>
      </c>
      <c r="O55" s="105">
        <v>9884</v>
      </c>
      <c r="P55" s="9">
        <v>4</v>
      </c>
      <c r="Q55" s="107">
        <v>2</v>
      </c>
      <c r="R55" s="1" t="s">
        <v>22</v>
      </c>
      <c r="S55" s="102">
        <f t="shared" si="1"/>
        <v>0</v>
      </c>
    </row>
    <row r="56" spans="1:19" x14ac:dyDescent="0.25">
      <c r="A56" s="2">
        <v>26</v>
      </c>
      <c r="B56" s="14" t="str">
        <f t="shared" si="0"/>
        <v>Young</v>
      </c>
      <c r="C56" s="1" t="s">
        <v>29</v>
      </c>
      <c r="D56" s="1" t="s">
        <v>23</v>
      </c>
      <c r="E56" s="7">
        <v>1443</v>
      </c>
      <c r="F56" s="1" t="s">
        <v>24</v>
      </c>
      <c r="G56" s="1">
        <v>23</v>
      </c>
      <c r="H56" s="1" t="s">
        <v>45</v>
      </c>
      <c r="I56" s="1" t="s">
        <v>26</v>
      </c>
      <c r="J56" s="1">
        <v>47</v>
      </c>
      <c r="K56" s="1">
        <v>2</v>
      </c>
      <c r="L56" s="1" t="s">
        <v>27</v>
      </c>
      <c r="M56" s="1">
        <v>4</v>
      </c>
      <c r="N56" s="1" t="s">
        <v>34</v>
      </c>
      <c r="O56" s="105">
        <v>4157</v>
      </c>
      <c r="P56" s="9">
        <v>2</v>
      </c>
      <c r="Q56" s="107">
        <v>7</v>
      </c>
      <c r="R56" s="1" t="s">
        <v>22</v>
      </c>
      <c r="S56" s="102">
        <f t="shared" si="1"/>
        <v>1</v>
      </c>
    </row>
    <row r="57" spans="1:19" x14ac:dyDescent="0.25">
      <c r="A57" s="2">
        <v>33</v>
      </c>
      <c r="B57" s="14" t="str">
        <f t="shared" si="0"/>
        <v>Middle-aged</v>
      </c>
      <c r="C57" s="1" t="s">
        <v>29</v>
      </c>
      <c r="D57" s="1" t="s">
        <v>30</v>
      </c>
      <c r="E57" s="7">
        <v>515</v>
      </c>
      <c r="F57" s="1" t="s">
        <v>31</v>
      </c>
      <c r="G57" s="1">
        <v>1</v>
      </c>
      <c r="H57" s="1" t="s">
        <v>25</v>
      </c>
      <c r="I57" s="1" t="s">
        <v>26</v>
      </c>
      <c r="J57" s="1">
        <v>98</v>
      </c>
      <c r="K57" s="1">
        <v>3</v>
      </c>
      <c r="L57" s="1" t="s">
        <v>44</v>
      </c>
      <c r="M57" s="1">
        <v>4</v>
      </c>
      <c r="N57" s="1" t="s">
        <v>28</v>
      </c>
      <c r="O57" s="105">
        <v>13458</v>
      </c>
      <c r="P57" s="9">
        <v>15</v>
      </c>
      <c r="Q57" s="107">
        <v>1</v>
      </c>
      <c r="R57" s="1" t="s">
        <v>22</v>
      </c>
      <c r="S57" s="102">
        <f t="shared" si="1"/>
        <v>1</v>
      </c>
    </row>
    <row r="58" spans="1:19" x14ac:dyDescent="0.25">
      <c r="A58" s="2">
        <v>35</v>
      </c>
      <c r="B58" s="14" t="str">
        <f t="shared" si="0"/>
        <v>Middle-aged</v>
      </c>
      <c r="C58" s="1" t="s">
        <v>29</v>
      </c>
      <c r="D58" s="1" t="s">
        <v>30</v>
      </c>
      <c r="E58" s="7">
        <v>853</v>
      </c>
      <c r="F58" s="1" t="s">
        <v>24</v>
      </c>
      <c r="G58" s="1">
        <v>18</v>
      </c>
      <c r="H58" s="1" t="s">
        <v>25</v>
      </c>
      <c r="I58" s="1" t="s">
        <v>32</v>
      </c>
      <c r="J58" s="1">
        <v>71</v>
      </c>
      <c r="K58" s="1">
        <v>3</v>
      </c>
      <c r="L58" s="1" t="s">
        <v>27</v>
      </c>
      <c r="M58" s="1">
        <v>1</v>
      </c>
      <c r="N58" s="1" t="s">
        <v>34</v>
      </c>
      <c r="O58" s="105">
        <v>9069</v>
      </c>
      <c r="P58" s="9">
        <v>9</v>
      </c>
      <c r="Q58" s="107">
        <v>1</v>
      </c>
      <c r="R58" s="1" t="s">
        <v>29</v>
      </c>
      <c r="S58" s="102">
        <f t="shared" si="1"/>
        <v>0</v>
      </c>
    </row>
    <row r="59" spans="1:19" x14ac:dyDescent="0.25">
      <c r="A59" s="2">
        <v>35</v>
      </c>
      <c r="B59" s="14" t="str">
        <f t="shared" si="0"/>
        <v>Middle-aged</v>
      </c>
      <c r="C59" s="1" t="s">
        <v>29</v>
      </c>
      <c r="D59" s="1" t="s">
        <v>23</v>
      </c>
      <c r="E59" s="7">
        <v>1142</v>
      </c>
      <c r="F59" s="1" t="s">
        <v>31</v>
      </c>
      <c r="G59" s="1">
        <v>23</v>
      </c>
      <c r="H59" s="1" t="s">
        <v>37</v>
      </c>
      <c r="I59" s="1" t="s">
        <v>26</v>
      </c>
      <c r="J59" s="1">
        <v>30</v>
      </c>
      <c r="K59" s="1">
        <v>1</v>
      </c>
      <c r="L59" s="1" t="s">
        <v>36</v>
      </c>
      <c r="M59" s="1">
        <v>1</v>
      </c>
      <c r="N59" s="1" t="s">
        <v>34</v>
      </c>
      <c r="O59" s="105">
        <v>4014</v>
      </c>
      <c r="P59" s="9">
        <v>2</v>
      </c>
      <c r="Q59" s="107">
        <v>3</v>
      </c>
      <c r="R59" s="1" t="s">
        <v>22</v>
      </c>
      <c r="S59" s="102">
        <f t="shared" si="1"/>
        <v>1</v>
      </c>
    </row>
    <row r="60" spans="1:19" x14ac:dyDescent="0.25">
      <c r="A60" s="2">
        <v>31</v>
      </c>
      <c r="B60" s="14" t="str">
        <f t="shared" si="0"/>
        <v>Middle-aged</v>
      </c>
      <c r="C60" s="1" t="s">
        <v>29</v>
      </c>
      <c r="D60" s="1" t="s">
        <v>23</v>
      </c>
      <c r="E60" s="7">
        <v>655</v>
      </c>
      <c r="F60" s="1" t="s">
        <v>31</v>
      </c>
      <c r="G60" s="1">
        <v>7</v>
      </c>
      <c r="H60" s="1" t="s">
        <v>25</v>
      </c>
      <c r="I60" s="1" t="s">
        <v>32</v>
      </c>
      <c r="J60" s="1">
        <v>48</v>
      </c>
      <c r="K60" s="1">
        <v>2</v>
      </c>
      <c r="L60" s="1" t="s">
        <v>36</v>
      </c>
      <c r="M60" s="1">
        <v>4</v>
      </c>
      <c r="N60" s="1" t="s">
        <v>38</v>
      </c>
      <c r="O60" s="105">
        <v>5915</v>
      </c>
      <c r="P60" s="9">
        <v>7</v>
      </c>
      <c r="Q60" s="107">
        <v>3</v>
      </c>
      <c r="R60" s="1" t="s">
        <v>29</v>
      </c>
      <c r="S60" s="102">
        <f t="shared" si="1"/>
        <v>0</v>
      </c>
    </row>
    <row r="61" spans="1:19" x14ac:dyDescent="0.25">
      <c r="A61" s="2">
        <v>37</v>
      </c>
      <c r="B61" s="14" t="str">
        <f t="shared" si="0"/>
        <v>Middle-aged</v>
      </c>
      <c r="C61" s="1" t="s">
        <v>29</v>
      </c>
      <c r="D61" s="1" t="s">
        <v>23</v>
      </c>
      <c r="E61" s="7">
        <v>1115</v>
      </c>
      <c r="F61" s="1" t="s">
        <v>31</v>
      </c>
      <c r="G61" s="1">
        <v>1</v>
      </c>
      <c r="H61" s="1" t="s">
        <v>25</v>
      </c>
      <c r="I61" s="1" t="s">
        <v>32</v>
      </c>
      <c r="J61" s="1">
        <v>51</v>
      </c>
      <c r="K61" s="1">
        <v>2</v>
      </c>
      <c r="L61" s="1" t="s">
        <v>39</v>
      </c>
      <c r="M61" s="1">
        <v>3</v>
      </c>
      <c r="N61" s="1" t="s">
        <v>38</v>
      </c>
      <c r="O61" s="105">
        <v>5993</v>
      </c>
      <c r="P61" s="9">
        <v>7</v>
      </c>
      <c r="Q61" s="107">
        <v>1</v>
      </c>
      <c r="R61" s="1" t="s">
        <v>29</v>
      </c>
      <c r="S61" s="102">
        <f t="shared" si="1"/>
        <v>0</v>
      </c>
    </row>
    <row r="62" spans="1:19" x14ac:dyDescent="0.25">
      <c r="A62" s="2">
        <v>32</v>
      </c>
      <c r="B62" s="14" t="str">
        <f t="shared" si="0"/>
        <v>Middle-aged</v>
      </c>
      <c r="C62" s="1" t="s">
        <v>29</v>
      </c>
      <c r="D62" s="1" t="s">
        <v>23</v>
      </c>
      <c r="E62" s="7">
        <v>427</v>
      </c>
      <c r="F62" s="1" t="s">
        <v>31</v>
      </c>
      <c r="G62" s="1">
        <v>1</v>
      </c>
      <c r="H62" s="1" t="s">
        <v>37</v>
      </c>
      <c r="I62" s="1" t="s">
        <v>32</v>
      </c>
      <c r="J62" s="1">
        <v>33</v>
      </c>
      <c r="K62" s="1">
        <v>2</v>
      </c>
      <c r="L62" s="1" t="s">
        <v>39</v>
      </c>
      <c r="M62" s="1">
        <v>4</v>
      </c>
      <c r="N62" s="1" t="s">
        <v>34</v>
      </c>
      <c r="O62" s="105">
        <v>6162</v>
      </c>
      <c r="P62" s="9">
        <v>9</v>
      </c>
      <c r="Q62" s="107">
        <v>1</v>
      </c>
      <c r="R62" s="1" t="s">
        <v>22</v>
      </c>
      <c r="S62" s="102">
        <f t="shared" si="1"/>
        <v>0</v>
      </c>
    </row>
    <row r="63" spans="1:19" x14ac:dyDescent="0.25">
      <c r="A63" s="2">
        <v>38</v>
      </c>
      <c r="B63" s="14" t="str">
        <f t="shared" si="0"/>
        <v>Middle-aged</v>
      </c>
      <c r="C63" s="1" t="s">
        <v>29</v>
      </c>
      <c r="D63" s="1" t="s">
        <v>30</v>
      </c>
      <c r="E63" s="7">
        <v>653</v>
      </c>
      <c r="F63" s="1" t="s">
        <v>31</v>
      </c>
      <c r="G63" s="1">
        <v>29</v>
      </c>
      <c r="H63" s="1" t="s">
        <v>25</v>
      </c>
      <c r="I63" s="1" t="s">
        <v>26</v>
      </c>
      <c r="J63" s="1">
        <v>50</v>
      </c>
      <c r="K63" s="1">
        <v>2</v>
      </c>
      <c r="L63" s="1" t="s">
        <v>36</v>
      </c>
      <c r="M63" s="1">
        <v>4</v>
      </c>
      <c r="N63" s="1" t="s">
        <v>28</v>
      </c>
      <c r="O63" s="105">
        <v>2406</v>
      </c>
      <c r="P63" s="9">
        <v>10</v>
      </c>
      <c r="Q63" s="107">
        <v>1</v>
      </c>
      <c r="R63" s="1" t="s">
        <v>29</v>
      </c>
      <c r="S63" s="102">
        <f t="shared" si="1"/>
        <v>1</v>
      </c>
    </row>
    <row r="64" spans="1:19" x14ac:dyDescent="0.25">
      <c r="A64" s="2">
        <v>50</v>
      </c>
      <c r="B64" s="14" t="str">
        <f t="shared" si="0"/>
        <v>Senior</v>
      </c>
      <c r="C64" s="1" t="s">
        <v>29</v>
      </c>
      <c r="D64" s="1" t="s">
        <v>23</v>
      </c>
      <c r="E64" s="7">
        <v>989</v>
      </c>
      <c r="F64" s="1" t="s">
        <v>31</v>
      </c>
      <c r="G64" s="1">
        <v>7</v>
      </c>
      <c r="H64" s="1" t="s">
        <v>37</v>
      </c>
      <c r="I64" s="1" t="s">
        <v>26</v>
      </c>
      <c r="J64" s="1">
        <v>43</v>
      </c>
      <c r="K64" s="1">
        <v>5</v>
      </c>
      <c r="L64" s="1" t="s">
        <v>44</v>
      </c>
      <c r="M64" s="1">
        <v>3</v>
      </c>
      <c r="N64" s="1" t="s">
        <v>38</v>
      </c>
      <c r="O64" s="105">
        <v>18740</v>
      </c>
      <c r="P64" s="9">
        <v>27</v>
      </c>
      <c r="Q64" s="107">
        <v>5</v>
      </c>
      <c r="R64" s="1" t="s">
        <v>22</v>
      </c>
      <c r="S64" s="102">
        <f t="shared" si="1"/>
        <v>1</v>
      </c>
    </row>
    <row r="65" spans="1:19" x14ac:dyDescent="0.25">
      <c r="A65" s="2">
        <v>59</v>
      </c>
      <c r="B65" s="14" t="str">
        <f t="shared" si="0"/>
        <v>Senior</v>
      </c>
      <c r="C65" s="1" t="s">
        <v>29</v>
      </c>
      <c r="D65" s="1" t="s">
        <v>23</v>
      </c>
      <c r="E65" s="7">
        <v>1435</v>
      </c>
      <c r="F65" s="1" t="s">
        <v>24</v>
      </c>
      <c r="G65" s="1">
        <v>25</v>
      </c>
      <c r="H65" s="1" t="s">
        <v>25</v>
      </c>
      <c r="I65" s="1" t="s">
        <v>26</v>
      </c>
      <c r="J65" s="1">
        <v>99</v>
      </c>
      <c r="K65" s="1">
        <v>3</v>
      </c>
      <c r="L65" s="1" t="s">
        <v>27</v>
      </c>
      <c r="M65" s="1">
        <v>1</v>
      </c>
      <c r="N65" s="1" t="s">
        <v>28</v>
      </c>
      <c r="O65" s="105">
        <v>7637</v>
      </c>
      <c r="P65" s="9">
        <v>21</v>
      </c>
      <c r="Q65" s="107">
        <v>7</v>
      </c>
      <c r="R65" s="1" t="s">
        <v>29</v>
      </c>
      <c r="S65" s="102">
        <f t="shared" si="1"/>
        <v>1</v>
      </c>
    </row>
    <row r="66" spans="1:19" x14ac:dyDescent="0.25">
      <c r="A66" s="2">
        <v>36</v>
      </c>
      <c r="B66" s="14" t="str">
        <f t="shared" ref="B66:B129" si="2">IF(A66 &lt;= 30, "Young", IF(A66 &lt;= 45, "Middle-aged", "Senior"))</f>
        <v>Middle-aged</v>
      </c>
      <c r="C66" s="1" t="s">
        <v>29</v>
      </c>
      <c r="D66" s="1" t="s">
        <v>23</v>
      </c>
      <c r="E66" s="7">
        <v>1223</v>
      </c>
      <c r="F66" s="1" t="s">
        <v>31</v>
      </c>
      <c r="G66" s="1">
        <v>8</v>
      </c>
      <c r="H66" s="1" t="s">
        <v>46</v>
      </c>
      <c r="I66" s="1" t="s">
        <v>26</v>
      </c>
      <c r="J66" s="1">
        <v>59</v>
      </c>
      <c r="K66" s="1">
        <v>3</v>
      </c>
      <c r="L66" s="1" t="s">
        <v>40</v>
      </c>
      <c r="M66" s="1">
        <v>3</v>
      </c>
      <c r="N66" s="1" t="s">
        <v>38</v>
      </c>
      <c r="O66" s="105">
        <v>10096</v>
      </c>
      <c r="P66" s="9">
        <v>17</v>
      </c>
      <c r="Q66" s="107">
        <v>1</v>
      </c>
      <c r="R66" s="1" t="s">
        <v>29</v>
      </c>
      <c r="S66" s="102">
        <f t="shared" ref="S66:S129" si="3">IF(I66="Male", 0, IF(I66="Female", 1, ""))</f>
        <v>1</v>
      </c>
    </row>
    <row r="67" spans="1:19" x14ac:dyDescent="0.25">
      <c r="A67" s="2">
        <v>55</v>
      </c>
      <c r="B67" s="14" t="str">
        <f t="shared" si="2"/>
        <v>Senior</v>
      </c>
      <c r="C67" s="1" t="s">
        <v>29</v>
      </c>
      <c r="D67" s="1" t="s">
        <v>23</v>
      </c>
      <c r="E67" s="7">
        <v>836</v>
      </c>
      <c r="F67" s="1" t="s">
        <v>31</v>
      </c>
      <c r="G67" s="1">
        <v>8</v>
      </c>
      <c r="H67" s="1" t="s">
        <v>37</v>
      </c>
      <c r="I67" s="1" t="s">
        <v>26</v>
      </c>
      <c r="J67" s="1">
        <v>33</v>
      </c>
      <c r="K67" s="1">
        <v>4</v>
      </c>
      <c r="L67" s="1" t="s">
        <v>42</v>
      </c>
      <c r="M67" s="1">
        <v>3</v>
      </c>
      <c r="N67" s="1" t="s">
        <v>38</v>
      </c>
      <c r="O67" s="105">
        <v>14756</v>
      </c>
      <c r="P67" s="9">
        <v>5</v>
      </c>
      <c r="Q67" s="107">
        <v>2</v>
      </c>
      <c r="R67" s="1" t="s">
        <v>22</v>
      </c>
      <c r="S67" s="102">
        <f t="shared" si="3"/>
        <v>1</v>
      </c>
    </row>
    <row r="68" spans="1:19" x14ac:dyDescent="0.25">
      <c r="A68" s="2">
        <v>36</v>
      </c>
      <c r="B68" s="14" t="str">
        <f t="shared" si="2"/>
        <v>Middle-aged</v>
      </c>
      <c r="C68" s="1" t="s">
        <v>29</v>
      </c>
      <c r="D68" s="1" t="s">
        <v>30</v>
      </c>
      <c r="E68" s="7">
        <v>1195</v>
      </c>
      <c r="F68" s="1" t="s">
        <v>31</v>
      </c>
      <c r="G68" s="1">
        <v>11</v>
      </c>
      <c r="H68" s="1" t="s">
        <v>25</v>
      </c>
      <c r="I68" s="1" t="s">
        <v>32</v>
      </c>
      <c r="J68" s="1">
        <v>95</v>
      </c>
      <c r="K68" s="1">
        <v>2</v>
      </c>
      <c r="L68" s="1" t="s">
        <v>39</v>
      </c>
      <c r="M68" s="1">
        <v>2</v>
      </c>
      <c r="N68" s="1" t="s">
        <v>28</v>
      </c>
      <c r="O68" s="105">
        <v>6499</v>
      </c>
      <c r="P68" s="9">
        <v>6</v>
      </c>
      <c r="Q68" s="107">
        <v>1</v>
      </c>
      <c r="R68" s="1" t="s">
        <v>29</v>
      </c>
      <c r="S68" s="102">
        <f t="shared" si="3"/>
        <v>0</v>
      </c>
    </row>
    <row r="69" spans="1:19" x14ac:dyDescent="0.25">
      <c r="A69" s="2">
        <v>45</v>
      </c>
      <c r="B69" s="14" t="str">
        <f t="shared" si="2"/>
        <v>Middle-aged</v>
      </c>
      <c r="C69" s="1" t="s">
        <v>29</v>
      </c>
      <c r="D69" s="1" t="s">
        <v>23</v>
      </c>
      <c r="E69" s="7">
        <v>1339</v>
      </c>
      <c r="F69" s="1" t="s">
        <v>31</v>
      </c>
      <c r="G69" s="1">
        <v>7</v>
      </c>
      <c r="H69" s="1" t="s">
        <v>25</v>
      </c>
      <c r="I69" s="1" t="s">
        <v>32</v>
      </c>
      <c r="J69" s="1">
        <v>59</v>
      </c>
      <c r="K69" s="1">
        <v>3</v>
      </c>
      <c r="L69" s="1" t="s">
        <v>33</v>
      </c>
      <c r="M69" s="1">
        <v>1</v>
      </c>
      <c r="N69" s="1" t="s">
        <v>38</v>
      </c>
      <c r="O69" s="105">
        <v>9724</v>
      </c>
      <c r="P69" s="9">
        <v>1</v>
      </c>
      <c r="Q69" s="107">
        <v>2</v>
      </c>
      <c r="R69" s="1" t="s">
        <v>29</v>
      </c>
      <c r="S69" s="102">
        <f t="shared" si="3"/>
        <v>0</v>
      </c>
    </row>
    <row r="70" spans="1:19" x14ac:dyDescent="0.25">
      <c r="A70" s="2">
        <v>35</v>
      </c>
      <c r="B70" s="14" t="str">
        <f t="shared" si="2"/>
        <v>Middle-aged</v>
      </c>
      <c r="C70" s="1" t="s">
        <v>29</v>
      </c>
      <c r="D70" s="1" t="s">
        <v>30</v>
      </c>
      <c r="E70" s="7">
        <v>664</v>
      </c>
      <c r="F70" s="1" t="s">
        <v>31</v>
      </c>
      <c r="G70" s="1">
        <v>1</v>
      </c>
      <c r="H70" s="1" t="s">
        <v>37</v>
      </c>
      <c r="I70" s="1" t="s">
        <v>32</v>
      </c>
      <c r="J70" s="1">
        <v>79</v>
      </c>
      <c r="K70" s="1">
        <v>1</v>
      </c>
      <c r="L70" s="1" t="s">
        <v>33</v>
      </c>
      <c r="M70" s="1">
        <v>1</v>
      </c>
      <c r="N70" s="1" t="s">
        <v>34</v>
      </c>
      <c r="O70" s="105">
        <v>2194</v>
      </c>
      <c r="P70" s="9">
        <v>3</v>
      </c>
      <c r="Q70" s="107">
        <v>4</v>
      </c>
      <c r="R70" s="1" t="s">
        <v>29</v>
      </c>
      <c r="S70" s="102">
        <f t="shared" si="3"/>
        <v>0</v>
      </c>
    </row>
    <row r="71" spans="1:19" x14ac:dyDescent="0.25">
      <c r="A71" s="2">
        <v>36</v>
      </c>
      <c r="B71" s="14" t="str">
        <f t="shared" si="2"/>
        <v>Middle-aged</v>
      </c>
      <c r="C71" s="1" t="s">
        <v>22</v>
      </c>
      <c r="D71" s="1" t="s">
        <v>23</v>
      </c>
      <c r="E71" s="7">
        <v>318</v>
      </c>
      <c r="F71" s="1" t="s">
        <v>31</v>
      </c>
      <c r="G71" s="1">
        <v>9</v>
      </c>
      <c r="H71" s="1" t="s">
        <v>37</v>
      </c>
      <c r="I71" s="1" t="s">
        <v>32</v>
      </c>
      <c r="J71" s="1">
        <v>79</v>
      </c>
      <c r="K71" s="1">
        <v>1</v>
      </c>
      <c r="L71" s="1" t="s">
        <v>33</v>
      </c>
      <c r="M71" s="1">
        <v>3</v>
      </c>
      <c r="N71" s="1" t="s">
        <v>34</v>
      </c>
      <c r="O71" s="105">
        <v>3388</v>
      </c>
      <c r="P71" s="9">
        <v>1</v>
      </c>
      <c r="Q71" s="107">
        <v>0</v>
      </c>
      <c r="R71" s="1" t="s">
        <v>22</v>
      </c>
      <c r="S71" s="102">
        <f t="shared" si="3"/>
        <v>0</v>
      </c>
    </row>
    <row r="72" spans="1:19" x14ac:dyDescent="0.25">
      <c r="A72" s="2">
        <v>59</v>
      </c>
      <c r="B72" s="14" t="str">
        <f t="shared" si="2"/>
        <v>Senior</v>
      </c>
      <c r="C72" s="1" t="s">
        <v>29</v>
      </c>
      <c r="D72" s="1" t="s">
        <v>30</v>
      </c>
      <c r="E72" s="7">
        <v>1225</v>
      </c>
      <c r="F72" s="1" t="s">
        <v>24</v>
      </c>
      <c r="G72" s="1">
        <v>1</v>
      </c>
      <c r="H72" s="1" t="s">
        <v>25</v>
      </c>
      <c r="I72" s="1" t="s">
        <v>26</v>
      </c>
      <c r="J72" s="1">
        <v>57</v>
      </c>
      <c r="K72" s="1">
        <v>2</v>
      </c>
      <c r="L72" s="1" t="s">
        <v>27</v>
      </c>
      <c r="M72" s="1">
        <v>3</v>
      </c>
      <c r="N72" s="1" t="s">
        <v>28</v>
      </c>
      <c r="O72" s="105">
        <v>5473</v>
      </c>
      <c r="P72" s="9">
        <v>4</v>
      </c>
      <c r="Q72" s="107">
        <v>7</v>
      </c>
      <c r="R72" s="1" t="s">
        <v>29</v>
      </c>
      <c r="S72" s="102">
        <f t="shared" si="3"/>
        <v>1</v>
      </c>
    </row>
    <row r="73" spans="1:19" x14ac:dyDescent="0.25">
      <c r="A73" s="2">
        <v>29</v>
      </c>
      <c r="B73" s="14" t="str">
        <f t="shared" si="2"/>
        <v>Young</v>
      </c>
      <c r="C73" s="1" t="s">
        <v>29</v>
      </c>
      <c r="D73" s="1" t="s">
        <v>23</v>
      </c>
      <c r="E73" s="7">
        <v>1328</v>
      </c>
      <c r="F73" s="1" t="s">
        <v>31</v>
      </c>
      <c r="G73" s="1">
        <v>2</v>
      </c>
      <c r="H73" s="1" t="s">
        <v>25</v>
      </c>
      <c r="I73" s="1" t="s">
        <v>32</v>
      </c>
      <c r="J73" s="1">
        <v>76</v>
      </c>
      <c r="K73" s="1">
        <v>1</v>
      </c>
      <c r="L73" s="1" t="s">
        <v>33</v>
      </c>
      <c r="M73" s="1">
        <v>2</v>
      </c>
      <c r="N73" s="1" t="s">
        <v>34</v>
      </c>
      <c r="O73" s="105">
        <v>2703</v>
      </c>
      <c r="P73" s="9">
        <v>5</v>
      </c>
      <c r="Q73" s="107">
        <v>0</v>
      </c>
      <c r="R73" s="1" t="s">
        <v>29</v>
      </c>
      <c r="S73" s="102">
        <f t="shared" si="3"/>
        <v>0</v>
      </c>
    </row>
    <row r="74" spans="1:19" x14ac:dyDescent="0.25">
      <c r="A74" s="2">
        <v>31</v>
      </c>
      <c r="B74" s="14" t="str">
        <f t="shared" si="2"/>
        <v>Middle-aged</v>
      </c>
      <c r="C74" s="1" t="s">
        <v>29</v>
      </c>
      <c r="D74" s="1" t="s">
        <v>23</v>
      </c>
      <c r="E74" s="7">
        <v>1082</v>
      </c>
      <c r="F74" s="1" t="s">
        <v>31</v>
      </c>
      <c r="G74" s="1">
        <v>1</v>
      </c>
      <c r="H74" s="1" t="s">
        <v>37</v>
      </c>
      <c r="I74" s="1" t="s">
        <v>32</v>
      </c>
      <c r="J74" s="1">
        <v>87</v>
      </c>
      <c r="K74" s="1">
        <v>1</v>
      </c>
      <c r="L74" s="1" t="s">
        <v>33</v>
      </c>
      <c r="M74" s="1">
        <v>2</v>
      </c>
      <c r="N74" s="1" t="s">
        <v>28</v>
      </c>
      <c r="O74" s="105">
        <v>2501</v>
      </c>
      <c r="P74" s="9">
        <v>1</v>
      </c>
      <c r="Q74" s="107">
        <v>1</v>
      </c>
      <c r="R74" s="1" t="s">
        <v>29</v>
      </c>
      <c r="S74" s="102">
        <f t="shared" si="3"/>
        <v>0</v>
      </c>
    </row>
    <row r="75" spans="1:19" x14ac:dyDescent="0.25">
      <c r="A75" s="2">
        <v>32</v>
      </c>
      <c r="B75" s="14" t="str">
        <f t="shared" si="2"/>
        <v>Middle-aged</v>
      </c>
      <c r="C75" s="1" t="s">
        <v>29</v>
      </c>
      <c r="D75" s="1" t="s">
        <v>23</v>
      </c>
      <c r="E75" s="7">
        <v>548</v>
      </c>
      <c r="F75" s="1" t="s">
        <v>31</v>
      </c>
      <c r="G75" s="1">
        <v>1</v>
      </c>
      <c r="H75" s="1" t="s">
        <v>25</v>
      </c>
      <c r="I75" s="1" t="s">
        <v>32</v>
      </c>
      <c r="J75" s="1">
        <v>66</v>
      </c>
      <c r="K75" s="1">
        <v>2</v>
      </c>
      <c r="L75" s="1" t="s">
        <v>33</v>
      </c>
      <c r="M75" s="1">
        <v>2</v>
      </c>
      <c r="N75" s="1" t="s">
        <v>34</v>
      </c>
      <c r="O75" s="105">
        <v>6220</v>
      </c>
      <c r="P75" s="9">
        <v>10</v>
      </c>
      <c r="Q75" s="107">
        <v>1</v>
      </c>
      <c r="R75" s="1" t="s">
        <v>29</v>
      </c>
      <c r="S75" s="102">
        <f t="shared" si="3"/>
        <v>0</v>
      </c>
    </row>
    <row r="76" spans="1:19" x14ac:dyDescent="0.25">
      <c r="A76" s="2">
        <v>36</v>
      </c>
      <c r="B76" s="14" t="str">
        <f t="shared" si="2"/>
        <v>Middle-aged</v>
      </c>
      <c r="C76" s="1" t="s">
        <v>29</v>
      </c>
      <c r="D76" s="1" t="s">
        <v>23</v>
      </c>
      <c r="E76" s="7">
        <v>132</v>
      </c>
      <c r="F76" s="1" t="s">
        <v>31</v>
      </c>
      <c r="G76" s="1">
        <v>6</v>
      </c>
      <c r="H76" s="1" t="s">
        <v>25</v>
      </c>
      <c r="I76" s="1" t="s">
        <v>26</v>
      </c>
      <c r="J76" s="1">
        <v>55</v>
      </c>
      <c r="K76" s="1">
        <v>1</v>
      </c>
      <c r="L76" s="1" t="s">
        <v>36</v>
      </c>
      <c r="M76" s="1">
        <v>4</v>
      </c>
      <c r="N76" s="1" t="s">
        <v>34</v>
      </c>
      <c r="O76" s="105">
        <v>3038</v>
      </c>
      <c r="P76" s="9">
        <v>1</v>
      </c>
      <c r="Q76" s="107">
        <v>3</v>
      </c>
      <c r="R76" s="1" t="s">
        <v>29</v>
      </c>
      <c r="S76" s="102">
        <f t="shared" si="3"/>
        <v>1</v>
      </c>
    </row>
    <row r="77" spans="1:19" x14ac:dyDescent="0.25">
      <c r="A77" s="2">
        <v>31</v>
      </c>
      <c r="B77" s="14" t="str">
        <f t="shared" si="2"/>
        <v>Middle-aged</v>
      </c>
      <c r="C77" s="1" t="s">
        <v>29</v>
      </c>
      <c r="D77" s="1" t="s">
        <v>23</v>
      </c>
      <c r="E77" s="7">
        <v>746</v>
      </c>
      <c r="F77" s="1" t="s">
        <v>31</v>
      </c>
      <c r="G77" s="1">
        <v>8</v>
      </c>
      <c r="H77" s="1" t="s">
        <v>25</v>
      </c>
      <c r="I77" s="1" t="s">
        <v>26</v>
      </c>
      <c r="J77" s="1">
        <v>61</v>
      </c>
      <c r="K77" s="1">
        <v>2</v>
      </c>
      <c r="L77" s="1" t="s">
        <v>39</v>
      </c>
      <c r="M77" s="1">
        <v>4</v>
      </c>
      <c r="N77" s="1" t="s">
        <v>28</v>
      </c>
      <c r="O77" s="105">
        <v>4424</v>
      </c>
      <c r="P77" s="9">
        <v>11</v>
      </c>
      <c r="Q77" s="107">
        <v>1</v>
      </c>
      <c r="R77" s="1" t="s">
        <v>29</v>
      </c>
      <c r="S77" s="102">
        <f t="shared" si="3"/>
        <v>1</v>
      </c>
    </row>
    <row r="78" spans="1:19" x14ac:dyDescent="0.25">
      <c r="A78" s="2">
        <v>35</v>
      </c>
      <c r="B78" s="14" t="str">
        <f t="shared" si="2"/>
        <v>Middle-aged</v>
      </c>
      <c r="C78" s="1" t="s">
        <v>29</v>
      </c>
      <c r="D78" s="1" t="s">
        <v>23</v>
      </c>
      <c r="E78" s="7">
        <v>776</v>
      </c>
      <c r="F78" s="1" t="s">
        <v>24</v>
      </c>
      <c r="G78" s="1">
        <v>1</v>
      </c>
      <c r="H78" s="1" t="s">
        <v>45</v>
      </c>
      <c r="I78" s="1" t="s">
        <v>32</v>
      </c>
      <c r="J78" s="1">
        <v>32</v>
      </c>
      <c r="K78" s="1">
        <v>2</v>
      </c>
      <c r="L78" s="1" t="s">
        <v>27</v>
      </c>
      <c r="M78" s="1">
        <v>1</v>
      </c>
      <c r="N78" s="1" t="s">
        <v>28</v>
      </c>
      <c r="O78" s="105">
        <v>4312</v>
      </c>
      <c r="P78" s="9">
        <v>15</v>
      </c>
      <c r="Q78" s="107">
        <v>0</v>
      </c>
      <c r="R78" s="1" t="s">
        <v>29</v>
      </c>
      <c r="S78" s="102">
        <f t="shared" si="3"/>
        <v>0</v>
      </c>
    </row>
    <row r="79" spans="1:19" x14ac:dyDescent="0.25">
      <c r="A79" s="2">
        <v>45</v>
      </c>
      <c r="B79" s="14" t="str">
        <f t="shared" si="2"/>
        <v>Middle-aged</v>
      </c>
      <c r="C79" s="1" t="s">
        <v>29</v>
      </c>
      <c r="D79" s="1" t="s">
        <v>23</v>
      </c>
      <c r="E79" s="7">
        <v>193</v>
      </c>
      <c r="F79" s="1" t="s">
        <v>31</v>
      </c>
      <c r="G79" s="1">
        <v>6</v>
      </c>
      <c r="H79" s="1" t="s">
        <v>35</v>
      </c>
      <c r="I79" s="1" t="s">
        <v>32</v>
      </c>
      <c r="J79" s="1">
        <v>52</v>
      </c>
      <c r="K79" s="1">
        <v>3</v>
      </c>
      <c r="L79" s="1" t="s">
        <v>44</v>
      </c>
      <c r="M79" s="1">
        <v>1</v>
      </c>
      <c r="N79" s="1" t="s">
        <v>34</v>
      </c>
      <c r="O79" s="105">
        <v>13245</v>
      </c>
      <c r="P79" s="9">
        <v>0</v>
      </c>
      <c r="Q79" s="107">
        <v>4</v>
      </c>
      <c r="R79" s="1" t="s">
        <v>22</v>
      </c>
      <c r="S79" s="102">
        <f t="shared" si="3"/>
        <v>0</v>
      </c>
    </row>
    <row r="80" spans="1:19" x14ac:dyDescent="0.25">
      <c r="A80" s="2">
        <v>37</v>
      </c>
      <c r="B80" s="14" t="str">
        <f t="shared" si="2"/>
        <v>Middle-aged</v>
      </c>
      <c r="C80" s="1" t="s">
        <v>29</v>
      </c>
      <c r="D80" s="1" t="s">
        <v>23</v>
      </c>
      <c r="E80" s="7">
        <v>397</v>
      </c>
      <c r="F80" s="1" t="s">
        <v>31</v>
      </c>
      <c r="G80" s="1">
        <v>7</v>
      </c>
      <c r="H80" s="1" t="s">
        <v>37</v>
      </c>
      <c r="I80" s="1" t="s">
        <v>32</v>
      </c>
      <c r="J80" s="1">
        <v>30</v>
      </c>
      <c r="K80" s="1">
        <v>3</v>
      </c>
      <c r="L80" s="1" t="s">
        <v>44</v>
      </c>
      <c r="M80" s="1">
        <v>3</v>
      </c>
      <c r="N80" s="1" t="s">
        <v>28</v>
      </c>
      <c r="O80" s="105">
        <v>13664</v>
      </c>
      <c r="P80" s="9">
        <v>5</v>
      </c>
      <c r="Q80" s="107">
        <v>4</v>
      </c>
      <c r="R80" s="1" t="s">
        <v>29</v>
      </c>
      <c r="S80" s="102">
        <f t="shared" si="3"/>
        <v>0</v>
      </c>
    </row>
    <row r="81" spans="1:19" x14ac:dyDescent="0.25">
      <c r="A81" s="2">
        <v>46</v>
      </c>
      <c r="B81" s="14" t="str">
        <f t="shared" si="2"/>
        <v>Senior</v>
      </c>
      <c r="C81" s="1" t="s">
        <v>29</v>
      </c>
      <c r="D81" s="1" t="s">
        <v>23</v>
      </c>
      <c r="E81" s="7">
        <v>945</v>
      </c>
      <c r="F81" s="1" t="s">
        <v>47</v>
      </c>
      <c r="G81" s="1">
        <v>5</v>
      </c>
      <c r="H81" s="1" t="s">
        <v>37</v>
      </c>
      <c r="I81" s="1" t="s">
        <v>32</v>
      </c>
      <c r="J81" s="1">
        <v>80</v>
      </c>
      <c r="K81" s="1">
        <v>2</v>
      </c>
      <c r="L81" s="1" t="s">
        <v>47</v>
      </c>
      <c r="M81" s="1">
        <v>2</v>
      </c>
      <c r="N81" s="1" t="s">
        <v>38</v>
      </c>
      <c r="O81" s="105">
        <v>5021</v>
      </c>
      <c r="P81" s="9">
        <v>4</v>
      </c>
      <c r="Q81" s="107">
        <v>8</v>
      </c>
      <c r="R81" s="1" t="s">
        <v>22</v>
      </c>
      <c r="S81" s="102">
        <f t="shared" si="3"/>
        <v>0</v>
      </c>
    </row>
    <row r="82" spans="1:19" x14ac:dyDescent="0.25">
      <c r="A82" s="2">
        <v>30</v>
      </c>
      <c r="B82" s="14" t="str">
        <f t="shared" si="2"/>
        <v>Young</v>
      </c>
      <c r="C82" s="1" t="s">
        <v>29</v>
      </c>
      <c r="D82" s="1" t="s">
        <v>23</v>
      </c>
      <c r="E82" s="7">
        <v>852</v>
      </c>
      <c r="F82" s="1" t="s">
        <v>31</v>
      </c>
      <c r="G82" s="1">
        <v>1</v>
      </c>
      <c r="H82" s="1" t="s">
        <v>25</v>
      </c>
      <c r="I82" s="1" t="s">
        <v>32</v>
      </c>
      <c r="J82" s="1">
        <v>55</v>
      </c>
      <c r="K82" s="1">
        <v>2</v>
      </c>
      <c r="L82" s="1" t="s">
        <v>36</v>
      </c>
      <c r="M82" s="1">
        <v>4</v>
      </c>
      <c r="N82" s="1" t="s">
        <v>34</v>
      </c>
      <c r="O82" s="105">
        <v>5126</v>
      </c>
      <c r="P82" s="9">
        <v>10</v>
      </c>
      <c r="Q82" s="107">
        <v>1</v>
      </c>
      <c r="R82" s="1" t="s">
        <v>22</v>
      </c>
      <c r="S82" s="102">
        <f t="shared" si="3"/>
        <v>0</v>
      </c>
    </row>
    <row r="83" spans="1:19" x14ac:dyDescent="0.25">
      <c r="A83" s="2">
        <v>35</v>
      </c>
      <c r="B83" s="14" t="str">
        <f t="shared" si="2"/>
        <v>Middle-aged</v>
      </c>
      <c r="C83" s="1" t="s">
        <v>29</v>
      </c>
      <c r="D83" s="1" t="s">
        <v>23</v>
      </c>
      <c r="E83" s="7">
        <v>1214</v>
      </c>
      <c r="F83" s="1" t="s">
        <v>31</v>
      </c>
      <c r="G83" s="1">
        <v>1</v>
      </c>
      <c r="H83" s="1" t="s">
        <v>37</v>
      </c>
      <c r="I83" s="1" t="s">
        <v>32</v>
      </c>
      <c r="J83" s="1">
        <v>30</v>
      </c>
      <c r="K83" s="1">
        <v>1</v>
      </c>
      <c r="L83" s="1" t="s">
        <v>33</v>
      </c>
      <c r="M83" s="1">
        <v>3</v>
      </c>
      <c r="N83" s="1" t="s">
        <v>28</v>
      </c>
      <c r="O83" s="105">
        <v>2859</v>
      </c>
      <c r="P83" s="9">
        <v>6</v>
      </c>
      <c r="Q83" s="107">
        <v>1</v>
      </c>
      <c r="R83" s="1" t="s">
        <v>29</v>
      </c>
      <c r="S83" s="102">
        <f t="shared" si="3"/>
        <v>0</v>
      </c>
    </row>
    <row r="84" spans="1:19" x14ac:dyDescent="0.25">
      <c r="A84" s="2">
        <v>55</v>
      </c>
      <c r="B84" s="14" t="str">
        <f t="shared" si="2"/>
        <v>Senior</v>
      </c>
      <c r="C84" s="1" t="s">
        <v>29</v>
      </c>
      <c r="D84" s="1" t="s">
        <v>23</v>
      </c>
      <c r="E84" s="7">
        <v>111</v>
      </c>
      <c r="F84" s="1" t="s">
        <v>24</v>
      </c>
      <c r="G84" s="1">
        <v>1</v>
      </c>
      <c r="H84" s="1" t="s">
        <v>25</v>
      </c>
      <c r="I84" s="1" t="s">
        <v>32</v>
      </c>
      <c r="J84" s="1">
        <v>70</v>
      </c>
      <c r="K84" s="1">
        <v>3</v>
      </c>
      <c r="L84" s="1" t="s">
        <v>27</v>
      </c>
      <c r="M84" s="1">
        <v>4</v>
      </c>
      <c r="N84" s="1" t="s">
        <v>34</v>
      </c>
      <c r="O84" s="105">
        <v>10239</v>
      </c>
      <c r="P84" s="9">
        <v>1</v>
      </c>
      <c r="Q84" s="107">
        <v>3</v>
      </c>
      <c r="R84" s="1" t="s">
        <v>29</v>
      </c>
      <c r="S84" s="102">
        <f t="shared" si="3"/>
        <v>0</v>
      </c>
    </row>
    <row r="85" spans="1:19" x14ac:dyDescent="0.25">
      <c r="A85" s="2">
        <v>38</v>
      </c>
      <c r="B85" s="14" t="str">
        <f t="shared" si="2"/>
        <v>Middle-aged</v>
      </c>
      <c r="C85" s="1" t="s">
        <v>29</v>
      </c>
      <c r="D85" s="1" t="s">
        <v>41</v>
      </c>
      <c r="E85" s="7">
        <v>573</v>
      </c>
      <c r="F85" s="1" t="s">
        <v>31</v>
      </c>
      <c r="G85" s="1">
        <v>6</v>
      </c>
      <c r="H85" s="1" t="s">
        <v>37</v>
      </c>
      <c r="I85" s="1" t="s">
        <v>26</v>
      </c>
      <c r="J85" s="1">
        <v>79</v>
      </c>
      <c r="K85" s="1">
        <v>2</v>
      </c>
      <c r="L85" s="1" t="s">
        <v>33</v>
      </c>
      <c r="M85" s="1">
        <v>4</v>
      </c>
      <c r="N85" s="1" t="s">
        <v>38</v>
      </c>
      <c r="O85" s="105">
        <v>5329</v>
      </c>
      <c r="P85" s="9">
        <v>13</v>
      </c>
      <c r="Q85" s="107">
        <v>7</v>
      </c>
      <c r="R85" s="1" t="s">
        <v>22</v>
      </c>
      <c r="S85" s="102">
        <f t="shared" si="3"/>
        <v>1</v>
      </c>
    </row>
    <row r="86" spans="1:19" x14ac:dyDescent="0.25">
      <c r="A86" s="2">
        <v>34</v>
      </c>
      <c r="B86" s="14" t="str">
        <f t="shared" si="2"/>
        <v>Middle-aged</v>
      </c>
      <c r="C86" s="1" t="s">
        <v>29</v>
      </c>
      <c r="D86" s="1" t="s">
        <v>23</v>
      </c>
      <c r="E86" s="7">
        <v>1153</v>
      </c>
      <c r="F86" s="1" t="s">
        <v>31</v>
      </c>
      <c r="G86" s="1">
        <v>1</v>
      </c>
      <c r="H86" s="1" t="s">
        <v>37</v>
      </c>
      <c r="I86" s="1" t="s">
        <v>32</v>
      </c>
      <c r="J86" s="1">
        <v>94</v>
      </c>
      <c r="K86" s="1">
        <v>2</v>
      </c>
      <c r="L86" s="1" t="s">
        <v>39</v>
      </c>
      <c r="M86" s="1">
        <v>2</v>
      </c>
      <c r="N86" s="1" t="s">
        <v>34</v>
      </c>
      <c r="O86" s="105">
        <v>4325</v>
      </c>
      <c r="P86" s="9">
        <v>5</v>
      </c>
      <c r="Q86" s="107">
        <v>1</v>
      </c>
      <c r="R86" s="1" t="s">
        <v>29</v>
      </c>
      <c r="S86" s="102">
        <f t="shared" si="3"/>
        <v>0</v>
      </c>
    </row>
    <row r="87" spans="1:19" x14ac:dyDescent="0.25">
      <c r="A87" s="2">
        <v>56</v>
      </c>
      <c r="B87" s="14" t="str">
        <f t="shared" si="2"/>
        <v>Senior</v>
      </c>
      <c r="C87" s="1" t="s">
        <v>29</v>
      </c>
      <c r="D87" s="1" t="s">
        <v>23</v>
      </c>
      <c r="E87" s="7">
        <v>1400</v>
      </c>
      <c r="F87" s="1" t="s">
        <v>31</v>
      </c>
      <c r="G87" s="1">
        <v>7</v>
      </c>
      <c r="H87" s="1" t="s">
        <v>25</v>
      </c>
      <c r="I87" s="1" t="s">
        <v>32</v>
      </c>
      <c r="J87" s="1">
        <v>49</v>
      </c>
      <c r="K87" s="1">
        <v>3</v>
      </c>
      <c r="L87" s="1" t="s">
        <v>39</v>
      </c>
      <c r="M87" s="1">
        <v>4</v>
      </c>
      <c r="N87" s="1" t="s">
        <v>28</v>
      </c>
      <c r="O87" s="105">
        <v>7260</v>
      </c>
      <c r="P87" s="9">
        <v>6</v>
      </c>
      <c r="Q87" s="107">
        <v>4</v>
      </c>
      <c r="R87" s="1" t="s">
        <v>29</v>
      </c>
      <c r="S87" s="102">
        <f t="shared" si="3"/>
        <v>0</v>
      </c>
    </row>
    <row r="88" spans="1:19" x14ac:dyDescent="0.25">
      <c r="A88" s="2">
        <v>23</v>
      </c>
      <c r="B88" s="14" t="str">
        <f t="shared" si="2"/>
        <v>Young</v>
      </c>
      <c r="C88" s="1" t="s">
        <v>29</v>
      </c>
      <c r="D88" s="1" t="s">
        <v>23</v>
      </c>
      <c r="E88" s="7">
        <v>541</v>
      </c>
      <c r="F88" s="1" t="s">
        <v>24</v>
      </c>
      <c r="G88" s="1">
        <v>2</v>
      </c>
      <c r="H88" s="1" t="s">
        <v>46</v>
      </c>
      <c r="I88" s="1" t="s">
        <v>32</v>
      </c>
      <c r="J88" s="1">
        <v>62</v>
      </c>
      <c r="K88" s="1">
        <v>1</v>
      </c>
      <c r="L88" s="1" t="s">
        <v>43</v>
      </c>
      <c r="M88" s="1">
        <v>1</v>
      </c>
      <c r="N88" s="1" t="s">
        <v>38</v>
      </c>
      <c r="O88" s="105">
        <v>2322</v>
      </c>
      <c r="P88" s="9">
        <v>0</v>
      </c>
      <c r="Q88" s="107">
        <v>3</v>
      </c>
      <c r="R88" s="1" t="s">
        <v>29</v>
      </c>
      <c r="S88" s="102">
        <f t="shared" si="3"/>
        <v>0</v>
      </c>
    </row>
    <row r="89" spans="1:19" x14ac:dyDescent="0.25">
      <c r="A89" s="2">
        <v>51</v>
      </c>
      <c r="B89" s="14" t="str">
        <f t="shared" si="2"/>
        <v>Senior</v>
      </c>
      <c r="C89" s="1" t="s">
        <v>29</v>
      </c>
      <c r="D89" s="1" t="s">
        <v>23</v>
      </c>
      <c r="E89" s="7">
        <v>432</v>
      </c>
      <c r="F89" s="1" t="s">
        <v>31</v>
      </c>
      <c r="G89" s="1">
        <v>9</v>
      </c>
      <c r="H89" s="1" t="s">
        <v>25</v>
      </c>
      <c r="I89" s="1" t="s">
        <v>32</v>
      </c>
      <c r="J89" s="1">
        <v>96</v>
      </c>
      <c r="K89" s="1">
        <v>1</v>
      </c>
      <c r="L89" s="1" t="s">
        <v>36</v>
      </c>
      <c r="M89" s="1">
        <v>4</v>
      </c>
      <c r="N89" s="1" t="s">
        <v>34</v>
      </c>
      <c r="O89" s="105">
        <v>2075</v>
      </c>
      <c r="P89" s="9">
        <v>4</v>
      </c>
      <c r="Q89" s="107">
        <v>3</v>
      </c>
      <c r="R89" s="1" t="s">
        <v>29</v>
      </c>
      <c r="S89" s="102">
        <f t="shared" si="3"/>
        <v>0</v>
      </c>
    </row>
    <row r="90" spans="1:19" x14ac:dyDescent="0.25">
      <c r="A90" s="2">
        <v>30</v>
      </c>
      <c r="B90" s="14" t="str">
        <f t="shared" si="2"/>
        <v>Young</v>
      </c>
      <c r="C90" s="1" t="s">
        <v>29</v>
      </c>
      <c r="D90" s="1" t="s">
        <v>23</v>
      </c>
      <c r="E90" s="7">
        <v>288</v>
      </c>
      <c r="F90" s="1" t="s">
        <v>31</v>
      </c>
      <c r="G90" s="1">
        <v>2</v>
      </c>
      <c r="H90" s="1" t="s">
        <v>25</v>
      </c>
      <c r="I90" s="1" t="s">
        <v>32</v>
      </c>
      <c r="J90" s="1">
        <v>99</v>
      </c>
      <c r="K90" s="1">
        <v>2</v>
      </c>
      <c r="L90" s="1" t="s">
        <v>40</v>
      </c>
      <c r="M90" s="1">
        <v>4</v>
      </c>
      <c r="N90" s="1" t="s">
        <v>34</v>
      </c>
      <c r="O90" s="105">
        <v>4152</v>
      </c>
      <c r="P90" s="9">
        <v>11</v>
      </c>
      <c r="Q90" s="107">
        <v>1</v>
      </c>
      <c r="R90" s="1" t="s">
        <v>29</v>
      </c>
      <c r="S90" s="102">
        <f t="shared" si="3"/>
        <v>0</v>
      </c>
    </row>
    <row r="91" spans="1:19" x14ac:dyDescent="0.25">
      <c r="A91" s="2">
        <v>46</v>
      </c>
      <c r="B91" s="14" t="str">
        <f t="shared" si="2"/>
        <v>Senior</v>
      </c>
      <c r="C91" s="1" t="s">
        <v>22</v>
      </c>
      <c r="D91" s="1" t="s">
        <v>23</v>
      </c>
      <c r="E91" s="7">
        <v>669</v>
      </c>
      <c r="F91" s="1" t="s">
        <v>24</v>
      </c>
      <c r="G91" s="1">
        <v>9</v>
      </c>
      <c r="H91" s="1" t="s">
        <v>37</v>
      </c>
      <c r="I91" s="1" t="s">
        <v>32</v>
      </c>
      <c r="J91" s="1">
        <v>64</v>
      </c>
      <c r="K91" s="1">
        <v>3</v>
      </c>
      <c r="L91" s="1" t="s">
        <v>27</v>
      </c>
      <c r="M91" s="1">
        <v>4</v>
      </c>
      <c r="N91" s="1" t="s">
        <v>28</v>
      </c>
      <c r="O91" s="105">
        <v>9619</v>
      </c>
      <c r="P91" s="9">
        <v>9</v>
      </c>
      <c r="Q91" s="107">
        <v>1</v>
      </c>
      <c r="R91" s="1" t="s">
        <v>29</v>
      </c>
      <c r="S91" s="102">
        <f t="shared" si="3"/>
        <v>0</v>
      </c>
    </row>
    <row r="92" spans="1:19" x14ac:dyDescent="0.25">
      <c r="A92" s="2">
        <v>40</v>
      </c>
      <c r="B92" s="14" t="str">
        <f t="shared" si="2"/>
        <v>Middle-aged</v>
      </c>
      <c r="C92" s="1" t="s">
        <v>29</v>
      </c>
      <c r="D92" s="1" t="s">
        <v>30</v>
      </c>
      <c r="E92" s="7">
        <v>530</v>
      </c>
      <c r="F92" s="1" t="s">
        <v>31</v>
      </c>
      <c r="G92" s="1">
        <v>1</v>
      </c>
      <c r="H92" s="1" t="s">
        <v>25</v>
      </c>
      <c r="I92" s="1" t="s">
        <v>32</v>
      </c>
      <c r="J92" s="1">
        <v>78</v>
      </c>
      <c r="K92" s="1">
        <v>4</v>
      </c>
      <c r="L92" s="1" t="s">
        <v>40</v>
      </c>
      <c r="M92" s="1">
        <v>2</v>
      </c>
      <c r="N92" s="1" t="s">
        <v>34</v>
      </c>
      <c r="O92" s="105">
        <v>13503</v>
      </c>
      <c r="P92" s="9">
        <v>22</v>
      </c>
      <c r="Q92" s="107">
        <v>1</v>
      </c>
      <c r="R92" s="1" t="s">
        <v>29</v>
      </c>
      <c r="S92" s="102">
        <f t="shared" si="3"/>
        <v>0</v>
      </c>
    </row>
    <row r="93" spans="1:19" x14ac:dyDescent="0.25">
      <c r="A93" s="2">
        <v>51</v>
      </c>
      <c r="B93" s="14" t="str">
        <f t="shared" si="2"/>
        <v>Senior</v>
      </c>
      <c r="C93" s="1" t="s">
        <v>29</v>
      </c>
      <c r="D93" s="1" t="s">
        <v>23</v>
      </c>
      <c r="E93" s="7">
        <v>632</v>
      </c>
      <c r="F93" s="1" t="s">
        <v>24</v>
      </c>
      <c r="G93" s="1">
        <v>21</v>
      </c>
      <c r="H93" s="1" t="s">
        <v>45</v>
      </c>
      <c r="I93" s="1" t="s">
        <v>32</v>
      </c>
      <c r="J93" s="1">
        <v>71</v>
      </c>
      <c r="K93" s="1">
        <v>2</v>
      </c>
      <c r="L93" s="1" t="s">
        <v>27</v>
      </c>
      <c r="M93" s="1">
        <v>4</v>
      </c>
      <c r="N93" s="1" t="s">
        <v>28</v>
      </c>
      <c r="O93" s="105">
        <v>5441</v>
      </c>
      <c r="P93" s="9">
        <v>10</v>
      </c>
      <c r="Q93" s="107">
        <v>0</v>
      </c>
      <c r="R93" s="1" t="s">
        <v>22</v>
      </c>
      <c r="S93" s="102">
        <f t="shared" si="3"/>
        <v>0</v>
      </c>
    </row>
    <row r="94" spans="1:19" x14ac:dyDescent="0.25">
      <c r="A94" s="2">
        <v>30</v>
      </c>
      <c r="B94" s="14" t="str">
        <f t="shared" si="2"/>
        <v>Young</v>
      </c>
      <c r="C94" s="1" t="s">
        <v>29</v>
      </c>
      <c r="D94" s="1" t="s">
        <v>23</v>
      </c>
      <c r="E94" s="7">
        <v>1334</v>
      </c>
      <c r="F94" s="1" t="s">
        <v>24</v>
      </c>
      <c r="G94" s="1">
        <v>4</v>
      </c>
      <c r="H94" s="1" t="s">
        <v>37</v>
      </c>
      <c r="I94" s="1" t="s">
        <v>26</v>
      </c>
      <c r="J94" s="1">
        <v>63</v>
      </c>
      <c r="K94" s="1">
        <v>2</v>
      </c>
      <c r="L94" s="1" t="s">
        <v>27</v>
      </c>
      <c r="M94" s="1">
        <v>2</v>
      </c>
      <c r="N94" s="1" t="s">
        <v>38</v>
      </c>
      <c r="O94" s="105">
        <v>5209</v>
      </c>
      <c r="P94" s="9">
        <v>11</v>
      </c>
      <c r="Q94" s="107">
        <v>1</v>
      </c>
      <c r="R94" s="1" t="s">
        <v>22</v>
      </c>
      <c r="S94" s="102">
        <f t="shared" si="3"/>
        <v>1</v>
      </c>
    </row>
    <row r="95" spans="1:19" x14ac:dyDescent="0.25">
      <c r="A95" s="2">
        <v>46</v>
      </c>
      <c r="B95" s="14" t="str">
        <f t="shared" si="2"/>
        <v>Senior</v>
      </c>
      <c r="C95" s="1" t="s">
        <v>29</v>
      </c>
      <c r="D95" s="1" t="s">
        <v>30</v>
      </c>
      <c r="E95" s="7">
        <v>638</v>
      </c>
      <c r="F95" s="1" t="s">
        <v>31</v>
      </c>
      <c r="G95" s="1">
        <v>1</v>
      </c>
      <c r="H95" s="1" t="s">
        <v>37</v>
      </c>
      <c r="I95" s="1" t="s">
        <v>32</v>
      </c>
      <c r="J95" s="1">
        <v>40</v>
      </c>
      <c r="K95" s="1">
        <v>3</v>
      </c>
      <c r="L95" s="1" t="s">
        <v>40</v>
      </c>
      <c r="M95" s="1">
        <v>1</v>
      </c>
      <c r="N95" s="1" t="s">
        <v>34</v>
      </c>
      <c r="O95" s="105">
        <v>10673</v>
      </c>
      <c r="P95" s="9">
        <v>10</v>
      </c>
      <c r="Q95" s="107">
        <v>2</v>
      </c>
      <c r="R95" s="1" t="s">
        <v>22</v>
      </c>
      <c r="S95" s="102">
        <f t="shared" si="3"/>
        <v>0</v>
      </c>
    </row>
    <row r="96" spans="1:19" x14ac:dyDescent="0.25">
      <c r="A96" s="2">
        <v>32</v>
      </c>
      <c r="B96" s="14" t="str">
        <f t="shared" si="2"/>
        <v>Middle-aged</v>
      </c>
      <c r="C96" s="1" t="s">
        <v>29</v>
      </c>
      <c r="D96" s="1" t="s">
        <v>23</v>
      </c>
      <c r="E96" s="7">
        <v>1093</v>
      </c>
      <c r="F96" s="1" t="s">
        <v>24</v>
      </c>
      <c r="G96" s="1">
        <v>6</v>
      </c>
      <c r="H96" s="1" t="s">
        <v>37</v>
      </c>
      <c r="I96" s="1" t="s">
        <v>32</v>
      </c>
      <c r="J96" s="1">
        <v>87</v>
      </c>
      <c r="K96" s="1">
        <v>2</v>
      </c>
      <c r="L96" s="1" t="s">
        <v>27</v>
      </c>
      <c r="M96" s="1">
        <v>3</v>
      </c>
      <c r="N96" s="1" t="s">
        <v>28</v>
      </c>
      <c r="O96" s="105">
        <v>5010</v>
      </c>
      <c r="P96" s="9">
        <v>11</v>
      </c>
      <c r="Q96" s="107">
        <v>1</v>
      </c>
      <c r="R96" s="1" t="s">
        <v>29</v>
      </c>
      <c r="S96" s="102">
        <f t="shared" si="3"/>
        <v>0</v>
      </c>
    </row>
    <row r="97" spans="1:19" x14ac:dyDescent="0.25">
      <c r="A97" s="2">
        <v>54</v>
      </c>
      <c r="B97" s="14" t="str">
        <f t="shared" si="2"/>
        <v>Senior</v>
      </c>
      <c r="C97" s="1" t="s">
        <v>29</v>
      </c>
      <c r="D97" s="1" t="s">
        <v>23</v>
      </c>
      <c r="E97" s="7">
        <v>1217</v>
      </c>
      <c r="F97" s="1" t="s">
        <v>31</v>
      </c>
      <c r="G97" s="1">
        <v>2</v>
      </c>
      <c r="H97" s="1" t="s">
        <v>46</v>
      </c>
      <c r="I97" s="1" t="s">
        <v>26</v>
      </c>
      <c r="J97" s="1">
        <v>60</v>
      </c>
      <c r="K97" s="1">
        <v>3</v>
      </c>
      <c r="L97" s="1" t="s">
        <v>44</v>
      </c>
      <c r="M97" s="1">
        <v>3</v>
      </c>
      <c r="N97" s="1" t="s">
        <v>34</v>
      </c>
      <c r="O97" s="105">
        <v>13549</v>
      </c>
      <c r="P97" s="9">
        <v>4</v>
      </c>
      <c r="Q97" s="107">
        <v>9</v>
      </c>
      <c r="R97" s="1" t="s">
        <v>29</v>
      </c>
      <c r="S97" s="102">
        <f t="shared" si="3"/>
        <v>1</v>
      </c>
    </row>
    <row r="98" spans="1:19" x14ac:dyDescent="0.25">
      <c r="A98" s="2">
        <v>24</v>
      </c>
      <c r="B98" s="14" t="str">
        <f t="shared" si="2"/>
        <v>Young</v>
      </c>
      <c r="C98" s="1" t="s">
        <v>29</v>
      </c>
      <c r="D98" s="1" t="s">
        <v>23</v>
      </c>
      <c r="E98" s="7">
        <v>1353</v>
      </c>
      <c r="F98" s="1" t="s">
        <v>24</v>
      </c>
      <c r="G98" s="1">
        <v>3</v>
      </c>
      <c r="H98" s="1" t="s">
        <v>35</v>
      </c>
      <c r="I98" s="1" t="s">
        <v>26</v>
      </c>
      <c r="J98" s="1">
        <v>33</v>
      </c>
      <c r="K98" s="1">
        <v>2</v>
      </c>
      <c r="L98" s="1" t="s">
        <v>27</v>
      </c>
      <c r="M98" s="1">
        <v>3</v>
      </c>
      <c r="N98" s="1" t="s">
        <v>34</v>
      </c>
      <c r="O98" s="105">
        <v>4999</v>
      </c>
      <c r="P98" s="9">
        <v>3</v>
      </c>
      <c r="Q98" s="107">
        <v>0</v>
      </c>
      <c r="R98" s="1" t="s">
        <v>29</v>
      </c>
      <c r="S98" s="102">
        <f t="shared" si="3"/>
        <v>1</v>
      </c>
    </row>
    <row r="99" spans="1:19" x14ac:dyDescent="0.25">
      <c r="A99" s="2">
        <v>28</v>
      </c>
      <c r="B99" s="14" t="str">
        <f t="shared" si="2"/>
        <v>Young</v>
      </c>
      <c r="C99" s="1" t="s">
        <v>29</v>
      </c>
      <c r="D99" s="1" t="s">
        <v>41</v>
      </c>
      <c r="E99" s="7">
        <v>120</v>
      </c>
      <c r="F99" s="1" t="s">
        <v>24</v>
      </c>
      <c r="G99" s="1">
        <v>4</v>
      </c>
      <c r="H99" s="1" t="s">
        <v>37</v>
      </c>
      <c r="I99" s="1" t="s">
        <v>32</v>
      </c>
      <c r="J99" s="1">
        <v>43</v>
      </c>
      <c r="K99" s="1">
        <v>2</v>
      </c>
      <c r="L99" s="1" t="s">
        <v>27</v>
      </c>
      <c r="M99" s="1">
        <v>3</v>
      </c>
      <c r="N99" s="1" t="s">
        <v>34</v>
      </c>
      <c r="O99" s="105">
        <v>4221</v>
      </c>
      <c r="P99" s="9">
        <v>5</v>
      </c>
      <c r="Q99" s="107">
        <v>1</v>
      </c>
      <c r="R99" s="1" t="s">
        <v>29</v>
      </c>
      <c r="S99" s="102">
        <f t="shared" si="3"/>
        <v>0</v>
      </c>
    </row>
    <row r="100" spans="1:19" x14ac:dyDescent="0.25">
      <c r="A100" s="2">
        <v>58</v>
      </c>
      <c r="B100" s="14" t="str">
        <f t="shared" si="2"/>
        <v>Senior</v>
      </c>
      <c r="C100" s="1" t="s">
        <v>29</v>
      </c>
      <c r="D100" s="1" t="s">
        <v>23</v>
      </c>
      <c r="E100" s="7">
        <v>682</v>
      </c>
      <c r="F100" s="1" t="s">
        <v>24</v>
      </c>
      <c r="G100" s="1">
        <v>10</v>
      </c>
      <c r="H100" s="1" t="s">
        <v>37</v>
      </c>
      <c r="I100" s="1" t="s">
        <v>32</v>
      </c>
      <c r="J100" s="1">
        <v>37</v>
      </c>
      <c r="K100" s="1">
        <v>4</v>
      </c>
      <c r="L100" s="1" t="s">
        <v>27</v>
      </c>
      <c r="M100" s="1">
        <v>3</v>
      </c>
      <c r="N100" s="1" t="s">
        <v>28</v>
      </c>
      <c r="O100" s="105">
        <v>13872</v>
      </c>
      <c r="P100" s="9">
        <v>37</v>
      </c>
      <c r="Q100" s="107">
        <v>0</v>
      </c>
      <c r="R100" s="1" t="s">
        <v>29</v>
      </c>
      <c r="S100" s="102">
        <f t="shared" si="3"/>
        <v>0</v>
      </c>
    </row>
    <row r="101" spans="1:19" x14ac:dyDescent="0.25">
      <c r="A101" s="2">
        <v>44</v>
      </c>
      <c r="B101" s="14" t="str">
        <f t="shared" si="2"/>
        <v>Middle-aged</v>
      </c>
      <c r="C101" s="1" t="s">
        <v>29</v>
      </c>
      <c r="D101" s="1" t="s">
        <v>41</v>
      </c>
      <c r="E101" s="7">
        <v>489</v>
      </c>
      <c r="F101" s="1" t="s">
        <v>31</v>
      </c>
      <c r="G101" s="1">
        <v>23</v>
      </c>
      <c r="H101" s="1" t="s">
        <v>37</v>
      </c>
      <c r="I101" s="1" t="s">
        <v>32</v>
      </c>
      <c r="J101" s="1">
        <v>67</v>
      </c>
      <c r="K101" s="1">
        <v>2</v>
      </c>
      <c r="L101" s="1" t="s">
        <v>36</v>
      </c>
      <c r="M101" s="1">
        <v>2</v>
      </c>
      <c r="N101" s="1" t="s">
        <v>34</v>
      </c>
      <c r="O101" s="105">
        <v>2042</v>
      </c>
      <c r="P101" s="9">
        <v>3</v>
      </c>
      <c r="Q101" s="107">
        <v>4</v>
      </c>
      <c r="R101" s="1" t="s">
        <v>29</v>
      </c>
      <c r="S101" s="102">
        <f t="shared" si="3"/>
        <v>0</v>
      </c>
    </row>
    <row r="102" spans="1:19" x14ac:dyDescent="0.25">
      <c r="A102" s="2">
        <v>37</v>
      </c>
      <c r="B102" s="14" t="str">
        <f t="shared" si="2"/>
        <v>Middle-aged</v>
      </c>
      <c r="C102" s="1" t="s">
        <v>22</v>
      </c>
      <c r="D102" s="1" t="s">
        <v>23</v>
      </c>
      <c r="E102" s="7">
        <v>807</v>
      </c>
      <c r="F102" s="1" t="s">
        <v>47</v>
      </c>
      <c r="G102" s="1">
        <v>6</v>
      </c>
      <c r="H102" s="1" t="s">
        <v>47</v>
      </c>
      <c r="I102" s="1" t="s">
        <v>32</v>
      </c>
      <c r="J102" s="1">
        <v>63</v>
      </c>
      <c r="K102" s="1">
        <v>1</v>
      </c>
      <c r="L102" s="1" t="s">
        <v>47</v>
      </c>
      <c r="M102" s="1">
        <v>1</v>
      </c>
      <c r="N102" s="1" t="s">
        <v>38</v>
      </c>
      <c r="O102" s="105">
        <v>2073</v>
      </c>
      <c r="P102" s="9">
        <v>3</v>
      </c>
      <c r="Q102" s="107">
        <v>4</v>
      </c>
      <c r="R102" s="1" t="s">
        <v>22</v>
      </c>
      <c r="S102" s="102">
        <f t="shared" si="3"/>
        <v>0</v>
      </c>
    </row>
    <row r="103" spans="1:19" x14ac:dyDescent="0.25">
      <c r="A103" s="2">
        <v>32</v>
      </c>
      <c r="B103" s="14" t="str">
        <f t="shared" si="2"/>
        <v>Middle-aged</v>
      </c>
      <c r="C103" s="1" t="s">
        <v>29</v>
      </c>
      <c r="D103" s="1" t="s">
        <v>23</v>
      </c>
      <c r="E103" s="7">
        <v>827</v>
      </c>
      <c r="F103" s="1" t="s">
        <v>31</v>
      </c>
      <c r="G103" s="1">
        <v>1</v>
      </c>
      <c r="H103" s="1" t="s">
        <v>25</v>
      </c>
      <c r="I103" s="1" t="s">
        <v>32</v>
      </c>
      <c r="J103" s="1">
        <v>71</v>
      </c>
      <c r="K103" s="1">
        <v>1</v>
      </c>
      <c r="L103" s="1" t="s">
        <v>33</v>
      </c>
      <c r="M103" s="1">
        <v>1</v>
      </c>
      <c r="N103" s="1" t="s">
        <v>28</v>
      </c>
      <c r="O103" s="105">
        <v>2956</v>
      </c>
      <c r="P103" s="9">
        <v>1</v>
      </c>
      <c r="Q103" s="107">
        <v>1</v>
      </c>
      <c r="R103" s="1" t="s">
        <v>29</v>
      </c>
      <c r="S103" s="102">
        <f t="shared" si="3"/>
        <v>0</v>
      </c>
    </row>
    <row r="104" spans="1:19" x14ac:dyDescent="0.25">
      <c r="A104" s="2">
        <v>20</v>
      </c>
      <c r="B104" s="14" t="str">
        <f t="shared" si="2"/>
        <v>Young</v>
      </c>
      <c r="C104" s="1" t="s">
        <v>22</v>
      </c>
      <c r="D104" s="1" t="s">
        <v>30</v>
      </c>
      <c r="E104" s="7">
        <v>871</v>
      </c>
      <c r="F104" s="1" t="s">
        <v>31</v>
      </c>
      <c r="G104" s="1">
        <v>6</v>
      </c>
      <c r="H104" s="1" t="s">
        <v>25</v>
      </c>
      <c r="I104" s="1" t="s">
        <v>26</v>
      </c>
      <c r="J104" s="1">
        <v>66</v>
      </c>
      <c r="K104" s="1">
        <v>1</v>
      </c>
      <c r="L104" s="1" t="s">
        <v>36</v>
      </c>
      <c r="M104" s="1">
        <v>4</v>
      </c>
      <c r="N104" s="1" t="s">
        <v>28</v>
      </c>
      <c r="O104" s="105">
        <v>2926</v>
      </c>
      <c r="P104" s="9">
        <v>1</v>
      </c>
      <c r="Q104" s="107">
        <v>1</v>
      </c>
      <c r="R104" s="1" t="s">
        <v>22</v>
      </c>
      <c r="S104" s="102">
        <f t="shared" si="3"/>
        <v>1</v>
      </c>
    </row>
    <row r="105" spans="1:19" x14ac:dyDescent="0.25">
      <c r="A105" s="2">
        <v>34</v>
      </c>
      <c r="B105" s="14" t="str">
        <f t="shared" si="2"/>
        <v>Middle-aged</v>
      </c>
      <c r="C105" s="1" t="s">
        <v>29</v>
      </c>
      <c r="D105" s="1" t="s">
        <v>23</v>
      </c>
      <c r="E105" s="7">
        <v>665</v>
      </c>
      <c r="F105" s="1" t="s">
        <v>31</v>
      </c>
      <c r="G105" s="1">
        <v>6</v>
      </c>
      <c r="H105" s="1" t="s">
        <v>35</v>
      </c>
      <c r="I105" s="1" t="s">
        <v>26</v>
      </c>
      <c r="J105" s="1">
        <v>41</v>
      </c>
      <c r="K105" s="1">
        <v>2</v>
      </c>
      <c r="L105" s="1" t="s">
        <v>33</v>
      </c>
      <c r="M105" s="1">
        <v>3</v>
      </c>
      <c r="N105" s="1" t="s">
        <v>28</v>
      </c>
      <c r="O105" s="105">
        <v>4809</v>
      </c>
      <c r="P105" s="9">
        <v>16</v>
      </c>
      <c r="Q105" s="107">
        <v>1</v>
      </c>
      <c r="R105" s="1" t="s">
        <v>29</v>
      </c>
      <c r="S105" s="102">
        <f t="shared" si="3"/>
        <v>1</v>
      </c>
    </row>
    <row r="106" spans="1:19" x14ac:dyDescent="0.25">
      <c r="A106" s="2">
        <v>37</v>
      </c>
      <c r="B106" s="14" t="str">
        <f t="shared" si="2"/>
        <v>Middle-aged</v>
      </c>
      <c r="C106" s="1" t="s">
        <v>29</v>
      </c>
      <c r="D106" s="1" t="s">
        <v>41</v>
      </c>
      <c r="E106" s="7">
        <v>1040</v>
      </c>
      <c r="F106" s="1" t="s">
        <v>31</v>
      </c>
      <c r="G106" s="1">
        <v>2</v>
      </c>
      <c r="H106" s="1" t="s">
        <v>25</v>
      </c>
      <c r="I106" s="1" t="s">
        <v>32</v>
      </c>
      <c r="J106" s="1">
        <v>100</v>
      </c>
      <c r="K106" s="1">
        <v>2</v>
      </c>
      <c r="L106" s="1" t="s">
        <v>40</v>
      </c>
      <c r="M106" s="1">
        <v>4</v>
      </c>
      <c r="N106" s="1" t="s">
        <v>38</v>
      </c>
      <c r="O106" s="105">
        <v>5163</v>
      </c>
      <c r="P106" s="9">
        <v>1</v>
      </c>
      <c r="Q106" s="107">
        <v>5</v>
      </c>
      <c r="R106" s="1" t="s">
        <v>29</v>
      </c>
      <c r="S106" s="102">
        <f t="shared" si="3"/>
        <v>0</v>
      </c>
    </row>
    <row r="107" spans="1:19" x14ac:dyDescent="0.25">
      <c r="A107" s="2">
        <v>59</v>
      </c>
      <c r="B107" s="14" t="str">
        <f t="shared" si="2"/>
        <v>Senior</v>
      </c>
      <c r="C107" s="1" t="s">
        <v>29</v>
      </c>
      <c r="D107" s="1" t="s">
        <v>41</v>
      </c>
      <c r="E107" s="7">
        <v>1420</v>
      </c>
      <c r="F107" s="1" t="s">
        <v>47</v>
      </c>
      <c r="G107" s="1">
        <v>2</v>
      </c>
      <c r="H107" s="1" t="s">
        <v>47</v>
      </c>
      <c r="I107" s="1" t="s">
        <v>26</v>
      </c>
      <c r="J107" s="1">
        <v>32</v>
      </c>
      <c r="K107" s="1">
        <v>5</v>
      </c>
      <c r="L107" s="1" t="s">
        <v>42</v>
      </c>
      <c r="M107" s="1">
        <v>4</v>
      </c>
      <c r="N107" s="1" t="s">
        <v>34</v>
      </c>
      <c r="O107" s="105">
        <v>18844</v>
      </c>
      <c r="P107" s="9">
        <v>3</v>
      </c>
      <c r="Q107" s="107">
        <v>9</v>
      </c>
      <c r="R107" s="1" t="s">
        <v>29</v>
      </c>
      <c r="S107" s="102">
        <f t="shared" si="3"/>
        <v>1</v>
      </c>
    </row>
    <row r="108" spans="1:19" x14ac:dyDescent="0.25">
      <c r="A108" s="2">
        <v>50</v>
      </c>
      <c r="B108" s="14" t="str">
        <f t="shared" si="2"/>
        <v>Senior</v>
      </c>
      <c r="C108" s="1" t="s">
        <v>29</v>
      </c>
      <c r="D108" s="1" t="s">
        <v>30</v>
      </c>
      <c r="E108" s="7">
        <v>1115</v>
      </c>
      <c r="F108" s="1" t="s">
        <v>31</v>
      </c>
      <c r="G108" s="1">
        <v>1</v>
      </c>
      <c r="H108" s="1" t="s">
        <v>25</v>
      </c>
      <c r="I108" s="1" t="s">
        <v>26</v>
      </c>
      <c r="J108" s="1">
        <v>73</v>
      </c>
      <c r="K108" s="1">
        <v>5</v>
      </c>
      <c r="L108" s="1" t="s">
        <v>44</v>
      </c>
      <c r="M108" s="1">
        <v>2</v>
      </c>
      <c r="N108" s="1" t="s">
        <v>34</v>
      </c>
      <c r="O108" s="105">
        <v>18172</v>
      </c>
      <c r="P108" s="9">
        <v>8</v>
      </c>
      <c r="Q108" s="107">
        <v>3</v>
      </c>
      <c r="R108" s="1" t="s">
        <v>22</v>
      </c>
      <c r="S108" s="102">
        <f t="shared" si="3"/>
        <v>1</v>
      </c>
    </row>
    <row r="109" spans="1:19" x14ac:dyDescent="0.25">
      <c r="A109" s="2">
        <v>25</v>
      </c>
      <c r="B109" s="14" t="str">
        <f t="shared" si="2"/>
        <v>Young</v>
      </c>
      <c r="C109" s="1" t="s">
        <v>22</v>
      </c>
      <c r="D109" s="1" t="s">
        <v>23</v>
      </c>
      <c r="E109" s="7">
        <v>240</v>
      </c>
      <c r="F109" s="1" t="s">
        <v>24</v>
      </c>
      <c r="G109" s="1">
        <v>5</v>
      </c>
      <c r="H109" s="1" t="s">
        <v>45</v>
      </c>
      <c r="I109" s="1" t="s">
        <v>32</v>
      </c>
      <c r="J109" s="1">
        <v>46</v>
      </c>
      <c r="K109" s="1">
        <v>2</v>
      </c>
      <c r="L109" s="1" t="s">
        <v>27</v>
      </c>
      <c r="M109" s="1">
        <v>3</v>
      </c>
      <c r="N109" s="1" t="s">
        <v>28</v>
      </c>
      <c r="O109" s="105">
        <v>5744</v>
      </c>
      <c r="P109" s="9">
        <v>6</v>
      </c>
      <c r="Q109" s="107">
        <v>1</v>
      </c>
      <c r="R109" s="1" t="s">
        <v>22</v>
      </c>
      <c r="S109" s="102">
        <f t="shared" si="3"/>
        <v>0</v>
      </c>
    </row>
    <row r="110" spans="1:19" x14ac:dyDescent="0.25">
      <c r="A110" s="2">
        <v>25</v>
      </c>
      <c r="B110" s="14" t="str">
        <f t="shared" si="2"/>
        <v>Young</v>
      </c>
      <c r="C110" s="1" t="s">
        <v>29</v>
      </c>
      <c r="D110" s="1" t="s">
        <v>23</v>
      </c>
      <c r="E110" s="7">
        <v>1280</v>
      </c>
      <c r="F110" s="1" t="s">
        <v>31</v>
      </c>
      <c r="G110" s="1">
        <v>7</v>
      </c>
      <c r="H110" s="1" t="s">
        <v>37</v>
      </c>
      <c r="I110" s="1" t="s">
        <v>32</v>
      </c>
      <c r="J110" s="1">
        <v>64</v>
      </c>
      <c r="K110" s="1">
        <v>1</v>
      </c>
      <c r="L110" s="1" t="s">
        <v>33</v>
      </c>
      <c r="M110" s="1">
        <v>4</v>
      </c>
      <c r="N110" s="1" t="s">
        <v>34</v>
      </c>
      <c r="O110" s="105">
        <v>2889</v>
      </c>
      <c r="P110" s="9">
        <v>2</v>
      </c>
      <c r="Q110" s="107">
        <v>1</v>
      </c>
      <c r="R110" s="1" t="s">
        <v>29</v>
      </c>
      <c r="S110" s="102">
        <f t="shared" si="3"/>
        <v>0</v>
      </c>
    </row>
    <row r="111" spans="1:19" x14ac:dyDescent="0.25">
      <c r="A111" s="2">
        <v>22</v>
      </c>
      <c r="B111" s="14" t="str">
        <f t="shared" si="2"/>
        <v>Young</v>
      </c>
      <c r="C111" s="1" t="s">
        <v>29</v>
      </c>
      <c r="D111" s="1" t="s">
        <v>23</v>
      </c>
      <c r="E111" s="7">
        <v>534</v>
      </c>
      <c r="F111" s="1" t="s">
        <v>31</v>
      </c>
      <c r="G111" s="1">
        <v>15</v>
      </c>
      <c r="H111" s="1" t="s">
        <v>37</v>
      </c>
      <c r="I111" s="1" t="s">
        <v>26</v>
      </c>
      <c r="J111" s="1">
        <v>59</v>
      </c>
      <c r="K111" s="1">
        <v>1</v>
      </c>
      <c r="L111" s="1" t="s">
        <v>36</v>
      </c>
      <c r="M111" s="1">
        <v>4</v>
      </c>
      <c r="N111" s="1" t="s">
        <v>28</v>
      </c>
      <c r="O111" s="105">
        <v>2871</v>
      </c>
      <c r="P111" s="9">
        <v>0</v>
      </c>
      <c r="Q111" s="107">
        <v>1</v>
      </c>
      <c r="R111" s="1" t="s">
        <v>29</v>
      </c>
      <c r="S111" s="102">
        <f t="shared" si="3"/>
        <v>1</v>
      </c>
    </row>
    <row r="112" spans="1:19" x14ac:dyDescent="0.25">
      <c r="A112" s="2">
        <v>51</v>
      </c>
      <c r="B112" s="14" t="str">
        <f t="shared" si="2"/>
        <v>Senior</v>
      </c>
      <c r="C112" s="1" t="s">
        <v>29</v>
      </c>
      <c r="D112" s="1" t="s">
        <v>30</v>
      </c>
      <c r="E112" s="7">
        <v>1456</v>
      </c>
      <c r="F112" s="1" t="s">
        <v>31</v>
      </c>
      <c r="G112" s="1">
        <v>1</v>
      </c>
      <c r="H112" s="1" t="s">
        <v>37</v>
      </c>
      <c r="I112" s="1" t="s">
        <v>26</v>
      </c>
      <c r="J112" s="1">
        <v>30</v>
      </c>
      <c r="K112" s="1">
        <v>3</v>
      </c>
      <c r="L112" s="1" t="s">
        <v>40</v>
      </c>
      <c r="M112" s="1">
        <v>1</v>
      </c>
      <c r="N112" s="1" t="s">
        <v>28</v>
      </c>
      <c r="O112" s="105">
        <v>7484</v>
      </c>
      <c r="P112" s="9">
        <v>13</v>
      </c>
      <c r="Q112" s="107">
        <v>3</v>
      </c>
      <c r="R112" s="1" t="s">
        <v>29</v>
      </c>
      <c r="S112" s="102">
        <f t="shared" si="3"/>
        <v>1</v>
      </c>
    </row>
    <row r="113" spans="1:19" x14ac:dyDescent="0.25">
      <c r="A113" s="2">
        <v>34</v>
      </c>
      <c r="B113" s="14" t="str">
        <f t="shared" si="2"/>
        <v>Middle-aged</v>
      </c>
      <c r="C113" s="1" t="s">
        <v>22</v>
      </c>
      <c r="D113" s="1" t="s">
        <v>30</v>
      </c>
      <c r="E113" s="7">
        <v>658</v>
      </c>
      <c r="F113" s="1" t="s">
        <v>31</v>
      </c>
      <c r="G113" s="1">
        <v>7</v>
      </c>
      <c r="H113" s="1" t="s">
        <v>25</v>
      </c>
      <c r="I113" s="1" t="s">
        <v>32</v>
      </c>
      <c r="J113" s="1">
        <v>66</v>
      </c>
      <c r="K113" s="1">
        <v>2</v>
      </c>
      <c r="L113" s="1" t="s">
        <v>36</v>
      </c>
      <c r="M113" s="1">
        <v>3</v>
      </c>
      <c r="N113" s="1" t="s">
        <v>28</v>
      </c>
      <c r="O113" s="105">
        <v>6074</v>
      </c>
      <c r="P113" s="9">
        <v>9</v>
      </c>
      <c r="Q113" s="107">
        <v>1</v>
      </c>
      <c r="R113" s="1" t="s">
        <v>22</v>
      </c>
      <c r="S113" s="102">
        <f t="shared" si="3"/>
        <v>0</v>
      </c>
    </row>
    <row r="114" spans="1:19" x14ac:dyDescent="0.25">
      <c r="A114" s="2">
        <v>54</v>
      </c>
      <c r="B114" s="14" t="str">
        <f t="shared" si="2"/>
        <v>Senior</v>
      </c>
      <c r="C114" s="1" t="s">
        <v>29</v>
      </c>
      <c r="D114" s="1" t="s">
        <v>41</v>
      </c>
      <c r="E114" s="7">
        <v>142</v>
      </c>
      <c r="F114" s="1" t="s">
        <v>47</v>
      </c>
      <c r="G114" s="1">
        <v>26</v>
      </c>
      <c r="H114" s="1" t="s">
        <v>47</v>
      </c>
      <c r="I114" s="1" t="s">
        <v>26</v>
      </c>
      <c r="J114" s="1">
        <v>30</v>
      </c>
      <c r="K114" s="1">
        <v>4</v>
      </c>
      <c r="L114" s="1" t="s">
        <v>42</v>
      </c>
      <c r="M114" s="1">
        <v>4</v>
      </c>
      <c r="N114" s="1" t="s">
        <v>28</v>
      </c>
      <c r="O114" s="105">
        <v>17328</v>
      </c>
      <c r="P114" s="9">
        <v>5</v>
      </c>
      <c r="Q114" s="107">
        <v>2</v>
      </c>
      <c r="R114" s="1" t="s">
        <v>22</v>
      </c>
      <c r="S114" s="102">
        <f t="shared" si="3"/>
        <v>1</v>
      </c>
    </row>
    <row r="115" spans="1:19" x14ac:dyDescent="0.25">
      <c r="A115" s="2">
        <v>24</v>
      </c>
      <c r="B115" s="14" t="str">
        <f t="shared" si="2"/>
        <v>Young</v>
      </c>
      <c r="C115" s="1" t="s">
        <v>29</v>
      </c>
      <c r="D115" s="1" t="s">
        <v>23</v>
      </c>
      <c r="E115" s="7">
        <v>1127</v>
      </c>
      <c r="F115" s="1" t="s">
        <v>31</v>
      </c>
      <c r="G115" s="1">
        <v>18</v>
      </c>
      <c r="H115" s="1" t="s">
        <v>25</v>
      </c>
      <c r="I115" s="1" t="s">
        <v>32</v>
      </c>
      <c r="J115" s="1">
        <v>52</v>
      </c>
      <c r="K115" s="1">
        <v>1</v>
      </c>
      <c r="L115" s="1" t="s">
        <v>36</v>
      </c>
      <c r="M115" s="1">
        <v>3</v>
      </c>
      <c r="N115" s="1" t="s">
        <v>34</v>
      </c>
      <c r="O115" s="105">
        <v>2774</v>
      </c>
      <c r="P115" s="9">
        <v>5</v>
      </c>
      <c r="Q115" s="107">
        <v>0</v>
      </c>
      <c r="R115" s="1" t="s">
        <v>29</v>
      </c>
      <c r="S115" s="102">
        <f t="shared" si="3"/>
        <v>0</v>
      </c>
    </row>
    <row r="116" spans="1:19" x14ac:dyDescent="0.25">
      <c r="A116" s="2">
        <v>34</v>
      </c>
      <c r="B116" s="14" t="str">
        <f t="shared" si="2"/>
        <v>Middle-aged</v>
      </c>
      <c r="C116" s="1" t="s">
        <v>29</v>
      </c>
      <c r="D116" s="1" t="s">
        <v>23</v>
      </c>
      <c r="E116" s="7">
        <v>1031</v>
      </c>
      <c r="F116" s="1" t="s">
        <v>31</v>
      </c>
      <c r="G116" s="1">
        <v>6</v>
      </c>
      <c r="H116" s="1" t="s">
        <v>25</v>
      </c>
      <c r="I116" s="1" t="s">
        <v>26</v>
      </c>
      <c r="J116" s="1">
        <v>45</v>
      </c>
      <c r="K116" s="1">
        <v>2</v>
      </c>
      <c r="L116" s="1" t="s">
        <v>33</v>
      </c>
      <c r="M116" s="1">
        <v>2</v>
      </c>
      <c r="N116" s="1" t="s">
        <v>38</v>
      </c>
      <c r="O116" s="105">
        <v>4505</v>
      </c>
      <c r="P116" s="9">
        <v>1</v>
      </c>
      <c r="Q116" s="107">
        <v>6</v>
      </c>
      <c r="R116" s="1" t="s">
        <v>29</v>
      </c>
      <c r="S116" s="102">
        <f t="shared" si="3"/>
        <v>1</v>
      </c>
    </row>
    <row r="117" spans="1:19" x14ac:dyDescent="0.25">
      <c r="A117" s="2">
        <v>37</v>
      </c>
      <c r="B117" s="14" t="str">
        <f t="shared" si="2"/>
        <v>Middle-aged</v>
      </c>
      <c r="C117" s="1" t="s">
        <v>29</v>
      </c>
      <c r="D117" s="1" t="s">
        <v>23</v>
      </c>
      <c r="E117" s="7">
        <v>1189</v>
      </c>
      <c r="F117" s="1" t="s">
        <v>24</v>
      </c>
      <c r="G117" s="1">
        <v>3</v>
      </c>
      <c r="H117" s="1" t="s">
        <v>25</v>
      </c>
      <c r="I117" s="1" t="s">
        <v>32</v>
      </c>
      <c r="J117" s="1">
        <v>87</v>
      </c>
      <c r="K117" s="1">
        <v>3</v>
      </c>
      <c r="L117" s="1" t="s">
        <v>27</v>
      </c>
      <c r="M117" s="1">
        <v>4</v>
      </c>
      <c r="N117" s="1" t="s">
        <v>28</v>
      </c>
      <c r="O117" s="105">
        <v>7428</v>
      </c>
      <c r="P117" s="9">
        <v>5</v>
      </c>
      <c r="Q117" s="107">
        <v>2</v>
      </c>
      <c r="R117" s="1" t="s">
        <v>29</v>
      </c>
      <c r="S117" s="102">
        <f t="shared" si="3"/>
        <v>0</v>
      </c>
    </row>
    <row r="118" spans="1:19" x14ac:dyDescent="0.25">
      <c r="A118" s="2">
        <v>34</v>
      </c>
      <c r="B118" s="14" t="str">
        <f t="shared" si="2"/>
        <v>Middle-aged</v>
      </c>
      <c r="C118" s="1" t="s">
        <v>29</v>
      </c>
      <c r="D118" s="1" t="s">
        <v>23</v>
      </c>
      <c r="E118" s="7">
        <v>1354</v>
      </c>
      <c r="F118" s="1" t="s">
        <v>31</v>
      </c>
      <c r="G118" s="1">
        <v>5</v>
      </c>
      <c r="H118" s="1" t="s">
        <v>37</v>
      </c>
      <c r="I118" s="1" t="s">
        <v>26</v>
      </c>
      <c r="J118" s="1">
        <v>45</v>
      </c>
      <c r="K118" s="1">
        <v>3</v>
      </c>
      <c r="L118" s="1" t="s">
        <v>42</v>
      </c>
      <c r="M118" s="1">
        <v>1</v>
      </c>
      <c r="N118" s="1" t="s">
        <v>28</v>
      </c>
      <c r="O118" s="105">
        <v>11631</v>
      </c>
      <c r="P118" s="9">
        <v>11</v>
      </c>
      <c r="Q118" s="107">
        <v>2</v>
      </c>
      <c r="R118" s="1" t="s">
        <v>29</v>
      </c>
      <c r="S118" s="102">
        <f t="shared" si="3"/>
        <v>1</v>
      </c>
    </row>
    <row r="119" spans="1:19" x14ac:dyDescent="0.25">
      <c r="A119" s="2">
        <v>36</v>
      </c>
      <c r="B119" s="14" t="str">
        <f t="shared" si="2"/>
        <v>Middle-aged</v>
      </c>
      <c r="C119" s="1" t="s">
        <v>29</v>
      </c>
      <c r="D119" s="1" t="s">
        <v>30</v>
      </c>
      <c r="E119" s="7">
        <v>1467</v>
      </c>
      <c r="F119" s="1" t="s">
        <v>24</v>
      </c>
      <c r="G119" s="1">
        <v>11</v>
      </c>
      <c r="H119" s="1" t="s">
        <v>46</v>
      </c>
      <c r="I119" s="1" t="s">
        <v>26</v>
      </c>
      <c r="J119" s="1">
        <v>92</v>
      </c>
      <c r="K119" s="1">
        <v>3</v>
      </c>
      <c r="L119" s="1" t="s">
        <v>27</v>
      </c>
      <c r="M119" s="1">
        <v>4</v>
      </c>
      <c r="N119" s="1" t="s">
        <v>34</v>
      </c>
      <c r="O119" s="105">
        <v>9738</v>
      </c>
      <c r="P119" s="9">
        <v>9</v>
      </c>
      <c r="Q119" s="107">
        <v>0</v>
      </c>
      <c r="R119" s="1" t="s">
        <v>29</v>
      </c>
      <c r="S119" s="102">
        <f t="shared" si="3"/>
        <v>1</v>
      </c>
    </row>
    <row r="120" spans="1:19" x14ac:dyDescent="0.25">
      <c r="A120" s="2">
        <v>36</v>
      </c>
      <c r="B120" s="14" t="str">
        <f t="shared" si="2"/>
        <v>Middle-aged</v>
      </c>
      <c r="C120" s="1" t="s">
        <v>29</v>
      </c>
      <c r="D120" s="1" t="s">
        <v>23</v>
      </c>
      <c r="E120" s="7">
        <v>922</v>
      </c>
      <c r="F120" s="1" t="s">
        <v>31</v>
      </c>
      <c r="G120" s="1">
        <v>3</v>
      </c>
      <c r="H120" s="1" t="s">
        <v>25</v>
      </c>
      <c r="I120" s="1" t="s">
        <v>26</v>
      </c>
      <c r="J120" s="1">
        <v>39</v>
      </c>
      <c r="K120" s="1">
        <v>1</v>
      </c>
      <c r="L120" s="1" t="s">
        <v>36</v>
      </c>
      <c r="M120" s="1">
        <v>4</v>
      </c>
      <c r="N120" s="1" t="s">
        <v>38</v>
      </c>
      <c r="O120" s="105">
        <v>2835</v>
      </c>
      <c r="P120" s="9">
        <v>1</v>
      </c>
      <c r="Q120" s="107">
        <v>5</v>
      </c>
      <c r="R120" s="1" t="s">
        <v>29</v>
      </c>
      <c r="S120" s="102">
        <f t="shared" si="3"/>
        <v>1</v>
      </c>
    </row>
    <row r="121" spans="1:19" x14ac:dyDescent="0.25">
      <c r="A121" s="2">
        <v>43</v>
      </c>
      <c r="B121" s="14" t="str">
        <f t="shared" si="2"/>
        <v>Middle-aged</v>
      </c>
      <c r="C121" s="1" t="s">
        <v>29</v>
      </c>
      <c r="D121" s="1" t="s">
        <v>30</v>
      </c>
      <c r="E121" s="7">
        <v>394</v>
      </c>
      <c r="F121" s="1" t="s">
        <v>24</v>
      </c>
      <c r="G121" s="1">
        <v>26</v>
      </c>
      <c r="H121" s="1" t="s">
        <v>25</v>
      </c>
      <c r="I121" s="1" t="s">
        <v>32</v>
      </c>
      <c r="J121" s="1">
        <v>92</v>
      </c>
      <c r="K121" s="1">
        <v>4</v>
      </c>
      <c r="L121" s="1" t="s">
        <v>42</v>
      </c>
      <c r="M121" s="1">
        <v>4</v>
      </c>
      <c r="N121" s="1" t="s">
        <v>34</v>
      </c>
      <c r="O121" s="105">
        <v>16959</v>
      </c>
      <c r="P121" s="9">
        <v>25</v>
      </c>
      <c r="Q121" s="107">
        <v>1</v>
      </c>
      <c r="R121" s="1" t="s">
        <v>22</v>
      </c>
      <c r="S121" s="102">
        <f t="shared" si="3"/>
        <v>0</v>
      </c>
    </row>
    <row r="122" spans="1:19" x14ac:dyDescent="0.25">
      <c r="A122" s="2">
        <v>30</v>
      </c>
      <c r="B122" s="14" t="str">
        <f t="shared" si="2"/>
        <v>Young</v>
      </c>
      <c r="C122" s="1" t="s">
        <v>29</v>
      </c>
      <c r="D122" s="1" t="s">
        <v>30</v>
      </c>
      <c r="E122" s="7">
        <v>1312</v>
      </c>
      <c r="F122" s="1" t="s">
        <v>31</v>
      </c>
      <c r="G122" s="1">
        <v>23</v>
      </c>
      <c r="H122" s="1" t="s">
        <v>25</v>
      </c>
      <c r="I122" s="1" t="s">
        <v>32</v>
      </c>
      <c r="J122" s="1">
        <v>96</v>
      </c>
      <c r="K122" s="1">
        <v>1</v>
      </c>
      <c r="L122" s="1" t="s">
        <v>33</v>
      </c>
      <c r="M122" s="1">
        <v>3</v>
      </c>
      <c r="N122" s="1" t="s">
        <v>38</v>
      </c>
      <c r="O122" s="105">
        <v>2613</v>
      </c>
      <c r="P122" s="9">
        <v>10</v>
      </c>
      <c r="Q122" s="107">
        <v>1</v>
      </c>
      <c r="R122" s="1" t="s">
        <v>29</v>
      </c>
      <c r="S122" s="102">
        <f t="shared" si="3"/>
        <v>0</v>
      </c>
    </row>
    <row r="123" spans="1:19" x14ac:dyDescent="0.25">
      <c r="A123" s="2">
        <v>33</v>
      </c>
      <c r="B123" s="14" t="str">
        <f t="shared" si="2"/>
        <v>Middle-aged</v>
      </c>
      <c r="C123" s="1" t="s">
        <v>29</v>
      </c>
      <c r="D123" s="1" t="s">
        <v>41</v>
      </c>
      <c r="E123" s="7">
        <v>750</v>
      </c>
      <c r="F123" s="1" t="s">
        <v>24</v>
      </c>
      <c r="G123" s="1">
        <v>22</v>
      </c>
      <c r="H123" s="1" t="s">
        <v>45</v>
      </c>
      <c r="I123" s="1" t="s">
        <v>32</v>
      </c>
      <c r="J123" s="1">
        <v>95</v>
      </c>
      <c r="K123" s="1">
        <v>2</v>
      </c>
      <c r="L123" s="1" t="s">
        <v>27</v>
      </c>
      <c r="M123" s="1">
        <v>2</v>
      </c>
      <c r="N123" s="1" t="s">
        <v>34</v>
      </c>
      <c r="O123" s="105">
        <v>6146</v>
      </c>
      <c r="P123" s="9">
        <v>7</v>
      </c>
      <c r="Q123" s="107">
        <v>0</v>
      </c>
      <c r="R123" s="1" t="s">
        <v>29</v>
      </c>
      <c r="S123" s="102">
        <f t="shared" si="3"/>
        <v>0</v>
      </c>
    </row>
    <row r="124" spans="1:19" x14ac:dyDescent="0.25">
      <c r="A124" s="2">
        <v>56</v>
      </c>
      <c r="B124" s="14" t="str">
        <f t="shared" si="2"/>
        <v>Senior</v>
      </c>
      <c r="C124" s="1" t="s">
        <v>22</v>
      </c>
      <c r="D124" s="1" t="s">
        <v>23</v>
      </c>
      <c r="E124" s="7">
        <v>441</v>
      </c>
      <c r="F124" s="1" t="s">
        <v>31</v>
      </c>
      <c r="G124" s="1">
        <v>14</v>
      </c>
      <c r="H124" s="1" t="s">
        <v>25</v>
      </c>
      <c r="I124" s="1" t="s">
        <v>26</v>
      </c>
      <c r="J124" s="1">
        <v>72</v>
      </c>
      <c r="K124" s="1">
        <v>1</v>
      </c>
      <c r="L124" s="1" t="s">
        <v>33</v>
      </c>
      <c r="M124" s="1">
        <v>2</v>
      </c>
      <c r="N124" s="1" t="s">
        <v>34</v>
      </c>
      <c r="O124" s="105">
        <v>4963</v>
      </c>
      <c r="P124" s="9">
        <v>5</v>
      </c>
      <c r="Q124" s="107">
        <v>9</v>
      </c>
      <c r="R124" s="1" t="s">
        <v>22</v>
      </c>
      <c r="S124" s="102">
        <f t="shared" si="3"/>
        <v>1</v>
      </c>
    </row>
    <row r="125" spans="1:19" x14ac:dyDescent="0.25">
      <c r="A125" s="2">
        <v>51</v>
      </c>
      <c r="B125" s="14" t="str">
        <f t="shared" si="2"/>
        <v>Senior</v>
      </c>
      <c r="C125" s="1" t="s">
        <v>29</v>
      </c>
      <c r="D125" s="1" t="s">
        <v>23</v>
      </c>
      <c r="E125" s="7">
        <v>684</v>
      </c>
      <c r="F125" s="1" t="s">
        <v>31</v>
      </c>
      <c r="G125" s="1">
        <v>6</v>
      </c>
      <c r="H125" s="1" t="s">
        <v>25</v>
      </c>
      <c r="I125" s="1" t="s">
        <v>32</v>
      </c>
      <c r="J125" s="1">
        <v>51</v>
      </c>
      <c r="K125" s="1">
        <v>5</v>
      </c>
      <c r="L125" s="1" t="s">
        <v>44</v>
      </c>
      <c r="M125" s="1">
        <v>3</v>
      </c>
      <c r="N125" s="1" t="s">
        <v>28</v>
      </c>
      <c r="O125" s="105">
        <v>19537</v>
      </c>
      <c r="P125" s="9">
        <v>20</v>
      </c>
      <c r="Q125" s="107">
        <v>7</v>
      </c>
      <c r="R125" s="1" t="s">
        <v>29</v>
      </c>
      <c r="S125" s="102">
        <f t="shared" si="3"/>
        <v>0</v>
      </c>
    </row>
    <row r="126" spans="1:19" x14ac:dyDescent="0.25">
      <c r="A126" s="2">
        <v>31</v>
      </c>
      <c r="B126" s="14" t="str">
        <f t="shared" si="2"/>
        <v>Middle-aged</v>
      </c>
      <c r="C126" s="1" t="s">
        <v>22</v>
      </c>
      <c r="D126" s="1" t="s">
        <v>23</v>
      </c>
      <c r="E126" s="7">
        <v>249</v>
      </c>
      <c r="F126" s="1" t="s">
        <v>24</v>
      </c>
      <c r="G126" s="1">
        <v>6</v>
      </c>
      <c r="H126" s="1" t="s">
        <v>25</v>
      </c>
      <c r="I126" s="1" t="s">
        <v>32</v>
      </c>
      <c r="J126" s="1">
        <v>76</v>
      </c>
      <c r="K126" s="1">
        <v>2</v>
      </c>
      <c r="L126" s="1" t="s">
        <v>27</v>
      </c>
      <c r="M126" s="1">
        <v>3</v>
      </c>
      <c r="N126" s="1" t="s">
        <v>34</v>
      </c>
      <c r="O126" s="105">
        <v>6172</v>
      </c>
      <c r="P126" s="9">
        <v>7</v>
      </c>
      <c r="Q126" s="107">
        <v>4</v>
      </c>
      <c r="R126" s="1" t="s">
        <v>22</v>
      </c>
      <c r="S126" s="102">
        <f t="shared" si="3"/>
        <v>0</v>
      </c>
    </row>
    <row r="127" spans="1:19" x14ac:dyDescent="0.25">
      <c r="A127" s="2">
        <v>26</v>
      </c>
      <c r="B127" s="14" t="str">
        <f t="shared" si="2"/>
        <v>Young</v>
      </c>
      <c r="C127" s="1" t="s">
        <v>29</v>
      </c>
      <c r="D127" s="1" t="s">
        <v>23</v>
      </c>
      <c r="E127" s="7">
        <v>841</v>
      </c>
      <c r="F127" s="1" t="s">
        <v>31</v>
      </c>
      <c r="G127" s="1">
        <v>6</v>
      </c>
      <c r="H127" s="1" t="s">
        <v>35</v>
      </c>
      <c r="I127" s="1" t="s">
        <v>26</v>
      </c>
      <c r="J127" s="1">
        <v>46</v>
      </c>
      <c r="K127" s="1">
        <v>1</v>
      </c>
      <c r="L127" s="1" t="s">
        <v>33</v>
      </c>
      <c r="M127" s="1">
        <v>2</v>
      </c>
      <c r="N127" s="1" t="s">
        <v>34</v>
      </c>
      <c r="O127" s="105">
        <v>2368</v>
      </c>
      <c r="P127" s="9">
        <v>5</v>
      </c>
      <c r="Q127" s="107">
        <v>1</v>
      </c>
      <c r="R127" s="1" t="s">
        <v>29</v>
      </c>
      <c r="S127" s="102">
        <f t="shared" si="3"/>
        <v>1</v>
      </c>
    </row>
    <row r="128" spans="1:19" x14ac:dyDescent="0.25">
      <c r="A128" s="2">
        <v>58</v>
      </c>
      <c r="B128" s="14" t="str">
        <f t="shared" si="2"/>
        <v>Senior</v>
      </c>
      <c r="C128" s="1" t="s">
        <v>22</v>
      </c>
      <c r="D128" s="1" t="s">
        <v>23</v>
      </c>
      <c r="E128" s="7">
        <v>147</v>
      </c>
      <c r="F128" s="1" t="s">
        <v>31</v>
      </c>
      <c r="G128" s="1">
        <v>23</v>
      </c>
      <c r="H128" s="1" t="s">
        <v>37</v>
      </c>
      <c r="I128" s="1" t="s">
        <v>26</v>
      </c>
      <c r="J128" s="1">
        <v>94</v>
      </c>
      <c r="K128" s="1">
        <v>3</v>
      </c>
      <c r="L128" s="1" t="s">
        <v>40</v>
      </c>
      <c r="M128" s="1">
        <v>4</v>
      </c>
      <c r="N128" s="1" t="s">
        <v>34</v>
      </c>
      <c r="O128" s="105">
        <v>10312</v>
      </c>
      <c r="P128" s="9">
        <v>40</v>
      </c>
      <c r="Q128" s="107">
        <v>1</v>
      </c>
      <c r="R128" s="1" t="s">
        <v>29</v>
      </c>
      <c r="S128" s="102">
        <f t="shared" si="3"/>
        <v>1</v>
      </c>
    </row>
    <row r="129" spans="1:19" x14ac:dyDescent="0.25">
      <c r="A129" s="2">
        <v>19</v>
      </c>
      <c r="B129" s="14" t="str">
        <f t="shared" si="2"/>
        <v>Young</v>
      </c>
      <c r="C129" s="1" t="s">
        <v>22</v>
      </c>
      <c r="D129" s="1" t="s">
        <v>23</v>
      </c>
      <c r="E129" s="7">
        <v>528</v>
      </c>
      <c r="F129" s="1" t="s">
        <v>24</v>
      </c>
      <c r="G129" s="1">
        <v>22</v>
      </c>
      <c r="H129" s="1" t="s">
        <v>45</v>
      </c>
      <c r="I129" s="1" t="s">
        <v>32</v>
      </c>
      <c r="J129" s="1">
        <v>50</v>
      </c>
      <c r="K129" s="1">
        <v>1</v>
      </c>
      <c r="L129" s="1" t="s">
        <v>43</v>
      </c>
      <c r="M129" s="1">
        <v>3</v>
      </c>
      <c r="N129" s="1" t="s">
        <v>28</v>
      </c>
      <c r="O129" s="105">
        <v>1675</v>
      </c>
      <c r="P129" s="9">
        <v>0</v>
      </c>
      <c r="Q129" s="107">
        <v>1</v>
      </c>
      <c r="R129" s="1" t="s">
        <v>22</v>
      </c>
      <c r="S129" s="102">
        <f t="shared" si="3"/>
        <v>0</v>
      </c>
    </row>
    <row r="130" spans="1:19" x14ac:dyDescent="0.25">
      <c r="A130" s="2">
        <v>22</v>
      </c>
      <c r="B130" s="14" t="str">
        <f t="shared" ref="B130:B193" si="4">IF(A130 &lt;= 30, "Young", IF(A130 &lt;= 45, "Middle-aged", "Senior"))</f>
        <v>Young</v>
      </c>
      <c r="C130" s="1" t="s">
        <v>29</v>
      </c>
      <c r="D130" s="1" t="s">
        <v>23</v>
      </c>
      <c r="E130" s="7">
        <v>594</v>
      </c>
      <c r="F130" s="1" t="s">
        <v>31</v>
      </c>
      <c r="G130" s="1">
        <v>2</v>
      </c>
      <c r="H130" s="1" t="s">
        <v>46</v>
      </c>
      <c r="I130" s="1" t="s">
        <v>32</v>
      </c>
      <c r="J130" s="1">
        <v>100</v>
      </c>
      <c r="K130" s="1">
        <v>1</v>
      </c>
      <c r="L130" s="1" t="s">
        <v>36</v>
      </c>
      <c r="M130" s="1">
        <v>4</v>
      </c>
      <c r="N130" s="1" t="s">
        <v>34</v>
      </c>
      <c r="O130" s="105">
        <v>2523</v>
      </c>
      <c r="P130" s="9">
        <v>2</v>
      </c>
      <c r="Q130" s="107">
        <v>0</v>
      </c>
      <c r="R130" s="1" t="s">
        <v>29</v>
      </c>
      <c r="S130" s="102">
        <f t="shared" ref="S130:S193" si="5">IF(I130="Male", 0, IF(I130="Female", 1, ""))</f>
        <v>0</v>
      </c>
    </row>
    <row r="131" spans="1:19" x14ac:dyDescent="0.25">
      <c r="A131" s="2">
        <v>49</v>
      </c>
      <c r="B131" s="14" t="str">
        <f t="shared" si="4"/>
        <v>Senior</v>
      </c>
      <c r="C131" s="1" t="s">
        <v>29</v>
      </c>
      <c r="D131" s="1" t="s">
        <v>23</v>
      </c>
      <c r="E131" s="7">
        <v>470</v>
      </c>
      <c r="F131" s="1" t="s">
        <v>31</v>
      </c>
      <c r="G131" s="1">
        <v>20</v>
      </c>
      <c r="H131" s="1" t="s">
        <v>37</v>
      </c>
      <c r="I131" s="1" t="s">
        <v>26</v>
      </c>
      <c r="J131" s="1">
        <v>96</v>
      </c>
      <c r="K131" s="1">
        <v>2</v>
      </c>
      <c r="L131" s="1" t="s">
        <v>39</v>
      </c>
      <c r="M131" s="1">
        <v>1</v>
      </c>
      <c r="N131" s="1" t="s">
        <v>34</v>
      </c>
      <c r="O131" s="105">
        <v>6567</v>
      </c>
      <c r="P131" s="9">
        <v>15</v>
      </c>
      <c r="Q131" s="107">
        <v>1</v>
      </c>
      <c r="R131" s="1" t="s">
        <v>29</v>
      </c>
      <c r="S131" s="102">
        <f t="shared" si="5"/>
        <v>1</v>
      </c>
    </row>
    <row r="132" spans="1:19" x14ac:dyDescent="0.25">
      <c r="A132" s="2">
        <v>43</v>
      </c>
      <c r="B132" s="14" t="str">
        <f t="shared" si="4"/>
        <v>Middle-aged</v>
      </c>
      <c r="C132" s="1" t="s">
        <v>29</v>
      </c>
      <c r="D132" s="1" t="s">
        <v>30</v>
      </c>
      <c r="E132" s="7">
        <v>957</v>
      </c>
      <c r="F132" s="1" t="s">
        <v>31</v>
      </c>
      <c r="G132" s="1">
        <v>28</v>
      </c>
      <c r="H132" s="1" t="s">
        <v>37</v>
      </c>
      <c r="I132" s="1" t="s">
        <v>26</v>
      </c>
      <c r="J132" s="1">
        <v>72</v>
      </c>
      <c r="K132" s="1">
        <v>1</v>
      </c>
      <c r="L132" s="1" t="s">
        <v>33</v>
      </c>
      <c r="M132" s="1">
        <v>3</v>
      </c>
      <c r="N132" s="1" t="s">
        <v>28</v>
      </c>
      <c r="O132" s="105">
        <v>4739</v>
      </c>
      <c r="P132" s="9">
        <v>3</v>
      </c>
      <c r="Q132" s="107">
        <v>4</v>
      </c>
      <c r="R132" s="1" t="s">
        <v>29</v>
      </c>
      <c r="S132" s="102">
        <f t="shared" si="5"/>
        <v>1</v>
      </c>
    </row>
    <row r="133" spans="1:19" x14ac:dyDescent="0.25">
      <c r="A133" s="2">
        <v>50</v>
      </c>
      <c r="B133" s="14" t="str">
        <f t="shared" si="4"/>
        <v>Senior</v>
      </c>
      <c r="C133" s="1" t="s">
        <v>29</v>
      </c>
      <c r="D133" s="1" t="s">
        <v>30</v>
      </c>
      <c r="E133" s="7">
        <v>809</v>
      </c>
      <c r="F133" s="1" t="s">
        <v>24</v>
      </c>
      <c r="G133" s="1">
        <v>12</v>
      </c>
      <c r="H133" s="1" t="s">
        <v>45</v>
      </c>
      <c r="I133" s="1" t="s">
        <v>26</v>
      </c>
      <c r="J133" s="1">
        <v>77</v>
      </c>
      <c r="K133" s="1">
        <v>3</v>
      </c>
      <c r="L133" s="1" t="s">
        <v>27</v>
      </c>
      <c r="M133" s="1">
        <v>4</v>
      </c>
      <c r="N133" s="1" t="s">
        <v>28</v>
      </c>
      <c r="O133" s="105">
        <v>9208</v>
      </c>
      <c r="P133" s="9">
        <v>2</v>
      </c>
      <c r="Q133" s="107">
        <v>4</v>
      </c>
      <c r="R133" s="1" t="s">
        <v>29</v>
      </c>
      <c r="S133" s="102">
        <f t="shared" si="5"/>
        <v>1</v>
      </c>
    </row>
    <row r="134" spans="1:19" x14ac:dyDescent="0.25">
      <c r="A134" s="2">
        <v>31</v>
      </c>
      <c r="B134" s="14" t="str">
        <f t="shared" si="4"/>
        <v>Middle-aged</v>
      </c>
      <c r="C134" s="1" t="s">
        <v>22</v>
      </c>
      <c r="D134" s="1" t="s">
        <v>23</v>
      </c>
      <c r="E134" s="7">
        <v>542</v>
      </c>
      <c r="F134" s="1" t="s">
        <v>24</v>
      </c>
      <c r="G134" s="1">
        <v>20</v>
      </c>
      <c r="H134" s="1" t="s">
        <v>25</v>
      </c>
      <c r="I134" s="1" t="s">
        <v>26</v>
      </c>
      <c r="J134" s="1">
        <v>71</v>
      </c>
      <c r="K134" s="1">
        <v>2</v>
      </c>
      <c r="L134" s="1" t="s">
        <v>27</v>
      </c>
      <c r="M134" s="1">
        <v>3</v>
      </c>
      <c r="N134" s="1" t="s">
        <v>34</v>
      </c>
      <c r="O134" s="105">
        <v>4559</v>
      </c>
      <c r="P134" s="9">
        <v>2</v>
      </c>
      <c r="Q134" s="107">
        <v>3</v>
      </c>
      <c r="R134" s="1" t="s">
        <v>22</v>
      </c>
      <c r="S134" s="102">
        <f t="shared" si="5"/>
        <v>1</v>
      </c>
    </row>
    <row r="135" spans="1:19" x14ac:dyDescent="0.25">
      <c r="A135" s="2">
        <v>41</v>
      </c>
      <c r="B135" s="14" t="str">
        <f t="shared" si="4"/>
        <v>Middle-aged</v>
      </c>
      <c r="C135" s="1" t="s">
        <v>29</v>
      </c>
      <c r="D135" s="1" t="s">
        <v>23</v>
      </c>
      <c r="E135" s="7">
        <v>802</v>
      </c>
      <c r="F135" s="1" t="s">
        <v>24</v>
      </c>
      <c r="G135" s="1">
        <v>9</v>
      </c>
      <c r="H135" s="1" t="s">
        <v>25</v>
      </c>
      <c r="I135" s="1" t="s">
        <v>32</v>
      </c>
      <c r="J135" s="1">
        <v>96</v>
      </c>
      <c r="K135" s="1">
        <v>3</v>
      </c>
      <c r="L135" s="1" t="s">
        <v>27</v>
      </c>
      <c r="M135" s="1">
        <v>3</v>
      </c>
      <c r="N135" s="1" t="s">
        <v>38</v>
      </c>
      <c r="O135" s="105">
        <v>8189</v>
      </c>
      <c r="P135" s="9">
        <v>9</v>
      </c>
      <c r="Q135" s="107">
        <v>3</v>
      </c>
      <c r="R135" s="1" t="s">
        <v>22</v>
      </c>
      <c r="S135" s="102">
        <f t="shared" si="5"/>
        <v>0</v>
      </c>
    </row>
    <row r="136" spans="1:19" x14ac:dyDescent="0.25">
      <c r="A136" s="2">
        <v>26</v>
      </c>
      <c r="B136" s="14" t="str">
        <f t="shared" si="4"/>
        <v>Young</v>
      </c>
      <c r="C136" s="1" t="s">
        <v>29</v>
      </c>
      <c r="D136" s="1" t="s">
        <v>23</v>
      </c>
      <c r="E136" s="7">
        <v>1355</v>
      </c>
      <c r="F136" s="1" t="s">
        <v>47</v>
      </c>
      <c r="G136" s="1">
        <v>25</v>
      </c>
      <c r="H136" s="1" t="s">
        <v>25</v>
      </c>
      <c r="I136" s="1" t="s">
        <v>26</v>
      </c>
      <c r="J136" s="1">
        <v>61</v>
      </c>
      <c r="K136" s="1">
        <v>1</v>
      </c>
      <c r="L136" s="1" t="s">
        <v>47</v>
      </c>
      <c r="M136" s="1">
        <v>3</v>
      </c>
      <c r="N136" s="1" t="s">
        <v>34</v>
      </c>
      <c r="O136" s="105">
        <v>2942</v>
      </c>
      <c r="P136" s="9">
        <v>8</v>
      </c>
      <c r="Q136" s="107">
        <v>1</v>
      </c>
      <c r="R136" s="1" t="s">
        <v>29</v>
      </c>
      <c r="S136" s="102">
        <f t="shared" si="5"/>
        <v>1</v>
      </c>
    </row>
    <row r="137" spans="1:19" x14ac:dyDescent="0.25">
      <c r="A137" s="2">
        <v>36</v>
      </c>
      <c r="B137" s="14" t="str">
        <f t="shared" si="4"/>
        <v>Middle-aged</v>
      </c>
      <c r="C137" s="1" t="s">
        <v>29</v>
      </c>
      <c r="D137" s="1" t="s">
        <v>23</v>
      </c>
      <c r="E137" s="7">
        <v>216</v>
      </c>
      <c r="F137" s="1" t="s">
        <v>31</v>
      </c>
      <c r="G137" s="1">
        <v>6</v>
      </c>
      <c r="H137" s="1" t="s">
        <v>37</v>
      </c>
      <c r="I137" s="1" t="s">
        <v>32</v>
      </c>
      <c r="J137" s="1">
        <v>84</v>
      </c>
      <c r="K137" s="1">
        <v>2</v>
      </c>
      <c r="L137" s="1" t="s">
        <v>39</v>
      </c>
      <c r="M137" s="1">
        <v>2</v>
      </c>
      <c r="N137" s="1" t="s">
        <v>38</v>
      </c>
      <c r="O137" s="105">
        <v>4941</v>
      </c>
      <c r="P137" s="9">
        <v>3</v>
      </c>
      <c r="Q137" s="107">
        <v>6</v>
      </c>
      <c r="R137" s="1" t="s">
        <v>29</v>
      </c>
      <c r="S137" s="102">
        <f t="shared" si="5"/>
        <v>0</v>
      </c>
    </row>
    <row r="138" spans="1:19" x14ac:dyDescent="0.25">
      <c r="A138" s="2">
        <v>51</v>
      </c>
      <c r="B138" s="14" t="str">
        <f t="shared" si="4"/>
        <v>Senior</v>
      </c>
      <c r="C138" s="1" t="s">
        <v>22</v>
      </c>
      <c r="D138" s="1" t="s">
        <v>30</v>
      </c>
      <c r="E138" s="7">
        <v>1150</v>
      </c>
      <c r="F138" s="1" t="s">
        <v>31</v>
      </c>
      <c r="G138" s="1">
        <v>8</v>
      </c>
      <c r="H138" s="1" t="s">
        <v>25</v>
      </c>
      <c r="I138" s="1" t="s">
        <v>32</v>
      </c>
      <c r="J138" s="1">
        <v>53</v>
      </c>
      <c r="K138" s="1">
        <v>3</v>
      </c>
      <c r="L138" s="1" t="s">
        <v>39</v>
      </c>
      <c r="M138" s="1">
        <v>4</v>
      </c>
      <c r="N138" s="1" t="s">
        <v>28</v>
      </c>
      <c r="O138" s="105">
        <v>10650</v>
      </c>
      <c r="P138" s="9">
        <v>4</v>
      </c>
      <c r="Q138" s="107">
        <v>2</v>
      </c>
      <c r="R138" s="1" t="s">
        <v>29</v>
      </c>
      <c r="S138" s="102">
        <f t="shared" si="5"/>
        <v>0</v>
      </c>
    </row>
    <row r="139" spans="1:19" x14ac:dyDescent="0.25">
      <c r="A139" s="2">
        <v>39</v>
      </c>
      <c r="B139" s="14" t="str">
        <f t="shared" si="4"/>
        <v>Middle-aged</v>
      </c>
      <c r="C139" s="1" t="s">
        <v>29</v>
      </c>
      <c r="D139" s="1" t="s">
        <v>23</v>
      </c>
      <c r="E139" s="7">
        <v>1329</v>
      </c>
      <c r="F139" s="1" t="s">
        <v>24</v>
      </c>
      <c r="G139" s="1">
        <v>4</v>
      </c>
      <c r="H139" s="1" t="s">
        <v>25</v>
      </c>
      <c r="I139" s="1" t="s">
        <v>26</v>
      </c>
      <c r="J139" s="1">
        <v>47</v>
      </c>
      <c r="K139" s="1">
        <v>2</v>
      </c>
      <c r="L139" s="1" t="s">
        <v>27</v>
      </c>
      <c r="M139" s="1">
        <v>3</v>
      </c>
      <c r="N139" s="1" t="s">
        <v>34</v>
      </c>
      <c r="O139" s="105">
        <v>5902</v>
      </c>
      <c r="P139" s="9">
        <v>15</v>
      </c>
      <c r="Q139" s="107">
        <v>4</v>
      </c>
      <c r="R139" s="1" t="s">
        <v>29</v>
      </c>
      <c r="S139" s="102">
        <f t="shared" si="5"/>
        <v>1</v>
      </c>
    </row>
    <row r="140" spans="1:19" x14ac:dyDescent="0.25">
      <c r="A140" s="2">
        <v>25</v>
      </c>
      <c r="B140" s="14" t="str">
        <f t="shared" si="4"/>
        <v>Young</v>
      </c>
      <c r="C140" s="1" t="s">
        <v>29</v>
      </c>
      <c r="D140" s="1" t="s">
        <v>23</v>
      </c>
      <c r="E140" s="7">
        <v>959</v>
      </c>
      <c r="F140" s="1" t="s">
        <v>24</v>
      </c>
      <c r="G140" s="1">
        <v>28</v>
      </c>
      <c r="H140" s="1" t="s">
        <v>25</v>
      </c>
      <c r="I140" s="1" t="s">
        <v>32</v>
      </c>
      <c r="J140" s="1">
        <v>41</v>
      </c>
      <c r="K140" s="1">
        <v>2</v>
      </c>
      <c r="L140" s="1" t="s">
        <v>27</v>
      </c>
      <c r="M140" s="1">
        <v>3</v>
      </c>
      <c r="N140" s="1" t="s">
        <v>34</v>
      </c>
      <c r="O140" s="105">
        <v>8639</v>
      </c>
      <c r="P140" s="9">
        <v>2</v>
      </c>
      <c r="Q140" s="107">
        <v>2</v>
      </c>
      <c r="R140" s="1" t="s">
        <v>29</v>
      </c>
      <c r="S140" s="102">
        <f t="shared" si="5"/>
        <v>0</v>
      </c>
    </row>
    <row r="141" spans="1:19" x14ac:dyDescent="0.25">
      <c r="A141" s="2">
        <v>30</v>
      </c>
      <c r="B141" s="14" t="str">
        <f t="shared" si="4"/>
        <v>Young</v>
      </c>
      <c r="C141" s="1" t="s">
        <v>29</v>
      </c>
      <c r="D141" s="1" t="s">
        <v>23</v>
      </c>
      <c r="E141" s="7">
        <v>1240</v>
      </c>
      <c r="F141" s="1" t="s">
        <v>47</v>
      </c>
      <c r="G141" s="1">
        <v>9</v>
      </c>
      <c r="H141" s="1" t="s">
        <v>47</v>
      </c>
      <c r="I141" s="1" t="s">
        <v>32</v>
      </c>
      <c r="J141" s="1">
        <v>48</v>
      </c>
      <c r="K141" s="1">
        <v>2</v>
      </c>
      <c r="L141" s="1" t="s">
        <v>47</v>
      </c>
      <c r="M141" s="1">
        <v>4</v>
      </c>
      <c r="N141" s="1" t="s">
        <v>34</v>
      </c>
      <c r="O141" s="105">
        <v>6347</v>
      </c>
      <c r="P141" s="9">
        <v>11</v>
      </c>
      <c r="Q141" s="107">
        <v>0</v>
      </c>
      <c r="R141" s="1" t="s">
        <v>22</v>
      </c>
      <c r="S141" s="102">
        <f t="shared" si="5"/>
        <v>0</v>
      </c>
    </row>
    <row r="142" spans="1:19" x14ac:dyDescent="0.25">
      <c r="A142" s="2">
        <v>32</v>
      </c>
      <c r="B142" s="14" t="str">
        <f t="shared" si="4"/>
        <v>Middle-aged</v>
      </c>
      <c r="C142" s="1" t="s">
        <v>22</v>
      </c>
      <c r="D142" s="1" t="s">
        <v>23</v>
      </c>
      <c r="E142" s="7">
        <v>1033</v>
      </c>
      <c r="F142" s="1" t="s">
        <v>31</v>
      </c>
      <c r="G142" s="1">
        <v>9</v>
      </c>
      <c r="H142" s="1" t="s">
        <v>37</v>
      </c>
      <c r="I142" s="1" t="s">
        <v>26</v>
      </c>
      <c r="J142" s="1">
        <v>41</v>
      </c>
      <c r="K142" s="1">
        <v>1</v>
      </c>
      <c r="L142" s="1" t="s">
        <v>36</v>
      </c>
      <c r="M142" s="1">
        <v>1</v>
      </c>
      <c r="N142" s="1" t="s">
        <v>28</v>
      </c>
      <c r="O142" s="105">
        <v>4200</v>
      </c>
      <c r="P142" s="9">
        <v>5</v>
      </c>
      <c r="Q142" s="107">
        <v>7</v>
      </c>
      <c r="R142" s="1" t="s">
        <v>29</v>
      </c>
      <c r="S142" s="102">
        <f t="shared" si="5"/>
        <v>1</v>
      </c>
    </row>
    <row r="143" spans="1:19" x14ac:dyDescent="0.25">
      <c r="A143" s="2">
        <v>45</v>
      </c>
      <c r="B143" s="14" t="str">
        <f t="shared" si="4"/>
        <v>Middle-aged</v>
      </c>
      <c r="C143" s="1" t="s">
        <v>29</v>
      </c>
      <c r="D143" s="1" t="s">
        <v>23</v>
      </c>
      <c r="E143" s="7">
        <v>1316</v>
      </c>
      <c r="F143" s="1" t="s">
        <v>31</v>
      </c>
      <c r="G143" s="1">
        <v>29</v>
      </c>
      <c r="H143" s="1" t="s">
        <v>37</v>
      </c>
      <c r="I143" s="1" t="s">
        <v>32</v>
      </c>
      <c r="J143" s="1">
        <v>83</v>
      </c>
      <c r="K143" s="1">
        <v>1</v>
      </c>
      <c r="L143" s="1" t="s">
        <v>33</v>
      </c>
      <c r="M143" s="1">
        <v>4</v>
      </c>
      <c r="N143" s="1" t="s">
        <v>28</v>
      </c>
      <c r="O143" s="105">
        <v>3452</v>
      </c>
      <c r="P143" s="9">
        <v>6</v>
      </c>
      <c r="Q143" s="107">
        <v>5</v>
      </c>
      <c r="R143" s="1" t="s">
        <v>29</v>
      </c>
      <c r="S143" s="102">
        <f t="shared" si="5"/>
        <v>0</v>
      </c>
    </row>
    <row r="144" spans="1:19" x14ac:dyDescent="0.25">
      <c r="A144" s="2">
        <v>38</v>
      </c>
      <c r="B144" s="14" t="str">
        <f t="shared" si="4"/>
        <v>Middle-aged</v>
      </c>
      <c r="C144" s="1" t="s">
        <v>29</v>
      </c>
      <c r="D144" s="1" t="s">
        <v>23</v>
      </c>
      <c r="E144" s="7">
        <v>364</v>
      </c>
      <c r="F144" s="1" t="s">
        <v>31</v>
      </c>
      <c r="G144" s="1">
        <v>3</v>
      </c>
      <c r="H144" s="1" t="s">
        <v>46</v>
      </c>
      <c r="I144" s="1" t="s">
        <v>26</v>
      </c>
      <c r="J144" s="1">
        <v>32</v>
      </c>
      <c r="K144" s="1">
        <v>2</v>
      </c>
      <c r="L144" s="1" t="s">
        <v>33</v>
      </c>
      <c r="M144" s="1">
        <v>3</v>
      </c>
      <c r="N144" s="1" t="s">
        <v>28</v>
      </c>
      <c r="O144" s="105">
        <v>4317</v>
      </c>
      <c r="P144" s="9">
        <v>3</v>
      </c>
      <c r="Q144" s="107">
        <v>3</v>
      </c>
      <c r="R144" s="1" t="s">
        <v>22</v>
      </c>
      <c r="S144" s="102">
        <f t="shared" si="5"/>
        <v>1</v>
      </c>
    </row>
    <row r="145" spans="1:19" x14ac:dyDescent="0.25">
      <c r="A145" s="2">
        <v>30</v>
      </c>
      <c r="B145" s="14" t="str">
        <f t="shared" si="4"/>
        <v>Young</v>
      </c>
      <c r="C145" s="1" t="s">
        <v>29</v>
      </c>
      <c r="D145" s="1" t="s">
        <v>23</v>
      </c>
      <c r="E145" s="7">
        <v>438</v>
      </c>
      <c r="F145" s="1" t="s">
        <v>31</v>
      </c>
      <c r="G145" s="1">
        <v>18</v>
      </c>
      <c r="H145" s="1" t="s">
        <v>25</v>
      </c>
      <c r="I145" s="1" t="s">
        <v>26</v>
      </c>
      <c r="J145" s="1">
        <v>75</v>
      </c>
      <c r="K145" s="1">
        <v>1</v>
      </c>
      <c r="L145" s="1" t="s">
        <v>33</v>
      </c>
      <c r="M145" s="1">
        <v>3</v>
      </c>
      <c r="N145" s="1" t="s">
        <v>28</v>
      </c>
      <c r="O145" s="105">
        <v>2632</v>
      </c>
      <c r="P145" s="9">
        <v>5</v>
      </c>
      <c r="Q145" s="107">
        <v>1</v>
      </c>
      <c r="R145" s="1" t="s">
        <v>29</v>
      </c>
      <c r="S145" s="102">
        <f t="shared" si="5"/>
        <v>1</v>
      </c>
    </row>
    <row r="146" spans="1:19" x14ac:dyDescent="0.25">
      <c r="A146" s="2">
        <v>32</v>
      </c>
      <c r="B146" s="14" t="str">
        <f t="shared" si="4"/>
        <v>Middle-aged</v>
      </c>
      <c r="C146" s="1" t="s">
        <v>29</v>
      </c>
      <c r="D146" s="1" t="s">
        <v>30</v>
      </c>
      <c r="E146" s="7">
        <v>689</v>
      </c>
      <c r="F146" s="1" t="s">
        <v>24</v>
      </c>
      <c r="G146" s="1">
        <v>9</v>
      </c>
      <c r="H146" s="1" t="s">
        <v>37</v>
      </c>
      <c r="I146" s="1" t="s">
        <v>32</v>
      </c>
      <c r="J146" s="1">
        <v>35</v>
      </c>
      <c r="K146" s="1">
        <v>2</v>
      </c>
      <c r="L146" s="1" t="s">
        <v>27</v>
      </c>
      <c r="M146" s="1">
        <v>4</v>
      </c>
      <c r="N146" s="1" t="s">
        <v>38</v>
      </c>
      <c r="O146" s="105">
        <v>4668</v>
      </c>
      <c r="P146" s="9">
        <v>8</v>
      </c>
      <c r="Q146" s="107">
        <v>0</v>
      </c>
      <c r="R146" s="1" t="s">
        <v>29</v>
      </c>
      <c r="S146" s="102">
        <f t="shared" si="5"/>
        <v>0</v>
      </c>
    </row>
    <row r="147" spans="1:19" x14ac:dyDescent="0.25">
      <c r="A147" s="2">
        <v>30</v>
      </c>
      <c r="B147" s="14" t="str">
        <f t="shared" si="4"/>
        <v>Young</v>
      </c>
      <c r="C147" s="1" t="s">
        <v>29</v>
      </c>
      <c r="D147" s="1" t="s">
        <v>23</v>
      </c>
      <c r="E147" s="7">
        <v>201</v>
      </c>
      <c r="F147" s="1" t="s">
        <v>31</v>
      </c>
      <c r="G147" s="1">
        <v>5</v>
      </c>
      <c r="H147" s="1" t="s">
        <v>46</v>
      </c>
      <c r="I147" s="1" t="s">
        <v>26</v>
      </c>
      <c r="J147" s="1">
        <v>84</v>
      </c>
      <c r="K147" s="1">
        <v>1</v>
      </c>
      <c r="L147" s="1" t="s">
        <v>33</v>
      </c>
      <c r="M147" s="1">
        <v>1</v>
      </c>
      <c r="N147" s="1" t="s">
        <v>38</v>
      </c>
      <c r="O147" s="105">
        <v>3204</v>
      </c>
      <c r="P147" s="9">
        <v>3</v>
      </c>
      <c r="Q147" s="107">
        <v>5</v>
      </c>
      <c r="R147" s="1" t="s">
        <v>29</v>
      </c>
      <c r="S147" s="102">
        <f t="shared" si="5"/>
        <v>1</v>
      </c>
    </row>
    <row r="148" spans="1:19" x14ac:dyDescent="0.25">
      <c r="A148" s="2">
        <v>30</v>
      </c>
      <c r="B148" s="14" t="str">
        <f t="shared" si="4"/>
        <v>Young</v>
      </c>
      <c r="C148" s="1" t="s">
        <v>29</v>
      </c>
      <c r="D148" s="1" t="s">
        <v>23</v>
      </c>
      <c r="E148" s="7">
        <v>1427</v>
      </c>
      <c r="F148" s="1" t="s">
        <v>31</v>
      </c>
      <c r="G148" s="1">
        <v>2</v>
      </c>
      <c r="H148" s="1" t="s">
        <v>37</v>
      </c>
      <c r="I148" s="1" t="s">
        <v>32</v>
      </c>
      <c r="J148" s="1">
        <v>35</v>
      </c>
      <c r="K148" s="1">
        <v>1</v>
      </c>
      <c r="L148" s="1" t="s">
        <v>36</v>
      </c>
      <c r="M148" s="1">
        <v>4</v>
      </c>
      <c r="N148" s="1" t="s">
        <v>28</v>
      </c>
      <c r="O148" s="105">
        <v>2720</v>
      </c>
      <c r="P148" s="9">
        <v>5</v>
      </c>
      <c r="Q148" s="107">
        <v>0</v>
      </c>
      <c r="R148" s="1" t="s">
        <v>29</v>
      </c>
      <c r="S148" s="102">
        <f t="shared" si="5"/>
        <v>0</v>
      </c>
    </row>
    <row r="149" spans="1:19" x14ac:dyDescent="0.25">
      <c r="A149" s="2">
        <v>41</v>
      </c>
      <c r="B149" s="14" t="str">
        <f t="shared" si="4"/>
        <v>Middle-aged</v>
      </c>
      <c r="C149" s="1" t="s">
        <v>29</v>
      </c>
      <c r="D149" s="1" t="s">
        <v>30</v>
      </c>
      <c r="E149" s="7">
        <v>857</v>
      </c>
      <c r="F149" s="1" t="s">
        <v>31</v>
      </c>
      <c r="G149" s="1">
        <v>10</v>
      </c>
      <c r="H149" s="1" t="s">
        <v>25</v>
      </c>
      <c r="I149" s="1" t="s">
        <v>32</v>
      </c>
      <c r="J149" s="1">
        <v>91</v>
      </c>
      <c r="K149" s="1">
        <v>4</v>
      </c>
      <c r="L149" s="1" t="s">
        <v>42</v>
      </c>
      <c r="M149" s="1">
        <v>1</v>
      </c>
      <c r="N149" s="1" t="s">
        <v>38</v>
      </c>
      <c r="O149" s="105">
        <v>17181</v>
      </c>
      <c r="P149" s="9">
        <v>7</v>
      </c>
      <c r="Q149" s="107">
        <v>4</v>
      </c>
      <c r="R149" s="1" t="s">
        <v>29</v>
      </c>
      <c r="S149" s="102">
        <f t="shared" si="5"/>
        <v>0</v>
      </c>
    </row>
    <row r="150" spans="1:19" x14ac:dyDescent="0.25">
      <c r="A150" s="2">
        <v>41</v>
      </c>
      <c r="B150" s="14" t="str">
        <f t="shared" si="4"/>
        <v>Middle-aged</v>
      </c>
      <c r="C150" s="1" t="s">
        <v>29</v>
      </c>
      <c r="D150" s="1" t="s">
        <v>23</v>
      </c>
      <c r="E150" s="7">
        <v>933</v>
      </c>
      <c r="F150" s="1" t="s">
        <v>31</v>
      </c>
      <c r="G150" s="1">
        <v>9</v>
      </c>
      <c r="H150" s="1" t="s">
        <v>25</v>
      </c>
      <c r="I150" s="1" t="s">
        <v>32</v>
      </c>
      <c r="J150" s="1">
        <v>94</v>
      </c>
      <c r="K150" s="1">
        <v>1</v>
      </c>
      <c r="L150" s="1" t="s">
        <v>36</v>
      </c>
      <c r="M150" s="1">
        <v>1</v>
      </c>
      <c r="N150" s="1" t="s">
        <v>34</v>
      </c>
      <c r="O150" s="105">
        <v>2238</v>
      </c>
      <c r="P150" s="9">
        <v>5</v>
      </c>
      <c r="Q150" s="107">
        <v>2</v>
      </c>
      <c r="R150" s="1" t="s">
        <v>29</v>
      </c>
      <c r="S150" s="102">
        <f t="shared" si="5"/>
        <v>0</v>
      </c>
    </row>
    <row r="151" spans="1:19" x14ac:dyDescent="0.25">
      <c r="A151" s="2">
        <v>19</v>
      </c>
      <c r="B151" s="14" t="str">
        <f t="shared" si="4"/>
        <v>Young</v>
      </c>
      <c r="C151" s="1" t="s">
        <v>29</v>
      </c>
      <c r="D151" s="1" t="s">
        <v>23</v>
      </c>
      <c r="E151" s="7">
        <v>1181</v>
      </c>
      <c r="F151" s="1" t="s">
        <v>31</v>
      </c>
      <c r="G151" s="1">
        <v>3</v>
      </c>
      <c r="H151" s="1" t="s">
        <v>37</v>
      </c>
      <c r="I151" s="1" t="s">
        <v>26</v>
      </c>
      <c r="J151" s="1">
        <v>79</v>
      </c>
      <c r="K151" s="1">
        <v>1</v>
      </c>
      <c r="L151" s="1" t="s">
        <v>36</v>
      </c>
      <c r="M151" s="1">
        <v>2</v>
      </c>
      <c r="N151" s="1" t="s">
        <v>28</v>
      </c>
      <c r="O151" s="105">
        <v>1483</v>
      </c>
      <c r="P151" s="9">
        <v>1</v>
      </c>
      <c r="Q151" s="107">
        <v>1</v>
      </c>
      <c r="R151" s="1" t="s">
        <v>29</v>
      </c>
      <c r="S151" s="102">
        <f t="shared" si="5"/>
        <v>1</v>
      </c>
    </row>
    <row r="152" spans="1:19" x14ac:dyDescent="0.25">
      <c r="A152" s="2">
        <v>40</v>
      </c>
      <c r="B152" s="14" t="str">
        <f t="shared" si="4"/>
        <v>Middle-aged</v>
      </c>
      <c r="C152" s="1" t="s">
        <v>29</v>
      </c>
      <c r="D152" s="1" t="s">
        <v>30</v>
      </c>
      <c r="E152" s="7">
        <v>1395</v>
      </c>
      <c r="F152" s="1" t="s">
        <v>31</v>
      </c>
      <c r="G152" s="1">
        <v>26</v>
      </c>
      <c r="H152" s="1" t="s">
        <v>37</v>
      </c>
      <c r="I152" s="1" t="s">
        <v>26</v>
      </c>
      <c r="J152" s="1">
        <v>54</v>
      </c>
      <c r="K152" s="1">
        <v>2</v>
      </c>
      <c r="L152" s="1" t="s">
        <v>33</v>
      </c>
      <c r="M152" s="1">
        <v>2</v>
      </c>
      <c r="N152" s="1" t="s">
        <v>38</v>
      </c>
      <c r="O152" s="105">
        <v>5605</v>
      </c>
      <c r="P152" s="9">
        <v>20</v>
      </c>
      <c r="Q152" s="107">
        <v>1</v>
      </c>
      <c r="R152" s="1" t="s">
        <v>29</v>
      </c>
      <c r="S152" s="102">
        <f t="shared" si="5"/>
        <v>1</v>
      </c>
    </row>
    <row r="153" spans="1:19" x14ac:dyDescent="0.25">
      <c r="A153" s="2">
        <v>35</v>
      </c>
      <c r="B153" s="14" t="str">
        <f t="shared" si="4"/>
        <v>Middle-aged</v>
      </c>
      <c r="C153" s="1" t="s">
        <v>29</v>
      </c>
      <c r="D153" s="1" t="s">
        <v>23</v>
      </c>
      <c r="E153" s="7">
        <v>662</v>
      </c>
      <c r="F153" s="1" t="s">
        <v>24</v>
      </c>
      <c r="G153" s="1">
        <v>1</v>
      </c>
      <c r="H153" s="1" t="s">
        <v>45</v>
      </c>
      <c r="I153" s="1" t="s">
        <v>32</v>
      </c>
      <c r="J153" s="1">
        <v>94</v>
      </c>
      <c r="K153" s="1">
        <v>3</v>
      </c>
      <c r="L153" s="1" t="s">
        <v>27</v>
      </c>
      <c r="M153" s="1">
        <v>2</v>
      </c>
      <c r="N153" s="1" t="s">
        <v>34</v>
      </c>
      <c r="O153" s="105">
        <v>7295</v>
      </c>
      <c r="P153" s="9">
        <v>10</v>
      </c>
      <c r="Q153" s="107">
        <v>1</v>
      </c>
      <c r="R153" s="1" t="s">
        <v>29</v>
      </c>
      <c r="S153" s="102">
        <f t="shared" si="5"/>
        <v>0</v>
      </c>
    </row>
    <row r="154" spans="1:19" x14ac:dyDescent="0.25">
      <c r="A154" s="2">
        <v>53</v>
      </c>
      <c r="B154" s="14" t="str">
        <f t="shared" si="4"/>
        <v>Senior</v>
      </c>
      <c r="C154" s="1" t="s">
        <v>29</v>
      </c>
      <c r="D154" s="1" t="s">
        <v>23</v>
      </c>
      <c r="E154" s="7">
        <v>1436</v>
      </c>
      <c r="F154" s="1" t="s">
        <v>24</v>
      </c>
      <c r="G154" s="1">
        <v>6</v>
      </c>
      <c r="H154" s="1" t="s">
        <v>45</v>
      </c>
      <c r="I154" s="1" t="s">
        <v>32</v>
      </c>
      <c r="J154" s="1">
        <v>34</v>
      </c>
      <c r="K154" s="1">
        <v>2</v>
      </c>
      <c r="L154" s="1" t="s">
        <v>43</v>
      </c>
      <c r="M154" s="1">
        <v>3</v>
      </c>
      <c r="N154" s="1" t="s">
        <v>34</v>
      </c>
      <c r="O154" s="105">
        <v>2306</v>
      </c>
      <c r="P154" s="9">
        <v>7</v>
      </c>
      <c r="Q154" s="107">
        <v>2</v>
      </c>
      <c r="R154" s="1" t="s">
        <v>22</v>
      </c>
      <c r="S154" s="102">
        <f t="shared" si="5"/>
        <v>0</v>
      </c>
    </row>
    <row r="155" spans="1:19" x14ac:dyDescent="0.25">
      <c r="A155" s="2">
        <v>45</v>
      </c>
      <c r="B155" s="14" t="str">
        <f t="shared" si="4"/>
        <v>Middle-aged</v>
      </c>
      <c r="C155" s="1" t="s">
        <v>29</v>
      </c>
      <c r="D155" s="1" t="s">
        <v>23</v>
      </c>
      <c r="E155" s="7">
        <v>194</v>
      </c>
      <c r="F155" s="1" t="s">
        <v>31</v>
      </c>
      <c r="G155" s="1">
        <v>9</v>
      </c>
      <c r="H155" s="1" t="s">
        <v>25</v>
      </c>
      <c r="I155" s="1" t="s">
        <v>32</v>
      </c>
      <c r="J155" s="1">
        <v>60</v>
      </c>
      <c r="K155" s="1">
        <v>2</v>
      </c>
      <c r="L155" s="1" t="s">
        <v>36</v>
      </c>
      <c r="M155" s="1">
        <v>2</v>
      </c>
      <c r="N155" s="1" t="s">
        <v>38</v>
      </c>
      <c r="O155" s="105">
        <v>2348</v>
      </c>
      <c r="P155" s="9">
        <v>17</v>
      </c>
      <c r="Q155" s="107">
        <v>8</v>
      </c>
      <c r="R155" s="1" t="s">
        <v>29</v>
      </c>
      <c r="S155" s="102">
        <f t="shared" si="5"/>
        <v>0</v>
      </c>
    </row>
    <row r="156" spans="1:19" x14ac:dyDescent="0.25">
      <c r="A156" s="2">
        <v>32</v>
      </c>
      <c r="B156" s="14" t="str">
        <f t="shared" si="4"/>
        <v>Middle-aged</v>
      </c>
      <c r="C156" s="1" t="s">
        <v>29</v>
      </c>
      <c r="D156" s="1" t="s">
        <v>30</v>
      </c>
      <c r="E156" s="7">
        <v>967</v>
      </c>
      <c r="F156" s="1" t="s">
        <v>24</v>
      </c>
      <c r="G156" s="1">
        <v>8</v>
      </c>
      <c r="H156" s="1" t="s">
        <v>45</v>
      </c>
      <c r="I156" s="1" t="s">
        <v>26</v>
      </c>
      <c r="J156" s="1">
        <v>43</v>
      </c>
      <c r="K156" s="1">
        <v>3</v>
      </c>
      <c r="L156" s="1" t="s">
        <v>27</v>
      </c>
      <c r="M156" s="1">
        <v>4</v>
      </c>
      <c r="N156" s="1" t="s">
        <v>28</v>
      </c>
      <c r="O156" s="105">
        <v>8998</v>
      </c>
      <c r="P156" s="9">
        <v>9</v>
      </c>
      <c r="Q156" s="107">
        <v>1</v>
      </c>
      <c r="R156" s="1" t="s">
        <v>29</v>
      </c>
      <c r="S156" s="102">
        <f t="shared" si="5"/>
        <v>1</v>
      </c>
    </row>
    <row r="157" spans="1:19" x14ac:dyDescent="0.25">
      <c r="A157" s="2">
        <v>29</v>
      </c>
      <c r="B157" s="14" t="str">
        <f t="shared" si="4"/>
        <v>Young</v>
      </c>
      <c r="C157" s="1" t="s">
        <v>29</v>
      </c>
      <c r="D157" s="1" t="s">
        <v>41</v>
      </c>
      <c r="E157" s="7">
        <v>1496</v>
      </c>
      <c r="F157" s="1" t="s">
        <v>31</v>
      </c>
      <c r="G157" s="1">
        <v>1</v>
      </c>
      <c r="H157" s="1" t="s">
        <v>46</v>
      </c>
      <c r="I157" s="1" t="s">
        <v>32</v>
      </c>
      <c r="J157" s="1">
        <v>41</v>
      </c>
      <c r="K157" s="1">
        <v>2</v>
      </c>
      <c r="L157" s="1" t="s">
        <v>39</v>
      </c>
      <c r="M157" s="1">
        <v>3</v>
      </c>
      <c r="N157" s="1" t="s">
        <v>34</v>
      </c>
      <c r="O157" s="105">
        <v>4319</v>
      </c>
      <c r="P157" s="9">
        <v>10</v>
      </c>
      <c r="Q157" s="107">
        <v>1</v>
      </c>
      <c r="R157" s="1" t="s">
        <v>29</v>
      </c>
      <c r="S157" s="102">
        <f t="shared" si="5"/>
        <v>0</v>
      </c>
    </row>
    <row r="158" spans="1:19" x14ac:dyDescent="0.25">
      <c r="A158" s="2">
        <v>51</v>
      </c>
      <c r="B158" s="14" t="str">
        <f t="shared" si="4"/>
        <v>Senior</v>
      </c>
      <c r="C158" s="1" t="s">
        <v>29</v>
      </c>
      <c r="D158" s="1" t="s">
        <v>23</v>
      </c>
      <c r="E158" s="7">
        <v>1169</v>
      </c>
      <c r="F158" s="1" t="s">
        <v>31</v>
      </c>
      <c r="G158" s="1">
        <v>7</v>
      </c>
      <c r="H158" s="1" t="s">
        <v>37</v>
      </c>
      <c r="I158" s="1" t="s">
        <v>32</v>
      </c>
      <c r="J158" s="1">
        <v>34</v>
      </c>
      <c r="K158" s="1">
        <v>2</v>
      </c>
      <c r="L158" s="1" t="s">
        <v>39</v>
      </c>
      <c r="M158" s="1">
        <v>3</v>
      </c>
      <c r="N158" s="1" t="s">
        <v>34</v>
      </c>
      <c r="O158" s="105">
        <v>6132</v>
      </c>
      <c r="P158" s="9">
        <v>1</v>
      </c>
      <c r="Q158" s="107">
        <v>2</v>
      </c>
      <c r="R158" s="1" t="s">
        <v>29</v>
      </c>
      <c r="S158" s="102">
        <f t="shared" si="5"/>
        <v>0</v>
      </c>
    </row>
    <row r="159" spans="1:19" x14ac:dyDescent="0.25">
      <c r="A159" s="2">
        <v>58</v>
      </c>
      <c r="B159" s="14" t="str">
        <f t="shared" si="4"/>
        <v>Senior</v>
      </c>
      <c r="C159" s="1" t="s">
        <v>29</v>
      </c>
      <c r="D159" s="1" t="s">
        <v>23</v>
      </c>
      <c r="E159" s="7">
        <v>1145</v>
      </c>
      <c r="F159" s="1" t="s">
        <v>31</v>
      </c>
      <c r="G159" s="1">
        <v>9</v>
      </c>
      <c r="H159" s="1" t="s">
        <v>37</v>
      </c>
      <c r="I159" s="1" t="s">
        <v>26</v>
      </c>
      <c r="J159" s="1">
        <v>75</v>
      </c>
      <c r="K159" s="1">
        <v>1</v>
      </c>
      <c r="L159" s="1" t="s">
        <v>33</v>
      </c>
      <c r="M159" s="1">
        <v>2</v>
      </c>
      <c r="N159" s="1" t="s">
        <v>34</v>
      </c>
      <c r="O159" s="105">
        <v>3346</v>
      </c>
      <c r="P159" s="9">
        <v>1</v>
      </c>
      <c r="Q159" s="107">
        <v>4</v>
      </c>
      <c r="R159" s="1" t="s">
        <v>22</v>
      </c>
      <c r="S159" s="102">
        <f t="shared" si="5"/>
        <v>1</v>
      </c>
    </row>
    <row r="160" spans="1:19" x14ac:dyDescent="0.25">
      <c r="A160" s="2">
        <v>40</v>
      </c>
      <c r="B160" s="14" t="str">
        <f t="shared" si="4"/>
        <v>Middle-aged</v>
      </c>
      <c r="C160" s="1" t="s">
        <v>29</v>
      </c>
      <c r="D160" s="1" t="s">
        <v>23</v>
      </c>
      <c r="E160" s="7">
        <v>630</v>
      </c>
      <c r="F160" s="1" t="s">
        <v>24</v>
      </c>
      <c r="G160" s="1">
        <v>4</v>
      </c>
      <c r="H160" s="1" t="s">
        <v>45</v>
      </c>
      <c r="I160" s="1" t="s">
        <v>32</v>
      </c>
      <c r="J160" s="1">
        <v>67</v>
      </c>
      <c r="K160" s="1">
        <v>3</v>
      </c>
      <c r="L160" s="1" t="s">
        <v>27</v>
      </c>
      <c r="M160" s="1">
        <v>4</v>
      </c>
      <c r="N160" s="1" t="s">
        <v>34</v>
      </c>
      <c r="O160" s="105">
        <v>10855</v>
      </c>
      <c r="P160" s="9">
        <v>12</v>
      </c>
      <c r="Q160" s="107">
        <v>7</v>
      </c>
      <c r="R160" s="1" t="s">
        <v>29</v>
      </c>
      <c r="S160" s="102">
        <f t="shared" si="5"/>
        <v>0</v>
      </c>
    </row>
    <row r="161" spans="1:19" x14ac:dyDescent="0.25">
      <c r="A161" s="2">
        <v>34</v>
      </c>
      <c r="B161" s="14" t="str">
        <f t="shared" si="4"/>
        <v>Middle-aged</v>
      </c>
      <c r="C161" s="1" t="s">
        <v>29</v>
      </c>
      <c r="D161" s="1" t="s">
        <v>30</v>
      </c>
      <c r="E161" s="7">
        <v>303</v>
      </c>
      <c r="F161" s="1" t="s">
        <v>24</v>
      </c>
      <c r="G161" s="1">
        <v>2</v>
      </c>
      <c r="H161" s="1" t="s">
        <v>45</v>
      </c>
      <c r="I161" s="1" t="s">
        <v>26</v>
      </c>
      <c r="J161" s="1">
        <v>75</v>
      </c>
      <c r="K161" s="1">
        <v>1</v>
      </c>
      <c r="L161" s="1" t="s">
        <v>43</v>
      </c>
      <c r="M161" s="1">
        <v>3</v>
      </c>
      <c r="N161" s="1" t="s">
        <v>34</v>
      </c>
      <c r="O161" s="105">
        <v>2231</v>
      </c>
      <c r="P161" s="9">
        <v>4</v>
      </c>
      <c r="Q161" s="107">
        <v>6</v>
      </c>
      <c r="R161" s="1" t="s">
        <v>29</v>
      </c>
      <c r="S161" s="102">
        <f t="shared" si="5"/>
        <v>1</v>
      </c>
    </row>
    <row r="162" spans="1:19" x14ac:dyDescent="0.25">
      <c r="A162" s="2">
        <v>22</v>
      </c>
      <c r="B162" s="14" t="str">
        <f t="shared" si="4"/>
        <v>Young</v>
      </c>
      <c r="C162" s="1" t="s">
        <v>29</v>
      </c>
      <c r="D162" s="1" t="s">
        <v>23</v>
      </c>
      <c r="E162" s="7">
        <v>1256</v>
      </c>
      <c r="F162" s="1" t="s">
        <v>31</v>
      </c>
      <c r="G162" s="1">
        <v>19</v>
      </c>
      <c r="H162" s="1" t="s">
        <v>37</v>
      </c>
      <c r="I162" s="1" t="s">
        <v>32</v>
      </c>
      <c r="J162" s="1">
        <v>80</v>
      </c>
      <c r="K162" s="1">
        <v>1</v>
      </c>
      <c r="L162" s="1" t="s">
        <v>33</v>
      </c>
      <c r="M162" s="1">
        <v>4</v>
      </c>
      <c r="N162" s="1" t="s">
        <v>34</v>
      </c>
      <c r="O162" s="105">
        <v>2323</v>
      </c>
      <c r="P162" s="9">
        <v>2</v>
      </c>
      <c r="Q162" s="107">
        <v>1</v>
      </c>
      <c r="R162" s="1" t="s">
        <v>29</v>
      </c>
      <c r="S162" s="102">
        <f t="shared" si="5"/>
        <v>0</v>
      </c>
    </row>
    <row r="163" spans="1:19" x14ac:dyDescent="0.25">
      <c r="A163" s="2">
        <v>27</v>
      </c>
      <c r="B163" s="14" t="str">
        <f t="shared" si="4"/>
        <v>Young</v>
      </c>
      <c r="C163" s="1" t="s">
        <v>29</v>
      </c>
      <c r="D163" s="1" t="s">
        <v>41</v>
      </c>
      <c r="E163" s="7">
        <v>691</v>
      </c>
      <c r="F163" s="1" t="s">
        <v>31</v>
      </c>
      <c r="G163" s="1">
        <v>9</v>
      </c>
      <c r="H163" s="1" t="s">
        <v>37</v>
      </c>
      <c r="I163" s="1" t="s">
        <v>32</v>
      </c>
      <c r="J163" s="1">
        <v>57</v>
      </c>
      <c r="K163" s="1">
        <v>1</v>
      </c>
      <c r="L163" s="1" t="s">
        <v>33</v>
      </c>
      <c r="M163" s="1">
        <v>2</v>
      </c>
      <c r="N163" s="1" t="s">
        <v>38</v>
      </c>
      <c r="O163" s="105">
        <v>2024</v>
      </c>
      <c r="P163" s="9">
        <v>2</v>
      </c>
      <c r="Q163" s="107">
        <v>6</v>
      </c>
      <c r="R163" s="1" t="s">
        <v>29</v>
      </c>
      <c r="S163" s="102">
        <f t="shared" si="5"/>
        <v>0</v>
      </c>
    </row>
    <row r="164" spans="1:19" x14ac:dyDescent="0.25">
      <c r="A164" s="2">
        <v>28</v>
      </c>
      <c r="B164" s="14" t="str">
        <f t="shared" si="4"/>
        <v>Young</v>
      </c>
      <c r="C164" s="1" t="s">
        <v>29</v>
      </c>
      <c r="D164" s="1" t="s">
        <v>23</v>
      </c>
      <c r="E164" s="7">
        <v>440</v>
      </c>
      <c r="F164" s="1" t="s">
        <v>31</v>
      </c>
      <c r="G164" s="1">
        <v>21</v>
      </c>
      <c r="H164" s="1" t="s">
        <v>37</v>
      </c>
      <c r="I164" s="1" t="s">
        <v>32</v>
      </c>
      <c r="J164" s="1">
        <v>42</v>
      </c>
      <c r="K164" s="1">
        <v>1</v>
      </c>
      <c r="L164" s="1" t="s">
        <v>33</v>
      </c>
      <c r="M164" s="1">
        <v>4</v>
      </c>
      <c r="N164" s="1" t="s">
        <v>34</v>
      </c>
      <c r="O164" s="105">
        <v>2713</v>
      </c>
      <c r="P164" s="9">
        <v>5</v>
      </c>
      <c r="Q164" s="107">
        <v>1</v>
      </c>
      <c r="R164" s="1" t="s">
        <v>29</v>
      </c>
      <c r="S164" s="102">
        <f t="shared" si="5"/>
        <v>0</v>
      </c>
    </row>
    <row r="165" spans="1:19" x14ac:dyDescent="0.25">
      <c r="A165" s="2">
        <v>57</v>
      </c>
      <c r="B165" s="14" t="str">
        <f t="shared" si="4"/>
        <v>Senior</v>
      </c>
      <c r="C165" s="1" t="s">
        <v>29</v>
      </c>
      <c r="D165" s="1" t="s">
        <v>23</v>
      </c>
      <c r="E165" s="7">
        <v>334</v>
      </c>
      <c r="F165" s="1" t="s">
        <v>31</v>
      </c>
      <c r="G165" s="1">
        <v>24</v>
      </c>
      <c r="H165" s="1" t="s">
        <v>25</v>
      </c>
      <c r="I165" s="1" t="s">
        <v>32</v>
      </c>
      <c r="J165" s="1">
        <v>83</v>
      </c>
      <c r="K165" s="1">
        <v>3</v>
      </c>
      <c r="L165" s="1" t="s">
        <v>40</v>
      </c>
      <c r="M165" s="1">
        <v>4</v>
      </c>
      <c r="N165" s="1" t="s">
        <v>38</v>
      </c>
      <c r="O165" s="105">
        <v>9439</v>
      </c>
      <c r="P165" s="9">
        <v>5</v>
      </c>
      <c r="Q165" s="107">
        <v>3</v>
      </c>
      <c r="R165" s="1" t="s">
        <v>22</v>
      </c>
      <c r="S165" s="102">
        <f t="shared" si="5"/>
        <v>0</v>
      </c>
    </row>
    <row r="166" spans="1:19" x14ac:dyDescent="0.25">
      <c r="A166" s="2">
        <v>27</v>
      </c>
      <c r="B166" s="14" t="str">
        <f t="shared" si="4"/>
        <v>Young</v>
      </c>
      <c r="C166" s="1" t="s">
        <v>29</v>
      </c>
      <c r="D166" s="1" t="s">
        <v>41</v>
      </c>
      <c r="E166" s="7">
        <v>1450</v>
      </c>
      <c r="F166" s="1" t="s">
        <v>31</v>
      </c>
      <c r="G166" s="1">
        <v>3</v>
      </c>
      <c r="H166" s="1" t="s">
        <v>37</v>
      </c>
      <c r="I166" s="1" t="s">
        <v>32</v>
      </c>
      <c r="J166" s="1">
        <v>79</v>
      </c>
      <c r="K166" s="1">
        <v>1</v>
      </c>
      <c r="L166" s="1" t="s">
        <v>33</v>
      </c>
      <c r="M166" s="1">
        <v>3</v>
      </c>
      <c r="N166" s="1" t="s">
        <v>38</v>
      </c>
      <c r="O166" s="105">
        <v>2566</v>
      </c>
      <c r="P166" s="9">
        <v>1</v>
      </c>
      <c r="Q166" s="107">
        <v>1</v>
      </c>
      <c r="R166" s="1" t="s">
        <v>22</v>
      </c>
      <c r="S166" s="102">
        <f t="shared" si="5"/>
        <v>0</v>
      </c>
    </row>
    <row r="167" spans="1:19" x14ac:dyDescent="0.25">
      <c r="A167" s="2">
        <v>50</v>
      </c>
      <c r="B167" s="14" t="str">
        <f t="shared" si="4"/>
        <v>Senior</v>
      </c>
      <c r="C167" s="1" t="s">
        <v>29</v>
      </c>
      <c r="D167" s="1" t="s">
        <v>23</v>
      </c>
      <c r="E167" s="7">
        <v>1452</v>
      </c>
      <c r="F167" s="1" t="s">
        <v>31</v>
      </c>
      <c r="G167" s="1">
        <v>11</v>
      </c>
      <c r="H167" s="1" t="s">
        <v>25</v>
      </c>
      <c r="I167" s="1" t="s">
        <v>26</v>
      </c>
      <c r="J167" s="1">
        <v>53</v>
      </c>
      <c r="K167" s="1">
        <v>5</v>
      </c>
      <c r="L167" s="1" t="s">
        <v>42</v>
      </c>
      <c r="M167" s="1">
        <v>2</v>
      </c>
      <c r="N167" s="1" t="s">
        <v>28</v>
      </c>
      <c r="O167" s="105">
        <v>19926</v>
      </c>
      <c r="P167" s="9">
        <v>5</v>
      </c>
      <c r="Q167" s="107">
        <v>3</v>
      </c>
      <c r="R167" s="1" t="s">
        <v>29</v>
      </c>
      <c r="S167" s="102">
        <f t="shared" si="5"/>
        <v>1</v>
      </c>
    </row>
    <row r="168" spans="1:19" x14ac:dyDescent="0.25">
      <c r="A168" s="2">
        <v>41</v>
      </c>
      <c r="B168" s="14" t="str">
        <f t="shared" si="4"/>
        <v>Middle-aged</v>
      </c>
      <c r="C168" s="1" t="s">
        <v>29</v>
      </c>
      <c r="D168" s="1" t="s">
        <v>23</v>
      </c>
      <c r="E168" s="7">
        <v>465</v>
      </c>
      <c r="F168" s="1" t="s">
        <v>31</v>
      </c>
      <c r="G168" s="1">
        <v>14</v>
      </c>
      <c r="H168" s="1" t="s">
        <v>25</v>
      </c>
      <c r="I168" s="1" t="s">
        <v>32</v>
      </c>
      <c r="J168" s="1">
        <v>56</v>
      </c>
      <c r="K168" s="1">
        <v>1</v>
      </c>
      <c r="L168" s="1" t="s">
        <v>33</v>
      </c>
      <c r="M168" s="1">
        <v>3</v>
      </c>
      <c r="N168" s="1" t="s">
        <v>38</v>
      </c>
      <c r="O168" s="105">
        <v>2451</v>
      </c>
      <c r="P168" s="9">
        <v>9</v>
      </c>
      <c r="Q168" s="107">
        <v>4</v>
      </c>
      <c r="R168" s="1" t="s">
        <v>29</v>
      </c>
      <c r="S168" s="102">
        <f t="shared" si="5"/>
        <v>0</v>
      </c>
    </row>
    <row r="169" spans="1:19" x14ac:dyDescent="0.25">
      <c r="A169" s="2">
        <v>30</v>
      </c>
      <c r="B169" s="14" t="str">
        <f t="shared" si="4"/>
        <v>Young</v>
      </c>
      <c r="C169" s="1" t="s">
        <v>29</v>
      </c>
      <c r="D169" s="1" t="s">
        <v>23</v>
      </c>
      <c r="E169" s="7">
        <v>1339</v>
      </c>
      <c r="F169" s="1" t="s">
        <v>24</v>
      </c>
      <c r="G169" s="1">
        <v>5</v>
      </c>
      <c r="H169" s="1" t="s">
        <v>25</v>
      </c>
      <c r="I169" s="1" t="s">
        <v>26</v>
      </c>
      <c r="J169" s="1">
        <v>41</v>
      </c>
      <c r="K169" s="1">
        <v>3</v>
      </c>
      <c r="L169" s="1" t="s">
        <v>27</v>
      </c>
      <c r="M169" s="1">
        <v>4</v>
      </c>
      <c r="N169" s="1" t="s">
        <v>34</v>
      </c>
      <c r="O169" s="105">
        <v>9419</v>
      </c>
      <c r="P169" s="9">
        <v>10</v>
      </c>
      <c r="Q169" s="107">
        <v>2</v>
      </c>
      <c r="R169" s="1" t="s">
        <v>29</v>
      </c>
      <c r="S169" s="102">
        <f t="shared" si="5"/>
        <v>1</v>
      </c>
    </row>
    <row r="170" spans="1:19" x14ac:dyDescent="0.25">
      <c r="A170" s="2">
        <v>38</v>
      </c>
      <c r="B170" s="14" t="str">
        <f t="shared" si="4"/>
        <v>Middle-aged</v>
      </c>
      <c r="C170" s="1" t="s">
        <v>29</v>
      </c>
      <c r="D170" s="1" t="s">
        <v>23</v>
      </c>
      <c r="E170" s="7">
        <v>702</v>
      </c>
      <c r="F170" s="1" t="s">
        <v>24</v>
      </c>
      <c r="G170" s="1">
        <v>1</v>
      </c>
      <c r="H170" s="1" t="s">
        <v>25</v>
      </c>
      <c r="I170" s="1" t="s">
        <v>26</v>
      </c>
      <c r="J170" s="1">
        <v>59</v>
      </c>
      <c r="K170" s="1">
        <v>2</v>
      </c>
      <c r="L170" s="1" t="s">
        <v>27</v>
      </c>
      <c r="M170" s="1">
        <v>4</v>
      </c>
      <c r="N170" s="1" t="s">
        <v>28</v>
      </c>
      <c r="O170" s="105">
        <v>8686</v>
      </c>
      <c r="P170" s="9">
        <v>8</v>
      </c>
      <c r="Q170" s="107">
        <v>4</v>
      </c>
      <c r="R170" s="1" t="s">
        <v>29</v>
      </c>
      <c r="S170" s="102">
        <f t="shared" si="5"/>
        <v>1</v>
      </c>
    </row>
    <row r="171" spans="1:19" x14ac:dyDescent="0.25">
      <c r="A171" s="2">
        <v>32</v>
      </c>
      <c r="B171" s="14" t="str">
        <f t="shared" si="4"/>
        <v>Middle-aged</v>
      </c>
      <c r="C171" s="1" t="s">
        <v>29</v>
      </c>
      <c r="D171" s="1" t="s">
        <v>23</v>
      </c>
      <c r="E171" s="7">
        <v>120</v>
      </c>
      <c r="F171" s="1" t="s">
        <v>31</v>
      </c>
      <c r="G171" s="1">
        <v>6</v>
      </c>
      <c r="H171" s="1" t="s">
        <v>25</v>
      </c>
      <c r="I171" s="1" t="s">
        <v>32</v>
      </c>
      <c r="J171" s="1">
        <v>43</v>
      </c>
      <c r="K171" s="1">
        <v>1</v>
      </c>
      <c r="L171" s="1" t="s">
        <v>33</v>
      </c>
      <c r="M171" s="1">
        <v>3</v>
      </c>
      <c r="N171" s="1" t="s">
        <v>28</v>
      </c>
      <c r="O171" s="105">
        <v>3038</v>
      </c>
      <c r="P171" s="9">
        <v>5</v>
      </c>
      <c r="Q171" s="107">
        <v>3</v>
      </c>
      <c r="R171" s="1" t="s">
        <v>29</v>
      </c>
      <c r="S171" s="102">
        <f t="shared" si="5"/>
        <v>0</v>
      </c>
    </row>
    <row r="172" spans="1:19" x14ac:dyDescent="0.25">
      <c r="A172" s="2">
        <v>27</v>
      </c>
      <c r="B172" s="14" t="str">
        <f t="shared" si="4"/>
        <v>Young</v>
      </c>
      <c r="C172" s="1" t="s">
        <v>29</v>
      </c>
      <c r="D172" s="1" t="s">
        <v>23</v>
      </c>
      <c r="E172" s="7">
        <v>1157</v>
      </c>
      <c r="F172" s="1" t="s">
        <v>31</v>
      </c>
      <c r="G172" s="1">
        <v>17</v>
      </c>
      <c r="H172" s="1" t="s">
        <v>46</v>
      </c>
      <c r="I172" s="1" t="s">
        <v>32</v>
      </c>
      <c r="J172" s="1">
        <v>51</v>
      </c>
      <c r="K172" s="1">
        <v>1</v>
      </c>
      <c r="L172" s="1" t="s">
        <v>33</v>
      </c>
      <c r="M172" s="1">
        <v>2</v>
      </c>
      <c r="N172" s="1" t="s">
        <v>34</v>
      </c>
      <c r="O172" s="105">
        <v>3058</v>
      </c>
      <c r="P172" s="9">
        <v>5</v>
      </c>
      <c r="Q172" s="107">
        <v>0</v>
      </c>
      <c r="R172" s="1" t="s">
        <v>22</v>
      </c>
      <c r="S172" s="102">
        <f t="shared" si="5"/>
        <v>0</v>
      </c>
    </row>
    <row r="173" spans="1:19" x14ac:dyDescent="0.25">
      <c r="A173" s="2">
        <v>19</v>
      </c>
      <c r="B173" s="14" t="str">
        <f t="shared" si="4"/>
        <v>Young</v>
      </c>
      <c r="C173" s="1" t="s">
        <v>22</v>
      </c>
      <c r="D173" s="1" t="s">
        <v>30</v>
      </c>
      <c r="E173" s="7">
        <v>602</v>
      </c>
      <c r="F173" s="1" t="s">
        <v>24</v>
      </c>
      <c r="G173" s="1">
        <v>1</v>
      </c>
      <c r="H173" s="1" t="s">
        <v>46</v>
      </c>
      <c r="I173" s="1" t="s">
        <v>26</v>
      </c>
      <c r="J173" s="1">
        <v>100</v>
      </c>
      <c r="K173" s="1">
        <v>1</v>
      </c>
      <c r="L173" s="1" t="s">
        <v>43</v>
      </c>
      <c r="M173" s="1">
        <v>1</v>
      </c>
      <c r="N173" s="1" t="s">
        <v>28</v>
      </c>
      <c r="O173" s="105">
        <v>2325</v>
      </c>
      <c r="P173" s="9">
        <v>0</v>
      </c>
      <c r="Q173" s="107">
        <v>0</v>
      </c>
      <c r="R173" s="1" t="s">
        <v>29</v>
      </c>
      <c r="S173" s="102">
        <f t="shared" si="5"/>
        <v>1</v>
      </c>
    </row>
    <row r="174" spans="1:19" x14ac:dyDescent="0.25">
      <c r="A174" s="2">
        <v>36</v>
      </c>
      <c r="B174" s="14" t="str">
        <f t="shared" si="4"/>
        <v>Middle-aged</v>
      </c>
      <c r="C174" s="1" t="s">
        <v>29</v>
      </c>
      <c r="D174" s="1" t="s">
        <v>30</v>
      </c>
      <c r="E174" s="7">
        <v>1480</v>
      </c>
      <c r="F174" s="1" t="s">
        <v>31</v>
      </c>
      <c r="G174" s="1">
        <v>3</v>
      </c>
      <c r="H174" s="1" t="s">
        <v>37</v>
      </c>
      <c r="I174" s="1" t="s">
        <v>32</v>
      </c>
      <c r="J174" s="1">
        <v>30</v>
      </c>
      <c r="K174" s="1">
        <v>1</v>
      </c>
      <c r="L174" s="1" t="s">
        <v>36</v>
      </c>
      <c r="M174" s="1">
        <v>2</v>
      </c>
      <c r="N174" s="1" t="s">
        <v>28</v>
      </c>
      <c r="O174" s="105">
        <v>2088</v>
      </c>
      <c r="P174" s="9">
        <v>8</v>
      </c>
      <c r="Q174" s="107">
        <v>4</v>
      </c>
      <c r="R174" s="1" t="s">
        <v>29</v>
      </c>
      <c r="S174" s="102">
        <f t="shared" si="5"/>
        <v>0</v>
      </c>
    </row>
    <row r="175" spans="1:19" x14ac:dyDescent="0.25">
      <c r="A175" s="2">
        <v>30</v>
      </c>
      <c r="B175" s="14" t="str">
        <f t="shared" si="4"/>
        <v>Young</v>
      </c>
      <c r="C175" s="1" t="s">
        <v>29</v>
      </c>
      <c r="D175" s="1" t="s">
        <v>41</v>
      </c>
      <c r="E175" s="7">
        <v>111</v>
      </c>
      <c r="F175" s="1" t="s">
        <v>31</v>
      </c>
      <c r="G175" s="1">
        <v>9</v>
      </c>
      <c r="H175" s="1" t="s">
        <v>37</v>
      </c>
      <c r="I175" s="1" t="s">
        <v>32</v>
      </c>
      <c r="J175" s="1">
        <v>66</v>
      </c>
      <c r="K175" s="1">
        <v>2</v>
      </c>
      <c r="L175" s="1" t="s">
        <v>36</v>
      </c>
      <c r="M175" s="1">
        <v>1</v>
      </c>
      <c r="N175" s="1" t="s">
        <v>38</v>
      </c>
      <c r="O175" s="105">
        <v>3072</v>
      </c>
      <c r="P175" s="9">
        <v>12</v>
      </c>
      <c r="Q175" s="107">
        <v>1</v>
      </c>
      <c r="R175" s="1" t="s">
        <v>29</v>
      </c>
      <c r="S175" s="102">
        <f t="shared" si="5"/>
        <v>0</v>
      </c>
    </row>
    <row r="176" spans="1:19" x14ac:dyDescent="0.25">
      <c r="A176" s="2">
        <v>45</v>
      </c>
      <c r="B176" s="14" t="str">
        <f t="shared" si="4"/>
        <v>Middle-aged</v>
      </c>
      <c r="C176" s="1" t="s">
        <v>29</v>
      </c>
      <c r="D176" s="1" t="s">
        <v>23</v>
      </c>
      <c r="E176" s="7">
        <v>1268</v>
      </c>
      <c r="F176" s="1" t="s">
        <v>24</v>
      </c>
      <c r="G176" s="1">
        <v>4</v>
      </c>
      <c r="H176" s="1" t="s">
        <v>25</v>
      </c>
      <c r="I176" s="1" t="s">
        <v>26</v>
      </c>
      <c r="J176" s="1">
        <v>30</v>
      </c>
      <c r="K176" s="1">
        <v>2</v>
      </c>
      <c r="L176" s="1" t="s">
        <v>27</v>
      </c>
      <c r="M176" s="1">
        <v>1</v>
      </c>
      <c r="N176" s="1" t="s">
        <v>38</v>
      </c>
      <c r="O176" s="105">
        <v>5006</v>
      </c>
      <c r="P176" s="9">
        <v>5</v>
      </c>
      <c r="Q176" s="107">
        <v>4</v>
      </c>
      <c r="R176" s="1" t="s">
        <v>22</v>
      </c>
      <c r="S176" s="102">
        <f t="shared" si="5"/>
        <v>1</v>
      </c>
    </row>
    <row r="177" spans="1:19" x14ac:dyDescent="0.25">
      <c r="A177" s="2">
        <v>56</v>
      </c>
      <c r="B177" s="14" t="str">
        <f t="shared" si="4"/>
        <v>Senior</v>
      </c>
      <c r="C177" s="1" t="s">
        <v>29</v>
      </c>
      <c r="D177" s="1" t="s">
        <v>23</v>
      </c>
      <c r="E177" s="7">
        <v>713</v>
      </c>
      <c r="F177" s="1" t="s">
        <v>31</v>
      </c>
      <c r="G177" s="1">
        <v>8</v>
      </c>
      <c r="H177" s="1" t="s">
        <v>25</v>
      </c>
      <c r="I177" s="1" t="s">
        <v>26</v>
      </c>
      <c r="J177" s="1">
        <v>67</v>
      </c>
      <c r="K177" s="1">
        <v>1</v>
      </c>
      <c r="L177" s="1" t="s">
        <v>33</v>
      </c>
      <c r="M177" s="1">
        <v>1</v>
      </c>
      <c r="N177" s="1" t="s">
        <v>38</v>
      </c>
      <c r="O177" s="105">
        <v>4257</v>
      </c>
      <c r="P177" s="9">
        <v>2</v>
      </c>
      <c r="Q177" s="107">
        <v>4</v>
      </c>
      <c r="R177" s="1" t="s">
        <v>22</v>
      </c>
      <c r="S177" s="102">
        <f t="shared" si="5"/>
        <v>1</v>
      </c>
    </row>
    <row r="178" spans="1:19" x14ac:dyDescent="0.25">
      <c r="A178" s="2">
        <v>33</v>
      </c>
      <c r="B178" s="14" t="str">
        <f t="shared" si="4"/>
        <v>Middle-aged</v>
      </c>
      <c r="C178" s="1" t="s">
        <v>29</v>
      </c>
      <c r="D178" s="1" t="s">
        <v>23</v>
      </c>
      <c r="E178" s="7">
        <v>134</v>
      </c>
      <c r="F178" s="1" t="s">
        <v>31</v>
      </c>
      <c r="G178" s="1">
        <v>2</v>
      </c>
      <c r="H178" s="1" t="s">
        <v>25</v>
      </c>
      <c r="I178" s="1" t="s">
        <v>32</v>
      </c>
      <c r="J178" s="1">
        <v>90</v>
      </c>
      <c r="K178" s="1">
        <v>1</v>
      </c>
      <c r="L178" s="1" t="s">
        <v>33</v>
      </c>
      <c r="M178" s="1">
        <v>4</v>
      </c>
      <c r="N178" s="1" t="s">
        <v>28</v>
      </c>
      <c r="O178" s="105">
        <v>2500</v>
      </c>
      <c r="P178" s="9">
        <v>3</v>
      </c>
      <c r="Q178" s="107">
        <v>0</v>
      </c>
      <c r="R178" s="1" t="s">
        <v>29</v>
      </c>
      <c r="S178" s="102">
        <f t="shared" si="5"/>
        <v>0</v>
      </c>
    </row>
    <row r="179" spans="1:19" x14ac:dyDescent="0.25">
      <c r="A179" s="2">
        <v>19</v>
      </c>
      <c r="B179" s="14" t="str">
        <f t="shared" si="4"/>
        <v>Young</v>
      </c>
      <c r="C179" s="1" t="s">
        <v>22</v>
      </c>
      <c r="D179" s="1" t="s">
        <v>23</v>
      </c>
      <c r="E179" s="7">
        <v>303</v>
      </c>
      <c r="F179" s="1" t="s">
        <v>31</v>
      </c>
      <c r="G179" s="1">
        <v>2</v>
      </c>
      <c r="H179" s="1" t="s">
        <v>25</v>
      </c>
      <c r="I179" s="1" t="s">
        <v>32</v>
      </c>
      <c r="J179" s="1">
        <v>47</v>
      </c>
      <c r="K179" s="1">
        <v>1</v>
      </c>
      <c r="L179" s="1" t="s">
        <v>36</v>
      </c>
      <c r="M179" s="1">
        <v>4</v>
      </c>
      <c r="N179" s="1" t="s">
        <v>28</v>
      </c>
      <c r="O179" s="105">
        <v>1102</v>
      </c>
      <c r="P179" s="9">
        <v>1</v>
      </c>
      <c r="Q179" s="107">
        <v>1</v>
      </c>
      <c r="R179" s="1" t="s">
        <v>29</v>
      </c>
      <c r="S179" s="102">
        <f t="shared" si="5"/>
        <v>0</v>
      </c>
    </row>
    <row r="180" spans="1:19" x14ac:dyDescent="0.25">
      <c r="A180" s="2">
        <v>46</v>
      </c>
      <c r="B180" s="14" t="str">
        <f t="shared" si="4"/>
        <v>Senior</v>
      </c>
      <c r="C180" s="1" t="s">
        <v>29</v>
      </c>
      <c r="D180" s="1" t="s">
        <v>23</v>
      </c>
      <c r="E180" s="7">
        <v>526</v>
      </c>
      <c r="F180" s="1" t="s">
        <v>24</v>
      </c>
      <c r="G180" s="1">
        <v>1</v>
      </c>
      <c r="H180" s="1" t="s">
        <v>45</v>
      </c>
      <c r="I180" s="1" t="s">
        <v>26</v>
      </c>
      <c r="J180" s="1">
        <v>92</v>
      </c>
      <c r="K180" s="1">
        <v>3</v>
      </c>
      <c r="L180" s="1" t="s">
        <v>27</v>
      </c>
      <c r="M180" s="1">
        <v>1</v>
      </c>
      <c r="N180" s="1" t="s">
        <v>38</v>
      </c>
      <c r="O180" s="105">
        <v>10453</v>
      </c>
      <c r="P180" s="9">
        <v>24</v>
      </c>
      <c r="Q180" s="107">
        <v>1</v>
      </c>
      <c r="R180" s="1" t="s">
        <v>29</v>
      </c>
      <c r="S180" s="102">
        <f t="shared" si="5"/>
        <v>1</v>
      </c>
    </row>
    <row r="181" spans="1:19" x14ac:dyDescent="0.25">
      <c r="A181" s="2">
        <v>38</v>
      </c>
      <c r="B181" s="14" t="str">
        <f t="shared" si="4"/>
        <v>Middle-aged</v>
      </c>
      <c r="C181" s="1" t="s">
        <v>29</v>
      </c>
      <c r="D181" s="1" t="s">
        <v>23</v>
      </c>
      <c r="E181" s="7">
        <v>1380</v>
      </c>
      <c r="F181" s="1" t="s">
        <v>31</v>
      </c>
      <c r="G181" s="1">
        <v>9</v>
      </c>
      <c r="H181" s="1" t="s">
        <v>25</v>
      </c>
      <c r="I181" s="1" t="s">
        <v>26</v>
      </c>
      <c r="J181" s="1">
        <v>75</v>
      </c>
      <c r="K181" s="1">
        <v>1</v>
      </c>
      <c r="L181" s="1" t="s">
        <v>36</v>
      </c>
      <c r="M181" s="1">
        <v>4</v>
      </c>
      <c r="N181" s="1" t="s">
        <v>28</v>
      </c>
      <c r="O181" s="105">
        <v>2288</v>
      </c>
      <c r="P181" s="9">
        <v>2</v>
      </c>
      <c r="Q181" s="107">
        <v>1</v>
      </c>
      <c r="R181" s="1" t="s">
        <v>29</v>
      </c>
      <c r="S181" s="102">
        <f t="shared" si="5"/>
        <v>1</v>
      </c>
    </row>
    <row r="182" spans="1:19" x14ac:dyDescent="0.25">
      <c r="A182" s="2">
        <v>31</v>
      </c>
      <c r="B182" s="14" t="str">
        <f t="shared" si="4"/>
        <v>Middle-aged</v>
      </c>
      <c r="C182" s="1" t="s">
        <v>29</v>
      </c>
      <c r="D182" s="1" t="s">
        <v>23</v>
      </c>
      <c r="E182" s="7">
        <v>140</v>
      </c>
      <c r="F182" s="1" t="s">
        <v>31</v>
      </c>
      <c r="G182" s="1">
        <v>12</v>
      </c>
      <c r="H182" s="1" t="s">
        <v>37</v>
      </c>
      <c r="I182" s="1" t="s">
        <v>26</v>
      </c>
      <c r="J182" s="1">
        <v>95</v>
      </c>
      <c r="K182" s="1">
        <v>1</v>
      </c>
      <c r="L182" s="1" t="s">
        <v>33</v>
      </c>
      <c r="M182" s="1">
        <v>4</v>
      </c>
      <c r="N182" s="1" t="s">
        <v>34</v>
      </c>
      <c r="O182" s="105">
        <v>3929</v>
      </c>
      <c r="P182" s="9">
        <v>4</v>
      </c>
      <c r="Q182" s="107">
        <v>8</v>
      </c>
      <c r="R182" s="1" t="s">
        <v>22</v>
      </c>
      <c r="S182" s="102">
        <f t="shared" si="5"/>
        <v>1</v>
      </c>
    </row>
    <row r="183" spans="1:19" x14ac:dyDescent="0.25">
      <c r="A183" s="2">
        <v>34</v>
      </c>
      <c r="B183" s="14" t="str">
        <f t="shared" si="4"/>
        <v>Middle-aged</v>
      </c>
      <c r="C183" s="1" t="s">
        <v>29</v>
      </c>
      <c r="D183" s="1" t="s">
        <v>23</v>
      </c>
      <c r="E183" s="7">
        <v>629</v>
      </c>
      <c r="F183" s="1" t="s">
        <v>31</v>
      </c>
      <c r="G183" s="1">
        <v>27</v>
      </c>
      <c r="H183" s="1" t="s">
        <v>37</v>
      </c>
      <c r="I183" s="1" t="s">
        <v>26</v>
      </c>
      <c r="J183" s="1">
        <v>95</v>
      </c>
      <c r="K183" s="1">
        <v>1</v>
      </c>
      <c r="L183" s="1" t="s">
        <v>33</v>
      </c>
      <c r="M183" s="1">
        <v>2</v>
      </c>
      <c r="N183" s="1" t="s">
        <v>28</v>
      </c>
      <c r="O183" s="105">
        <v>2311</v>
      </c>
      <c r="P183" s="9">
        <v>3</v>
      </c>
      <c r="Q183" s="107">
        <v>2</v>
      </c>
      <c r="R183" s="1" t="s">
        <v>29</v>
      </c>
      <c r="S183" s="102">
        <f t="shared" si="5"/>
        <v>1</v>
      </c>
    </row>
    <row r="184" spans="1:19" x14ac:dyDescent="0.25">
      <c r="A184" s="2">
        <v>41</v>
      </c>
      <c r="B184" s="14" t="str">
        <f t="shared" si="4"/>
        <v>Middle-aged</v>
      </c>
      <c r="C184" s="1" t="s">
        <v>22</v>
      </c>
      <c r="D184" s="1" t="s">
        <v>23</v>
      </c>
      <c r="E184" s="7">
        <v>1356</v>
      </c>
      <c r="F184" s="1" t="s">
        <v>24</v>
      </c>
      <c r="G184" s="1">
        <v>20</v>
      </c>
      <c r="H184" s="1" t="s">
        <v>45</v>
      </c>
      <c r="I184" s="1" t="s">
        <v>26</v>
      </c>
      <c r="J184" s="1">
        <v>70</v>
      </c>
      <c r="K184" s="1">
        <v>1</v>
      </c>
      <c r="L184" s="1" t="s">
        <v>43</v>
      </c>
      <c r="M184" s="1">
        <v>2</v>
      </c>
      <c r="N184" s="1" t="s">
        <v>28</v>
      </c>
      <c r="O184" s="105">
        <v>3140</v>
      </c>
      <c r="P184" s="9">
        <v>4</v>
      </c>
      <c r="Q184" s="107">
        <v>1</v>
      </c>
      <c r="R184" s="1" t="s">
        <v>22</v>
      </c>
      <c r="S184" s="102">
        <f t="shared" si="5"/>
        <v>1</v>
      </c>
    </row>
    <row r="185" spans="1:19" x14ac:dyDescent="0.25">
      <c r="A185" s="2">
        <v>50</v>
      </c>
      <c r="B185" s="14" t="str">
        <f t="shared" si="4"/>
        <v>Senior</v>
      </c>
      <c r="C185" s="1" t="s">
        <v>29</v>
      </c>
      <c r="D185" s="1" t="s">
        <v>23</v>
      </c>
      <c r="E185" s="7">
        <v>328</v>
      </c>
      <c r="F185" s="1" t="s">
        <v>31</v>
      </c>
      <c r="G185" s="1">
        <v>1</v>
      </c>
      <c r="H185" s="1" t="s">
        <v>37</v>
      </c>
      <c r="I185" s="1" t="s">
        <v>32</v>
      </c>
      <c r="J185" s="1">
        <v>86</v>
      </c>
      <c r="K185" s="1">
        <v>1</v>
      </c>
      <c r="L185" s="1" t="s">
        <v>36</v>
      </c>
      <c r="M185" s="1">
        <v>3</v>
      </c>
      <c r="N185" s="1" t="s">
        <v>34</v>
      </c>
      <c r="O185" s="105">
        <v>3690</v>
      </c>
      <c r="P185" s="9">
        <v>3</v>
      </c>
      <c r="Q185" s="107">
        <v>2</v>
      </c>
      <c r="R185" s="1" t="s">
        <v>29</v>
      </c>
      <c r="S185" s="102">
        <f t="shared" si="5"/>
        <v>0</v>
      </c>
    </row>
    <row r="186" spans="1:19" x14ac:dyDescent="0.25">
      <c r="A186" s="2">
        <v>53</v>
      </c>
      <c r="B186" s="14" t="str">
        <f t="shared" si="4"/>
        <v>Senior</v>
      </c>
      <c r="C186" s="1" t="s">
        <v>29</v>
      </c>
      <c r="D186" s="1" t="s">
        <v>23</v>
      </c>
      <c r="E186" s="7">
        <v>1084</v>
      </c>
      <c r="F186" s="1" t="s">
        <v>31</v>
      </c>
      <c r="G186" s="1">
        <v>13</v>
      </c>
      <c r="H186" s="1" t="s">
        <v>37</v>
      </c>
      <c r="I186" s="1" t="s">
        <v>26</v>
      </c>
      <c r="J186" s="1">
        <v>57</v>
      </c>
      <c r="K186" s="1">
        <v>2</v>
      </c>
      <c r="L186" s="1" t="s">
        <v>39</v>
      </c>
      <c r="M186" s="1">
        <v>1</v>
      </c>
      <c r="N186" s="1" t="s">
        <v>38</v>
      </c>
      <c r="O186" s="105">
        <v>4450</v>
      </c>
      <c r="P186" s="9">
        <v>4</v>
      </c>
      <c r="Q186" s="107">
        <v>1</v>
      </c>
      <c r="R186" s="1" t="s">
        <v>29</v>
      </c>
      <c r="S186" s="102">
        <f t="shared" si="5"/>
        <v>1</v>
      </c>
    </row>
    <row r="187" spans="1:19" x14ac:dyDescent="0.25">
      <c r="A187" s="2">
        <v>33</v>
      </c>
      <c r="B187" s="14" t="str">
        <f t="shared" si="4"/>
        <v>Middle-aged</v>
      </c>
      <c r="C187" s="1" t="s">
        <v>29</v>
      </c>
      <c r="D187" s="1" t="s">
        <v>23</v>
      </c>
      <c r="E187" s="7">
        <v>931</v>
      </c>
      <c r="F187" s="1" t="s">
        <v>31</v>
      </c>
      <c r="G187" s="1">
        <v>14</v>
      </c>
      <c r="H187" s="1" t="s">
        <v>37</v>
      </c>
      <c r="I187" s="1" t="s">
        <v>26</v>
      </c>
      <c r="J187" s="1">
        <v>72</v>
      </c>
      <c r="K187" s="1">
        <v>1</v>
      </c>
      <c r="L187" s="1" t="s">
        <v>33</v>
      </c>
      <c r="M187" s="1">
        <v>2</v>
      </c>
      <c r="N187" s="1" t="s">
        <v>34</v>
      </c>
      <c r="O187" s="105">
        <v>2756</v>
      </c>
      <c r="P187" s="9">
        <v>8</v>
      </c>
      <c r="Q187" s="107">
        <v>1</v>
      </c>
      <c r="R187" s="1" t="s">
        <v>29</v>
      </c>
      <c r="S187" s="102">
        <f t="shared" si="5"/>
        <v>1</v>
      </c>
    </row>
    <row r="188" spans="1:19" x14ac:dyDescent="0.25">
      <c r="A188" s="2">
        <v>40</v>
      </c>
      <c r="B188" s="14" t="str">
        <f t="shared" si="4"/>
        <v>Middle-aged</v>
      </c>
      <c r="C188" s="1" t="s">
        <v>29</v>
      </c>
      <c r="D188" s="1" t="s">
        <v>23</v>
      </c>
      <c r="E188" s="7">
        <v>989</v>
      </c>
      <c r="F188" s="1" t="s">
        <v>31</v>
      </c>
      <c r="G188" s="1">
        <v>4</v>
      </c>
      <c r="H188" s="1" t="s">
        <v>37</v>
      </c>
      <c r="I188" s="1" t="s">
        <v>26</v>
      </c>
      <c r="J188" s="1">
        <v>46</v>
      </c>
      <c r="K188" s="1">
        <v>5</v>
      </c>
      <c r="L188" s="1" t="s">
        <v>42</v>
      </c>
      <c r="M188" s="1">
        <v>3</v>
      </c>
      <c r="N188" s="1" t="s">
        <v>34</v>
      </c>
      <c r="O188" s="105">
        <v>19033</v>
      </c>
      <c r="P188" s="9">
        <v>20</v>
      </c>
      <c r="Q188" s="107">
        <v>1</v>
      </c>
      <c r="R188" s="1" t="s">
        <v>29</v>
      </c>
      <c r="S188" s="102">
        <f t="shared" si="5"/>
        <v>1</v>
      </c>
    </row>
    <row r="189" spans="1:19" x14ac:dyDescent="0.25">
      <c r="A189" s="2">
        <v>55</v>
      </c>
      <c r="B189" s="14" t="str">
        <f t="shared" si="4"/>
        <v>Senior</v>
      </c>
      <c r="C189" s="1" t="s">
        <v>29</v>
      </c>
      <c r="D189" s="1" t="s">
        <v>23</v>
      </c>
      <c r="E189" s="7">
        <v>692</v>
      </c>
      <c r="F189" s="1" t="s">
        <v>31</v>
      </c>
      <c r="G189" s="1">
        <v>14</v>
      </c>
      <c r="H189" s="1" t="s">
        <v>37</v>
      </c>
      <c r="I189" s="1" t="s">
        <v>32</v>
      </c>
      <c r="J189" s="1">
        <v>61</v>
      </c>
      <c r="K189" s="1">
        <v>5</v>
      </c>
      <c r="L189" s="1" t="s">
        <v>44</v>
      </c>
      <c r="M189" s="1">
        <v>2</v>
      </c>
      <c r="N189" s="1" t="s">
        <v>28</v>
      </c>
      <c r="O189" s="105">
        <v>18722</v>
      </c>
      <c r="P189" s="9">
        <v>24</v>
      </c>
      <c r="Q189" s="107">
        <v>8</v>
      </c>
      <c r="R189" s="1" t="s">
        <v>29</v>
      </c>
      <c r="S189" s="102">
        <f t="shared" si="5"/>
        <v>0</v>
      </c>
    </row>
    <row r="190" spans="1:19" x14ac:dyDescent="0.25">
      <c r="A190" s="2">
        <v>34</v>
      </c>
      <c r="B190" s="14" t="str">
        <f t="shared" si="4"/>
        <v>Middle-aged</v>
      </c>
      <c r="C190" s="1" t="s">
        <v>29</v>
      </c>
      <c r="D190" s="1" t="s">
        <v>30</v>
      </c>
      <c r="E190" s="7">
        <v>1069</v>
      </c>
      <c r="F190" s="1" t="s">
        <v>31</v>
      </c>
      <c r="G190" s="1">
        <v>2</v>
      </c>
      <c r="H190" s="1" t="s">
        <v>25</v>
      </c>
      <c r="I190" s="1" t="s">
        <v>32</v>
      </c>
      <c r="J190" s="1">
        <v>45</v>
      </c>
      <c r="K190" s="1">
        <v>2</v>
      </c>
      <c r="L190" s="1" t="s">
        <v>39</v>
      </c>
      <c r="M190" s="1">
        <v>3</v>
      </c>
      <c r="N190" s="1" t="s">
        <v>34</v>
      </c>
      <c r="O190" s="105">
        <v>9547</v>
      </c>
      <c r="P190" s="9">
        <v>10</v>
      </c>
      <c r="Q190" s="107">
        <v>1</v>
      </c>
      <c r="R190" s="1" t="s">
        <v>29</v>
      </c>
      <c r="S190" s="102">
        <f t="shared" si="5"/>
        <v>0</v>
      </c>
    </row>
    <row r="191" spans="1:19" x14ac:dyDescent="0.25">
      <c r="A191" s="2">
        <v>51</v>
      </c>
      <c r="B191" s="14" t="str">
        <f t="shared" si="4"/>
        <v>Senior</v>
      </c>
      <c r="C191" s="1" t="s">
        <v>29</v>
      </c>
      <c r="D191" s="1" t="s">
        <v>23</v>
      </c>
      <c r="E191" s="7">
        <v>313</v>
      </c>
      <c r="F191" s="1" t="s">
        <v>31</v>
      </c>
      <c r="G191" s="1">
        <v>3</v>
      </c>
      <c r="H191" s="1" t="s">
        <v>37</v>
      </c>
      <c r="I191" s="1" t="s">
        <v>26</v>
      </c>
      <c r="J191" s="1">
        <v>98</v>
      </c>
      <c r="K191" s="1">
        <v>4</v>
      </c>
      <c r="L191" s="1" t="s">
        <v>40</v>
      </c>
      <c r="M191" s="1">
        <v>2</v>
      </c>
      <c r="N191" s="1" t="s">
        <v>28</v>
      </c>
      <c r="O191" s="105">
        <v>13734</v>
      </c>
      <c r="P191" s="9">
        <v>7</v>
      </c>
      <c r="Q191" s="107">
        <v>3</v>
      </c>
      <c r="R191" s="1" t="s">
        <v>29</v>
      </c>
      <c r="S191" s="102">
        <f t="shared" si="5"/>
        <v>1</v>
      </c>
    </row>
    <row r="192" spans="1:19" x14ac:dyDescent="0.25">
      <c r="A192" s="2">
        <v>52</v>
      </c>
      <c r="B192" s="14" t="str">
        <f t="shared" si="4"/>
        <v>Senior</v>
      </c>
      <c r="C192" s="1" t="s">
        <v>29</v>
      </c>
      <c r="D192" s="1" t="s">
        <v>23</v>
      </c>
      <c r="E192" s="7">
        <v>699</v>
      </c>
      <c r="F192" s="1" t="s">
        <v>31</v>
      </c>
      <c r="G192" s="1">
        <v>1</v>
      </c>
      <c r="H192" s="1" t="s">
        <v>25</v>
      </c>
      <c r="I192" s="1" t="s">
        <v>32</v>
      </c>
      <c r="J192" s="1">
        <v>65</v>
      </c>
      <c r="K192" s="1">
        <v>5</v>
      </c>
      <c r="L192" s="1" t="s">
        <v>42</v>
      </c>
      <c r="M192" s="1">
        <v>3</v>
      </c>
      <c r="N192" s="1" t="s">
        <v>34</v>
      </c>
      <c r="O192" s="105">
        <v>19999</v>
      </c>
      <c r="P192" s="9">
        <v>33</v>
      </c>
      <c r="Q192" s="107">
        <v>0</v>
      </c>
      <c r="R192" s="1" t="s">
        <v>29</v>
      </c>
      <c r="S192" s="102">
        <f t="shared" si="5"/>
        <v>0</v>
      </c>
    </row>
    <row r="193" spans="1:19" x14ac:dyDescent="0.25">
      <c r="A193" s="2">
        <v>27</v>
      </c>
      <c r="B193" s="14" t="str">
        <f t="shared" si="4"/>
        <v>Young</v>
      </c>
      <c r="C193" s="1" t="s">
        <v>29</v>
      </c>
      <c r="D193" s="1" t="s">
        <v>23</v>
      </c>
      <c r="E193" s="7">
        <v>894</v>
      </c>
      <c r="F193" s="1" t="s">
        <v>31</v>
      </c>
      <c r="G193" s="1">
        <v>9</v>
      </c>
      <c r="H193" s="1" t="s">
        <v>37</v>
      </c>
      <c r="I193" s="1" t="s">
        <v>26</v>
      </c>
      <c r="J193" s="1">
        <v>99</v>
      </c>
      <c r="K193" s="1">
        <v>1</v>
      </c>
      <c r="L193" s="1" t="s">
        <v>33</v>
      </c>
      <c r="M193" s="1">
        <v>2</v>
      </c>
      <c r="N193" s="1" t="s">
        <v>28</v>
      </c>
      <c r="O193" s="105">
        <v>2279</v>
      </c>
      <c r="P193" s="9">
        <v>7</v>
      </c>
      <c r="Q193" s="107">
        <v>1</v>
      </c>
      <c r="R193" s="1" t="s">
        <v>29</v>
      </c>
      <c r="S193" s="102">
        <f t="shared" si="5"/>
        <v>1</v>
      </c>
    </row>
    <row r="194" spans="1:19" x14ac:dyDescent="0.25">
      <c r="A194" s="2">
        <v>35</v>
      </c>
      <c r="B194" s="14" t="str">
        <f t="shared" ref="B194:B257" si="6">IF(A194 &lt;= 30, "Young", IF(A194 &lt;= 45, "Middle-aged", "Senior"))</f>
        <v>Middle-aged</v>
      </c>
      <c r="C194" s="1" t="s">
        <v>22</v>
      </c>
      <c r="D194" s="1" t="s">
        <v>23</v>
      </c>
      <c r="E194" s="7">
        <v>556</v>
      </c>
      <c r="F194" s="1" t="s">
        <v>31</v>
      </c>
      <c r="G194" s="1">
        <v>23</v>
      </c>
      <c r="H194" s="1" t="s">
        <v>25</v>
      </c>
      <c r="I194" s="1" t="s">
        <v>32</v>
      </c>
      <c r="J194" s="1">
        <v>50</v>
      </c>
      <c r="K194" s="1">
        <v>2</v>
      </c>
      <c r="L194" s="1" t="s">
        <v>39</v>
      </c>
      <c r="M194" s="1">
        <v>3</v>
      </c>
      <c r="N194" s="1" t="s">
        <v>34</v>
      </c>
      <c r="O194" s="105">
        <v>5916</v>
      </c>
      <c r="P194" s="9">
        <v>1</v>
      </c>
      <c r="Q194" s="107">
        <v>3</v>
      </c>
      <c r="R194" s="1" t="s">
        <v>22</v>
      </c>
      <c r="S194" s="102">
        <f t="shared" ref="S194:S257" si="7">IF(I194="Male", 0, IF(I194="Female", 1, ""))</f>
        <v>0</v>
      </c>
    </row>
    <row r="195" spans="1:19" x14ac:dyDescent="0.25">
      <c r="A195" s="2">
        <v>43</v>
      </c>
      <c r="B195" s="14" t="str">
        <f t="shared" si="6"/>
        <v>Middle-aged</v>
      </c>
      <c r="C195" s="1" t="s">
        <v>29</v>
      </c>
      <c r="D195" s="1" t="s">
        <v>41</v>
      </c>
      <c r="E195" s="7">
        <v>1344</v>
      </c>
      <c r="F195" s="1" t="s">
        <v>31</v>
      </c>
      <c r="G195" s="1">
        <v>7</v>
      </c>
      <c r="H195" s="1" t="s">
        <v>37</v>
      </c>
      <c r="I195" s="1" t="s">
        <v>32</v>
      </c>
      <c r="J195" s="1">
        <v>37</v>
      </c>
      <c r="K195" s="1">
        <v>1</v>
      </c>
      <c r="L195" s="1" t="s">
        <v>33</v>
      </c>
      <c r="M195" s="1">
        <v>4</v>
      </c>
      <c r="N195" s="1" t="s">
        <v>38</v>
      </c>
      <c r="O195" s="105">
        <v>2089</v>
      </c>
      <c r="P195" s="9">
        <v>5</v>
      </c>
      <c r="Q195" s="107">
        <v>4</v>
      </c>
      <c r="R195" s="1" t="s">
        <v>29</v>
      </c>
      <c r="S195" s="102">
        <f t="shared" si="7"/>
        <v>0</v>
      </c>
    </row>
    <row r="196" spans="1:19" x14ac:dyDescent="0.25">
      <c r="A196" s="2">
        <v>45</v>
      </c>
      <c r="B196" s="14" t="str">
        <f t="shared" si="6"/>
        <v>Middle-aged</v>
      </c>
      <c r="C196" s="1" t="s">
        <v>29</v>
      </c>
      <c r="D196" s="1" t="s">
        <v>41</v>
      </c>
      <c r="E196" s="7">
        <v>1195</v>
      </c>
      <c r="F196" s="1" t="s">
        <v>31</v>
      </c>
      <c r="G196" s="1">
        <v>2</v>
      </c>
      <c r="H196" s="1" t="s">
        <v>37</v>
      </c>
      <c r="I196" s="1" t="s">
        <v>32</v>
      </c>
      <c r="J196" s="1">
        <v>65</v>
      </c>
      <c r="K196" s="1">
        <v>4</v>
      </c>
      <c r="L196" s="1" t="s">
        <v>42</v>
      </c>
      <c r="M196" s="1">
        <v>4</v>
      </c>
      <c r="N196" s="1" t="s">
        <v>34</v>
      </c>
      <c r="O196" s="105">
        <v>16792</v>
      </c>
      <c r="P196" s="9">
        <v>20</v>
      </c>
      <c r="Q196" s="107">
        <v>9</v>
      </c>
      <c r="R196" s="1" t="s">
        <v>29</v>
      </c>
      <c r="S196" s="102">
        <f t="shared" si="7"/>
        <v>0</v>
      </c>
    </row>
    <row r="197" spans="1:19" x14ac:dyDescent="0.25">
      <c r="A197" s="2">
        <v>37</v>
      </c>
      <c r="B197" s="14" t="str">
        <f t="shared" si="6"/>
        <v>Middle-aged</v>
      </c>
      <c r="C197" s="1" t="s">
        <v>29</v>
      </c>
      <c r="D197" s="1" t="s">
        <v>23</v>
      </c>
      <c r="E197" s="7">
        <v>290</v>
      </c>
      <c r="F197" s="1" t="s">
        <v>31</v>
      </c>
      <c r="G197" s="1">
        <v>21</v>
      </c>
      <c r="H197" s="1" t="s">
        <v>25</v>
      </c>
      <c r="I197" s="1" t="s">
        <v>32</v>
      </c>
      <c r="J197" s="1">
        <v>65</v>
      </c>
      <c r="K197" s="1">
        <v>1</v>
      </c>
      <c r="L197" s="1" t="s">
        <v>33</v>
      </c>
      <c r="M197" s="1">
        <v>1</v>
      </c>
      <c r="N197" s="1" t="s">
        <v>34</v>
      </c>
      <c r="O197" s="105">
        <v>3564</v>
      </c>
      <c r="P197" s="9">
        <v>8</v>
      </c>
      <c r="Q197" s="107">
        <v>1</v>
      </c>
      <c r="R197" s="1" t="s">
        <v>22</v>
      </c>
      <c r="S197" s="102">
        <f t="shared" si="7"/>
        <v>0</v>
      </c>
    </row>
    <row r="198" spans="1:19" x14ac:dyDescent="0.25">
      <c r="A198" s="2">
        <v>35</v>
      </c>
      <c r="B198" s="14" t="str">
        <f t="shared" si="6"/>
        <v>Middle-aged</v>
      </c>
      <c r="C198" s="1" t="s">
        <v>29</v>
      </c>
      <c r="D198" s="1" t="s">
        <v>30</v>
      </c>
      <c r="E198" s="7">
        <v>138</v>
      </c>
      <c r="F198" s="1" t="s">
        <v>31</v>
      </c>
      <c r="G198" s="1">
        <v>2</v>
      </c>
      <c r="H198" s="1" t="s">
        <v>37</v>
      </c>
      <c r="I198" s="1" t="s">
        <v>26</v>
      </c>
      <c r="J198" s="1">
        <v>37</v>
      </c>
      <c r="K198" s="1">
        <v>2</v>
      </c>
      <c r="L198" s="1" t="s">
        <v>36</v>
      </c>
      <c r="M198" s="1">
        <v>2</v>
      </c>
      <c r="N198" s="1" t="s">
        <v>28</v>
      </c>
      <c r="O198" s="105">
        <v>4425</v>
      </c>
      <c r="P198" s="9">
        <v>6</v>
      </c>
      <c r="Q198" s="107">
        <v>5</v>
      </c>
      <c r="R198" s="1" t="s">
        <v>29</v>
      </c>
      <c r="S198" s="102">
        <f t="shared" si="7"/>
        <v>1</v>
      </c>
    </row>
    <row r="199" spans="1:19" x14ac:dyDescent="0.25">
      <c r="A199" s="2">
        <v>42</v>
      </c>
      <c r="B199" s="14" t="str">
        <f t="shared" si="6"/>
        <v>Middle-aged</v>
      </c>
      <c r="C199" s="1" t="s">
        <v>29</v>
      </c>
      <c r="D199" s="1" t="s">
        <v>41</v>
      </c>
      <c r="E199" s="7">
        <v>926</v>
      </c>
      <c r="F199" s="1" t="s">
        <v>31</v>
      </c>
      <c r="G199" s="1">
        <v>21</v>
      </c>
      <c r="H199" s="1" t="s">
        <v>37</v>
      </c>
      <c r="I199" s="1" t="s">
        <v>26</v>
      </c>
      <c r="J199" s="1">
        <v>36</v>
      </c>
      <c r="K199" s="1">
        <v>2</v>
      </c>
      <c r="L199" s="1" t="s">
        <v>39</v>
      </c>
      <c r="M199" s="1">
        <v>3</v>
      </c>
      <c r="N199" s="1" t="s">
        <v>38</v>
      </c>
      <c r="O199" s="105">
        <v>5265</v>
      </c>
      <c r="P199" s="9">
        <v>5</v>
      </c>
      <c r="Q199" s="107">
        <v>2</v>
      </c>
      <c r="R199" s="1" t="s">
        <v>29</v>
      </c>
      <c r="S199" s="102">
        <f t="shared" si="7"/>
        <v>1</v>
      </c>
    </row>
    <row r="200" spans="1:19" x14ac:dyDescent="0.25">
      <c r="A200" s="2">
        <v>38</v>
      </c>
      <c r="B200" s="14" t="str">
        <f t="shared" si="6"/>
        <v>Middle-aged</v>
      </c>
      <c r="C200" s="1" t="s">
        <v>29</v>
      </c>
      <c r="D200" s="1" t="s">
        <v>23</v>
      </c>
      <c r="E200" s="7">
        <v>1261</v>
      </c>
      <c r="F200" s="1" t="s">
        <v>31</v>
      </c>
      <c r="G200" s="1">
        <v>2</v>
      </c>
      <c r="H200" s="1" t="s">
        <v>25</v>
      </c>
      <c r="I200" s="1" t="s">
        <v>32</v>
      </c>
      <c r="J200" s="1">
        <v>88</v>
      </c>
      <c r="K200" s="1">
        <v>2</v>
      </c>
      <c r="L200" s="1" t="s">
        <v>39</v>
      </c>
      <c r="M200" s="1">
        <v>3</v>
      </c>
      <c r="N200" s="1" t="s">
        <v>34</v>
      </c>
      <c r="O200" s="105">
        <v>6553</v>
      </c>
      <c r="P200" s="9">
        <v>1</v>
      </c>
      <c r="Q200" s="107">
        <v>9</v>
      </c>
      <c r="R200" s="1" t="s">
        <v>29</v>
      </c>
      <c r="S200" s="102">
        <f t="shared" si="7"/>
        <v>0</v>
      </c>
    </row>
    <row r="201" spans="1:19" x14ac:dyDescent="0.25">
      <c r="A201" s="2">
        <v>38</v>
      </c>
      <c r="B201" s="14" t="str">
        <f t="shared" si="6"/>
        <v>Middle-aged</v>
      </c>
      <c r="C201" s="1" t="s">
        <v>29</v>
      </c>
      <c r="D201" s="1" t="s">
        <v>23</v>
      </c>
      <c r="E201" s="7">
        <v>1084</v>
      </c>
      <c r="F201" s="1" t="s">
        <v>31</v>
      </c>
      <c r="G201" s="1">
        <v>29</v>
      </c>
      <c r="H201" s="1" t="s">
        <v>46</v>
      </c>
      <c r="I201" s="1" t="s">
        <v>32</v>
      </c>
      <c r="J201" s="1">
        <v>54</v>
      </c>
      <c r="K201" s="1">
        <v>2</v>
      </c>
      <c r="L201" s="1" t="s">
        <v>39</v>
      </c>
      <c r="M201" s="1">
        <v>4</v>
      </c>
      <c r="N201" s="1" t="s">
        <v>34</v>
      </c>
      <c r="O201" s="105">
        <v>6261</v>
      </c>
      <c r="P201" s="9">
        <v>7</v>
      </c>
      <c r="Q201" s="107">
        <v>3</v>
      </c>
      <c r="R201" s="1" t="s">
        <v>29</v>
      </c>
      <c r="S201" s="102">
        <f t="shared" si="7"/>
        <v>0</v>
      </c>
    </row>
    <row r="202" spans="1:19" x14ac:dyDescent="0.25">
      <c r="A202" s="2">
        <v>27</v>
      </c>
      <c r="B202" s="14" t="str">
        <f t="shared" si="6"/>
        <v>Young</v>
      </c>
      <c r="C202" s="1" t="s">
        <v>29</v>
      </c>
      <c r="D202" s="1" t="s">
        <v>30</v>
      </c>
      <c r="E202" s="7">
        <v>472</v>
      </c>
      <c r="F202" s="1" t="s">
        <v>31</v>
      </c>
      <c r="G202" s="1">
        <v>1</v>
      </c>
      <c r="H202" s="1" t="s">
        <v>46</v>
      </c>
      <c r="I202" s="1" t="s">
        <v>32</v>
      </c>
      <c r="J202" s="1">
        <v>60</v>
      </c>
      <c r="K202" s="1">
        <v>2</v>
      </c>
      <c r="L202" s="1" t="s">
        <v>39</v>
      </c>
      <c r="M202" s="1">
        <v>1</v>
      </c>
      <c r="N202" s="1" t="s">
        <v>34</v>
      </c>
      <c r="O202" s="105">
        <v>4298</v>
      </c>
      <c r="P202" s="9">
        <v>2</v>
      </c>
      <c r="Q202" s="107">
        <v>5</v>
      </c>
      <c r="R202" s="1" t="s">
        <v>29</v>
      </c>
      <c r="S202" s="102">
        <f t="shared" si="7"/>
        <v>0</v>
      </c>
    </row>
    <row r="203" spans="1:19" x14ac:dyDescent="0.25">
      <c r="A203" s="2">
        <v>49</v>
      </c>
      <c r="B203" s="14" t="str">
        <f t="shared" si="6"/>
        <v>Senior</v>
      </c>
      <c r="C203" s="1" t="s">
        <v>29</v>
      </c>
      <c r="D203" s="1" t="s">
        <v>41</v>
      </c>
      <c r="E203" s="7">
        <v>1002</v>
      </c>
      <c r="F203" s="1" t="s">
        <v>31</v>
      </c>
      <c r="G203" s="1">
        <v>18</v>
      </c>
      <c r="H203" s="1" t="s">
        <v>25</v>
      </c>
      <c r="I203" s="1" t="s">
        <v>32</v>
      </c>
      <c r="J203" s="1">
        <v>92</v>
      </c>
      <c r="K203" s="1">
        <v>2</v>
      </c>
      <c r="L203" s="1" t="s">
        <v>39</v>
      </c>
      <c r="M203" s="1">
        <v>4</v>
      </c>
      <c r="N203" s="1" t="s">
        <v>38</v>
      </c>
      <c r="O203" s="105">
        <v>6804</v>
      </c>
      <c r="P203" s="9">
        <v>7</v>
      </c>
      <c r="Q203" s="107">
        <v>1</v>
      </c>
      <c r="R203" s="1" t="s">
        <v>22</v>
      </c>
      <c r="S203" s="102">
        <f t="shared" si="7"/>
        <v>0</v>
      </c>
    </row>
    <row r="204" spans="1:19" x14ac:dyDescent="0.25">
      <c r="A204" s="2">
        <v>34</v>
      </c>
      <c r="B204" s="14" t="str">
        <f t="shared" si="6"/>
        <v>Middle-aged</v>
      </c>
      <c r="C204" s="1" t="s">
        <v>29</v>
      </c>
      <c r="D204" s="1" t="s">
        <v>30</v>
      </c>
      <c r="E204" s="7">
        <v>878</v>
      </c>
      <c r="F204" s="1" t="s">
        <v>31</v>
      </c>
      <c r="G204" s="1">
        <v>10</v>
      </c>
      <c r="H204" s="1" t="s">
        <v>37</v>
      </c>
      <c r="I204" s="1" t="s">
        <v>32</v>
      </c>
      <c r="J204" s="1">
        <v>43</v>
      </c>
      <c r="K204" s="1">
        <v>1</v>
      </c>
      <c r="L204" s="1" t="s">
        <v>33</v>
      </c>
      <c r="M204" s="1">
        <v>3</v>
      </c>
      <c r="N204" s="1" t="s">
        <v>38</v>
      </c>
      <c r="O204" s="105">
        <v>3815</v>
      </c>
      <c r="P204" s="9">
        <v>5</v>
      </c>
      <c r="Q204" s="107">
        <v>1</v>
      </c>
      <c r="R204" s="1" t="s">
        <v>22</v>
      </c>
      <c r="S204" s="102">
        <f t="shared" si="7"/>
        <v>0</v>
      </c>
    </row>
    <row r="205" spans="1:19" x14ac:dyDescent="0.25">
      <c r="A205" s="2">
        <v>40</v>
      </c>
      <c r="B205" s="14" t="str">
        <f t="shared" si="6"/>
        <v>Middle-aged</v>
      </c>
      <c r="C205" s="1" t="s">
        <v>29</v>
      </c>
      <c r="D205" s="1" t="s">
        <v>23</v>
      </c>
      <c r="E205" s="7">
        <v>905</v>
      </c>
      <c r="F205" s="1" t="s">
        <v>31</v>
      </c>
      <c r="G205" s="1">
        <v>19</v>
      </c>
      <c r="H205" s="1" t="s">
        <v>37</v>
      </c>
      <c r="I205" s="1" t="s">
        <v>32</v>
      </c>
      <c r="J205" s="1">
        <v>99</v>
      </c>
      <c r="K205" s="1">
        <v>2</v>
      </c>
      <c r="L205" s="1" t="s">
        <v>36</v>
      </c>
      <c r="M205" s="1">
        <v>4</v>
      </c>
      <c r="N205" s="1" t="s">
        <v>34</v>
      </c>
      <c r="O205" s="105">
        <v>2741</v>
      </c>
      <c r="P205" s="9">
        <v>7</v>
      </c>
      <c r="Q205" s="107">
        <v>8</v>
      </c>
      <c r="R205" s="1" t="s">
        <v>22</v>
      </c>
      <c r="S205" s="102">
        <f t="shared" si="7"/>
        <v>0</v>
      </c>
    </row>
    <row r="206" spans="1:19" x14ac:dyDescent="0.25">
      <c r="A206" s="2">
        <v>38</v>
      </c>
      <c r="B206" s="14" t="str">
        <f t="shared" si="6"/>
        <v>Middle-aged</v>
      </c>
      <c r="C206" s="1" t="s">
        <v>22</v>
      </c>
      <c r="D206" s="1" t="s">
        <v>23</v>
      </c>
      <c r="E206" s="7">
        <v>1180</v>
      </c>
      <c r="F206" s="1" t="s">
        <v>31</v>
      </c>
      <c r="G206" s="1">
        <v>29</v>
      </c>
      <c r="H206" s="1" t="s">
        <v>37</v>
      </c>
      <c r="I206" s="1" t="s">
        <v>32</v>
      </c>
      <c r="J206" s="1">
        <v>70</v>
      </c>
      <c r="K206" s="1">
        <v>2</v>
      </c>
      <c r="L206" s="1" t="s">
        <v>40</v>
      </c>
      <c r="M206" s="1">
        <v>1</v>
      </c>
      <c r="N206" s="1" t="s">
        <v>34</v>
      </c>
      <c r="O206" s="105">
        <v>6673</v>
      </c>
      <c r="P206" s="9">
        <v>1</v>
      </c>
      <c r="Q206" s="107">
        <v>7</v>
      </c>
      <c r="R206" s="1" t="s">
        <v>22</v>
      </c>
      <c r="S206" s="102">
        <f t="shared" si="7"/>
        <v>0</v>
      </c>
    </row>
    <row r="207" spans="1:19" x14ac:dyDescent="0.25">
      <c r="A207" s="2">
        <v>29</v>
      </c>
      <c r="B207" s="14" t="str">
        <f t="shared" si="6"/>
        <v>Young</v>
      </c>
      <c r="C207" s="1" t="s">
        <v>22</v>
      </c>
      <c r="D207" s="1" t="s">
        <v>23</v>
      </c>
      <c r="E207" s="7">
        <v>121</v>
      </c>
      <c r="F207" s="1" t="s">
        <v>24</v>
      </c>
      <c r="G207" s="1">
        <v>27</v>
      </c>
      <c r="H207" s="1" t="s">
        <v>45</v>
      </c>
      <c r="I207" s="1" t="s">
        <v>26</v>
      </c>
      <c r="J207" s="1">
        <v>35</v>
      </c>
      <c r="K207" s="1">
        <v>3</v>
      </c>
      <c r="L207" s="1" t="s">
        <v>27</v>
      </c>
      <c r="M207" s="1">
        <v>4</v>
      </c>
      <c r="N207" s="1" t="s">
        <v>34</v>
      </c>
      <c r="O207" s="105">
        <v>7639</v>
      </c>
      <c r="P207" s="9">
        <v>10</v>
      </c>
      <c r="Q207" s="107">
        <v>1</v>
      </c>
      <c r="R207" s="1" t="s">
        <v>29</v>
      </c>
      <c r="S207" s="102">
        <f t="shared" si="7"/>
        <v>1</v>
      </c>
    </row>
    <row r="208" spans="1:19" x14ac:dyDescent="0.25">
      <c r="A208" s="2">
        <v>22</v>
      </c>
      <c r="B208" s="14" t="str">
        <f t="shared" si="6"/>
        <v>Young</v>
      </c>
      <c r="C208" s="1" t="s">
        <v>29</v>
      </c>
      <c r="D208" s="1" t="s">
        <v>23</v>
      </c>
      <c r="E208" s="7">
        <v>1136</v>
      </c>
      <c r="F208" s="1" t="s">
        <v>31</v>
      </c>
      <c r="G208" s="1">
        <v>5</v>
      </c>
      <c r="H208" s="1" t="s">
        <v>25</v>
      </c>
      <c r="I208" s="1" t="s">
        <v>32</v>
      </c>
      <c r="J208" s="1">
        <v>60</v>
      </c>
      <c r="K208" s="1">
        <v>1</v>
      </c>
      <c r="L208" s="1" t="s">
        <v>33</v>
      </c>
      <c r="M208" s="1">
        <v>2</v>
      </c>
      <c r="N208" s="1" t="s">
        <v>38</v>
      </c>
      <c r="O208" s="105">
        <v>2328</v>
      </c>
      <c r="P208" s="9">
        <v>4</v>
      </c>
      <c r="Q208" s="107">
        <v>1</v>
      </c>
      <c r="R208" s="1" t="s">
        <v>22</v>
      </c>
      <c r="S208" s="102">
        <f t="shared" si="7"/>
        <v>0</v>
      </c>
    </row>
    <row r="209" spans="1:19" x14ac:dyDescent="0.25">
      <c r="A209" s="2">
        <v>36</v>
      </c>
      <c r="B209" s="14" t="str">
        <f t="shared" si="6"/>
        <v>Middle-aged</v>
      </c>
      <c r="C209" s="1" t="s">
        <v>29</v>
      </c>
      <c r="D209" s="1" t="s">
        <v>30</v>
      </c>
      <c r="E209" s="7">
        <v>635</v>
      </c>
      <c r="F209" s="1" t="s">
        <v>31</v>
      </c>
      <c r="G209" s="1">
        <v>18</v>
      </c>
      <c r="H209" s="1" t="s">
        <v>37</v>
      </c>
      <c r="I209" s="1" t="s">
        <v>26</v>
      </c>
      <c r="J209" s="1">
        <v>73</v>
      </c>
      <c r="K209" s="1">
        <v>1</v>
      </c>
      <c r="L209" s="1" t="s">
        <v>36</v>
      </c>
      <c r="M209" s="1">
        <v>4</v>
      </c>
      <c r="N209" s="1" t="s">
        <v>28</v>
      </c>
      <c r="O209" s="105">
        <v>2153</v>
      </c>
      <c r="P209" s="9">
        <v>8</v>
      </c>
      <c r="Q209" s="107">
        <v>1</v>
      </c>
      <c r="R209" s="1" t="s">
        <v>29</v>
      </c>
      <c r="S209" s="102">
        <f t="shared" si="7"/>
        <v>1</v>
      </c>
    </row>
    <row r="210" spans="1:19" x14ac:dyDescent="0.25">
      <c r="A210" s="2">
        <v>40</v>
      </c>
      <c r="B210" s="14" t="str">
        <f t="shared" si="6"/>
        <v>Middle-aged</v>
      </c>
      <c r="C210" s="1" t="s">
        <v>29</v>
      </c>
      <c r="D210" s="1" t="s">
        <v>41</v>
      </c>
      <c r="E210" s="7">
        <v>1151</v>
      </c>
      <c r="F210" s="1" t="s">
        <v>31</v>
      </c>
      <c r="G210" s="1">
        <v>9</v>
      </c>
      <c r="H210" s="1" t="s">
        <v>25</v>
      </c>
      <c r="I210" s="1" t="s">
        <v>32</v>
      </c>
      <c r="J210" s="1">
        <v>63</v>
      </c>
      <c r="K210" s="1">
        <v>2</v>
      </c>
      <c r="L210" s="1" t="s">
        <v>40</v>
      </c>
      <c r="M210" s="1">
        <v>4</v>
      </c>
      <c r="N210" s="1" t="s">
        <v>34</v>
      </c>
      <c r="O210" s="105">
        <v>4876</v>
      </c>
      <c r="P210" s="9">
        <v>3</v>
      </c>
      <c r="Q210" s="107">
        <v>9</v>
      </c>
      <c r="R210" s="1" t="s">
        <v>29</v>
      </c>
      <c r="S210" s="102">
        <f t="shared" si="7"/>
        <v>0</v>
      </c>
    </row>
    <row r="211" spans="1:19" x14ac:dyDescent="0.25">
      <c r="A211" s="2">
        <v>46</v>
      </c>
      <c r="B211" s="14" t="str">
        <f t="shared" si="6"/>
        <v>Senior</v>
      </c>
      <c r="C211" s="1" t="s">
        <v>29</v>
      </c>
      <c r="D211" s="1" t="s">
        <v>23</v>
      </c>
      <c r="E211" s="7">
        <v>644</v>
      </c>
      <c r="F211" s="1" t="s">
        <v>31</v>
      </c>
      <c r="G211" s="1">
        <v>1</v>
      </c>
      <c r="H211" s="1" t="s">
        <v>37</v>
      </c>
      <c r="I211" s="1" t="s">
        <v>32</v>
      </c>
      <c r="J211" s="1">
        <v>97</v>
      </c>
      <c r="K211" s="1">
        <v>3</v>
      </c>
      <c r="L211" s="1" t="s">
        <v>40</v>
      </c>
      <c r="M211" s="1">
        <v>1</v>
      </c>
      <c r="N211" s="1" t="s">
        <v>38</v>
      </c>
      <c r="O211" s="105">
        <v>9396</v>
      </c>
      <c r="P211" s="9">
        <v>4</v>
      </c>
      <c r="Q211" s="107">
        <v>7</v>
      </c>
      <c r="R211" s="1" t="s">
        <v>29</v>
      </c>
      <c r="S211" s="102">
        <f t="shared" si="7"/>
        <v>0</v>
      </c>
    </row>
    <row r="212" spans="1:19" x14ac:dyDescent="0.25">
      <c r="A212" s="2">
        <v>32</v>
      </c>
      <c r="B212" s="14" t="str">
        <f t="shared" si="6"/>
        <v>Middle-aged</v>
      </c>
      <c r="C212" s="1" t="s">
        <v>22</v>
      </c>
      <c r="D212" s="1" t="s">
        <v>23</v>
      </c>
      <c r="E212" s="7">
        <v>1045</v>
      </c>
      <c r="F212" s="1" t="s">
        <v>24</v>
      </c>
      <c r="G212" s="1">
        <v>4</v>
      </c>
      <c r="H212" s="1" t="s">
        <v>37</v>
      </c>
      <c r="I212" s="1" t="s">
        <v>32</v>
      </c>
      <c r="J212" s="1">
        <v>32</v>
      </c>
      <c r="K212" s="1">
        <v>3</v>
      </c>
      <c r="L212" s="1" t="s">
        <v>27</v>
      </c>
      <c r="M212" s="1">
        <v>4</v>
      </c>
      <c r="N212" s="1" t="s">
        <v>34</v>
      </c>
      <c r="O212" s="105">
        <v>10400</v>
      </c>
      <c r="P212" s="9">
        <v>14</v>
      </c>
      <c r="Q212" s="107">
        <v>1</v>
      </c>
      <c r="R212" s="1" t="s">
        <v>29</v>
      </c>
      <c r="S212" s="102">
        <f t="shared" si="7"/>
        <v>0</v>
      </c>
    </row>
    <row r="213" spans="1:19" x14ac:dyDescent="0.25">
      <c r="A213" s="2">
        <v>30</v>
      </c>
      <c r="B213" s="14" t="str">
        <f t="shared" si="6"/>
        <v>Young</v>
      </c>
      <c r="C213" s="1" t="s">
        <v>29</v>
      </c>
      <c r="D213" s="1" t="s">
        <v>41</v>
      </c>
      <c r="E213" s="7">
        <v>829</v>
      </c>
      <c r="F213" s="1" t="s">
        <v>31</v>
      </c>
      <c r="G213" s="1">
        <v>1</v>
      </c>
      <c r="H213" s="1" t="s">
        <v>25</v>
      </c>
      <c r="I213" s="1" t="s">
        <v>32</v>
      </c>
      <c r="J213" s="1">
        <v>88</v>
      </c>
      <c r="K213" s="1">
        <v>3</v>
      </c>
      <c r="L213" s="1" t="s">
        <v>39</v>
      </c>
      <c r="M213" s="1">
        <v>3</v>
      </c>
      <c r="N213" s="1" t="s">
        <v>28</v>
      </c>
      <c r="O213" s="105">
        <v>8474</v>
      </c>
      <c r="P213" s="9">
        <v>11</v>
      </c>
      <c r="Q213" s="107">
        <v>1</v>
      </c>
      <c r="R213" s="1" t="s">
        <v>29</v>
      </c>
      <c r="S213" s="102">
        <f t="shared" si="7"/>
        <v>0</v>
      </c>
    </row>
    <row r="214" spans="1:19" x14ac:dyDescent="0.25">
      <c r="A214" s="2">
        <v>27</v>
      </c>
      <c r="B214" s="14" t="str">
        <f t="shared" si="6"/>
        <v>Young</v>
      </c>
      <c r="C214" s="1" t="s">
        <v>29</v>
      </c>
      <c r="D214" s="1" t="s">
        <v>30</v>
      </c>
      <c r="E214" s="7">
        <v>1242</v>
      </c>
      <c r="F214" s="1" t="s">
        <v>24</v>
      </c>
      <c r="G214" s="1">
        <v>20</v>
      </c>
      <c r="H214" s="1" t="s">
        <v>25</v>
      </c>
      <c r="I214" s="1" t="s">
        <v>26</v>
      </c>
      <c r="J214" s="1">
        <v>90</v>
      </c>
      <c r="K214" s="1">
        <v>2</v>
      </c>
      <c r="L214" s="1" t="s">
        <v>27</v>
      </c>
      <c r="M214" s="1">
        <v>3</v>
      </c>
      <c r="N214" s="1" t="s">
        <v>28</v>
      </c>
      <c r="O214" s="105">
        <v>9981</v>
      </c>
      <c r="P214" s="9">
        <v>7</v>
      </c>
      <c r="Q214" s="107">
        <v>1</v>
      </c>
      <c r="R214" s="1" t="s">
        <v>29</v>
      </c>
      <c r="S214" s="102">
        <f t="shared" si="7"/>
        <v>1</v>
      </c>
    </row>
    <row r="215" spans="1:19" x14ac:dyDescent="0.25">
      <c r="A215" s="2">
        <v>51</v>
      </c>
      <c r="B215" s="14" t="str">
        <f t="shared" si="6"/>
        <v>Senior</v>
      </c>
      <c r="C215" s="1" t="s">
        <v>29</v>
      </c>
      <c r="D215" s="1" t="s">
        <v>23</v>
      </c>
      <c r="E215" s="7">
        <v>1469</v>
      </c>
      <c r="F215" s="1" t="s">
        <v>31</v>
      </c>
      <c r="G215" s="1">
        <v>8</v>
      </c>
      <c r="H215" s="1" t="s">
        <v>25</v>
      </c>
      <c r="I215" s="1" t="s">
        <v>32</v>
      </c>
      <c r="J215" s="1">
        <v>81</v>
      </c>
      <c r="K215" s="1">
        <v>3</v>
      </c>
      <c r="L215" s="1" t="s">
        <v>44</v>
      </c>
      <c r="M215" s="1">
        <v>2</v>
      </c>
      <c r="N215" s="1" t="s">
        <v>34</v>
      </c>
      <c r="O215" s="105">
        <v>12490</v>
      </c>
      <c r="P215" s="9">
        <v>10</v>
      </c>
      <c r="Q215" s="107">
        <v>5</v>
      </c>
      <c r="R215" s="1" t="s">
        <v>29</v>
      </c>
      <c r="S215" s="102">
        <f t="shared" si="7"/>
        <v>0</v>
      </c>
    </row>
    <row r="216" spans="1:19" x14ac:dyDescent="0.25">
      <c r="A216" s="2">
        <v>30</v>
      </c>
      <c r="B216" s="14" t="str">
        <f t="shared" si="6"/>
        <v>Young</v>
      </c>
      <c r="C216" s="1" t="s">
        <v>22</v>
      </c>
      <c r="D216" s="1" t="s">
        <v>23</v>
      </c>
      <c r="E216" s="7">
        <v>1005</v>
      </c>
      <c r="F216" s="1" t="s">
        <v>31</v>
      </c>
      <c r="G216" s="1">
        <v>3</v>
      </c>
      <c r="H216" s="1" t="s">
        <v>46</v>
      </c>
      <c r="I216" s="1" t="s">
        <v>26</v>
      </c>
      <c r="J216" s="1">
        <v>88</v>
      </c>
      <c r="K216" s="1">
        <v>1</v>
      </c>
      <c r="L216" s="1" t="s">
        <v>33</v>
      </c>
      <c r="M216" s="1">
        <v>1</v>
      </c>
      <c r="N216" s="1" t="s">
        <v>28</v>
      </c>
      <c r="O216" s="105">
        <v>2657</v>
      </c>
      <c r="P216" s="9">
        <v>5</v>
      </c>
      <c r="Q216" s="107">
        <v>5</v>
      </c>
      <c r="R216" s="1" t="s">
        <v>22</v>
      </c>
      <c r="S216" s="102">
        <f t="shared" si="7"/>
        <v>1</v>
      </c>
    </row>
    <row r="217" spans="1:19" x14ac:dyDescent="0.25">
      <c r="A217" s="2">
        <v>41</v>
      </c>
      <c r="B217" s="14" t="str">
        <f t="shared" si="6"/>
        <v>Middle-aged</v>
      </c>
      <c r="C217" s="1" t="s">
        <v>29</v>
      </c>
      <c r="D217" s="1" t="s">
        <v>23</v>
      </c>
      <c r="E217" s="7">
        <v>896</v>
      </c>
      <c r="F217" s="1" t="s">
        <v>24</v>
      </c>
      <c r="G217" s="1">
        <v>6</v>
      </c>
      <c r="H217" s="1" t="s">
        <v>25</v>
      </c>
      <c r="I217" s="1" t="s">
        <v>26</v>
      </c>
      <c r="J217" s="1">
        <v>75</v>
      </c>
      <c r="K217" s="1">
        <v>3</v>
      </c>
      <c r="L217" s="1" t="s">
        <v>42</v>
      </c>
      <c r="M217" s="1">
        <v>4</v>
      </c>
      <c r="N217" s="1" t="s">
        <v>28</v>
      </c>
      <c r="O217" s="105">
        <v>13591</v>
      </c>
      <c r="P217" s="9">
        <v>1</v>
      </c>
      <c r="Q217" s="107">
        <v>3</v>
      </c>
      <c r="R217" s="1" t="s">
        <v>22</v>
      </c>
      <c r="S217" s="102">
        <f t="shared" si="7"/>
        <v>1</v>
      </c>
    </row>
    <row r="218" spans="1:19" x14ac:dyDescent="0.25">
      <c r="A218" s="2">
        <v>30</v>
      </c>
      <c r="B218" s="14" t="str">
        <f t="shared" si="6"/>
        <v>Young</v>
      </c>
      <c r="C218" s="1" t="s">
        <v>22</v>
      </c>
      <c r="D218" s="1" t="s">
        <v>30</v>
      </c>
      <c r="E218" s="7">
        <v>334</v>
      </c>
      <c r="F218" s="1" t="s">
        <v>24</v>
      </c>
      <c r="G218" s="1">
        <v>26</v>
      </c>
      <c r="H218" s="1" t="s">
        <v>45</v>
      </c>
      <c r="I218" s="1" t="s">
        <v>26</v>
      </c>
      <c r="J218" s="1">
        <v>52</v>
      </c>
      <c r="K218" s="1">
        <v>2</v>
      </c>
      <c r="L218" s="1" t="s">
        <v>27</v>
      </c>
      <c r="M218" s="1">
        <v>1</v>
      </c>
      <c r="N218" s="1" t="s">
        <v>28</v>
      </c>
      <c r="O218" s="105">
        <v>6696</v>
      </c>
      <c r="P218" s="9">
        <v>6</v>
      </c>
      <c r="Q218" s="107">
        <v>5</v>
      </c>
      <c r="R218" s="1" t="s">
        <v>29</v>
      </c>
      <c r="S218" s="102">
        <f t="shared" si="7"/>
        <v>1</v>
      </c>
    </row>
    <row r="219" spans="1:19" x14ac:dyDescent="0.25">
      <c r="A219" s="2">
        <v>29</v>
      </c>
      <c r="B219" s="14" t="str">
        <f t="shared" si="6"/>
        <v>Young</v>
      </c>
      <c r="C219" s="1" t="s">
        <v>22</v>
      </c>
      <c r="D219" s="1" t="s">
        <v>23</v>
      </c>
      <c r="E219" s="7">
        <v>992</v>
      </c>
      <c r="F219" s="1" t="s">
        <v>31</v>
      </c>
      <c r="G219" s="1">
        <v>1</v>
      </c>
      <c r="H219" s="1" t="s">
        <v>46</v>
      </c>
      <c r="I219" s="1" t="s">
        <v>32</v>
      </c>
      <c r="J219" s="1">
        <v>85</v>
      </c>
      <c r="K219" s="1">
        <v>1</v>
      </c>
      <c r="L219" s="1" t="s">
        <v>33</v>
      </c>
      <c r="M219" s="1">
        <v>3</v>
      </c>
      <c r="N219" s="1" t="s">
        <v>28</v>
      </c>
      <c r="O219" s="105">
        <v>2058</v>
      </c>
      <c r="P219" s="9">
        <v>6</v>
      </c>
      <c r="Q219" s="107">
        <v>0</v>
      </c>
      <c r="R219" s="1" t="s">
        <v>29</v>
      </c>
      <c r="S219" s="102">
        <f t="shared" si="7"/>
        <v>0</v>
      </c>
    </row>
    <row r="220" spans="1:19" x14ac:dyDescent="0.25">
      <c r="A220" s="2">
        <v>45</v>
      </c>
      <c r="B220" s="14" t="str">
        <f t="shared" si="6"/>
        <v>Middle-aged</v>
      </c>
      <c r="C220" s="1" t="s">
        <v>29</v>
      </c>
      <c r="D220" s="1" t="s">
        <v>41</v>
      </c>
      <c r="E220" s="7">
        <v>1052</v>
      </c>
      <c r="F220" s="1" t="s">
        <v>24</v>
      </c>
      <c r="G220" s="1">
        <v>6</v>
      </c>
      <c r="H220" s="1" t="s">
        <v>37</v>
      </c>
      <c r="I220" s="1" t="s">
        <v>26</v>
      </c>
      <c r="J220" s="1">
        <v>57</v>
      </c>
      <c r="K220" s="1">
        <v>3</v>
      </c>
      <c r="L220" s="1" t="s">
        <v>27</v>
      </c>
      <c r="M220" s="1">
        <v>4</v>
      </c>
      <c r="N220" s="1" t="s">
        <v>28</v>
      </c>
      <c r="O220" s="105">
        <v>8865</v>
      </c>
      <c r="P220" s="9">
        <v>19</v>
      </c>
      <c r="Q220" s="107">
        <v>6</v>
      </c>
      <c r="R220" s="1" t="s">
        <v>29</v>
      </c>
      <c r="S220" s="102">
        <f t="shared" si="7"/>
        <v>1</v>
      </c>
    </row>
    <row r="221" spans="1:19" x14ac:dyDescent="0.25">
      <c r="A221" s="2">
        <v>54</v>
      </c>
      <c r="B221" s="14" t="str">
        <f t="shared" si="6"/>
        <v>Senior</v>
      </c>
      <c r="C221" s="1" t="s">
        <v>29</v>
      </c>
      <c r="D221" s="1" t="s">
        <v>23</v>
      </c>
      <c r="E221" s="7">
        <v>1147</v>
      </c>
      <c r="F221" s="1" t="s">
        <v>24</v>
      </c>
      <c r="G221" s="1">
        <v>3</v>
      </c>
      <c r="H221" s="1" t="s">
        <v>45</v>
      </c>
      <c r="I221" s="1" t="s">
        <v>26</v>
      </c>
      <c r="J221" s="1">
        <v>52</v>
      </c>
      <c r="K221" s="1">
        <v>2</v>
      </c>
      <c r="L221" s="1" t="s">
        <v>27</v>
      </c>
      <c r="M221" s="1">
        <v>1</v>
      </c>
      <c r="N221" s="1" t="s">
        <v>34</v>
      </c>
      <c r="O221" s="105">
        <v>5940</v>
      </c>
      <c r="P221" s="9">
        <v>6</v>
      </c>
      <c r="Q221" s="107">
        <v>2</v>
      </c>
      <c r="R221" s="1" t="s">
        <v>29</v>
      </c>
      <c r="S221" s="102">
        <f t="shared" si="7"/>
        <v>1</v>
      </c>
    </row>
    <row r="222" spans="1:19" x14ac:dyDescent="0.25">
      <c r="A222" s="2">
        <v>36</v>
      </c>
      <c r="B222" s="14" t="str">
        <f t="shared" si="6"/>
        <v>Middle-aged</v>
      </c>
      <c r="C222" s="1" t="s">
        <v>29</v>
      </c>
      <c r="D222" s="1" t="s">
        <v>23</v>
      </c>
      <c r="E222" s="7">
        <v>1396</v>
      </c>
      <c r="F222" s="1" t="s">
        <v>31</v>
      </c>
      <c r="G222" s="1">
        <v>5</v>
      </c>
      <c r="H222" s="1" t="s">
        <v>25</v>
      </c>
      <c r="I222" s="1" t="s">
        <v>32</v>
      </c>
      <c r="J222" s="1">
        <v>62</v>
      </c>
      <c r="K222" s="1">
        <v>2</v>
      </c>
      <c r="L222" s="1" t="s">
        <v>36</v>
      </c>
      <c r="M222" s="1">
        <v>2</v>
      </c>
      <c r="N222" s="1" t="s">
        <v>28</v>
      </c>
      <c r="O222" s="105">
        <v>5914</v>
      </c>
      <c r="P222" s="9">
        <v>13</v>
      </c>
      <c r="Q222" s="107">
        <v>8</v>
      </c>
      <c r="R222" s="1" t="s">
        <v>29</v>
      </c>
      <c r="S222" s="102">
        <f t="shared" si="7"/>
        <v>0</v>
      </c>
    </row>
    <row r="223" spans="1:19" x14ac:dyDescent="0.25">
      <c r="A223" s="2">
        <v>33</v>
      </c>
      <c r="B223" s="14" t="str">
        <f t="shared" si="6"/>
        <v>Middle-aged</v>
      </c>
      <c r="C223" s="1" t="s">
        <v>29</v>
      </c>
      <c r="D223" s="1" t="s">
        <v>23</v>
      </c>
      <c r="E223" s="7">
        <v>147</v>
      </c>
      <c r="F223" s="1" t="s">
        <v>31</v>
      </c>
      <c r="G223" s="1">
        <v>4</v>
      </c>
      <c r="H223" s="1" t="s">
        <v>37</v>
      </c>
      <c r="I223" s="1" t="s">
        <v>26</v>
      </c>
      <c r="J223" s="1">
        <v>47</v>
      </c>
      <c r="K223" s="1">
        <v>1</v>
      </c>
      <c r="L223" s="1" t="s">
        <v>33</v>
      </c>
      <c r="M223" s="1">
        <v>2</v>
      </c>
      <c r="N223" s="1" t="s">
        <v>34</v>
      </c>
      <c r="O223" s="105">
        <v>2622</v>
      </c>
      <c r="P223" s="9">
        <v>3</v>
      </c>
      <c r="Q223" s="107">
        <v>6</v>
      </c>
      <c r="R223" s="1" t="s">
        <v>29</v>
      </c>
      <c r="S223" s="102">
        <f t="shared" si="7"/>
        <v>1</v>
      </c>
    </row>
    <row r="224" spans="1:19" x14ac:dyDescent="0.25">
      <c r="A224" s="2">
        <v>37</v>
      </c>
      <c r="B224" s="14" t="str">
        <f t="shared" si="6"/>
        <v>Middle-aged</v>
      </c>
      <c r="C224" s="1" t="s">
        <v>29</v>
      </c>
      <c r="D224" s="1" t="s">
        <v>30</v>
      </c>
      <c r="E224" s="7">
        <v>663</v>
      </c>
      <c r="F224" s="1" t="s">
        <v>31</v>
      </c>
      <c r="G224" s="1">
        <v>11</v>
      </c>
      <c r="H224" s="1" t="s">
        <v>35</v>
      </c>
      <c r="I224" s="1" t="s">
        <v>32</v>
      </c>
      <c r="J224" s="1">
        <v>47</v>
      </c>
      <c r="K224" s="1">
        <v>3</v>
      </c>
      <c r="L224" s="1" t="s">
        <v>44</v>
      </c>
      <c r="M224" s="1">
        <v>4</v>
      </c>
      <c r="N224" s="1" t="s">
        <v>38</v>
      </c>
      <c r="O224" s="105">
        <v>12185</v>
      </c>
      <c r="P224" s="9">
        <v>10</v>
      </c>
      <c r="Q224" s="107">
        <v>1</v>
      </c>
      <c r="R224" s="1" t="s">
        <v>22</v>
      </c>
      <c r="S224" s="102">
        <f t="shared" si="7"/>
        <v>0</v>
      </c>
    </row>
    <row r="225" spans="1:19" x14ac:dyDescent="0.25">
      <c r="A225" s="2">
        <v>38</v>
      </c>
      <c r="B225" s="14" t="str">
        <f t="shared" si="6"/>
        <v>Middle-aged</v>
      </c>
      <c r="C225" s="1" t="s">
        <v>29</v>
      </c>
      <c r="D225" s="1" t="s">
        <v>23</v>
      </c>
      <c r="E225" s="7">
        <v>119</v>
      </c>
      <c r="F225" s="1" t="s">
        <v>24</v>
      </c>
      <c r="G225" s="1">
        <v>3</v>
      </c>
      <c r="H225" s="1" t="s">
        <v>25</v>
      </c>
      <c r="I225" s="1" t="s">
        <v>32</v>
      </c>
      <c r="J225" s="1">
        <v>76</v>
      </c>
      <c r="K225" s="1">
        <v>3</v>
      </c>
      <c r="L225" s="1" t="s">
        <v>27</v>
      </c>
      <c r="M225" s="1">
        <v>3</v>
      </c>
      <c r="N225" s="1" t="s">
        <v>38</v>
      </c>
      <c r="O225" s="105">
        <v>10609</v>
      </c>
      <c r="P225" s="9">
        <v>16</v>
      </c>
      <c r="Q225" s="107">
        <v>0</v>
      </c>
      <c r="R225" s="1" t="s">
        <v>29</v>
      </c>
      <c r="S225" s="102">
        <f t="shared" si="7"/>
        <v>0</v>
      </c>
    </row>
    <row r="226" spans="1:19" x14ac:dyDescent="0.25">
      <c r="A226" s="2">
        <v>31</v>
      </c>
      <c r="B226" s="14" t="str">
        <f t="shared" si="6"/>
        <v>Middle-aged</v>
      </c>
      <c r="C226" s="1" t="s">
        <v>29</v>
      </c>
      <c r="D226" s="1" t="s">
        <v>41</v>
      </c>
      <c r="E226" s="7">
        <v>979</v>
      </c>
      <c r="F226" s="1" t="s">
        <v>31</v>
      </c>
      <c r="G226" s="1">
        <v>1</v>
      </c>
      <c r="H226" s="1" t="s">
        <v>37</v>
      </c>
      <c r="I226" s="1" t="s">
        <v>32</v>
      </c>
      <c r="J226" s="1">
        <v>90</v>
      </c>
      <c r="K226" s="1">
        <v>2</v>
      </c>
      <c r="L226" s="1" t="s">
        <v>39</v>
      </c>
      <c r="M226" s="1">
        <v>3</v>
      </c>
      <c r="N226" s="1" t="s">
        <v>34</v>
      </c>
      <c r="O226" s="105">
        <v>4345</v>
      </c>
      <c r="P226" s="9">
        <v>5</v>
      </c>
      <c r="Q226" s="107">
        <v>0</v>
      </c>
      <c r="R226" s="1" t="s">
        <v>29</v>
      </c>
      <c r="S226" s="102">
        <f t="shared" si="7"/>
        <v>0</v>
      </c>
    </row>
    <row r="227" spans="1:19" x14ac:dyDescent="0.25">
      <c r="A227" s="2">
        <v>59</v>
      </c>
      <c r="B227" s="14" t="str">
        <f t="shared" si="6"/>
        <v>Senior</v>
      </c>
      <c r="C227" s="1" t="s">
        <v>29</v>
      </c>
      <c r="D227" s="1" t="s">
        <v>23</v>
      </c>
      <c r="E227" s="7">
        <v>142</v>
      </c>
      <c r="F227" s="1" t="s">
        <v>31</v>
      </c>
      <c r="G227" s="1">
        <v>3</v>
      </c>
      <c r="H227" s="1" t="s">
        <v>25</v>
      </c>
      <c r="I227" s="1" t="s">
        <v>32</v>
      </c>
      <c r="J227" s="1">
        <v>70</v>
      </c>
      <c r="K227" s="1">
        <v>1</v>
      </c>
      <c r="L227" s="1" t="s">
        <v>33</v>
      </c>
      <c r="M227" s="1">
        <v>4</v>
      </c>
      <c r="N227" s="1" t="s">
        <v>34</v>
      </c>
      <c r="O227" s="105">
        <v>2177</v>
      </c>
      <c r="P227" s="9">
        <v>1</v>
      </c>
      <c r="Q227" s="107">
        <v>3</v>
      </c>
      <c r="R227" s="1" t="s">
        <v>29</v>
      </c>
      <c r="S227" s="102">
        <f t="shared" si="7"/>
        <v>0</v>
      </c>
    </row>
    <row r="228" spans="1:19" x14ac:dyDescent="0.25">
      <c r="A228" s="2">
        <v>37</v>
      </c>
      <c r="B228" s="14" t="str">
        <f t="shared" si="6"/>
        <v>Middle-aged</v>
      </c>
      <c r="C228" s="1" t="s">
        <v>29</v>
      </c>
      <c r="D228" s="1" t="s">
        <v>30</v>
      </c>
      <c r="E228" s="7">
        <v>319</v>
      </c>
      <c r="F228" s="1" t="s">
        <v>24</v>
      </c>
      <c r="G228" s="1">
        <v>4</v>
      </c>
      <c r="H228" s="1" t="s">
        <v>45</v>
      </c>
      <c r="I228" s="1" t="s">
        <v>32</v>
      </c>
      <c r="J228" s="1">
        <v>41</v>
      </c>
      <c r="K228" s="1">
        <v>1</v>
      </c>
      <c r="L228" s="1" t="s">
        <v>43</v>
      </c>
      <c r="M228" s="1">
        <v>4</v>
      </c>
      <c r="N228" s="1" t="s">
        <v>38</v>
      </c>
      <c r="O228" s="105">
        <v>2793</v>
      </c>
      <c r="P228" s="9">
        <v>9</v>
      </c>
      <c r="Q228" s="107">
        <v>4</v>
      </c>
      <c r="R228" s="1" t="s">
        <v>29</v>
      </c>
      <c r="S228" s="102">
        <f t="shared" si="7"/>
        <v>0</v>
      </c>
    </row>
    <row r="229" spans="1:19" x14ac:dyDescent="0.25">
      <c r="A229" s="2">
        <v>29</v>
      </c>
      <c r="B229" s="14" t="str">
        <f t="shared" si="6"/>
        <v>Young</v>
      </c>
      <c r="C229" s="1" t="s">
        <v>29</v>
      </c>
      <c r="D229" s="1" t="s">
        <v>30</v>
      </c>
      <c r="E229" s="7">
        <v>1413</v>
      </c>
      <c r="F229" s="1" t="s">
        <v>24</v>
      </c>
      <c r="G229" s="1">
        <v>1</v>
      </c>
      <c r="H229" s="1" t="s">
        <v>37</v>
      </c>
      <c r="I229" s="1" t="s">
        <v>26</v>
      </c>
      <c r="J229" s="1">
        <v>42</v>
      </c>
      <c r="K229" s="1">
        <v>3</v>
      </c>
      <c r="L229" s="1" t="s">
        <v>27</v>
      </c>
      <c r="M229" s="1">
        <v>4</v>
      </c>
      <c r="N229" s="1" t="s">
        <v>34</v>
      </c>
      <c r="O229" s="105">
        <v>7918</v>
      </c>
      <c r="P229" s="9">
        <v>11</v>
      </c>
      <c r="Q229" s="107">
        <v>1</v>
      </c>
      <c r="R229" s="1" t="s">
        <v>29</v>
      </c>
      <c r="S229" s="102">
        <f t="shared" si="7"/>
        <v>1</v>
      </c>
    </row>
    <row r="230" spans="1:19" x14ac:dyDescent="0.25">
      <c r="A230" s="2">
        <v>35</v>
      </c>
      <c r="B230" s="14" t="str">
        <f t="shared" si="6"/>
        <v>Middle-aged</v>
      </c>
      <c r="C230" s="1" t="s">
        <v>29</v>
      </c>
      <c r="D230" s="1" t="s">
        <v>30</v>
      </c>
      <c r="E230" s="7">
        <v>944</v>
      </c>
      <c r="F230" s="1" t="s">
        <v>24</v>
      </c>
      <c r="G230" s="1">
        <v>1</v>
      </c>
      <c r="H230" s="1" t="s">
        <v>45</v>
      </c>
      <c r="I230" s="1" t="s">
        <v>26</v>
      </c>
      <c r="J230" s="1">
        <v>92</v>
      </c>
      <c r="K230" s="1">
        <v>3</v>
      </c>
      <c r="L230" s="1" t="s">
        <v>27</v>
      </c>
      <c r="M230" s="1">
        <v>3</v>
      </c>
      <c r="N230" s="1" t="s">
        <v>28</v>
      </c>
      <c r="O230" s="105">
        <v>8789</v>
      </c>
      <c r="P230" s="9">
        <v>10</v>
      </c>
      <c r="Q230" s="107">
        <v>1</v>
      </c>
      <c r="R230" s="1" t="s">
        <v>29</v>
      </c>
      <c r="S230" s="102">
        <f t="shared" si="7"/>
        <v>1</v>
      </c>
    </row>
    <row r="231" spans="1:19" x14ac:dyDescent="0.25">
      <c r="A231" s="2">
        <v>29</v>
      </c>
      <c r="B231" s="14" t="str">
        <f t="shared" si="6"/>
        <v>Young</v>
      </c>
      <c r="C231" s="1" t="s">
        <v>22</v>
      </c>
      <c r="D231" s="1" t="s">
        <v>23</v>
      </c>
      <c r="E231" s="7">
        <v>896</v>
      </c>
      <c r="F231" s="1" t="s">
        <v>31</v>
      </c>
      <c r="G231" s="1">
        <v>18</v>
      </c>
      <c r="H231" s="1" t="s">
        <v>37</v>
      </c>
      <c r="I231" s="1" t="s">
        <v>32</v>
      </c>
      <c r="J231" s="1">
        <v>86</v>
      </c>
      <c r="K231" s="1">
        <v>1</v>
      </c>
      <c r="L231" s="1" t="s">
        <v>33</v>
      </c>
      <c r="M231" s="1">
        <v>4</v>
      </c>
      <c r="N231" s="1" t="s">
        <v>28</v>
      </c>
      <c r="O231" s="105">
        <v>2389</v>
      </c>
      <c r="P231" s="9">
        <v>4</v>
      </c>
      <c r="Q231" s="107">
        <v>1</v>
      </c>
      <c r="R231" s="1" t="s">
        <v>22</v>
      </c>
      <c r="S231" s="102">
        <f t="shared" si="7"/>
        <v>0</v>
      </c>
    </row>
    <row r="232" spans="1:19" x14ac:dyDescent="0.25">
      <c r="A232" s="2">
        <v>52</v>
      </c>
      <c r="B232" s="14" t="str">
        <f t="shared" si="6"/>
        <v>Senior</v>
      </c>
      <c r="C232" s="1" t="s">
        <v>29</v>
      </c>
      <c r="D232" s="1" t="s">
        <v>23</v>
      </c>
      <c r="E232" s="7">
        <v>1323</v>
      </c>
      <c r="F232" s="1" t="s">
        <v>31</v>
      </c>
      <c r="G232" s="1">
        <v>2</v>
      </c>
      <c r="H232" s="1" t="s">
        <v>25</v>
      </c>
      <c r="I232" s="1" t="s">
        <v>26</v>
      </c>
      <c r="J232" s="1">
        <v>89</v>
      </c>
      <c r="K232" s="1">
        <v>1</v>
      </c>
      <c r="L232" s="1" t="s">
        <v>36</v>
      </c>
      <c r="M232" s="1">
        <v>4</v>
      </c>
      <c r="N232" s="1" t="s">
        <v>28</v>
      </c>
      <c r="O232" s="105">
        <v>3212</v>
      </c>
      <c r="P232" s="9">
        <v>2</v>
      </c>
      <c r="Q232" s="107">
        <v>7</v>
      </c>
      <c r="R232" s="1" t="s">
        <v>29</v>
      </c>
      <c r="S232" s="102">
        <f t="shared" si="7"/>
        <v>1</v>
      </c>
    </row>
    <row r="233" spans="1:19" x14ac:dyDescent="0.25">
      <c r="A233" s="2">
        <v>42</v>
      </c>
      <c r="B233" s="14" t="str">
        <f t="shared" si="6"/>
        <v>Middle-aged</v>
      </c>
      <c r="C233" s="1" t="s">
        <v>29</v>
      </c>
      <c r="D233" s="1" t="s">
        <v>23</v>
      </c>
      <c r="E233" s="7">
        <v>532</v>
      </c>
      <c r="F233" s="1" t="s">
        <v>31</v>
      </c>
      <c r="G233" s="1">
        <v>4</v>
      </c>
      <c r="H233" s="1" t="s">
        <v>46</v>
      </c>
      <c r="I233" s="1" t="s">
        <v>32</v>
      </c>
      <c r="J233" s="1">
        <v>58</v>
      </c>
      <c r="K233" s="1">
        <v>5</v>
      </c>
      <c r="L233" s="1" t="s">
        <v>42</v>
      </c>
      <c r="M233" s="1">
        <v>4</v>
      </c>
      <c r="N233" s="1" t="s">
        <v>34</v>
      </c>
      <c r="O233" s="105">
        <v>19232</v>
      </c>
      <c r="P233" s="9">
        <v>22</v>
      </c>
      <c r="Q233" s="107">
        <v>1</v>
      </c>
      <c r="R233" s="1" t="s">
        <v>29</v>
      </c>
      <c r="S233" s="102">
        <f t="shared" si="7"/>
        <v>0</v>
      </c>
    </row>
    <row r="234" spans="1:19" x14ac:dyDescent="0.25">
      <c r="A234" s="2">
        <v>59</v>
      </c>
      <c r="B234" s="14" t="str">
        <f t="shared" si="6"/>
        <v>Senior</v>
      </c>
      <c r="C234" s="1" t="s">
        <v>29</v>
      </c>
      <c r="D234" s="1" t="s">
        <v>23</v>
      </c>
      <c r="E234" s="7">
        <v>818</v>
      </c>
      <c r="F234" s="1" t="s">
        <v>47</v>
      </c>
      <c r="G234" s="1">
        <v>6</v>
      </c>
      <c r="H234" s="1" t="s">
        <v>37</v>
      </c>
      <c r="I234" s="1" t="s">
        <v>32</v>
      </c>
      <c r="J234" s="1">
        <v>52</v>
      </c>
      <c r="K234" s="1">
        <v>1</v>
      </c>
      <c r="L234" s="1" t="s">
        <v>47</v>
      </c>
      <c r="M234" s="1">
        <v>3</v>
      </c>
      <c r="N234" s="1" t="s">
        <v>34</v>
      </c>
      <c r="O234" s="105">
        <v>2267</v>
      </c>
      <c r="P234" s="9">
        <v>2</v>
      </c>
      <c r="Q234" s="107">
        <v>8</v>
      </c>
      <c r="R234" s="1" t="s">
        <v>29</v>
      </c>
      <c r="S234" s="102">
        <f t="shared" si="7"/>
        <v>0</v>
      </c>
    </row>
    <row r="235" spans="1:19" x14ac:dyDescent="0.25">
      <c r="A235" s="2">
        <v>50</v>
      </c>
      <c r="B235" s="14" t="str">
        <f t="shared" si="6"/>
        <v>Senior</v>
      </c>
      <c r="C235" s="1" t="s">
        <v>29</v>
      </c>
      <c r="D235" s="1" t="s">
        <v>23</v>
      </c>
      <c r="E235" s="7">
        <v>854</v>
      </c>
      <c r="F235" s="1" t="s">
        <v>24</v>
      </c>
      <c r="G235" s="1">
        <v>1</v>
      </c>
      <c r="H235" s="1" t="s">
        <v>37</v>
      </c>
      <c r="I235" s="1" t="s">
        <v>26</v>
      </c>
      <c r="J235" s="1">
        <v>68</v>
      </c>
      <c r="K235" s="1">
        <v>5</v>
      </c>
      <c r="L235" s="1" t="s">
        <v>42</v>
      </c>
      <c r="M235" s="1">
        <v>4</v>
      </c>
      <c r="N235" s="1" t="s">
        <v>38</v>
      </c>
      <c r="O235" s="105">
        <v>19517</v>
      </c>
      <c r="P235" s="9">
        <v>7</v>
      </c>
      <c r="Q235" s="107">
        <v>3</v>
      </c>
      <c r="R235" s="1" t="s">
        <v>29</v>
      </c>
      <c r="S235" s="102">
        <f t="shared" si="7"/>
        <v>1</v>
      </c>
    </row>
    <row r="236" spans="1:19" x14ac:dyDescent="0.25">
      <c r="A236" s="2">
        <v>33</v>
      </c>
      <c r="B236" s="14" t="str">
        <f t="shared" si="6"/>
        <v>Middle-aged</v>
      </c>
      <c r="C236" s="1" t="s">
        <v>22</v>
      </c>
      <c r="D236" s="1" t="s">
        <v>23</v>
      </c>
      <c r="E236" s="7">
        <v>813</v>
      </c>
      <c r="F236" s="1" t="s">
        <v>31</v>
      </c>
      <c r="G236" s="1">
        <v>14</v>
      </c>
      <c r="H236" s="1" t="s">
        <v>37</v>
      </c>
      <c r="I236" s="1" t="s">
        <v>32</v>
      </c>
      <c r="J236" s="1">
        <v>58</v>
      </c>
      <c r="K236" s="1">
        <v>1</v>
      </c>
      <c r="L236" s="1" t="s">
        <v>36</v>
      </c>
      <c r="M236" s="1">
        <v>4</v>
      </c>
      <c r="N236" s="1" t="s">
        <v>34</v>
      </c>
      <c r="O236" s="105">
        <v>2436</v>
      </c>
      <c r="P236" s="9">
        <v>5</v>
      </c>
      <c r="Q236" s="107">
        <v>5</v>
      </c>
      <c r="R236" s="1" t="s">
        <v>22</v>
      </c>
      <c r="S236" s="102">
        <f t="shared" si="7"/>
        <v>0</v>
      </c>
    </row>
    <row r="237" spans="1:19" x14ac:dyDescent="0.25">
      <c r="A237" s="2">
        <v>43</v>
      </c>
      <c r="B237" s="14" t="str">
        <f t="shared" si="6"/>
        <v>Middle-aged</v>
      </c>
      <c r="C237" s="1" t="s">
        <v>29</v>
      </c>
      <c r="D237" s="1" t="s">
        <v>23</v>
      </c>
      <c r="E237" s="7">
        <v>1034</v>
      </c>
      <c r="F237" s="1" t="s">
        <v>24</v>
      </c>
      <c r="G237" s="1">
        <v>16</v>
      </c>
      <c r="H237" s="1" t="s">
        <v>45</v>
      </c>
      <c r="I237" s="1" t="s">
        <v>26</v>
      </c>
      <c r="J237" s="1">
        <v>80</v>
      </c>
      <c r="K237" s="1">
        <v>4</v>
      </c>
      <c r="L237" s="1" t="s">
        <v>42</v>
      </c>
      <c r="M237" s="1">
        <v>4</v>
      </c>
      <c r="N237" s="1" t="s">
        <v>34</v>
      </c>
      <c r="O237" s="105">
        <v>16064</v>
      </c>
      <c r="P237" s="9">
        <v>17</v>
      </c>
      <c r="Q237" s="107">
        <v>5</v>
      </c>
      <c r="R237" s="1" t="s">
        <v>22</v>
      </c>
      <c r="S237" s="102">
        <f t="shared" si="7"/>
        <v>1</v>
      </c>
    </row>
    <row r="238" spans="1:19" x14ac:dyDescent="0.25">
      <c r="A238" s="2">
        <v>33</v>
      </c>
      <c r="B238" s="14" t="str">
        <f t="shared" si="6"/>
        <v>Middle-aged</v>
      </c>
      <c r="C238" s="1" t="s">
        <v>22</v>
      </c>
      <c r="D238" s="1" t="s">
        <v>23</v>
      </c>
      <c r="E238" s="7">
        <v>465</v>
      </c>
      <c r="F238" s="1" t="s">
        <v>31</v>
      </c>
      <c r="G238" s="1">
        <v>2</v>
      </c>
      <c r="H238" s="1" t="s">
        <v>25</v>
      </c>
      <c r="I238" s="1" t="s">
        <v>26</v>
      </c>
      <c r="J238" s="1">
        <v>39</v>
      </c>
      <c r="K238" s="1">
        <v>1</v>
      </c>
      <c r="L238" s="1" t="s">
        <v>36</v>
      </c>
      <c r="M238" s="1">
        <v>1</v>
      </c>
      <c r="N238" s="1" t="s">
        <v>34</v>
      </c>
      <c r="O238" s="105">
        <v>2707</v>
      </c>
      <c r="P238" s="9">
        <v>9</v>
      </c>
      <c r="Q238" s="107">
        <v>7</v>
      </c>
      <c r="R238" s="1" t="s">
        <v>29</v>
      </c>
      <c r="S238" s="102">
        <f t="shared" si="7"/>
        <v>1</v>
      </c>
    </row>
    <row r="239" spans="1:19" x14ac:dyDescent="0.25">
      <c r="A239" s="2">
        <v>52</v>
      </c>
      <c r="B239" s="14" t="str">
        <f t="shared" si="6"/>
        <v>Senior</v>
      </c>
      <c r="C239" s="1" t="s">
        <v>29</v>
      </c>
      <c r="D239" s="1" t="s">
        <v>41</v>
      </c>
      <c r="E239" s="7">
        <v>771</v>
      </c>
      <c r="F239" s="1" t="s">
        <v>24</v>
      </c>
      <c r="G239" s="1">
        <v>2</v>
      </c>
      <c r="H239" s="1" t="s">
        <v>25</v>
      </c>
      <c r="I239" s="1" t="s">
        <v>32</v>
      </c>
      <c r="J239" s="1">
        <v>79</v>
      </c>
      <c r="K239" s="1">
        <v>5</v>
      </c>
      <c r="L239" s="1" t="s">
        <v>42</v>
      </c>
      <c r="M239" s="1">
        <v>3</v>
      </c>
      <c r="N239" s="1" t="s">
        <v>28</v>
      </c>
      <c r="O239" s="105">
        <v>19068</v>
      </c>
      <c r="P239" s="9">
        <v>33</v>
      </c>
      <c r="Q239" s="107">
        <v>1</v>
      </c>
      <c r="R239" s="1" t="s">
        <v>22</v>
      </c>
      <c r="S239" s="102">
        <f t="shared" si="7"/>
        <v>0</v>
      </c>
    </row>
    <row r="240" spans="1:19" x14ac:dyDescent="0.25">
      <c r="A240" s="2">
        <v>32</v>
      </c>
      <c r="B240" s="14" t="str">
        <f t="shared" si="6"/>
        <v>Middle-aged</v>
      </c>
      <c r="C240" s="1" t="s">
        <v>29</v>
      </c>
      <c r="D240" s="1" t="s">
        <v>23</v>
      </c>
      <c r="E240" s="7">
        <v>1401</v>
      </c>
      <c r="F240" s="1" t="s">
        <v>24</v>
      </c>
      <c r="G240" s="1">
        <v>4</v>
      </c>
      <c r="H240" s="1" t="s">
        <v>25</v>
      </c>
      <c r="I240" s="1" t="s">
        <v>26</v>
      </c>
      <c r="J240" s="1">
        <v>56</v>
      </c>
      <c r="K240" s="1">
        <v>1</v>
      </c>
      <c r="L240" s="1" t="s">
        <v>43</v>
      </c>
      <c r="M240" s="1">
        <v>2</v>
      </c>
      <c r="N240" s="1" t="s">
        <v>34</v>
      </c>
      <c r="O240" s="105">
        <v>3931</v>
      </c>
      <c r="P240" s="9">
        <v>4</v>
      </c>
      <c r="Q240" s="107">
        <v>2</v>
      </c>
      <c r="R240" s="1" t="s">
        <v>29</v>
      </c>
      <c r="S240" s="102">
        <f t="shared" si="7"/>
        <v>1</v>
      </c>
    </row>
    <row r="241" spans="1:19" x14ac:dyDescent="0.25">
      <c r="A241" s="2">
        <v>32</v>
      </c>
      <c r="B241" s="14" t="str">
        <f t="shared" si="6"/>
        <v>Middle-aged</v>
      </c>
      <c r="C241" s="1" t="s">
        <v>22</v>
      </c>
      <c r="D241" s="1" t="s">
        <v>23</v>
      </c>
      <c r="E241" s="7">
        <v>515</v>
      </c>
      <c r="F241" s="1" t="s">
        <v>31</v>
      </c>
      <c r="G241" s="1">
        <v>1</v>
      </c>
      <c r="H241" s="1" t="s">
        <v>25</v>
      </c>
      <c r="I241" s="1" t="s">
        <v>32</v>
      </c>
      <c r="J241" s="1">
        <v>62</v>
      </c>
      <c r="K241" s="1">
        <v>1</v>
      </c>
      <c r="L241" s="1" t="s">
        <v>36</v>
      </c>
      <c r="M241" s="1">
        <v>3</v>
      </c>
      <c r="N241" s="1" t="s">
        <v>28</v>
      </c>
      <c r="O241" s="105">
        <v>3730</v>
      </c>
      <c r="P241" s="9">
        <v>3</v>
      </c>
      <c r="Q241" s="107">
        <v>0</v>
      </c>
      <c r="R241" s="1" t="s">
        <v>22</v>
      </c>
      <c r="S241" s="102">
        <f t="shared" si="7"/>
        <v>0</v>
      </c>
    </row>
    <row r="242" spans="1:19" x14ac:dyDescent="0.25">
      <c r="A242" s="2">
        <v>39</v>
      </c>
      <c r="B242" s="14" t="str">
        <f t="shared" si="6"/>
        <v>Middle-aged</v>
      </c>
      <c r="C242" s="1" t="s">
        <v>29</v>
      </c>
      <c r="D242" s="1" t="s">
        <v>23</v>
      </c>
      <c r="E242" s="7">
        <v>1431</v>
      </c>
      <c r="F242" s="1" t="s">
        <v>31</v>
      </c>
      <c r="G242" s="1">
        <v>1</v>
      </c>
      <c r="H242" s="1" t="s">
        <v>37</v>
      </c>
      <c r="I242" s="1" t="s">
        <v>26</v>
      </c>
      <c r="J242" s="1">
        <v>96</v>
      </c>
      <c r="K242" s="1">
        <v>1</v>
      </c>
      <c r="L242" s="1" t="s">
        <v>36</v>
      </c>
      <c r="M242" s="1">
        <v>3</v>
      </c>
      <c r="N242" s="1" t="s">
        <v>38</v>
      </c>
      <c r="O242" s="105">
        <v>2232</v>
      </c>
      <c r="P242" s="9">
        <v>3</v>
      </c>
      <c r="Q242" s="107">
        <v>7</v>
      </c>
      <c r="R242" s="1" t="s">
        <v>29</v>
      </c>
      <c r="S242" s="102">
        <f t="shared" si="7"/>
        <v>1</v>
      </c>
    </row>
    <row r="243" spans="1:19" x14ac:dyDescent="0.25">
      <c r="A243" s="2">
        <v>32</v>
      </c>
      <c r="B243" s="14" t="str">
        <f t="shared" si="6"/>
        <v>Middle-aged</v>
      </c>
      <c r="C243" s="1" t="s">
        <v>29</v>
      </c>
      <c r="D243" s="1" t="s">
        <v>41</v>
      </c>
      <c r="E243" s="7">
        <v>976</v>
      </c>
      <c r="F243" s="1" t="s">
        <v>24</v>
      </c>
      <c r="G243" s="1">
        <v>26</v>
      </c>
      <c r="H243" s="1" t="s">
        <v>45</v>
      </c>
      <c r="I243" s="1" t="s">
        <v>32</v>
      </c>
      <c r="J243" s="1">
        <v>100</v>
      </c>
      <c r="K243" s="1">
        <v>2</v>
      </c>
      <c r="L243" s="1" t="s">
        <v>27</v>
      </c>
      <c r="M243" s="1">
        <v>4</v>
      </c>
      <c r="N243" s="1" t="s">
        <v>34</v>
      </c>
      <c r="O243" s="105">
        <v>4465</v>
      </c>
      <c r="P243" s="9">
        <v>3</v>
      </c>
      <c r="Q243" s="107">
        <v>0</v>
      </c>
      <c r="R243" s="1" t="s">
        <v>29</v>
      </c>
      <c r="S243" s="102">
        <f t="shared" si="7"/>
        <v>0</v>
      </c>
    </row>
    <row r="244" spans="1:19" x14ac:dyDescent="0.25">
      <c r="A244" s="2">
        <v>41</v>
      </c>
      <c r="B244" s="14" t="str">
        <f t="shared" si="6"/>
        <v>Middle-aged</v>
      </c>
      <c r="C244" s="1" t="s">
        <v>29</v>
      </c>
      <c r="D244" s="1" t="s">
        <v>23</v>
      </c>
      <c r="E244" s="7">
        <v>1411</v>
      </c>
      <c r="F244" s="1" t="s">
        <v>31</v>
      </c>
      <c r="G244" s="1">
        <v>19</v>
      </c>
      <c r="H244" s="1" t="s">
        <v>25</v>
      </c>
      <c r="I244" s="1" t="s">
        <v>32</v>
      </c>
      <c r="J244" s="1">
        <v>36</v>
      </c>
      <c r="K244" s="1">
        <v>2</v>
      </c>
      <c r="L244" s="1" t="s">
        <v>33</v>
      </c>
      <c r="M244" s="1">
        <v>1</v>
      </c>
      <c r="N244" s="1" t="s">
        <v>38</v>
      </c>
      <c r="O244" s="105">
        <v>3072</v>
      </c>
      <c r="P244" s="9">
        <v>1</v>
      </c>
      <c r="Q244" s="107">
        <v>2</v>
      </c>
      <c r="R244" s="1" t="s">
        <v>29</v>
      </c>
      <c r="S244" s="102">
        <f t="shared" si="7"/>
        <v>0</v>
      </c>
    </row>
    <row r="245" spans="1:19" x14ac:dyDescent="0.25">
      <c r="A245" s="2">
        <v>40</v>
      </c>
      <c r="B245" s="14" t="str">
        <f t="shared" si="6"/>
        <v>Middle-aged</v>
      </c>
      <c r="C245" s="1" t="s">
        <v>29</v>
      </c>
      <c r="D245" s="1" t="s">
        <v>23</v>
      </c>
      <c r="E245" s="7">
        <v>1300</v>
      </c>
      <c r="F245" s="1" t="s">
        <v>31</v>
      </c>
      <c r="G245" s="1">
        <v>24</v>
      </c>
      <c r="H245" s="1" t="s">
        <v>46</v>
      </c>
      <c r="I245" s="1" t="s">
        <v>32</v>
      </c>
      <c r="J245" s="1">
        <v>62</v>
      </c>
      <c r="K245" s="1">
        <v>2</v>
      </c>
      <c r="L245" s="1" t="s">
        <v>33</v>
      </c>
      <c r="M245" s="1">
        <v>4</v>
      </c>
      <c r="N245" s="1" t="s">
        <v>38</v>
      </c>
      <c r="O245" s="105">
        <v>3319</v>
      </c>
      <c r="P245" s="9">
        <v>9</v>
      </c>
      <c r="Q245" s="107">
        <v>1</v>
      </c>
      <c r="R245" s="1" t="s">
        <v>29</v>
      </c>
      <c r="S245" s="102">
        <f t="shared" si="7"/>
        <v>0</v>
      </c>
    </row>
    <row r="246" spans="1:19" x14ac:dyDescent="0.25">
      <c r="A246" s="2">
        <v>45</v>
      </c>
      <c r="B246" s="14" t="str">
        <f t="shared" si="6"/>
        <v>Middle-aged</v>
      </c>
      <c r="C246" s="1" t="s">
        <v>29</v>
      </c>
      <c r="D246" s="1" t="s">
        <v>23</v>
      </c>
      <c r="E246" s="7">
        <v>252</v>
      </c>
      <c r="F246" s="1" t="s">
        <v>31</v>
      </c>
      <c r="G246" s="1">
        <v>1</v>
      </c>
      <c r="H246" s="1" t="s">
        <v>35</v>
      </c>
      <c r="I246" s="1" t="s">
        <v>32</v>
      </c>
      <c r="J246" s="1">
        <v>70</v>
      </c>
      <c r="K246" s="1">
        <v>5</v>
      </c>
      <c r="L246" s="1" t="s">
        <v>42</v>
      </c>
      <c r="M246" s="1">
        <v>4</v>
      </c>
      <c r="N246" s="1" t="s">
        <v>34</v>
      </c>
      <c r="O246" s="105">
        <v>19202</v>
      </c>
      <c r="P246" s="9">
        <v>24</v>
      </c>
      <c r="Q246" s="107">
        <v>0</v>
      </c>
      <c r="R246" s="1" t="s">
        <v>29</v>
      </c>
      <c r="S246" s="102">
        <f t="shared" si="7"/>
        <v>0</v>
      </c>
    </row>
    <row r="247" spans="1:19" x14ac:dyDescent="0.25">
      <c r="A247" s="2">
        <v>31</v>
      </c>
      <c r="B247" s="14" t="str">
        <f t="shared" si="6"/>
        <v>Middle-aged</v>
      </c>
      <c r="C247" s="1" t="s">
        <v>29</v>
      </c>
      <c r="D247" s="1" t="s">
        <v>30</v>
      </c>
      <c r="E247" s="7">
        <v>1327</v>
      </c>
      <c r="F247" s="1" t="s">
        <v>31</v>
      </c>
      <c r="G247" s="1">
        <v>3</v>
      </c>
      <c r="H247" s="1" t="s">
        <v>37</v>
      </c>
      <c r="I247" s="1" t="s">
        <v>32</v>
      </c>
      <c r="J247" s="1">
        <v>73</v>
      </c>
      <c r="K247" s="1">
        <v>3</v>
      </c>
      <c r="L247" s="1" t="s">
        <v>44</v>
      </c>
      <c r="M247" s="1">
        <v>3</v>
      </c>
      <c r="N247" s="1" t="s">
        <v>38</v>
      </c>
      <c r="O247" s="105">
        <v>13675</v>
      </c>
      <c r="P247" s="9">
        <v>2</v>
      </c>
      <c r="Q247" s="107">
        <v>9</v>
      </c>
      <c r="R247" s="1" t="s">
        <v>29</v>
      </c>
      <c r="S247" s="102">
        <f t="shared" si="7"/>
        <v>0</v>
      </c>
    </row>
    <row r="248" spans="1:19" x14ac:dyDescent="0.25">
      <c r="A248" s="2">
        <v>33</v>
      </c>
      <c r="B248" s="14" t="str">
        <f t="shared" si="6"/>
        <v>Middle-aged</v>
      </c>
      <c r="C248" s="1" t="s">
        <v>29</v>
      </c>
      <c r="D248" s="1" t="s">
        <v>23</v>
      </c>
      <c r="E248" s="7">
        <v>832</v>
      </c>
      <c r="F248" s="1" t="s">
        <v>31</v>
      </c>
      <c r="G248" s="1">
        <v>5</v>
      </c>
      <c r="H248" s="1" t="s">
        <v>25</v>
      </c>
      <c r="I248" s="1" t="s">
        <v>26</v>
      </c>
      <c r="J248" s="1">
        <v>63</v>
      </c>
      <c r="K248" s="1">
        <v>1</v>
      </c>
      <c r="L248" s="1" t="s">
        <v>33</v>
      </c>
      <c r="M248" s="1">
        <v>4</v>
      </c>
      <c r="N248" s="1" t="s">
        <v>34</v>
      </c>
      <c r="O248" s="105">
        <v>2911</v>
      </c>
      <c r="P248" s="9">
        <v>2</v>
      </c>
      <c r="Q248" s="107">
        <v>1</v>
      </c>
      <c r="R248" s="1" t="s">
        <v>29</v>
      </c>
      <c r="S248" s="102">
        <f t="shared" si="7"/>
        <v>1</v>
      </c>
    </row>
    <row r="249" spans="1:19" x14ac:dyDescent="0.25">
      <c r="A249" s="2">
        <v>34</v>
      </c>
      <c r="B249" s="14" t="str">
        <f t="shared" si="6"/>
        <v>Middle-aged</v>
      </c>
      <c r="C249" s="1" t="s">
        <v>29</v>
      </c>
      <c r="D249" s="1" t="s">
        <v>23</v>
      </c>
      <c r="E249" s="7">
        <v>470</v>
      </c>
      <c r="F249" s="1" t="s">
        <v>31</v>
      </c>
      <c r="G249" s="1">
        <v>2</v>
      </c>
      <c r="H249" s="1" t="s">
        <v>25</v>
      </c>
      <c r="I249" s="1" t="s">
        <v>32</v>
      </c>
      <c r="J249" s="1">
        <v>84</v>
      </c>
      <c r="K249" s="1">
        <v>2</v>
      </c>
      <c r="L249" s="1" t="s">
        <v>39</v>
      </c>
      <c r="M249" s="1">
        <v>1</v>
      </c>
      <c r="N249" s="1" t="s">
        <v>34</v>
      </c>
      <c r="O249" s="105">
        <v>5957</v>
      </c>
      <c r="P249" s="9">
        <v>11</v>
      </c>
      <c r="Q249" s="107">
        <v>6</v>
      </c>
      <c r="R249" s="1" t="s">
        <v>29</v>
      </c>
      <c r="S249" s="102">
        <f t="shared" si="7"/>
        <v>0</v>
      </c>
    </row>
    <row r="250" spans="1:19" x14ac:dyDescent="0.25">
      <c r="A250" s="2">
        <v>37</v>
      </c>
      <c r="B250" s="14" t="str">
        <f t="shared" si="6"/>
        <v>Middle-aged</v>
      </c>
      <c r="C250" s="1" t="s">
        <v>29</v>
      </c>
      <c r="D250" s="1" t="s">
        <v>23</v>
      </c>
      <c r="E250" s="7">
        <v>1017</v>
      </c>
      <c r="F250" s="1" t="s">
        <v>31</v>
      </c>
      <c r="G250" s="1">
        <v>1</v>
      </c>
      <c r="H250" s="1" t="s">
        <v>37</v>
      </c>
      <c r="I250" s="1" t="s">
        <v>26</v>
      </c>
      <c r="J250" s="1">
        <v>83</v>
      </c>
      <c r="K250" s="1">
        <v>1</v>
      </c>
      <c r="L250" s="1" t="s">
        <v>33</v>
      </c>
      <c r="M250" s="1">
        <v>1</v>
      </c>
      <c r="N250" s="1" t="s">
        <v>34</v>
      </c>
      <c r="O250" s="105">
        <v>3920</v>
      </c>
      <c r="P250" s="9">
        <v>3</v>
      </c>
      <c r="Q250" s="107">
        <v>2</v>
      </c>
      <c r="R250" s="1" t="s">
        <v>29</v>
      </c>
      <c r="S250" s="102">
        <f t="shared" si="7"/>
        <v>1</v>
      </c>
    </row>
    <row r="251" spans="1:19" x14ac:dyDescent="0.25">
      <c r="A251" s="2">
        <v>45</v>
      </c>
      <c r="B251" s="14" t="str">
        <f t="shared" si="6"/>
        <v>Middle-aged</v>
      </c>
      <c r="C251" s="1" t="s">
        <v>29</v>
      </c>
      <c r="D251" s="1" t="s">
        <v>30</v>
      </c>
      <c r="E251" s="7">
        <v>1199</v>
      </c>
      <c r="F251" s="1" t="s">
        <v>31</v>
      </c>
      <c r="G251" s="1">
        <v>7</v>
      </c>
      <c r="H251" s="1" t="s">
        <v>25</v>
      </c>
      <c r="I251" s="1" t="s">
        <v>32</v>
      </c>
      <c r="J251" s="1">
        <v>77</v>
      </c>
      <c r="K251" s="1">
        <v>2</v>
      </c>
      <c r="L251" s="1" t="s">
        <v>39</v>
      </c>
      <c r="M251" s="1">
        <v>3</v>
      </c>
      <c r="N251" s="1" t="s">
        <v>34</v>
      </c>
      <c r="O251" s="105">
        <v>6434</v>
      </c>
      <c r="P251" s="9">
        <v>3</v>
      </c>
      <c r="Q251" s="107">
        <v>4</v>
      </c>
      <c r="R251" s="1" t="s">
        <v>29</v>
      </c>
      <c r="S251" s="102">
        <f t="shared" si="7"/>
        <v>0</v>
      </c>
    </row>
    <row r="252" spans="1:19" x14ac:dyDescent="0.25">
      <c r="A252" s="2">
        <v>37</v>
      </c>
      <c r="B252" s="14" t="str">
        <f t="shared" si="6"/>
        <v>Middle-aged</v>
      </c>
      <c r="C252" s="1" t="s">
        <v>22</v>
      </c>
      <c r="D252" s="1" t="s">
        <v>30</v>
      </c>
      <c r="E252" s="7">
        <v>504</v>
      </c>
      <c r="F252" s="1" t="s">
        <v>31</v>
      </c>
      <c r="G252" s="1">
        <v>10</v>
      </c>
      <c r="H252" s="1" t="s">
        <v>37</v>
      </c>
      <c r="I252" s="1" t="s">
        <v>32</v>
      </c>
      <c r="J252" s="1">
        <v>61</v>
      </c>
      <c r="K252" s="1">
        <v>3</v>
      </c>
      <c r="L252" s="1" t="s">
        <v>39</v>
      </c>
      <c r="M252" s="1">
        <v>3</v>
      </c>
      <c r="N252" s="1" t="s">
        <v>38</v>
      </c>
      <c r="O252" s="105">
        <v>10048</v>
      </c>
      <c r="P252" s="9">
        <v>1</v>
      </c>
      <c r="Q252" s="107">
        <v>6</v>
      </c>
      <c r="R252" s="1" t="s">
        <v>29</v>
      </c>
      <c r="S252" s="102">
        <f t="shared" si="7"/>
        <v>0</v>
      </c>
    </row>
    <row r="253" spans="1:19" x14ac:dyDescent="0.25">
      <c r="A253" s="2">
        <v>39</v>
      </c>
      <c r="B253" s="14" t="str">
        <f t="shared" si="6"/>
        <v>Middle-aged</v>
      </c>
      <c r="C253" s="1" t="s">
        <v>29</v>
      </c>
      <c r="D253" s="1" t="s">
        <v>30</v>
      </c>
      <c r="E253" s="7">
        <v>505</v>
      </c>
      <c r="F253" s="1" t="s">
        <v>31</v>
      </c>
      <c r="G253" s="1">
        <v>2</v>
      </c>
      <c r="H253" s="1" t="s">
        <v>46</v>
      </c>
      <c r="I253" s="1" t="s">
        <v>26</v>
      </c>
      <c r="J253" s="1">
        <v>64</v>
      </c>
      <c r="K253" s="1">
        <v>3</v>
      </c>
      <c r="L253" s="1" t="s">
        <v>40</v>
      </c>
      <c r="M253" s="1">
        <v>3</v>
      </c>
      <c r="N253" s="1" t="s">
        <v>28</v>
      </c>
      <c r="O253" s="105">
        <v>10938</v>
      </c>
      <c r="P253" s="9">
        <v>19</v>
      </c>
      <c r="Q253" s="107">
        <v>0</v>
      </c>
      <c r="R253" s="1" t="s">
        <v>29</v>
      </c>
      <c r="S253" s="102">
        <f t="shared" si="7"/>
        <v>1</v>
      </c>
    </row>
    <row r="254" spans="1:19" x14ac:dyDescent="0.25">
      <c r="A254" s="2">
        <v>29</v>
      </c>
      <c r="B254" s="14" t="str">
        <f t="shared" si="6"/>
        <v>Young</v>
      </c>
      <c r="C254" s="1" t="s">
        <v>29</v>
      </c>
      <c r="D254" s="1" t="s">
        <v>23</v>
      </c>
      <c r="E254" s="7">
        <v>665</v>
      </c>
      <c r="F254" s="1" t="s">
        <v>31</v>
      </c>
      <c r="G254" s="1">
        <v>15</v>
      </c>
      <c r="H254" s="1" t="s">
        <v>25</v>
      </c>
      <c r="I254" s="1" t="s">
        <v>32</v>
      </c>
      <c r="J254" s="1">
        <v>60</v>
      </c>
      <c r="K254" s="1">
        <v>1</v>
      </c>
      <c r="L254" s="1" t="s">
        <v>33</v>
      </c>
      <c r="M254" s="1">
        <v>4</v>
      </c>
      <c r="N254" s="1" t="s">
        <v>28</v>
      </c>
      <c r="O254" s="105">
        <v>2340</v>
      </c>
      <c r="P254" s="9">
        <v>6</v>
      </c>
      <c r="Q254" s="107">
        <v>1</v>
      </c>
      <c r="R254" s="1" t="s">
        <v>29</v>
      </c>
      <c r="S254" s="102">
        <f t="shared" si="7"/>
        <v>0</v>
      </c>
    </row>
    <row r="255" spans="1:19" x14ac:dyDescent="0.25">
      <c r="A255" s="2">
        <v>42</v>
      </c>
      <c r="B255" s="14" t="str">
        <f t="shared" si="6"/>
        <v>Middle-aged</v>
      </c>
      <c r="C255" s="1" t="s">
        <v>29</v>
      </c>
      <c r="D255" s="1" t="s">
        <v>23</v>
      </c>
      <c r="E255" s="7">
        <v>916</v>
      </c>
      <c r="F255" s="1" t="s">
        <v>31</v>
      </c>
      <c r="G255" s="1">
        <v>17</v>
      </c>
      <c r="H255" s="1" t="s">
        <v>25</v>
      </c>
      <c r="I255" s="1" t="s">
        <v>26</v>
      </c>
      <c r="J255" s="1">
        <v>82</v>
      </c>
      <c r="K255" s="1">
        <v>2</v>
      </c>
      <c r="L255" s="1" t="s">
        <v>33</v>
      </c>
      <c r="M255" s="1">
        <v>1</v>
      </c>
      <c r="N255" s="1" t="s">
        <v>28</v>
      </c>
      <c r="O255" s="105">
        <v>6545</v>
      </c>
      <c r="P255" s="9">
        <v>3</v>
      </c>
      <c r="Q255" s="107">
        <v>3</v>
      </c>
      <c r="R255" s="1" t="s">
        <v>22</v>
      </c>
      <c r="S255" s="102">
        <f t="shared" si="7"/>
        <v>1</v>
      </c>
    </row>
    <row r="256" spans="1:19" x14ac:dyDescent="0.25">
      <c r="A256" s="2">
        <v>29</v>
      </c>
      <c r="B256" s="14" t="str">
        <f t="shared" si="6"/>
        <v>Young</v>
      </c>
      <c r="C256" s="1" t="s">
        <v>29</v>
      </c>
      <c r="D256" s="1" t="s">
        <v>23</v>
      </c>
      <c r="E256" s="7">
        <v>1247</v>
      </c>
      <c r="F256" s="1" t="s">
        <v>24</v>
      </c>
      <c r="G256" s="1">
        <v>20</v>
      </c>
      <c r="H256" s="1" t="s">
        <v>45</v>
      </c>
      <c r="I256" s="1" t="s">
        <v>32</v>
      </c>
      <c r="J256" s="1">
        <v>45</v>
      </c>
      <c r="K256" s="1">
        <v>2</v>
      </c>
      <c r="L256" s="1" t="s">
        <v>27</v>
      </c>
      <c r="M256" s="1">
        <v>4</v>
      </c>
      <c r="N256" s="1" t="s">
        <v>38</v>
      </c>
      <c r="O256" s="105">
        <v>6931</v>
      </c>
      <c r="P256" s="9">
        <v>3</v>
      </c>
      <c r="Q256" s="107">
        <v>2</v>
      </c>
      <c r="R256" s="1" t="s">
        <v>29</v>
      </c>
      <c r="S256" s="102">
        <f t="shared" si="7"/>
        <v>0</v>
      </c>
    </row>
    <row r="257" spans="1:19" x14ac:dyDescent="0.25">
      <c r="A257" s="2">
        <v>25</v>
      </c>
      <c r="B257" s="14" t="str">
        <f t="shared" si="6"/>
        <v>Young</v>
      </c>
      <c r="C257" s="1" t="s">
        <v>29</v>
      </c>
      <c r="D257" s="1" t="s">
        <v>23</v>
      </c>
      <c r="E257" s="7">
        <v>685</v>
      </c>
      <c r="F257" s="1" t="s">
        <v>31</v>
      </c>
      <c r="G257" s="1">
        <v>1</v>
      </c>
      <c r="H257" s="1" t="s">
        <v>25</v>
      </c>
      <c r="I257" s="1" t="s">
        <v>26</v>
      </c>
      <c r="J257" s="1">
        <v>62</v>
      </c>
      <c r="K257" s="1">
        <v>2</v>
      </c>
      <c r="L257" s="1" t="s">
        <v>39</v>
      </c>
      <c r="M257" s="1">
        <v>3</v>
      </c>
      <c r="N257" s="1" t="s">
        <v>34</v>
      </c>
      <c r="O257" s="105">
        <v>4898</v>
      </c>
      <c r="P257" s="9">
        <v>4</v>
      </c>
      <c r="Q257" s="107">
        <v>0</v>
      </c>
      <c r="R257" s="1" t="s">
        <v>29</v>
      </c>
      <c r="S257" s="102">
        <f t="shared" si="7"/>
        <v>1</v>
      </c>
    </row>
    <row r="258" spans="1:19" x14ac:dyDescent="0.25">
      <c r="A258" s="2">
        <v>42</v>
      </c>
      <c r="B258" s="14" t="str">
        <f t="shared" ref="B258:B321" si="8">IF(A258 &lt;= 30, "Young", IF(A258 &lt;= 45, "Middle-aged", "Senior"))</f>
        <v>Middle-aged</v>
      </c>
      <c r="C258" s="1" t="s">
        <v>29</v>
      </c>
      <c r="D258" s="1" t="s">
        <v>23</v>
      </c>
      <c r="E258" s="7">
        <v>269</v>
      </c>
      <c r="F258" s="1" t="s">
        <v>31</v>
      </c>
      <c r="G258" s="1">
        <v>2</v>
      </c>
      <c r="H258" s="1" t="s">
        <v>37</v>
      </c>
      <c r="I258" s="1" t="s">
        <v>26</v>
      </c>
      <c r="J258" s="1">
        <v>56</v>
      </c>
      <c r="K258" s="1">
        <v>1</v>
      </c>
      <c r="L258" s="1" t="s">
        <v>36</v>
      </c>
      <c r="M258" s="1">
        <v>1</v>
      </c>
      <c r="N258" s="1" t="s">
        <v>38</v>
      </c>
      <c r="O258" s="105">
        <v>2593</v>
      </c>
      <c r="P258" s="9">
        <v>9</v>
      </c>
      <c r="Q258" s="107">
        <v>0</v>
      </c>
      <c r="R258" s="1" t="s">
        <v>22</v>
      </c>
      <c r="S258" s="102">
        <f t="shared" ref="S258:S321" si="9">IF(I258="Male", 0, IF(I258="Female", 1, ""))</f>
        <v>1</v>
      </c>
    </row>
    <row r="259" spans="1:19" x14ac:dyDescent="0.25">
      <c r="A259" s="2">
        <v>40</v>
      </c>
      <c r="B259" s="14" t="str">
        <f t="shared" si="8"/>
        <v>Middle-aged</v>
      </c>
      <c r="C259" s="1" t="s">
        <v>29</v>
      </c>
      <c r="D259" s="1" t="s">
        <v>23</v>
      </c>
      <c r="E259" s="7">
        <v>1416</v>
      </c>
      <c r="F259" s="1" t="s">
        <v>31</v>
      </c>
      <c r="G259" s="1">
        <v>2</v>
      </c>
      <c r="H259" s="1" t="s">
        <v>37</v>
      </c>
      <c r="I259" s="1" t="s">
        <v>32</v>
      </c>
      <c r="J259" s="1">
        <v>49</v>
      </c>
      <c r="K259" s="1">
        <v>5</v>
      </c>
      <c r="L259" s="1" t="s">
        <v>44</v>
      </c>
      <c r="M259" s="1">
        <v>3</v>
      </c>
      <c r="N259" s="1" t="s">
        <v>38</v>
      </c>
      <c r="O259" s="105">
        <v>19436</v>
      </c>
      <c r="P259" s="9">
        <v>21</v>
      </c>
      <c r="Q259" s="107">
        <v>0</v>
      </c>
      <c r="R259" s="1" t="s">
        <v>29</v>
      </c>
      <c r="S259" s="102">
        <f t="shared" si="9"/>
        <v>0</v>
      </c>
    </row>
    <row r="260" spans="1:19" x14ac:dyDescent="0.25">
      <c r="A260" s="2">
        <v>51</v>
      </c>
      <c r="B260" s="14" t="str">
        <f t="shared" si="8"/>
        <v>Senior</v>
      </c>
      <c r="C260" s="1" t="s">
        <v>29</v>
      </c>
      <c r="D260" s="1" t="s">
        <v>23</v>
      </c>
      <c r="E260" s="7">
        <v>833</v>
      </c>
      <c r="F260" s="1" t="s">
        <v>31</v>
      </c>
      <c r="G260" s="1">
        <v>1</v>
      </c>
      <c r="H260" s="1" t="s">
        <v>25</v>
      </c>
      <c r="I260" s="1" t="s">
        <v>32</v>
      </c>
      <c r="J260" s="1">
        <v>96</v>
      </c>
      <c r="K260" s="1">
        <v>1</v>
      </c>
      <c r="L260" s="1" t="s">
        <v>33</v>
      </c>
      <c r="M260" s="1">
        <v>4</v>
      </c>
      <c r="N260" s="1" t="s">
        <v>34</v>
      </c>
      <c r="O260" s="105">
        <v>2723</v>
      </c>
      <c r="P260" s="9">
        <v>1</v>
      </c>
      <c r="Q260" s="107">
        <v>1</v>
      </c>
      <c r="R260" s="1" t="s">
        <v>29</v>
      </c>
      <c r="S260" s="102">
        <f t="shared" si="9"/>
        <v>0</v>
      </c>
    </row>
    <row r="261" spans="1:19" x14ac:dyDescent="0.25">
      <c r="A261" s="2">
        <v>31</v>
      </c>
      <c r="B261" s="14" t="str">
        <f t="shared" si="8"/>
        <v>Middle-aged</v>
      </c>
      <c r="C261" s="1" t="s">
        <v>22</v>
      </c>
      <c r="D261" s="1" t="s">
        <v>30</v>
      </c>
      <c r="E261" s="7">
        <v>307</v>
      </c>
      <c r="F261" s="1" t="s">
        <v>31</v>
      </c>
      <c r="G261" s="1">
        <v>29</v>
      </c>
      <c r="H261" s="1" t="s">
        <v>37</v>
      </c>
      <c r="I261" s="1" t="s">
        <v>32</v>
      </c>
      <c r="J261" s="1">
        <v>71</v>
      </c>
      <c r="K261" s="1">
        <v>1</v>
      </c>
      <c r="L261" s="1" t="s">
        <v>36</v>
      </c>
      <c r="M261" s="1">
        <v>2</v>
      </c>
      <c r="N261" s="1" t="s">
        <v>28</v>
      </c>
      <c r="O261" s="105">
        <v>3479</v>
      </c>
      <c r="P261" s="9">
        <v>5</v>
      </c>
      <c r="Q261" s="107">
        <v>0</v>
      </c>
      <c r="R261" s="1" t="s">
        <v>29</v>
      </c>
      <c r="S261" s="102">
        <f t="shared" si="9"/>
        <v>0</v>
      </c>
    </row>
    <row r="262" spans="1:19" x14ac:dyDescent="0.25">
      <c r="A262" s="2">
        <v>32</v>
      </c>
      <c r="B262" s="14" t="str">
        <f t="shared" si="8"/>
        <v>Middle-aged</v>
      </c>
      <c r="C262" s="1" t="s">
        <v>29</v>
      </c>
      <c r="D262" s="1" t="s">
        <v>30</v>
      </c>
      <c r="E262" s="7">
        <v>1311</v>
      </c>
      <c r="F262" s="1" t="s">
        <v>31</v>
      </c>
      <c r="G262" s="1">
        <v>7</v>
      </c>
      <c r="H262" s="1" t="s">
        <v>25</v>
      </c>
      <c r="I262" s="1" t="s">
        <v>32</v>
      </c>
      <c r="J262" s="1">
        <v>100</v>
      </c>
      <c r="K262" s="1">
        <v>1</v>
      </c>
      <c r="L262" s="1" t="s">
        <v>36</v>
      </c>
      <c r="M262" s="1">
        <v>2</v>
      </c>
      <c r="N262" s="1" t="s">
        <v>34</v>
      </c>
      <c r="O262" s="105">
        <v>2794</v>
      </c>
      <c r="P262" s="9">
        <v>5</v>
      </c>
      <c r="Q262" s="107">
        <v>1</v>
      </c>
      <c r="R262" s="1" t="s">
        <v>29</v>
      </c>
      <c r="S262" s="102">
        <f t="shared" si="9"/>
        <v>0</v>
      </c>
    </row>
    <row r="263" spans="1:19" x14ac:dyDescent="0.25">
      <c r="A263" s="2">
        <v>38</v>
      </c>
      <c r="B263" s="14" t="str">
        <f t="shared" si="8"/>
        <v>Middle-aged</v>
      </c>
      <c r="C263" s="1" t="s">
        <v>29</v>
      </c>
      <c r="D263" s="1" t="s">
        <v>41</v>
      </c>
      <c r="E263" s="7">
        <v>1327</v>
      </c>
      <c r="F263" s="1" t="s">
        <v>24</v>
      </c>
      <c r="G263" s="1">
        <v>2</v>
      </c>
      <c r="H263" s="1" t="s">
        <v>25</v>
      </c>
      <c r="I263" s="1" t="s">
        <v>32</v>
      </c>
      <c r="J263" s="1">
        <v>39</v>
      </c>
      <c r="K263" s="1">
        <v>2</v>
      </c>
      <c r="L263" s="1" t="s">
        <v>27</v>
      </c>
      <c r="M263" s="1">
        <v>4</v>
      </c>
      <c r="N263" s="1" t="s">
        <v>34</v>
      </c>
      <c r="O263" s="105">
        <v>5249</v>
      </c>
      <c r="P263" s="9">
        <v>8</v>
      </c>
      <c r="Q263" s="107">
        <v>3</v>
      </c>
      <c r="R263" s="1" t="s">
        <v>29</v>
      </c>
      <c r="S263" s="102">
        <f t="shared" si="9"/>
        <v>0</v>
      </c>
    </row>
    <row r="264" spans="1:19" x14ac:dyDescent="0.25">
      <c r="A264" s="2">
        <v>32</v>
      </c>
      <c r="B264" s="14" t="str">
        <f t="shared" si="8"/>
        <v>Middle-aged</v>
      </c>
      <c r="C264" s="1" t="s">
        <v>29</v>
      </c>
      <c r="D264" s="1" t="s">
        <v>23</v>
      </c>
      <c r="E264" s="7">
        <v>128</v>
      </c>
      <c r="F264" s="1" t="s">
        <v>31</v>
      </c>
      <c r="G264" s="1">
        <v>2</v>
      </c>
      <c r="H264" s="1" t="s">
        <v>46</v>
      </c>
      <c r="I264" s="1" t="s">
        <v>32</v>
      </c>
      <c r="J264" s="1">
        <v>84</v>
      </c>
      <c r="K264" s="1">
        <v>2</v>
      </c>
      <c r="L264" s="1" t="s">
        <v>36</v>
      </c>
      <c r="M264" s="1">
        <v>1</v>
      </c>
      <c r="N264" s="1" t="s">
        <v>28</v>
      </c>
      <c r="O264" s="105">
        <v>2176</v>
      </c>
      <c r="P264" s="9">
        <v>6</v>
      </c>
      <c r="Q264" s="107">
        <v>4</v>
      </c>
      <c r="R264" s="1" t="s">
        <v>29</v>
      </c>
      <c r="S264" s="102">
        <f t="shared" si="9"/>
        <v>0</v>
      </c>
    </row>
    <row r="265" spans="1:19" x14ac:dyDescent="0.25">
      <c r="A265" s="2">
        <v>46</v>
      </c>
      <c r="B265" s="14" t="str">
        <f t="shared" si="8"/>
        <v>Senior</v>
      </c>
      <c r="C265" s="1" t="s">
        <v>29</v>
      </c>
      <c r="D265" s="1" t="s">
        <v>23</v>
      </c>
      <c r="E265" s="7">
        <v>488</v>
      </c>
      <c r="F265" s="1" t="s">
        <v>24</v>
      </c>
      <c r="G265" s="1">
        <v>2</v>
      </c>
      <c r="H265" s="1" t="s">
        <v>46</v>
      </c>
      <c r="I265" s="1" t="s">
        <v>26</v>
      </c>
      <c r="J265" s="1">
        <v>75</v>
      </c>
      <c r="K265" s="1">
        <v>4</v>
      </c>
      <c r="L265" s="1" t="s">
        <v>42</v>
      </c>
      <c r="M265" s="1">
        <v>2</v>
      </c>
      <c r="N265" s="1" t="s">
        <v>34</v>
      </c>
      <c r="O265" s="105">
        <v>16872</v>
      </c>
      <c r="P265" s="9">
        <v>7</v>
      </c>
      <c r="Q265" s="107">
        <v>3</v>
      </c>
      <c r="R265" s="1" t="s">
        <v>22</v>
      </c>
      <c r="S265" s="102">
        <f t="shared" si="9"/>
        <v>1</v>
      </c>
    </row>
    <row r="266" spans="1:19" x14ac:dyDescent="0.25">
      <c r="A266" s="2">
        <v>28</v>
      </c>
      <c r="B266" s="14" t="str">
        <f t="shared" si="8"/>
        <v>Young</v>
      </c>
      <c r="C266" s="1" t="s">
        <v>22</v>
      </c>
      <c r="D266" s="1" t="s">
        <v>23</v>
      </c>
      <c r="E266" s="7">
        <v>529</v>
      </c>
      <c r="F266" s="1" t="s">
        <v>31</v>
      </c>
      <c r="G266" s="1">
        <v>2</v>
      </c>
      <c r="H266" s="1" t="s">
        <v>25</v>
      </c>
      <c r="I266" s="1" t="s">
        <v>32</v>
      </c>
      <c r="J266" s="1">
        <v>79</v>
      </c>
      <c r="K266" s="1">
        <v>1</v>
      </c>
      <c r="L266" s="1" t="s">
        <v>36</v>
      </c>
      <c r="M266" s="1">
        <v>3</v>
      </c>
      <c r="N266" s="1" t="s">
        <v>28</v>
      </c>
      <c r="O266" s="105">
        <v>3485</v>
      </c>
      <c r="P266" s="9">
        <v>0</v>
      </c>
      <c r="Q266" s="107">
        <v>2</v>
      </c>
      <c r="R266" s="1" t="s">
        <v>29</v>
      </c>
      <c r="S266" s="102">
        <f t="shared" si="9"/>
        <v>0</v>
      </c>
    </row>
    <row r="267" spans="1:19" x14ac:dyDescent="0.25">
      <c r="A267" s="2">
        <v>29</v>
      </c>
      <c r="B267" s="14" t="str">
        <f t="shared" si="8"/>
        <v>Young</v>
      </c>
      <c r="C267" s="1" t="s">
        <v>29</v>
      </c>
      <c r="D267" s="1" t="s">
        <v>23</v>
      </c>
      <c r="E267" s="7">
        <v>1210</v>
      </c>
      <c r="F267" s="1" t="s">
        <v>24</v>
      </c>
      <c r="G267" s="1">
        <v>2</v>
      </c>
      <c r="H267" s="1" t="s">
        <v>37</v>
      </c>
      <c r="I267" s="1" t="s">
        <v>32</v>
      </c>
      <c r="J267" s="1">
        <v>78</v>
      </c>
      <c r="K267" s="1">
        <v>2</v>
      </c>
      <c r="L267" s="1" t="s">
        <v>27</v>
      </c>
      <c r="M267" s="1">
        <v>2</v>
      </c>
      <c r="N267" s="1" t="s">
        <v>34</v>
      </c>
      <c r="O267" s="105">
        <v>6644</v>
      </c>
      <c r="P267" s="9">
        <v>0</v>
      </c>
      <c r="Q267" s="107">
        <v>2</v>
      </c>
      <c r="R267" s="1" t="s">
        <v>29</v>
      </c>
      <c r="S267" s="102">
        <f t="shared" si="9"/>
        <v>0</v>
      </c>
    </row>
    <row r="268" spans="1:19" x14ac:dyDescent="0.25">
      <c r="A268" s="2">
        <v>31</v>
      </c>
      <c r="B268" s="14" t="str">
        <f t="shared" si="8"/>
        <v>Middle-aged</v>
      </c>
      <c r="C268" s="1" t="s">
        <v>29</v>
      </c>
      <c r="D268" s="1" t="s">
        <v>23</v>
      </c>
      <c r="E268" s="7">
        <v>1463</v>
      </c>
      <c r="F268" s="1" t="s">
        <v>31</v>
      </c>
      <c r="G268" s="1">
        <v>23</v>
      </c>
      <c r="H268" s="1" t="s">
        <v>37</v>
      </c>
      <c r="I268" s="1" t="s">
        <v>32</v>
      </c>
      <c r="J268" s="1">
        <v>64</v>
      </c>
      <c r="K268" s="1">
        <v>2</v>
      </c>
      <c r="L268" s="1" t="s">
        <v>40</v>
      </c>
      <c r="M268" s="1">
        <v>4</v>
      </c>
      <c r="N268" s="1" t="s">
        <v>34</v>
      </c>
      <c r="O268" s="105">
        <v>5582</v>
      </c>
      <c r="P268" s="9">
        <v>9</v>
      </c>
      <c r="Q268" s="107">
        <v>0</v>
      </c>
      <c r="R268" s="1" t="s">
        <v>29</v>
      </c>
      <c r="S268" s="102">
        <f t="shared" si="9"/>
        <v>0</v>
      </c>
    </row>
    <row r="269" spans="1:19" x14ac:dyDescent="0.25">
      <c r="A269" s="2">
        <v>25</v>
      </c>
      <c r="B269" s="14" t="str">
        <f t="shared" si="8"/>
        <v>Young</v>
      </c>
      <c r="C269" s="1" t="s">
        <v>29</v>
      </c>
      <c r="D269" s="1" t="s">
        <v>41</v>
      </c>
      <c r="E269" s="7">
        <v>675</v>
      </c>
      <c r="F269" s="1" t="s">
        <v>31</v>
      </c>
      <c r="G269" s="1">
        <v>5</v>
      </c>
      <c r="H269" s="1" t="s">
        <v>25</v>
      </c>
      <c r="I269" s="1" t="s">
        <v>32</v>
      </c>
      <c r="J269" s="1">
        <v>85</v>
      </c>
      <c r="K269" s="1">
        <v>2</v>
      </c>
      <c r="L269" s="1" t="s">
        <v>40</v>
      </c>
      <c r="M269" s="1">
        <v>1</v>
      </c>
      <c r="N269" s="1" t="s">
        <v>38</v>
      </c>
      <c r="O269" s="105">
        <v>4000</v>
      </c>
      <c r="P269" s="9">
        <v>6</v>
      </c>
      <c r="Q269" s="107">
        <v>1</v>
      </c>
      <c r="R269" s="1" t="s">
        <v>29</v>
      </c>
      <c r="S269" s="102">
        <f t="shared" si="9"/>
        <v>0</v>
      </c>
    </row>
    <row r="270" spans="1:19" x14ac:dyDescent="0.25">
      <c r="A270" s="2">
        <v>45</v>
      </c>
      <c r="B270" s="14" t="str">
        <f t="shared" si="8"/>
        <v>Middle-aged</v>
      </c>
      <c r="C270" s="1" t="s">
        <v>29</v>
      </c>
      <c r="D270" s="1" t="s">
        <v>23</v>
      </c>
      <c r="E270" s="7">
        <v>1385</v>
      </c>
      <c r="F270" s="1" t="s">
        <v>31</v>
      </c>
      <c r="G270" s="1">
        <v>20</v>
      </c>
      <c r="H270" s="1" t="s">
        <v>37</v>
      </c>
      <c r="I270" s="1" t="s">
        <v>32</v>
      </c>
      <c r="J270" s="1">
        <v>79</v>
      </c>
      <c r="K270" s="1">
        <v>4</v>
      </c>
      <c r="L270" s="1" t="s">
        <v>40</v>
      </c>
      <c r="M270" s="1">
        <v>4</v>
      </c>
      <c r="N270" s="1" t="s">
        <v>34</v>
      </c>
      <c r="O270" s="105">
        <v>13496</v>
      </c>
      <c r="P270" s="9">
        <v>20</v>
      </c>
      <c r="Q270" s="107">
        <v>0</v>
      </c>
      <c r="R270" s="1" t="s">
        <v>22</v>
      </c>
      <c r="S270" s="102">
        <f t="shared" si="9"/>
        <v>0</v>
      </c>
    </row>
    <row r="271" spans="1:19" x14ac:dyDescent="0.25">
      <c r="A271" s="2">
        <v>36</v>
      </c>
      <c r="B271" s="14" t="str">
        <f t="shared" si="8"/>
        <v>Middle-aged</v>
      </c>
      <c r="C271" s="1" t="s">
        <v>29</v>
      </c>
      <c r="D271" s="1" t="s">
        <v>23</v>
      </c>
      <c r="E271" s="7">
        <v>1403</v>
      </c>
      <c r="F271" s="1" t="s">
        <v>31</v>
      </c>
      <c r="G271" s="1">
        <v>6</v>
      </c>
      <c r="H271" s="1" t="s">
        <v>25</v>
      </c>
      <c r="I271" s="1" t="s">
        <v>32</v>
      </c>
      <c r="J271" s="1">
        <v>47</v>
      </c>
      <c r="K271" s="1">
        <v>1</v>
      </c>
      <c r="L271" s="1" t="s">
        <v>36</v>
      </c>
      <c r="M271" s="1">
        <v>4</v>
      </c>
      <c r="N271" s="1" t="s">
        <v>34</v>
      </c>
      <c r="O271" s="105">
        <v>3210</v>
      </c>
      <c r="P271" s="9">
        <v>15</v>
      </c>
      <c r="Q271" s="107">
        <v>0</v>
      </c>
      <c r="R271" s="1" t="s">
        <v>29</v>
      </c>
      <c r="S271" s="102">
        <f t="shared" si="9"/>
        <v>0</v>
      </c>
    </row>
    <row r="272" spans="1:19" x14ac:dyDescent="0.25">
      <c r="A272" s="2">
        <v>55</v>
      </c>
      <c r="B272" s="14" t="str">
        <f t="shared" si="8"/>
        <v>Senior</v>
      </c>
      <c r="C272" s="1" t="s">
        <v>29</v>
      </c>
      <c r="D272" s="1" t="s">
        <v>23</v>
      </c>
      <c r="E272" s="7">
        <v>452</v>
      </c>
      <c r="F272" s="1" t="s">
        <v>31</v>
      </c>
      <c r="G272" s="1">
        <v>1</v>
      </c>
      <c r="H272" s="1" t="s">
        <v>37</v>
      </c>
      <c r="I272" s="1" t="s">
        <v>32</v>
      </c>
      <c r="J272" s="1">
        <v>81</v>
      </c>
      <c r="K272" s="1">
        <v>5</v>
      </c>
      <c r="L272" s="1" t="s">
        <v>42</v>
      </c>
      <c r="M272" s="1">
        <v>1</v>
      </c>
      <c r="N272" s="1" t="s">
        <v>28</v>
      </c>
      <c r="O272" s="105">
        <v>19045</v>
      </c>
      <c r="P272" s="9">
        <v>36</v>
      </c>
      <c r="Q272" s="107">
        <v>0</v>
      </c>
      <c r="R272" s="1" t="s">
        <v>22</v>
      </c>
      <c r="S272" s="102">
        <f t="shared" si="9"/>
        <v>0</v>
      </c>
    </row>
    <row r="273" spans="1:19" x14ac:dyDescent="0.25">
      <c r="A273" s="2">
        <v>47</v>
      </c>
      <c r="B273" s="14" t="str">
        <f t="shared" si="8"/>
        <v>Senior</v>
      </c>
      <c r="C273" s="1" t="s">
        <v>22</v>
      </c>
      <c r="D273" s="1" t="s">
        <v>41</v>
      </c>
      <c r="E273" s="7">
        <v>666</v>
      </c>
      <c r="F273" s="1" t="s">
        <v>31</v>
      </c>
      <c r="G273" s="1">
        <v>29</v>
      </c>
      <c r="H273" s="1" t="s">
        <v>25</v>
      </c>
      <c r="I273" s="1" t="s">
        <v>32</v>
      </c>
      <c r="J273" s="1">
        <v>88</v>
      </c>
      <c r="K273" s="1">
        <v>3</v>
      </c>
      <c r="L273" s="1" t="s">
        <v>42</v>
      </c>
      <c r="M273" s="1">
        <v>2</v>
      </c>
      <c r="N273" s="1" t="s">
        <v>34</v>
      </c>
      <c r="O273" s="105">
        <v>11849</v>
      </c>
      <c r="P273" s="9">
        <v>10</v>
      </c>
      <c r="Q273" s="107">
        <v>1</v>
      </c>
      <c r="R273" s="1" t="s">
        <v>22</v>
      </c>
      <c r="S273" s="102">
        <f t="shared" si="9"/>
        <v>0</v>
      </c>
    </row>
    <row r="274" spans="1:19" x14ac:dyDescent="0.25">
      <c r="A274" s="2">
        <v>28</v>
      </c>
      <c r="B274" s="14" t="str">
        <f t="shared" si="8"/>
        <v>Young</v>
      </c>
      <c r="C274" s="1" t="s">
        <v>29</v>
      </c>
      <c r="D274" s="1" t="s">
        <v>23</v>
      </c>
      <c r="E274" s="7">
        <v>1158</v>
      </c>
      <c r="F274" s="1" t="s">
        <v>31</v>
      </c>
      <c r="G274" s="1">
        <v>9</v>
      </c>
      <c r="H274" s="1" t="s">
        <v>37</v>
      </c>
      <c r="I274" s="1" t="s">
        <v>32</v>
      </c>
      <c r="J274" s="1">
        <v>94</v>
      </c>
      <c r="K274" s="1">
        <v>1</v>
      </c>
      <c r="L274" s="1" t="s">
        <v>33</v>
      </c>
      <c r="M274" s="1">
        <v>4</v>
      </c>
      <c r="N274" s="1" t="s">
        <v>34</v>
      </c>
      <c r="O274" s="105">
        <v>2070</v>
      </c>
      <c r="P274" s="9">
        <v>5</v>
      </c>
      <c r="Q274" s="107">
        <v>1</v>
      </c>
      <c r="R274" s="1" t="s">
        <v>29</v>
      </c>
      <c r="S274" s="102">
        <f t="shared" si="9"/>
        <v>0</v>
      </c>
    </row>
    <row r="275" spans="1:19" x14ac:dyDescent="0.25">
      <c r="A275" s="2">
        <v>37</v>
      </c>
      <c r="B275" s="14" t="str">
        <f t="shared" si="8"/>
        <v>Middle-aged</v>
      </c>
      <c r="C275" s="1" t="s">
        <v>29</v>
      </c>
      <c r="D275" s="1" t="s">
        <v>23</v>
      </c>
      <c r="E275" s="7">
        <v>228</v>
      </c>
      <c r="F275" s="1" t="s">
        <v>24</v>
      </c>
      <c r="G275" s="1">
        <v>6</v>
      </c>
      <c r="H275" s="1" t="s">
        <v>37</v>
      </c>
      <c r="I275" s="1" t="s">
        <v>32</v>
      </c>
      <c r="J275" s="1">
        <v>98</v>
      </c>
      <c r="K275" s="1">
        <v>2</v>
      </c>
      <c r="L275" s="1" t="s">
        <v>27</v>
      </c>
      <c r="M275" s="1">
        <v>4</v>
      </c>
      <c r="N275" s="1" t="s">
        <v>34</v>
      </c>
      <c r="O275" s="105">
        <v>6502</v>
      </c>
      <c r="P275" s="9">
        <v>5</v>
      </c>
      <c r="Q275" s="107">
        <v>4</v>
      </c>
      <c r="R275" s="1" t="s">
        <v>29</v>
      </c>
      <c r="S275" s="102">
        <f t="shared" si="9"/>
        <v>0</v>
      </c>
    </row>
    <row r="276" spans="1:19" x14ac:dyDescent="0.25">
      <c r="A276" s="2">
        <v>21</v>
      </c>
      <c r="B276" s="14" t="str">
        <f t="shared" si="8"/>
        <v>Young</v>
      </c>
      <c r="C276" s="1" t="s">
        <v>29</v>
      </c>
      <c r="D276" s="1" t="s">
        <v>23</v>
      </c>
      <c r="E276" s="7">
        <v>996</v>
      </c>
      <c r="F276" s="1" t="s">
        <v>31</v>
      </c>
      <c r="G276" s="1">
        <v>3</v>
      </c>
      <c r="H276" s="1" t="s">
        <v>37</v>
      </c>
      <c r="I276" s="1" t="s">
        <v>32</v>
      </c>
      <c r="J276" s="1">
        <v>100</v>
      </c>
      <c r="K276" s="1">
        <v>1</v>
      </c>
      <c r="L276" s="1" t="s">
        <v>33</v>
      </c>
      <c r="M276" s="1">
        <v>3</v>
      </c>
      <c r="N276" s="1" t="s">
        <v>28</v>
      </c>
      <c r="O276" s="105">
        <v>3230</v>
      </c>
      <c r="P276" s="9">
        <v>3</v>
      </c>
      <c r="Q276" s="107">
        <v>1</v>
      </c>
      <c r="R276" s="1" t="s">
        <v>29</v>
      </c>
      <c r="S276" s="102">
        <f t="shared" si="9"/>
        <v>0</v>
      </c>
    </row>
    <row r="277" spans="1:19" x14ac:dyDescent="0.25">
      <c r="A277" s="2">
        <v>37</v>
      </c>
      <c r="B277" s="14" t="str">
        <f t="shared" si="8"/>
        <v>Middle-aged</v>
      </c>
      <c r="C277" s="1" t="s">
        <v>29</v>
      </c>
      <c r="D277" s="1" t="s">
        <v>41</v>
      </c>
      <c r="E277" s="7">
        <v>728</v>
      </c>
      <c r="F277" s="1" t="s">
        <v>31</v>
      </c>
      <c r="G277" s="1">
        <v>1</v>
      </c>
      <c r="H277" s="1" t="s">
        <v>37</v>
      </c>
      <c r="I277" s="1" t="s">
        <v>26</v>
      </c>
      <c r="J277" s="1">
        <v>80</v>
      </c>
      <c r="K277" s="1">
        <v>3</v>
      </c>
      <c r="L277" s="1" t="s">
        <v>44</v>
      </c>
      <c r="M277" s="1">
        <v>4</v>
      </c>
      <c r="N277" s="1" t="s">
        <v>38</v>
      </c>
      <c r="O277" s="105">
        <v>13603</v>
      </c>
      <c r="P277" s="9">
        <v>5</v>
      </c>
      <c r="Q277" s="107">
        <v>2</v>
      </c>
      <c r="R277" s="1" t="s">
        <v>22</v>
      </c>
      <c r="S277" s="102">
        <f t="shared" si="9"/>
        <v>1</v>
      </c>
    </row>
    <row r="278" spans="1:19" x14ac:dyDescent="0.25">
      <c r="A278" s="2">
        <v>35</v>
      </c>
      <c r="B278" s="14" t="str">
        <f t="shared" si="8"/>
        <v>Middle-aged</v>
      </c>
      <c r="C278" s="1" t="s">
        <v>29</v>
      </c>
      <c r="D278" s="1" t="s">
        <v>23</v>
      </c>
      <c r="E278" s="7">
        <v>1315</v>
      </c>
      <c r="F278" s="1" t="s">
        <v>31</v>
      </c>
      <c r="G278" s="1">
        <v>22</v>
      </c>
      <c r="H278" s="1" t="s">
        <v>25</v>
      </c>
      <c r="I278" s="1" t="s">
        <v>26</v>
      </c>
      <c r="J278" s="1">
        <v>71</v>
      </c>
      <c r="K278" s="1">
        <v>3</v>
      </c>
      <c r="L278" s="1" t="s">
        <v>42</v>
      </c>
      <c r="M278" s="1">
        <v>2</v>
      </c>
      <c r="N278" s="1" t="s">
        <v>38</v>
      </c>
      <c r="O278" s="105">
        <v>11996</v>
      </c>
      <c r="P278" s="9">
        <v>7</v>
      </c>
      <c r="Q278" s="107">
        <v>7</v>
      </c>
      <c r="R278" s="1" t="s">
        <v>29</v>
      </c>
      <c r="S278" s="102">
        <f t="shared" si="9"/>
        <v>1</v>
      </c>
    </row>
    <row r="279" spans="1:19" x14ac:dyDescent="0.25">
      <c r="A279" s="2">
        <v>38</v>
      </c>
      <c r="B279" s="14" t="str">
        <f t="shared" si="8"/>
        <v>Middle-aged</v>
      </c>
      <c r="C279" s="1" t="s">
        <v>29</v>
      </c>
      <c r="D279" s="1" t="s">
        <v>23</v>
      </c>
      <c r="E279" s="7">
        <v>322</v>
      </c>
      <c r="F279" s="1" t="s">
        <v>24</v>
      </c>
      <c r="G279" s="1">
        <v>7</v>
      </c>
      <c r="H279" s="1" t="s">
        <v>37</v>
      </c>
      <c r="I279" s="1" t="s">
        <v>26</v>
      </c>
      <c r="J279" s="1">
        <v>44</v>
      </c>
      <c r="K279" s="1">
        <v>2</v>
      </c>
      <c r="L279" s="1" t="s">
        <v>27</v>
      </c>
      <c r="M279" s="1">
        <v>1</v>
      </c>
      <c r="N279" s="1" t="s">
        <v>38</v>
      </c>
      <c r="O279" s="105">
        <v>5605</v>
      </c>
      <c r="P279" s="9">
        <v>8</v>
      </c>
      <c r="Q279" s="107">
        <v>1</v>
      </c>
      <c r="R279" s="1" t="s">
        <v>22</v>
      </c>
      <c r="S279" s="102">
        <f t="shared" si="9"/>
        <v>1</v>
      </c>
    </row>
    <row r="280" spans="1:19" x14ac:dyDescent="0.25">
      <c r="A280" s="2">
        <v>26</v>
      </c>
      <c r="B280" s="14" t="str">
        <f t="shared" si="8"/>
        <v>Young</v>
      </c>
      <c r="C280" s="1" t="s">
        <v>29</v>
      </c>
      <c r="D280" s="1" t="s">
        <v>30</v>
      </c>
      <c r="E280" s="7">
        <v>1479</v>
      </c>
      <c r="F280" s="1" t="s">
        <v>31</v>
      </c>
      <c r="G280" s="1">
        <v>1</v>
      </c>
      <c r="H280" s="1" t="s">
        <v>25</v>
      </c>
      <c r="I280" s="1" t="s">
        <v>26</v>
      </c>
      <c r="J280" s="1">
        <v>84</v>
      </c>
      <c r="K280" s="1">
        <v>2</v>
      </c>
      <c r="L280" s="1" t="s">
        <v>39</v>
      </c>
      <c r="M280" s="1">
        <v>2</v>
      </c>
      <c r="N280" s="1" t="s">
        <v>38</v>
      </c>
      <c r="O280" s="105">
        <v>6397</v>
      </c>
      <c r="P280" s="9">
        <v>6</v>
      </c>
      <c r="Q280" s="107">
        <v>1</v>
      </c>
      <c r="R280" s="1" t="s">
        <v>29</v>
      </c>
      <c r="S280" s="102">
        <f t="shared" si="9"/>
        <v>1</v>
      </c>
    </row>
    <row r="281" spans="1:19" x14ac:dyDescent="0.25">
      <c r="A281" s="2">
        <v>50</v>
      </c>
      <c r="B281" s="14" t="str">
        <f t="shared" si="8"/>
        <v>Senior</v>
      </c>
      <c r="C281" s="1" t="s">
        <v>29</v>
      </c>
      <c r="D281" s="1" t="s">
        <v>23</v>
      </c>
      <c r="E281" s="7">
        <v>797</v>
      </c>
      <c r="F281" s="1" t="s">
        <v>31</v>
      </c>
      <c r="G281" s="1">
        <v>4</v>
      </c>
      <c r="H281" s="1" t="s">
        <v>25</v>
      </c>
      <c r="I281" s="1" t="s">
        <v>32</v>
      </c>
      <c r="J281" s="1">
        <v>96</v>
      </c>
      <c r="K281" s="1">
        <v>5</v>
      </c>
      <c r="L281" s="1" t="s">
        <v>44</v>
      </c>
      <c r="M281" s="1">
        <v>2</v>
      </c>
      <c r="N281" s="1" t="s">
        <v>38</v>
      </c>
      <c r="O281" s="105">
        <v>19144</v>
      </c>
      <c r="P281" s="9">
        <v>10</v>
      </c>
      <c r="Q281" s="107">
        <v>3</v>
      </c>
      <c r="R281" s="1" t="s">
        <v>29</v>
      </c>
      <c r="S281" s="102">
        <f t="shared" si="9"/>
        <v>0</v>
      </c>
    </row>
    <row r="282" spans="1:19" x14ac:dyDescent="0.25">
      <c r="A282" s="2">
        <v>53</v>
      </c>
      <c r="B282" s="14" t="str">
        <f t="shared" si="8"/>
        <v>Senior</v>
      </c>
      <c r="C282" s="1" t="s">
        <v>29</v>
      </c>
      <c r="D282" s="1" t="s">
        <v>23</v>
      </c>
      <c r="E282" s="7">
        <v>1070</v>
      </c>
      <c r="F282" s="1" t="s">
        <v>31</v>
      </c>
      <c r="G282" s="1">
        <v>3</v>
      </c>
      <c r="H282" s="1" t="s">
        <v>37</v>
      </c>
      <c r="I282" s="1" t="s">
        <v>32</v>
      </c>
      <c r="J282" s="1">
        <v>45</v>
      </c>
      <c r="K282" s="1">
        <v>4</v>
      </c>
      <c r="L282" s="1" t="s">
        <v>44</v>
      </c>
      <c r="M282" s="1">
        <v>3</v>
      </c>
      <c r="N282" s="1" t="s">
        <v>34</v>
      </c>
      <c r="O282" s="105">
        <v>17584</v>
      </c>
      <c r="P282" s="9">
        <v>5</v>
      </c>
      <c r="Q282" s="107">
        <v>3</v>
      </c>
      <c r="R282" s="1" t="s">
        <v>22</v>
      </c>
      <c r="S282" s="102">
        <f t="shared" si="9"/>
        <v>0</v>
      </c>
    </row>
    <row r="283" spans="1:19" x14ac:dyDescent="0.25">
      <c r="A283" s="2">
        <v>42</v>
      </c>
      <c r="B283" s="14" t="str">
        <f t="shared" si="8"/>
        <v>Middle-aged</v>
      </c>
      <c r="C283" s="1" t="s">
        <v>29</v>
      </c>
      <c r="D283" s="1" t="s">
        <v>23</v>
      </c>
      <c r="E283" s="7">
        <v>635</v>
      </c>
      <c r="F283" s="1" t="s">
        <v>24</v>
      </c>
      <c r="G283" s="1">
        <v>1</v>
      </c>
      <c r="H283" s="1" t="s">
        <v>25</v>
      </c>
      <c r="I283" s="1" t="s">
        <v>32</v>
      </c>
      <c r="J283" s="1">
        <v>99</v>
      </c>
      <c r="K283" s="1">
        <v>2</v>
      </c>
      <c r="L283" s="1" t="s">
        <v>27</v>
      </c>
      <c r="M283" s="1">
        <v>3</v>
      </c>
      <c r="N283" s="1" t="s">
        <v>34</v>
      </c>
      <c r="O283" s="105">
        <v>4907</v>
      </c>
      <c r="P283" s="9">
        <v>20</v>
      </c>
      <c r="Q283" s="107">
        <v>1</v>
      </c>
      <c r="R283" s="1" t="s">
        <v>29</v>
      </c>
      <c r="S283" s="102">
        <f t="shared" si="9"/>
        <v>0</v>
      </c>
    </row>
    <row r="284" spans="1:19" x14ac:dyDescent="0.25">
      <c r="A284" s="2">
        <v>29</v>
      </c>
      <c r="B284" s="14" t="str">
        <f t="shared" si="8"/>
        <v>Young</v>
      </c>
      <c r="C284" s="1" t="s">
        <v>29</v>
      </c>
      <c r="D284" s="1" t="s">
        <v>30</v>
      </c>
      <c r="E284" s="7">
        <v>442</v>
      </c>
      <c r="F284" s="1" t="s">
        <v>24</v>
      </c>
      <c r="G284" s="1">
        <v>2</v>
      </c>
      <c r="H284" s="1" t="s">
        <v>25</v>
      </c>
      <c r="I284" s="1" t="s">
        <v>32</v>
      </c>
      <c r="J284" s="1">
        <v>44</v>
      </c>
      <c r="K284" s="1">
        <v>2</v>
      </c>
      <c r="L284" s="1" t="s">
        <v>27</v>
      </c>
      <c r="M284" s="1">
        <v>4</v>
      </c>
      <c r="N284" s="1" t="s">
        <v>28</v>
      </c>
      <c r="O284" s="105">
        <v>4554</v>
      </c>
      <c r="P284" s="9">
        <v>10</v>
      </c>
      <c r="Q284" s="107">
        <v>1</v>
      </c>
      <c r="R284" s="1" t="s">
        <v>29</v>
      </c>
      <c r="S284" s="102">
        <f t="shared" si="9"/>
        <v>0</v>
      </c>
    </row>
    <row r="285" spans="1:19" x14ac:dyDescent="0.25">
      <c r="A285" s="2">
        <v>55</v>
      </c>
      <c r="B285" s="14" t="str">
        <f t="shared" si="8"/>
        <v>Senior</v>
      </c>
      <c r="C285" s="1" t="s">
        <v>29</v>
      </c>
      <c r="D285" s="1" t="s">
        <v>23</v>
      </c>
      <c r="E285" s="7">
        <v>147</v>
      </c>
      <c r="F285" s="1" t="s">
        <v>31</v>
      </c>
      <c r="G285" s="1">
        <v>20</v>
      </c>
      <c r="H285" s="1" t="s">
        <v>46</v>
      </c>
      <c r="I285" s="1" t="s">
        <v>32</v>
      </c>
      <c r="J285" s="1">
        <v>37</v>
      </c>
      <c r="K285" s="1">
        <v>2</v>
      </c>
      <c r="L285" s="1" t="s">
        <v>36</v>
      </c>
      <c r="M285" s="1">
        <v>4</v>
      </c>
      <c r="N285" s="1" t="s">
        <v>34</v>
      </c>
      <c r="O285" s="105">
        <v>5415</v>
      </c>
      <c r="P285" s="9">
        <v>10</v>
      </c>
      <c r="Q285" s="107">
        <v>3</v>
      </c>
      <c r="R285" s="1" t="s">
        <v>22</v>
      </c>
      <c r="S285" s="102">
        <f t="shared" si="9"/>
        <v>0</v>
      </c>
    </row>
    <row r="286" spans="1:19" x14ac:dyDescent="0.25">
      <c r="A286" s="2">
        <v>26</v>
      </c>
      <c r="B286" s="14" t="str">
        <f t="shared" si="8"/>
        <v>Young</v>
      </c>
      <c r="C286" s="1" t="s">
        <v>29</v>
      </c>
      <c r="D286" s="1" t="s">
        <v>30</v>
      </c>
      <c r="E286" s="7">
        <v>496</v>
      </c>
      <c r="F286" s="1" t="s">
        <v>31</v>
      </c>
      <c r="G286" s="1">
        <v>11</v>
      </c>
      <c r="H286" s="1" t="s">
        <v>37</v>
      </c>
      <c r="I286" s="1" t="s">
        <v>32</v>
      </c>
      <c r="J286" s="1">
        <v>60</v>
      </c>
      <c r="K286" s="1">
        <v>2</v>
      </c>
      <c r="L286" s="1" t="s">
        <v>40</v>
      </c>
      <c r="M286" s="1">
        <v>1</v>
      </c>
      <c r="N286" s="1" t="s">
        <v>34</v>
      </c>
      <c r="O286" s="105">
        <v>4741</v>
      </c>
      <c r="P286" s="9">
        <v>5</v>
      </c>
      <c r="Q286" s="107">
        <v>1</v>
      </c>
      <c r="R286" s="1" t="s">
        <v>22</v>
      </c>
      <c r="S286" s="102">
        <f t="shared" si="9"/>
        <v>0</v>
      </c>
    </row>
    <row r="287" spans="1:19" x14ac:dyDescent="0.25">
      <c r="A287" s="2">
        <v>37</v>
      </c>
      <c r="B287" s="14" t="str">
        <f t="shared" si="8"/>
        <v>Middle-aged</v>
      </c>
      <c r="C287" s="1" t="s">
        <v>29</v>
      </c>
      <c r="D287" s="1" t="s">
        <v>23</v>
      </c>
      <c r="E287" s="7">
        <v>1372</v>
      </c>
      <c r="F287" s="1" t="s">
        <v>31</v>
      </c>
      <c r="G287" s="1">
        <v>1</v>
      </c>
      <c r="H287" s="1" t="s">
        <v>25</v>
      </c>
      <c r="I287" s="1" t="s">
        <v>26</v>
      </c>
      <c r="J287" s="1">
        <v>42</v>
      </c>
      <c r="K287" s="1">
        <v>1</v>
      </c>
      <c r="L287" s="1" t="s">
        <v>33</v>
      </c>
      <c r="M287" s="1">
        <v>4</v>
      </c>
      <c r="N287" s="1" t="s">
        <v>28</v>
      </c>
      <c r="O287" s="105">
        <v>2115</v>
      </c>
      <c r="P287" s="9">
        <v>17</v>
      </c>
      <c r="Q287" s="107">
        <v>1</v>
      </c>
      <c r="R287" s="1" t="s">
        <v>29</v>
      </c>
      <c r="S287" s="102">
        <f t="shared" si="9"/>
        <v>1</v>
      </c>
    </row>
    <row r="288" spans="1:19" x14ac:dyDescent="0.25">
      <c r="A288" s="2">
        <v>44</v>
      </c>
      <c r="B288" s="14" t="str">
        <f t="shared" si="8"/>
        <v>Middle-aged</v>
      </c>
      <c r="C288" s="1" t="s">
        <v>22</v>
      </c>
      <c r="D288" s="1" t="s">
        <v>30</v>
      </c>
      <c r="E288" s="7">
        <v>920</v>
      </c>
      <c r="F288" s="1" t="s">
        <v>31</v>
      </c>
      <c r="G288" s="1">
        <v>24</v>
      </c>
      <c r="H288" s="1" t="s">
        <v>25</v>
      </c>
      <c r="I288" s="1" t="s">
        <v>32</v>
      </c>
      <c r="J288" s="1">
        <v>43</v>
      </c>
      <c r="K288" s="1">
        <v>1</v>
      </c>
      <c r="L288" s="1" t="s">
        <v>36</v>
      </c>
      <c r="M288" s="1">
        <v>3</v>
      </c>
      <c r="N288" s="1" t="s">
        <v>38</v>
      </c>
      <c r="O288" s="105">
        <v>3161</v>
      </c>
      <c r="P288" s="9">
        <v>1</v>
      </c>
      <c r="Q288" s="107">
        <v>3</v>
      </c>
      <c r="R288" s="1" t="s">
        <v>22</v>
      </c>
      <c r="S288" s="102">
        <f t="shared" si="9"/>
        <v>0</v>
      </c>
    </row>
    <row r="289" spans="1:19" x14ac:dyDescent="0.25">
      <c r="A289" s="2">
        <v>38</v>
      </c>
      <c r="B289" s="14" t="str">
        <f t="shared" si="8"/>
        <v>Middle-aged</v>
      </c>
      <c r="C289" s="1" t="s">
        <v>29</v>
      </c>
      <c r="D289" s="1" t="s">
        <v>23</v>
      </c>
      <c r="E289" s="7">
        <v>688</v>
      </c>
      <c r="F289" s="1" t="s">
        <v>31</v>
      </c>
      <c r="G289" s="1">
        <v>23</v>
      </c>
      <c r="H289" s="1" t="s">
        <v>25</v>
      </c>
      <c r="I289" s="1" t="s">
        <v>32</v>
      </c>
      <c r="J289" s="1">
        <v>82</v>
      </c>
      <c r="K289" s="1">
        <v>2</v>
      </c>
      <c r="L289" s="1" t="s">
        <v>40</v>
      </c>
      <c r="M289" s="1">
        <v>4</v>
      </c>
      <c r="N289" s="1" t="s">
        <v>38</v>
      </c>
      <c r="O289" s="105">
        <v>5745</v>
      </c>
      <c r="P289" s="9">
        <v>2</v>
      </c>
      <c r="Q289" s="107">
        <v>9</v>
      </c>
      <c r="R289" s="1" t="s">
        <v>29</v>
      </c>
      <c r="S289" s="102">
        <f t="shared" si="9"/>
        <v>0</v>
      </c>
    </row>
    <row r="290" spans="1:19" x14ac:dyDescent="0.25">
      <c r="A290" s="2">
        <v>26</v>
      </c>
      <c r="B290" s="14" t="str">
        <f t="shared" si="8"/>
        <v>Young</v>
      </c>
      <c r="C290" s="1" t="s">
        <v>22</v>
      </c>
      <c r="D290" s="1" t="s">
        <v>23</v>
      </c>
      <c r="E290" s="7">
        <v>1449</v>
      </c>
      <c r="F290" s="1" t="s">
        <v>31</v>
      </c>
      <c r="G290" s="1">
        <v>16</v>
      </c>
      <c r="H290" s="1" t="s">
        <v>37</v>
      </c>
      <c r="I290" s="1" t="s">
        <v>32</v>
      </c>
      <c r="J290" s="1">
        <v>45</v>
      </c>
      <c r="K290" s="1">
        <v>1</v>
      </c>
      <c r="L290" s="1" t="s">
        <v>36</v>
      </c>
      <c r="M290" s="1">
        <v>2</v>
      </c>
      <c r="N290" s="1" t="s">
        <v>38</v>
      </c>
      <c r="O290" s="105">
        <v>2373</v>
      </c>
      <c r="P290" s="9">
        <v>3</v>
      </c>
      <c r="Q290" s="107">
        <v>2</v>
      </c>
      <c r="R290" s="1" t="s">
        <v>22</v>
      </c>
      <c r="S290" s="102">
        <f t="shared" si="9"/>
        <v>0</v>
      </c>
    </row>
    <row r="291" spans="1:19" x14ac:dyDescent="0.25">
      <c r="A291" s="2">
        <v>28</v>
      </c>
      <c r="B291" s="14" t="str">
        <f t="shared" si="8"/>
        <v>Young</v>
      </c>
      <c r="C291" s="1" t="s">
        <v>29</v>
      </c>
      <c r="D291" s="1" t="s">
        <v>23</v>
      </c>
      <c r="E291" s="7">
        <v>1117</v>
      </c>
      <c r="F291" s="1" t="s">
        <v>31</v>
      </c>
      <c r="G291" s="1">
        <v>8</v>
      </c>
      <c r="H291" s="1" t="s">
        <v>25</v>
      </c>
      <c r="I291" s="1" t="s">
        <v>26</v>
      </c>
      <c r="J291" s="1">
        <v>66</v>
      </c>
      <c r="K291" s="1">
        <v>1</v>
      </c>
      <c r="L291" s="1" t="s">
        <v>33</v>
      </c>
      <c r="M291" s="1">
        <v>4</v>
      </c>
      <c r="N291" s="1" t="s">
        <v>28</v>
      </c>
      <c r="O291" s="105">
        <v>3310</v>
      </c>
      <c r="P291" s="9">
        <v>5</v>
      </c>
      <c r="Q291" s="107">
        <v>1</v>
      </c>
      <c r="R291" s="1" t="s">
        <v>29</v>
      </c>
      <c r="S291" s="102">
        <f t="shared" si="9"/>
        <v>1</v>
      </c>
    </row>
    <row r="292" spans="1:19" x14ac:dyDescent="0.25">
      <c r="A292" s="2">
        <v>49</v>
      </c>
      <c r="B292" s="14" t="str">
        <f t="shared" si="8"/>
        <v>Senior</v>
      </c>
      <c r="C292" s="1" t="s">
        <v>29</v>
      </c>
      <c r="D292" s="1" t="s">
        <v>30</v>
      </c>
      <c r="E292" s="7">
        <v>636</v>
      </c>
      <c r="F292" s="1" t="s">
        <v>31</v>
      </c>
      <c r="G292" s="1">
        <v>10</v>
      </c>
      <c r="H292" s="1" t="s">
        <v>25</v>
      </c>
      <c r="I292" s="1" t="s">
        <v>26</v>
      </c>
      <c r="J292" s="1">
        <v>35</v>
      </c>
      <c r="K292" s="1">
        <v>5</v>
      </c>
      <c r="L292" s="1" t="s">
        <v>44</v>
      </c>
      <c r="M292" s="1">
        <v>1</v>
      </c>
      <c r="N292" s="1" t="s">
        <v>28</v>
      </c>
      <c r="O292" s="105">
        <v>18665</v>
      </c>
      <c r="P292" s="9">
        <v>3</v>
      </c>
      <c r="Q292" s="107">
        <v>9</v>
      </c>
      <c r="R292" s="1" t="s">
        <v>22</v>
      </c>
      <c r="S292" s="102">
        <f t="shared" si="9"/>
        <v>1</v>
      </c>
    </row>
    <row r="293" spans="1:19" x14ac:dyDescent="0.25">
      <c r="A293" s="2">
        <v>36</v>
      </c>
      <c r="B293" s="14" t="str">
        <f t="shared" si="8"/>
        <v>Middle-aged</v>
      </c>
      <c r="C293" s="1" t="s">
        <v>29</v>
      </c>
      <c r="D293" s="1" t="s">
        <v>23</v>
      </c>
      <c r="E293" s="7">
        <v>506</v>
      </c>
      <c r="F293" s="1" t="s">
        <v>31</v>
      </c>
      <c r="G293" s="1">
        <v>3</v>
      </c>
      <c r="H293" s="1" t="s">
        <v>46</v>
      </c>
      <c r="I293" s="1" t="s">
        <v>32</v>
      </c>
      <c r="J293" s="1">
        <v>30</v>
      </c>
      <c r="K293" s="1">
        <v>2</v>
      </c>
      <c r="L293" s="1" t="s">
        <v>33</v>
      </c>
      <c r="M293" s="1">
        <v>2</v>
      </c>
      <c r="N293" s="1" t="s">
        <v>28</v>
      </c>
      <c r="O293" s="105">
        <v>4485</v>
      </c>
      <c r="P293" s="9">
        <v>8</v>
      </c>
      <c r="Q293" s="107">
        <v>4</v>
      </c>
      <c r="R293" s="1" t="s">
        <v>29</v>
      </c>
      <c r="S293" s="102">
        <f t="shared" si="9"/>
        <v>0</v>
      </c>
    </row>
    <row r="294" spans="1:19" x14ac:dyDescent="0.25">
      <c r="A294" s="2">
        <v>31</v>
      </c>
      <c r="B294" s="14" t="str">
        <f t="shared" si="8"/>
        <v>Middle-aged</v>
      </c>
      <c r="C294" s="1" t="s">
        <v>29</v>
      </c>
      <c r="D294" s="1" t="s">
        <v>30</v>
      </c>
      <c r="E294" s="7">
        <v>444</v>
      </c>
      <c r="F294" s="1" t="s">
        <v>24</v>
      </c>
      <c r="G294" s="1">
        <v>5</v>
      </c>
      <c r="H294" s="1" t="s">
        <v>45</v>
      </c>
      <c r="I294" s="1" t="s">
        <v>26</v>
      </c>
      <c r="J294" s="1">
        <v>84</v>
      </c>
      <c r="K294" s="1">
        <v>1</v>
      </c>
      <c r="L294" s="1" t="s">
        <v>43</v>
      </c>
      <c r="M294" s="1">
        <v>2</v>
      </c>
      <c r="N294" s="1" t="s">
        <v>38</v>
      </c>
      <c r="O294" s="105">
        <v>2789</v>
      </c>
      <c r="P294" s="9">
        <v>2</v>
      </c>
      <c r="Q294" s="107">
        <v>1</v>
      </c>
      <c r="R294" s="1" t="s">
        <v>29</v>
      </c>
      <c r="S294" s="102">
        <f t="shared" si="9"/>
        <v>1</v>
      </c>
    </row>
    <row r="295" spans="1:19" x14ac:dyDescent="0.25">
      <c r="A295" s="2">
        <v>26</v>
      </c>
      <c r="B295" s="14" t="str">
        <f t="shared" si="8"/>
        <v>Young</v>
      </c>
      <c r="C295" s="1" t="s">
        <v>22</v>
      </c>
      <c r="D295" s="1" t="s">
        <v>23</v>
      </c>
      <c r="E295" s="7">
        <v>950</v>
      </c>
      <c r="F295" s="1" t="s">
        <v>24</v>
      </c>
      <c r="G295" s="1">
        <v>4</v>
      </c>
      <c r="H295" s="1" t="s">
        <v>45</v>
      </c>
      <c r="I295" s="1" t="s">
        <v>32</v>
      </c>
      <c r="J295" s="1">
        <v>48</v>
      </c>
      <c r="K295" s="1">
        <v>2</v>
      </c>
      <c r="L295" s="1" t="s">
        <v>27</v>
      </c>
      <c r="M295" s="1">
        <v>4</v>
      </c>
      <c r="N295" s="1" t="s">
        <v>28</v>
      </c>
      <c r="O295" s="105">
        <v>5828</v>
      </c>
      <c r="P295" s="9">
        <v>8</v>
      </c>
      <c r="Q295" s="107">
        <v>1</v>
      </c>
      <c r="R295" s="1" t="s">
        <v>22</v>
      </c>
      <c r="S295" s="102">
        <f t="shared" si="9"/>
        <v>0</v>
      </c>
    </row>
    <row r="296" spans="1:19" x14ac:dyDescent="0.25">
      <c r="A296" s="2">
        <v>37</v>
      </c>
      <c r="B296" s="14" t="str">
        <f t="shared" si="8"/>
        <v>Middle-aged</v>
      </c>
      <c r="C296" s="1" t="s">
        <v>29</v>
      </c>
      <c r="D296" s="1" t="s">
        <v>30</v>
      </c>
      <c r="E296" s="7">
        <v>889</v>
      </c>
      <c r="F296" s="1" t="s">
        <v>31</v>
      </c>
      <c r="G296" s="1">
        <v>9</v>
      </c>
      <c r="H296" s="1" t="s">
        <v>37</v>
      </c>
      <c r="I296" s="1" t="s">
        <v>32</v>
      </c>
      <c r="J296" s="1">
        <v>53</v>
      </c>
      <c r="K296" s="1">
        <v>1</v>
      </c>
      <c r="L296" s="1" t="s">
        <v>33</v>
      </c>
      <c r="M296" s="1">
        <v>4</v>
      </c>
      <c r="N296" s="1" t="s">
        <v>34</v>
      </c>
      <c r="O296" s="105">
        <v>2326</v>
      </c>
      <c r="P296" s="9">
        <v>4</v>
      </c>
      <c r="Q296" s="107">
        <v>1</v>
      </c>
      <c r="R296" s="1" t="s">
        <v>22</v>
      </c>
      <c r="S296" s="102">
        <f t="shared" si="9"/>
        <v>0</v>
      </c>
    </row>
    <row r="297" spans="1:19" x14ac:dyDescent="0.25">
      <c r="A297" s="2">
        <v>42</v>
      </c>
      <c r="B297" s="14" t="str">
        <f t="shared" si="8"/>
        <v>Middle-aged</v>
      </c>
      <c r="C297" s="1" t="s">
        <v>29</v>
      </c>
      <c r="D297" s="1" t="s">
        <v>30</v>
      </c>
      <c r="E297" s="7">
        <v>555</v>
      </c>
      <c r="F297" s="1" t="s">
        <v>24</v>
      </c>
      <c r="G297" s="1">
        <v>26</v>
      </c>
      <c r="H297" s="1" t="s">
        <v>45</v>
      </c>
      <c r="I297" s="1" t="s">
        <v>26</v>
      </c>
      <c r="J297" s="1">
        <v>77</v>
      </c>
      <c r="K297" s="1">
        <v>4</v>
      </c>
      <c r="L297" s="1" t="s">
        <v>27</v>
      </c>
      <c r="M297" s="1">
        <v>2</v>
      </c>
      <c r="N297" s="1" t="s">
        <v>34</v>
      </c>
      <c r="O297" s="105">
        <v>13525</v>
      </c>
      <c r="P297" s="9">
        <v>20</v>
      </c>
      <c r="Q297" s="107">
        <v>5</v>
      </c>
      <c r="R297" s="1" t="s">
        <v>29</v>
      </c>
      <c r="S297" s="102">
        <f t="shared" si="9"/>
        <v>1</v>
      </c>
    </row>
    <row r="298" spans="1:19" x14ac:dyDescent="0.25">
      <c r="A298" s="2">
        <v>18</v>
      </c>
      <c r="B298" s="14" t="str">
        <f t="shared" si="8"/>
        <v>Young</v>
      </c>
      <c r="C298" s="1" t="s">
        <v>22</v>
      </c>
      <c r="D298" s="1" t="s">
        <v>23</v>
      </c>
      <c r="E298" s="7">
        <v>230</v>
      </c>
      <c r="F298" s="1" t="s">
        <v>31</v>
      </c>
      <c r="G298" s="1">
        <v>3</v>
      </c>
      <c r="H298" s="1" t="s">
        <v>25</v>
      </c>
      <c r="I298" s="1" t="s">
        <v>32</v>
      </c>
      <c r="J298" s="1">
        <v>54</v>
      </c>
      <c r="K298" s="1">
        <v>1</v>
      </c>
      <c r="L298" s="1" t="s">
        <v>36</v>
      </c>
      <c r="M298" s="1">
        <v>3</v>
      </c>
      <c r="N298" s="1" t="s">
        <v>28</v>
      </c>
      <c r="O298" s="105">
        <v>1420</v>
      </c>
      <c r="P298" s="9">
        <v>0</v>
      </c>
      <c r="Q298" s="107">
        <v>1</v>
      </c>
      <c r="R298" s="1" t="s">
        <v>29</v>
      </c>
      <c r="S298" s="102">
        <f t="shared" si="9"/>
        <v>0</v>
      </c>
    </row>
    <row r="299" spans="1:19" x14ac:dyDescent="0.25">
      <c r="A299" s="2">
        <v>35</v>
      </c>
      <c r="B299" s="14" t="str">
        <f t="shared" si="8"/>
        <v>Middle-aged</v>
      </c>
      <c r="C299" s="1" t="s">
        <v>29</v>
      </c>
      <c r="D299" s="1" t="s">
        <v>23</v>
      </c>
      <c r="E299" s="7">
        <v>1232</v>
      </c>
      <c r="F299" s="1" t="s">
        <v>24</v>
      </c>
      <c r="G299" s="1">
        <v>16</v>
      </c>
      <c r="H299" s="1" t="s">
        <v>45</v>
      </c>
      <c r="I299" s="1" t="s">
        <v>32</v>
      </c>
      <c r="J299" s="1">
        <v>96</v>
      </c>
      <c r="K299" s="1">
        <v>3</v>
      </c>
      <c r="L299" s="1" t="s">
        <v>27</v>
      </c>
      <c r="M299" s="1">
        <v>2</v>
      </c>
      <c r="N299" s="1" t="s">
        <v>34</v>
      </c>
      <c r="O299" s="105">
        <v>8020</v>
      </c>
      <c r="P299" s="9">
        <v>11</v>
      </c>
      <c r="Q299" s="107">
        <v>0</v>
      </c>
      <c r="R299" s="1" t="s">
        <v>29</v>
      </c>
      <c r="S299" s="102">
        <f t="shared" si="9"/>
        <v>0</v>
      </c>
    </row>
    <row r="300" spans="1:19" x14ac:dyDescent="0.25">
      <c r="A300" s="2">
        <v>36</v>
      </c>
      <c r="B300" s="14" t="str">
        <f t="shared" si="8"/>
        <v>Middle-aged</v>
      </c>
      <c r="C300" s="1" t="s">
        <v>29</v>
      </c>
      <c r="D300" s="1" t="s">
        <v>30</v>
      </c>
      <c r="E300" s="7">
        <v>566</v>
      </c>
      <c r="F300" s="1" t="s">
        <v>31</v>
      </c>
      <c r="G300" s="1">
        <v>18</v>
      </c>
      <c r="H300" s="1" t="s">
        <v>25</v>
      </c>
      <c r="I300" s="1" t="s">
        <v>32</v>
      </c>
      <c r="J300" s="1">
        <v>81</v>
      </c>
      <c r="K300" s="1">
        <v>1</v>
      </c>
      <c r="L300" s="1" t="s">
        <v>36</v>
      </c>
      <c r="M300" s="1">
        <v>4</v>
      </c>
      <c r="N300" s="1" t="s">
        <v>34</v>
      </c>
      <c r="O300" s="105">
        <v>3688</v>
      </c>
      <c r="P300" s="9">
        <v>1</v>
      </c>
      <c r="Q300" s="107">
        <v>4</v>
      </c>
      <c r="R300" s="1" t="s">
        <v>29</v>
      </c>
      <c r="S300" s="102">
        <f t="shared" si="9"/>
        <v>0</v>
      </c>
    </row>
    <row r="301" spans="1:19" x14ac:dyDescent="0.25">
      <c r="A301" s="2">
        <v>51</v>
      </c>
      <c r="B301" s="14" t="str">
        <f t="shared" si="8"/>
        <v>Senior</v>
      </c>
      <c r="C301" s="1" t="s">
        <v>29</v>
      </c>
      <c r="D301" s="1" t="s">
        <v>23</v>
      </c>
      <c r="E301" s="7">
        <v>1302</v>
      </c>
      <c r="F301" s="1" t="s">
        <v>31</v>
      </c>
      <c r="G301" s="1">
        <v>2</v>
      </c>
      <c r="H301" s="1" t="s">
        <v>37</v>
      </c>
      <c r="I301" s="1" t="s">
        <v>32</v>
      </c>
      <c r="J301" s="1">
        <v>84</v>
      </c>
      <c r="K301" s="1">
        <v>2</v>
      </c>
      <c r="L301" s="1" t="s">
        <v>39</v>
      </c>
      <c r="M301" s="1">
        <v>2</v>
      </c>
      <c r="N301" s="1" t="s">
        <v>38</v>
      </c>
      <c r="O301" s="105">
        <v>5482</v>
      </c>
      <c r="P301" s="9">
        <v>4</v>
      </c>
      <c r="Q301" s="107">
        <v>5</v>
      </c>
      <c r="R301" s="1" t="s">
        <v>29</v>
      </c>
      <c r="S301" s="102">
        <f t="shared" si="9"/>
        <v>0</v>
      </c>
    </row>
    <row r="302" spans="1:19" x14ac:dyDescent="0.25">
      <c r="A302" s="2">
        <v>41</v>
      </c>
      <c r="B302" s="14" t="str">
        <f t="shared" si="8"/>
        <v>Middle-aged</v>
      </c>
      <c r="C302" s="1" t="s">
        <v>29</v>
      </c>
      <c r="D302" s="1" t="s">
        <v>23</v>
      </c>
      <c r="E302" s="7">
        <v>334</v>
      </c>
      <c r="F302" s="1" t="s">
        <v>24</v>
      </c>
      <c r="G302" s="1">
        <v>2</v>
      </c>
      <c r="H302" s="1" t="s">
        <v>25</v>
      </c>
      <c r="I302" s="1" t="s">
        <v>32</v>
      </c>
      <c r="J302" s="1">
        <v>88</v>
      </c>
      <c r="K302" s="1">
        <v>4</v>
      </c>
      <c r="L302" s="1" t="s">
        <v>42</v>
      </c>
      <c r="M302" s="1">
        <v>2</v>
      </c>
      <c r="N302" s="1" t="s">
        <v>28</v>
      </c>
      <c r="O302" s="105">
        <v>16015</v>
      </c>
      <c r="P302" s="9">
        <v>22</v>
      </c>
      <c r="Q302" s="107">
        <v>1</v>
      </c>
      <c r="R302" s="1" t="s">
        <v>29</v>
      </c>
      <c r="S302" s="102">
        <f t="shared" si="9"/>
        <v>0</v>
      </c>
    </row>
    <row r="303" spans="1:19" x14ac:dyDescent="0.25">
      <c r="A303" s="2">
        <v>18</v>
      </c>
      <c r="B303" s="14" t="str">
        <f t="shared" si="8"/>
        <v>Young</v>
      </c>
      <c r="C303" s="1" t="s">
        <v>29</v>
      </c>
      <c r="D303" s="1" t="s">
        <v>23</v>
      </c>
      <c r="E303" s="7">
        <v>812</v>
      </c>
      <c r="F303" s="1" t="s">
        <v>24</v>
      </c>
      <c r="G303" s="1">
        <v>10</v>
      </c>
      <c r="H303" s="1" t="s">
        <v>37</v>
      </c>
      <c r="I303" s="1" t="s">
        <v>26</v>
      </c>
      <c r="J303" s="1">
        <v>69</v>
      </c>
      <c r="K303" s="1">
        <v>1</v>
      </c>
      <c r="L303" s="1" t="s">
        <v>43</v>
      </c>
      <c r="M303" s="1">
        <v>3</v>
      </c>
      <c r="N303" s="1" t="s">
        <v>28</v>
      </c>
      <c r="O303" s="105">
        <v>1200</v>
      </c>
      <c r="P303" s="9">
        <v>0</v>
      </c>
      <c r="Q303" s="107">
        <v>1</v>
      </c>
      <c r="R303" s="1" t="s">
        <v>29</v>
      </c>
      <c r="S303" s="102">
        <f t="shared" si="9"/>
        <v>1</v>
      </c>
    </row>
    <row r="304" spans="1:19" x14ac:dyDescent="0.25">
      <c r="A304" s="2">
        <v>28</v>
      </c>
      <c r="B304" s="14" t="str">
        <f t="shared" si="8"/>
        <v>Young</v>
      </c>
      <c r="C304" s="1" t="s">
        <v>29</v>
      </c>
      <c r="D304" s="1" t="s">
        <v>23</v>
      </c>
      <c r="E304" s="7">
        <v>1476</v>
      </c>
      <c r="F304" s="1" t="s">
        <v>31</v>
      </c>
      <c r="G304" s="1">
        <v>16</v>
      </c>
      <c r="H304" s="1" t="s">
        <v>37</v>
      </c>
      <c r="I304" s="1" t="s">
        <v>32</v>
      </c>
      <c r="J304" s="1">
        <v>68</v>
      </c>
      <c r="K304" s="1">
        <v>2</v>
      </c>
      <c r="L304" s="1" t="s">
        <v>40</v>
      </c>
      <c r="M304" s="1">
        <v>1</v>
      </c>
      <c r="N304" s="1" t="s">
        <v>28</v>
      </c>
      <c r="O304" s="105">
        <v>5661</v>
      </c>
      <c r="P304" s="9">
        <v>8</v>
      </c>
      <c r="Q304" s="107">
        <v>0</v>
      </c>
      <c r="R304" s="1" t="s">
        <v>29</v>
      </c>
      <c r="S304" s="102">
        <f t="shared" si="9"/>
        <v>0</v>
      </c>
    </row>
    <row r="305" spans="1:19" x14ac:dyDescent="0.25">
      <c r="A305" s="2">
        <v>31</v>
      </c>
      <c r="B305" s="14" t="str">
        <f t="shared" si="8"/>
        <v>Middle-aged</v>
      </c>
      <c r="C305" s="1" t="s">
        <v>29</v>
      </c>
      <c r="D305" s="1" t="s">
        <v>23</v>
      </c>
      <c r="E305" s="7">
        <v>218</v>
      </c>
      <c r="F305" s="1" t="s">
        <v>24</v>
      </c>
      <c r="G305" s="1">
        <v>7</v>
      </c>
      <c r="H305" s="1" t="s">
        <v>46</v>
      </c>
      <c r="I305" s="1" t="s">
        <v>32</v>
      </c>
      <c r="J305" s="1">
        <v>100</v>
      </c>
      <c r="K305" s="1">
        <v>2</v>
      </c>
      <c r="L305" s="1" t="s">
        <v>27</v>
      </c>
      <c r="M305" s="1">
        <v>4</v>
      </c>
      <c r="N305" s="1" t="s">
        <v>34</v>
      </c>
      <c r="O305" s="105">
        <v>6929</v>
      </c>
      <c r="P305" s="9">
        <v>8</v>
      </c>
      <c r="Q305" s="107">
        <v>4</v>
      </c>
      <c r="R305" s="1" t="s">
        <v>29</v>
      </c>
      <c r="S305" s="102">
        <f t="shared" si="9"/>
        <v>0</v>
      </c>
    </row>
    <row r="306" spans="1:19" x14ac:dyDescent="0.25">
      <c r="A306" s="2">
        <v>39</v>
      </c>
      <c r="B306" s="14" t="str">
        <f t="shared" si="8"/>
        <v>Middle-aged</v>
      </c>
      <c r="C306" s="1" t="s">
        <v>29</v>
      </c>
      <c r="D306" s="1" t="s">
        <v>23</v>
      </c>
      <c r="E306" s="7">
        <v>1132</v>
      </c>
      <c r="F306" s="1" t="s">
        <v>31</v>
      </c>
      <c r="G306" s="1">
        <v>1</v>
      </c>
      <c r="H306" s="1" t="s">
        <v>37</v>
      </c>
      <c r="I306" s="1" t="s">
        <v>32</v>
      </c>
      <c r="J306" s="1">
        <v>48</v>
      </c>
      <c r="K306" s="1">
        <v>3</v>
      </c>
      <c r="L306" s="1" t="s">
        <v>40</v>
      </c>
      <c r="M306" s="1">
        <v>4</v>
      </c>
      <c r="N306" s="1" t="s">
        <v>38</v>
      </c>
      <c r="O306" s="105">
        <v>9613</v>
      </c>
      <c r="P306" s="9">
        <v>18</v>
      </c>
      <c r="Q306" s="107">
        <v>0</v>
      </c>
      <c r="R306" s="1" t="s">
        <v>29</v>
      </c>
      <c r="S306" s="102">
        <f t="shared" si="9"/>
        <v>0</v>
      </c>
    </row>
    <row r="307" spans="1:19" x14ac:dyDescent="0.25">
      <c r="A307" s="2">
        <v>36</v>
      </c>
      <c r="B307" s="14" t="str">
        <f t="shared" si="8"/>
        <v>Middle-aged</v>
      </c>
      <c r="C307" s="1" t="s">
        <v>29</v>
      </c>
      <c r="D307" s="1" t="s">
        <v>41</v>
      </c>
      <c r="E307" s="7">
        <v>1105</v>
      </c>
      <c r="F307" s="1" t="s">
        <v>31</v>
      </c>
      <c r="G307" s="1">
        <v>24</v>
      </c>
      <c r="H307" s="1" t="s">
        <v>25</v>
      </c>
      <c r="I307" s="1" t="s">
        <v>26</v>
      </c>
      <c r="J307" s="1">
        <v>47</v>
      </c>
      <c r="K307" s="1">
        <v>2</v>
      </c>
      <c r="L307" s="1" t="s">
        <v>36</v>
      </c>
      <c r="M307" s="1">
        <v>2</v>
      </c>
      <c r="N307" s="1" t="s">
        <v>34</v>
      </c>
      <c r="O307" s="105">
        <v>5674</v>
      </c>
      <c r="P307" s="9">
        <v>9</v>
      </c>
      <c r="Q307" s="107">
        <v>7</v>
      </c>
      <c r="R307" s="1" t="s">
        <v>29</v>
      </c>
      <c r="S307" s="102">
        <f t="shared" si="9"/>
        <v>1</v>
      </c>
    </row>
    <row r="308" spans="1:19" x14ac:dyDescent="0.25">
      <c r="A308" s="2">
        <v>32</v>
      </c>
      <c r="B308" s="14" t="str">
        <f t="shared" si="8"/>
        <v>Middle-aged</v>
      </c>
      <c r="C308" s="1" t="s">
        <v>29</v>
      </c>
      <c r="D308" s="1" t="s">
        <v>23</v>
      </c>
      <c r="E308" s="7">
        <v>906</v>
      </c>
      <c r="F308" s="1" t="s">
        <v>24</v>
      </c>
      <c r="G308" s="1">
        <v>7</v>
      </c>
      <c r="H308" s="1" t="s">
        <v>25</v>
      </c>
      <c r="I308" s="1" t="s">
        <v>32</v>
      </c>
      <c r="J308" s="1">
        <v>91</v>
      </c>
      <c r="K308" s="1">
        <v>2</v>
      </c>
      <c r="L308" s="1" t="s">
        <v>27</v>
      </c>
      <c r="M308" s="1">
        <v>3</v>
      </c>
      <c r="N308" s="1" t="s">
        <v>34</v>
      </c>
      <c r="O308" s="105">
        <v>5484</v>
      </c>
      <c r="P308" s="9">
        <v>13</v>
      </c>
      <c r="Q308" s="107">
        <v>1</v>
      </c>
      <c r="R308" s="1" t="s">
        <v>29</v>
      </c>
      <c r="S308" s="102">
        <f t="shared" si="9"/>
        <v>0</v>
      </c>
    </row>
    <row r="309" spans="1:19" x14ac:dyDescent="0.25">
      <c r="A309" s="2">
        <v>38</v>
      </c>
      <c r="B309" s="14" t="str">
        <f t="shared" si="8"/>
        <v>Middle-aged</v>
      </c>
      <c r="C309" s="1" t="s">
        <v>29</v>
      </c>
      <c r="D309" s="1" t="s">
        <v>23</v>
      </c>
      <c r="E309" s="7">
        <v>849</v>
      </c>
      <c r="F309" s="1" t="s">
        <v>31</v>
      </c>
      <c r="G309" s="1">
        <v>25</v>
      </c>
      <c r="H309" s="1" t="s">
        <v>25</v>
      </c>
      <c r="I309" s="1" t="s">
        <v>26</v>
      </c>
      <c r="J309" s="1">
        <v>81</v>
      </c>
      <c r="K309" s="1">
        <v>3</v>
      </c>
      <c r="L309" s="1" t="s">
        <v>44</v>
      </c>
      <c r="M309" s="1">
        <v>2</v>
      </c>
      <c r="N309" s="1" t="s">
        <v>34</v>
      </c>
      <c r="O309" s="105">
        <v>12061</v>
      </c>
      <c r="P309" s="9">
        <v>10</v>
      </c>
      <c r="Q309" s="107">
        <v>3</v>
      </c>
      <c r="R309" s="1" t="s">
        <v>29</v>
      </c>
      <c r="S309" s="102">
        <f t="shared" si="9"/>
        <v>1</v>
      </c>
    </row>
    <row r="310" spans="1:19" x14ac:dyDescent="0.25">
      <c r="A310" s="2">
        <v>58</v>
      </c>
      <c r="B310" s="14" t="str">
        <f t="shared" si="8"/>
        <v>Senior</v>
      </c>
      <c r="C310" s="1" t="s">
        <v>29</v>
      </c>
      <c r="D310" s="1" t="s">
        <v>41</v>
      </c>
      <c r="E310" s="7">
        <v>390</v>
      </c>
      <c r="F310" s="1" t="s">
        <v>31</v>
      </c>
      <c r="G310" s="1">
        <v>1</v>
      </c>
      <c r="H310" s="1" t="s">
        <v>25</v>
      </c>
      <c r="I310" s="1" t="s">
        <v>32</v>
      </c>
      <c r="J310" s="1">
        <v>32</v>
      </c>
      <c r="K310" s="1">
        <v>2</v>
      </c>
      <c r="L310" s="1" t="s">
        <v>40</v>
      </c>
      <c r="M310" s="1">
        <v>3</v>
      </c>
      <c r="N310" s="1" t="s">
        <v>38</v>
      </c>
      <c r="O310" s="105">
        <v>5660</v>
      </c>
      <c r="P310" s="9">
        <v>5</v>
      </c>
      <c r="Q310" s="107">
        <v>2</v>
      </c>
      <c r="R310" s="1" t="s">
        <v>22</v>
      </c>
      <c r="S310" s="102">
        <f t="shared" si="9"/>
        <v>0</v>
      </c>
    </row>
    <row r="311" spans="1:19" x14ac:dyDescent="0.25">
      <c r="A311" s="2">
        <v>31</v>
      </c>
      <c r="B311" s="14" t="str">
        <f t="shared" si="8"/>
        <v>Middle-aged</v>
      </c>
      <c r="C311" s="1" t="s">
        <v>29</v>
      </c>
      <c r="D311" s="1" t="s">
        <v>23</v>
      </c>
      <c r="E311" s="7">
        <v>691</v>
      </c>
      <c r="F311" s="1" t="s">
        <v>31</v>
      </c>
      <c r="G311" s="1">
        <v>5</v>
      </c>
      <c r="H311" s="1" t="s">
        <v>46</v>
      </c>
      <c r="I311" s="1" t="s">
        <v>32</v>
      </c>
      <c r="J311" s="1">
        <v>86</v>
      </c>
      <c r="K311" s="1">
        <v>1</v>
      </c>
      <c r="L311" s="1" t="s">
        <v>33</v>
      </c>
      <c r="M311" s="1">
        <v>4</v>
      </c>
      <c r="N311" s="1" t="s">
        <v>34</v>
      </c>
      <c r="O311" s="105">
        <v>4821</v>
      </c>
      <c r="P311" s="9">
        <v>5</v>
      </c>
      <c r="Q311" s="107">
        <v>0</v>
      </c>
      <c r="R311" s="1" t="s">
        <v>22</v>
      </c>
      <c r="S311" s="102">
        <f t="shared" si="9"/>
        <v>0</v>
      </c>
    </row>
    <row r="312" spans="1:19" x14ac:dyDescent="0.25">
      <c r="A312" s="2">
        <v>31</v>
      </c>
      <c r="B312" s="14" t="str">
        <f t="shared" si="8"/>
        <v>Middle-aged</v>
      </c>
      <c r="C312" s="1" t="s">
        <v>29</v>
      </c>
      <c r="D312" s="1" t="s">
        <v>23</v>
      </c>
      <c r="E312" s="7">
        <v>106</v>
      </c>
      <c r="F312" s="1" t="s">
        <v>47</v>
      </c>
      <c r="G312" s="1">
        <v>2</v>
      </c>
      <c r="H312" s="1" t="s">
        <v>47</v>
      </c>
      <c r="I312" s="1" t="s">
        <v>32</v>
      </c>
      <c r="J312" s="1">
        <v>62</v>
      </c>
      <c r="K312" s="1">
        <v>2</v>
      </c>
      <c r="L312" s="1" t="s">
        <v>47</v>
      </c>
      <c r="M312" s="1">
        <v>1</v>
      </c>
      <c r="N312" s="1" t="s">
        <v>34</v>
      </c>
      <c r="O312" s="105">
        <v>6410</v>
      </c>
      <c r="P312" s="9">
        <v>2</v>
      </c>
      <c r="Q312" s="107">
        <v>3</v>
      </c>
      <c r="R312" s="1" t="s">
        <v>29</v>
      </c>
      <c r="S312" s="102">
        <f t="shared" si="9"/>
        <v>0</v>
      </c>
    </row>
    <row r="313" spans="1:19" x14ac:dyDescent="0.25">
      <c r="A313" s="2">
        <v>45</v>
      </c>
      <c r="B313" s="14" t="str">
        <f t="shared" si="8"/>
        <v>Middle-aged</v>
      </c>
      <c r="C313" s="1" t="s">
        <v>29</v>
      </c>
      <c r="D313" s="1" t="s">
        <v>30</v>
      </c>
      <c r="E313" s="7">
        <v>1249</v>
      </c>
      <c r="F313" s="1" t="s">
        <v>31</v>
      </c>
      <c r="G313" s="1">
        <v>7</v>
      </c>
      <c r="H313" s="1" t="s">
        <v>25</v>
      </c>
      <c r="I313" s="1" t="s">
        <v>32</v>
      </c>
      <c r="J313" s="1">
        <v>97</v>
      </c>
      <c r="K313" s="1">
        <v>3</v>
      </c>
      <c r="L313" s="1" t="s">
        <v>36</v>
      </c>
      <c r="M313" s="1">
        <v>1</v>
      </c>
      <c r="N313" s="1" t="s">
        <v>38</v>
      </c>
      <c r="O313" s="105">
        <v>5210</v>
      </c>
      <c r="P313" s="9">
        <v>24</v>
      </c>
      <c r="Q313" s="107">
        <v>1</v>
      </c>
      <c r="R313" s="1" t="s">
        <v>29</v>
      </c>
      <c r="S313" s="102">
        <f t="shared" si="9"/>
        <v>0</v>
      </c>
    </row>
    <row r="314" spans="1:19" x14ac:dyDescent="0.25">
      <c r="A314" s="2">
        <v>31</v>
      </c>
      <c r="B314" s="14" t="str">
        <f t="shared" si="8"/>
        <v>Middle-aged</v>
      </c>
      <c r="C314" s="1" t="s">
        <v>29</v>
      </c>
      <c r="D314" s="1" t="s">
        <v>23</v>
      </c>
      <c r="E314" s="7">
        <v>192</v>
      </c>
      <c r="F314" s="1" t="s">
        <v>31</v>
      </c>
      <c r="G314" s="1">
        <v>2</v>
      </c>
      <c r="H314" s="1" t="s">
        <v>25</v>
      </c>
      <c r="I314" s="1" t="s">
        <v>32</v>
      </c>
      <c r="J314" s="1">
        <v>32</v>
      </c>
      <c r="K314" s="1">
        <v>1</v>
      </c>
      <c r="L314" s="1" t="s">
        <v>33</v>
      </c>
      <c r="M314" s="1">
        <v>4</v>
      </c>
      <c r="N314" s="1" t="s">
        <v>38</v>
      </c>
      <c r="O314" s="105">
        <v>2695</v>
      </c>
      <c r="P314" s="9">
        <v>2</v>
      </c>
      <c r="Q314" s="107">
        <v>0</v>
      </c>
      <c r="R314" s="1" t="s">
        <v>22</v>
      </c>
      <c r="S314" s="102">
        <f t="shared" si="9"/>
        <v>0</v>
      </c>
    </row>
    <row r="315" spans="1:19" x14ac:dyDescent="0.25">
      <c r="A315" s="2">
        <v>33</v>
      </c>
      <c r="B315" s="14" t="str">
        <f t="shared" si="8"/>
        <v>Middle-aged</v>
      </c>
      <c r="C315" s="1" t="s">
        <v>29</v>
      </c>
      <c r="D315" s="1" t="s">
        <v>30</v>
      </c>
      <c r="E315" s="7">
        <v>553</v>
      </c>
      <c r="F315" s="1" t="s">
        <v>31</v>
      </c>
      <c r="G315" s="1">
        <v>5</v>
      </c>
      <c r="H315" s="1" t="s">
        <v>25</v>
      </c>
      <c r="I315" s="1" t="s">
        <v>26</v>
      </c>
      <c r="J315" s="1">
        <v>74</v>
      </c>
      <c r="K315" s="1">
        <v>3</v>
      </c>
      <c r="L315" s="1" t="s">
        <v>42</v>
      </c>
      <c r="M315" s="1">
        <v>2</v>
      </c>
      <c r="N315" s="1" t="s">
        <v>34</v>
      </c>
      <c r="O315" s="105">
        <v>11878</v>
      </c>
      <c r="P315" s="9">
        <v>10</v>
      </c>
      <c r="Q315" s="107">
        <v>6</v>
      </c>
      <c r="R315" s="1" t="s">
        <v>29</v>
      </c>
      <c r="S315" s="102">
        <f t="shared" si="9"/>
        <v>1</v>
      </c>
    </row>
    <row r="316" spans="1:19" x14ac:dyDescent="0.25">
      <c r="A316" s="2">
        <v>39</v>
      </c>
      <c r="B316" s="14" t="str">
        <f t="shared" si="8"/>
        <v>Middle-aged</v>
      </c>
      <c r="C316" s="1" t="s">
        <v>29</v>
      </c>
      <c r="D316" s="1" t="s">
        <v>23</v>
      </c>
      <c r="E316" s="7">
        <v>117</v>
      </c>
      <c r="F316" s="1" t="s">
        <v>31</v>
      </c>
      <c r="G316" s="1">
        <v>10</v>
      </c>
      <c r="H316" s="1" t="s">
        <v>37</v>
      </c>
      <c r="I316" s="1" t="s">
        <v>32</v>
      </c>
      <c r="J316" s="1">
        <v>99</v>
      </c>
      <c r="K316" s="1">
        <v>4</v>
      </c>
      <c r="L316" s="1" t="s">
        <v>42</v>
      </c>
      <c r="M316" s="1">
        <v>1</v>
      </c>
      <c r="N316" s="1" t="s">
        <v>34</v>
      </c>
      <c r="O316" s="105">
        <v>17068</v>
      </c>
      <c r="P316" s="9">
        <v>21</v>
      </c>
      <c r="Q316" s="107">
        <v>1</v>
      </c>
      <c r="R316" s="1" t="s">
        <v>22</v>
      </c>
      <c r="S316" s="102">
        <f t="shared" si="9"/>
        <v>0</v>
      </c>
    </row>
    <row r="317" spans="1:19" x14ac:dyDescent="0.25">
      <c r="A317" s="2">
        <v>43</v>
      </c>
      <c r="B317" s="14" t="str">
        <f t="shared" si="8"/>
        <v>Middle-aged</v>
      </c>
      <c r="C317" s="1" t="s">
        <v>29</v>
      </c>
      <c r="D317" s="1" t="s">
        <v>30</v>
      </c>
      <c r="E317" s="7">
        <v>185</v>
      </c>
      <c r="F317" s="1" t="s">
        <v>31</v>
      </c>
      <c r="G317" s="1">
        <v>10</v>
      </c>
      <c r="H317" s="1" t="s">
        <v>25</v>
      </c>
      <c r="I317" s="1" t="s">
        <v>26</v>
      </c>
      <c r="J317" s="1">
        <v>33</v>
      </c>
      <c r="K317" s="1">
        <v>1</v>
      </c>
      <c r="L317" s="1" t="s">
        <v>36</v>
      </c>
      <c r="M317" s="1">
        <v>4</v>
      </c>
      <c r="N317" s="1" t="s">
        <v>28</v>
      </c>
      <c r="O317" s="105">
        <v>2455</v>
      </c>
      <c r="P317" s="9">
        <v>8</v>
      </c>
      <c r="Q317" s="107">
        <v>0</v>
      </c>
      <c r="R317" s="1" t="s">
        <v>29</v>
      </c>
      <c r="S317" s="102">
        <f t="shared" si="9"/>
        <v>1</v>
      </c>
    </row>
    <row r="318" spans="1:19" x14ac:dyDescent="0.25">
      <c r="A318" s="2">
        <v>49</v>
      </c>
      <c r="B318" s="14" t="str">
        <f t="shared" si="8"/>
        <v>Senior</v>
      </c>
      <c r="C318" s="1" t="s">
        <v>29</v>
      </c>
      <c r="D318" s="1" t="s">
        <v>23</v>
      </c>
      <c r="E318" s="7">
        <v>1091</v>
      </c>
      <c r="F318" s="1" t="s">
        <v>31</v>
      </c>
      <c r="G318" s="1">
        <v>1</v>
      </c>
      <c r="H318" s="1" t="s">
        <v>46</v>
      </c>
      <c r="I318" s="1" t="s">
        <v>26</v>
      </c>
      <c r="J318" s="1">
        <v>90</v>
      </c>
      <c r="K318" s="1">
        <v>4</v>
      </c>
      <c r="L318" s="1" t="s">
        <v>40</v>
      </c>
      <c r="M318" s="1">
        <v>3</v>
      </c>
      <c r="N318" s="1" t="s">
        <v>28</v>
      </c>
      <c r="O318" s="105">
        <v>13964</v>
      </c>
      <c r="P318" s="9">
        <v>7</v>
      </c>
      <c r="Q318" s="107">
        <v>7</v>
      </c>
      <c r="R318" s="1" t="s">
        <v>22</v>
      </c>
      <c r="S318" s="102">
        <f t="shared" si="9"/>
        <v>1</v>
      </c>
    </row>
    <row r="319" spans="1:19" x14ac:dyDescent="0.25">
      <c r="A319" s="2">
        <v>52</v>
      </c>
      <c r="B319" s="14" t="str">
        <f t="shared" si="8"/>
        <v>Senior</v>
      </c>
      <c r="C319" s="1" t="s">
        <v>22</v>
      </c>
      <c r="D319" s="1" t="s">
        <v>23</v>
      </c>
      <c r="E319" s="7">
        <v>723</v>
      </c>
      <c r="F319" s="1" t="s">
        <v>31</v>
      </c>
      <c r="G319" s="1">
        <v>8</v>
      </c>
      <c r="H319" s="1" t="s">
        <v>37</v>
      </c>
      <c r="I319" s="1" t="s">
        <v>32</v>
      </c>
      <c r="J319" s="1">
        <v>85</v>
      </c>
      <c r="K319" s="1">
        <v>2</v>
      </c>
      <c r="L319" s="1" t="s">
        <v>33</v>
      </c>
      <c r="M319" s="1">
        <v>2</v>
      </c>
      <c r="N319" s="1" t="s">
        <v>34</v>
      </c>
      <c r="O319" s="105">
        <v>4941</v>
      </c>
      <c r="P319" s="9">
        <v>8</v>
      </c>
      <c r="Q319" s="107">
        <v>2</v>
      </c>
      <c r="R319" s="1" t="s">
        <v>29</v>
      </c>
      <c r="S319" s="102">
        <f t="shared" si="9"/>
        <v>0</v>
      </c>
    </row>
    <row r="320" spans="1:19" x14ac:dyDescent="0.25">
      <c r="A320" s="2">
        <v>27</v>
      </c>
      <c r="B320" s="14" t="str">
        <f t="shared" si="8"/>
        <v>Young</v>
      </c>
      <c r="C320" s="1" t="s">
        <v>29</v>
      </c>
      <c r="D320" s="1" t="s">
        <v>23</v>
      </c>
      <c r="E320" s="7">
        <v>1220</v>
      </c>
      <c r="F320" s="1" t="s">
        <v>31</v>
      </c>
      <c r="G320" s="1">
        <v>5</v>
      </c>
      <c r="H320" s="1" t="s">
        <v>25</v>
      </c>
      <c r="I320" s="1" t="s">
        <v>26</v>
      </c>
      <c r="J320" s="1">
        <v>85</v>
      </c>
      <c r="K320" s="1">
        <v>1</v>
      </c>
      <c r="L320" s="1" t="s">
        <v>33</v>
      </c>
      <c r="M320" s="1">
        <v>2</v>
      </c>
      <c r="N320" s="1" t="s">
        <v>28</v>
      </c>
      <c r="O320" s="105">
        <v>2478</v>
      </c>
      <c r="P320" s="9">
        <v>4</v>
      </c>
      <c r="Q320" s="107">
        <v>1</v>
      </c>
      <c r="R320" s="1" t="s">
        <v>22</v>
      </c>
      <c r="S320" s="102">
        <f t="shared" si="9"/>
        <v>1</v>
      </c>
    </row>
    <row r="321" spans="1:19" x14ac:dyDescent="0.25">
      <c r="A321" s="2">
        <v>32</v>
      </c>
      <c r="B321" s="14" t="str">
        <f t="shared" si="8"/>
        <v>Middle-aged</v>
      </c>
      <c r="C321" s="1" t="s">
        <v>29</v>
      </c>
      <c r="D321" s="1" t="s">
        <v>23</v>
      </c>
      <c r="E321" s="7">
        <v>588</v>
      </c>
      <c r="F321" s="1" t="s">
        <v>24</v>
      </c>
      <c r="G321" s="1">
        <v>8</v>
      </c>
      <c r="H321" s="1" t="s">
        <v>46</v>
      </c>
      <c r="I321" s="1" t="s">
        <v>26</v>
      </c>
      <c r="J321" s="1">
        <v>65</v>
      </c>
      <c r="K321" s="1">
        <v>2</v>
      </c>
      <c r="L321" s="1" t="s">
        <v>27</v>
      </c>
      <c r="M321" s="1">
        <v>2</v>
      </c>
      <c r="N321" s="1" t="s">
        <v>34</v>
      </c>
      <c r="O321" s="105">
        <v>5228</v>
      </c>
      <c r="P321" s="9">
        <v>13</v>
      </c>
      <c r="Q321" s="107">
        <v>1</v>
      </c>
      <c r="R321" s="1" t="s">
        <v>22</v>
      </c>
      <c r="S321" s="102">
        <f t="shared" si="9"/>
        <v>1</v>
      </c>
    </row>
    <row r="322" spans="1:19" x14ac:dyDescent="0.25">
      <c r="A322" s="2">
        <v>27</v>
      </c>
      <c r="B322" s="14" t="str">
        <f t="shared" ref="B322:B385" si="10">IF(A322 &lt;= 30, "Young", IF(A322 &lt;= 45, "Middle-aged", "Senior"))</f>
        <v>Young</v>
      </c>
      <c r="C322" s="1" t="s">
        <v>29</v>
      </c>
      <c r="D322" s="1" t="s">
        <v>23</v>
      </c>
      <c r="E322" s="7">
        <v>1377</v>
      </c>
      <c r="F322" s="1" t="s">
        <v>24</v>
      </c>
      <c r="G322" s="1">
        <v>2</v>
      </c>
      <c r="H322" s="1" t="s">
        <v>25</v>
      </c>
      <c r="I322" s="1" t="s">
        <v>32</v>
      </c>
      <c r="J322" s="1">
        <v>74</v>
      </c>
      <c r="K322" s="1">
        <v>2</v>
      </c>
      <c r="L322" s="1" t="s">
        <v>27</v>
      </c>
      <c r="M322" s="1">
        <v>3</v>
      </c>
      <c r="N322" s="1" t="s">
        <v>28</v>
      </c>
      <c r="O322" s="105">
        <v>4478</v>
      </c>
      <c r="P322" s="9">
        <v>5</v>
      </c>
      <c r="Q322" s="107">
        <v>1</v>
      </c>
      <c r="R322" s="1" t="s">
        <v>22</v>
      </c>
      <c r="S322" s="102">
        <f t="shared" ref="S322:S385" si="11">IF(I322="Male", 0, IF(I322="Female", 1, ""))</f>
        <v>0</v>
      </c>
    </row>
    <row r="323" spans="1:19" x14ac:dyDescent="0.25">
      <c r="A323" s="2">
        <v>31</v>
      </c>
      <c r="B323" s="14" t="str">
        <f t="shared" si="10"/>
        <v>Middle-aged</v>
      </c>
      <c r="C323" s="1" t="s">
        <v>29</v>
      </c>
      <c r="D323" s="1" t="s">
        <v>23</v>
      </c>
      <c r="E323" s="7">
        <v>691</v>
      </c>
      <c r="F323" s="1" t="s">
        <v>24</v>
      </c>
      <c r="G323" s="1">
        <v>7</v>
      </c>
      <c r="H323" s="1" t="s">
        <v>45</v>
      </c>
      <c r="I323" s="1" t="s">
        <v>32</v>
      </c>
      <c r="J323" s="1">
        <v>73</v>
      </c>
      <c r="K323" s="1">
        <v>2</v>
      </c>
      <c r="L323" s="1" t="s">
        <v>27</v>
      </c>
      <c r="M323" s="1">
        <v>4</v>
      </c>
      <c r="N323" s="1" t="s">
        <v>38</v>
      </c>
      <c r="O323" s="105">
        <v>7547</v>
      </c>
      <c r="P323" s="9">
        <v>7</v>
      </c>
      <c r="Q323" s="107">
        <v>4</v>
      </c>
      <c r="R323" s="1" t="s">
        <v>29</v>
      </c>
      <c r="S323" s="102">
        <f t="shared" si="11"/>
        <v>0</v>
      </c>
    </row>
    <row r="324" spans="1:19" x14ac:dyDescent="0.25">
      <c r="A324" s="2">
        <v>32</v>
      </c>
      <c r="B324" s="14" t="str">
        <f t="shared" si="10"/>
        <v>Middle-aged</v>
      </c>
      <c r="C324" s="1" t="s">
        <v>29</v>
      </c>
      <c r="D324" s="1" t="s">
        <v>23</v>
      </c>
      <c r="E324" s="7">
        <v>1018</v>
      </c>
      <c r="F324" s="1" t="s">
        <v>31</v>
      </c>
      <c r="G324" s="1">
        <v>2</v>
      </c>
      <c r="H324" s="1" t="s">
        <v>37</v>
      </c>
      <c r="I324" s="1" t="s">
        <v>26</v>
      </c>
      <c r="J324" s="1">
        <v>74</v>
      </c>
      <c r="K324" s="1">
        <v>2</v>
      </c>
      <c r="L324" s="1" t="s">
        <v>33</v>
      </c>
      <c r="M324" s="1">
        <v>4</v>
      </c>
      <c r="N324" s="1" t="s">
        <v>28</v>
      </c>
      <c r="O324" s="105">
        <v>5055</v>
      </c>
      <c r="P324" s="9">
        <v>7</v>
      </c>
      <c r="Q324" s="107">
        <v>7</v>
      </c>
      <c r="R324" s="1" t="s">
        <v>29</v>
      </c>
      <c r="S324" s="102">
        <f t="shared" si="11"/>
        <v>1</v>
      </c>
    </row>
    <row r="325" spans="1:19" x14ac:dyDescent="0.25">
      <c r="A325" s="2">
        <v>28</v>
      </c>
      <c r="B325" s="14" t="str">
        <f t="shared" si="10"/>
        <v>Young</v>
      </c>
      <c r="C325" s="1" t="s">
        <v>22</v>
      </c>
      <c r="D325" s="1" t="s">
        <v>23</v>
      </c>
      <c r="E325" s="7">
        <v>1157</v>
      </c>
      <c r="F325" s="1" t="s">
        <v>31</v>
      </c>
      <c r="G325" s="1">
        <v>2</v>
      </c>
      <c r="H325" s="1" t="s">
        <v>37</v>
      </c>
      <c r="I325" s="1" t="s">
        <v>32</v>
      </c>
      <c r="J325" s="1">
        <v>84</v>
      </c>
      <c r="K325" s="1">
        <v>1</v>
      </c>
      <c r="L325" s="1" t="s">
        <v>33</v>
      </c>
      <c r="M325" s="1">
        <v>4</v>
      </c>
      <c r="N325" s="1" t="s">
        <v>34</v>
      </c>
      <c r="O325" s="105">
        <v>3464</v>
      </c>
      <c r="P325" s="9">
        <v>3</v>
      </c>
      <c r="Q325" s="107">
        <v>5</v>
      </c>
      <c r="R325" s="1" t="s">
        <v>22</v>
      </c>
      <c r="S325" s="102">
        <f t="shared" si="11"/>
        <v>0</v>
      </c>
    </row>
    <row r="326" spans="1:19" x14ac:dyDescent="0.25">
      <c r="A326" s="2">
        <v>30</v>
      </c>
      <c r="B326" s="14" t="str">
        <f t="shared" si="10"/>
        <v>Young</v>
      </c>
      <c r="C326" s="1" t="s">
        <v>29</v>
      </c>
      <c r="D326" s="1" t="s">
        <v>23</v>
      </c>
      <c r="E326" s="7">
        <v>1275</v>
      </c>
      <c r="F326" s="1" t="s">
        <v>31</v>
      </c>
      <c r="G326" s="1">
        <v>28</v>
      </c>
      <c r="H326" s="1" t="s">
        <v>37</v>
      </c>
      <c r="I326" s="1" t="s">
        <v>26</v>
      </c>
      <c r="J326" s="1">
        <v>64</v>
      </c>
      <c r="K326" s="1">
        <v>2</v>
      </c>
      <c r="L326" s="1" t="s">
        <v>33</v>
      </c>
      <c r="M326" s="1">
        <v>4</v>
      </c>
      <c r="N326" s="1" t="s">
        <v>34</v>
      </c>
      <c r="O326" s="105">
        <v>5775</v>
      </c>
      <c r="P326" s="9">
        <v>10</v>
      </c>
      <c r="Q326" s="107">
        <v>1</v>
      </c>
      <c r="R326" s="1" t="s">
        <v>29</v>
      </c>
      <c r="S326" s="102">
        <f t="shared" si="11"/>
        <v>1</v>
      </c>
    </row>
    <row r="327" spans="1:19" x14ac:dyDescent="0.25">
      <c r="A327" s="2">
        <v>31</v>
      </c>
      <c r="B327" s="14" t="str">
        <f t="shared" si="10"/>
        <v>Middle-aged</v>
      </c>
      <c r="C327" s="1" t="s">
        <v>29</v>
      </c>
      <c r="D327" s="1" t="s">
        <v>30</v>
      </c>
      <c r="E327" s="7">
        <v>798</v>
      </c>
      <c r="F327" s="1" t="s">
        <v>31</v>
      </c>
      <c r="G327" s="1">
        <v>7</v>
      </c>
      <c r="H327" s="1" t="s">
        <v>25</v>
      </c>
      <c r="I327" s="1" t="s">
        <v>26</v>
      </c>
      <c r="J327" s="1">
        <v>48</v>
      </c>
      <c r="K327" s="1">
        <v>3</v>
      </c>
      <c r="L327" s="1" t="s">
        <v>39</v>
      </c>
      <c r="M327" s="1">
        <v>3</v>
      </c>
      <c r="N327" s="1" t="s">
        <v>34</v>
      </c>
      <c r="O327" s="105">
        <v>8943</v>
      </c>
      <c r="P327" s="9">
        <v>10</v>
      </c>
      <c r="Q327" s="107">
        <v>1</v>
      </c>
      <c r="R327" s="1" t="s">
        <v>29</v>
      </c>
      <c r="S327" s="102">
        <f t="shared" si="11"/>
        <v>1</v>
      </c>
    </row>
    <row r="328" spans="1:19" x14ac:dyDescent="0.25">
      <c r="A328" s="2">
        <v>39</v>
      </c>
      <c r="B328" s="14" t="str">
        <f t="shared" si="10"/>
        <v>Middle-aged</v>
      </c>
      <c r="C328" s="1" t="s">
        <v>29</v>
      </c>
      <c r="D328" s="1" t="s">
        <v>30</v>
      </c>
      <c r="E328" s="7">
        <v>672</v>
      </c>
      <c r="F328" s="1" t="s">
        <v>31</v>
      </c>
      <c r="G328" s="1">
        <v>7</v>
      </c>
      <c r="H328" s="1" t="s">
        <v>37</v>
      </c>
      <c r="I328" s="1" t="s">
        <v>32</v>
      </c>
      <c r="J328" s="1">
        <v>54</v>
      </c>
      <c r="K328" s="1">
        <v>5</v>
      </c>
      <c r="L328" s="1" t="s">
        <v>42</v>
      </c>
      <c r="M328" s="1">
        <v>4</v>
      </c>
      <c r="N328" s="1" t="s">
        <v>34</v>
      </c>
      <c r="O328" s="105">
        <v>19272</v>
      </c>
      <c r="P328" s="9">
        <v>21</v>
      </c>
      <c r="Q328" s="107">
        <v>1</v>
      </c>
      <c r="R328" s="1" t="s">
        <v>29</v>
      </c>
      <c r="S328" s="102">
        <f t="shared" si="11"/>
        <v>0</v>
      </c>
    </row>
    <row r="329" spans="1:19" x14ac:dyDescent="0.25">
      <c r="A329" s="2">
        <v>39</v>
      </c>
      <c r="B329" s="14" t="str">
        <f t="shared" si="10"/>
        <v>Middle-aged</v>
      </c>
      <c r="C329" s="1" t="s">
        <v>22</v>
      </c>
      <c r="D329" s="1" t="s">
        <v>23</v>
      </c>
      <c r="E329" s="7">
        <v>1162</v>
      </c>
      <c r="F329" s="1" t="s">
        <v>24</v>
      </c>
      <c r="G329" s="1">
        <v>3</v>
      </c>
      <c r="H329" s="1" t="s">
        <v>37</v>
      </c>
      <c r="I329" s="1" t="s">
        <v>26</v>
      </c>
      <c r="J329" s="1">
        <v>41</v>
      </c>
      <c r="K329" s="1">
        <v>2</v>
      </c>
      <c r="L329" s="1" t="s">
        <v>27</v>
      </c>
      <c r="M329" s="1">
        <v>3</v>
      </c>
      <c r="N329" s="1" t="s">
        <v>34</v>
      </c>
      <c r="O329" s="105">
        <v>5238</v>
      </c>
      <c r="P329" s="9">
        <v>1</v>
      </c>
      <c r="Q329" s="107">
        <v>4</v>
      </c>
      <c r="R329" s="1" t="s">
        <v>22</v>
      </c>
      <c r="S329" s="102">
        <f t="shared" si="11"/>
        <v>1</v>
      </c>
    </row>
    <row r="330" spans="1:19" x14ac:dyDescent="0.25">
      <c r="A330" s="2">
        <v>33</v>
      </c>
      <c r="B330" s="14" t="str">
        <f t="shared" si="10"/>
        <v>Middle-aged</v>
      </c>
      <c r="C330" s="1" t="s">
        <v>29</v>
      </c>
      <c r="D330" s="1" t="s">
        <v>30</v>
      </c>
      <c r="E330" s="7">
        <v>508</v>
      </c>
      <c r="F330" s="1" t="s">
        <v>24</v>
      </c>
      <c r="G330" s="1">
        <v>10</v>
      </c>
      <c r="H330" s="1" t="s">
        <v>45</v>
      </c>
      <c r="I330" s="1" t="s">
        <v>32</v>
      </c>
      <c r="J330" s="1">
        <v>46</v>
      </c>
      <c r="K330" s="1">
        <v>2</v>
      </c>
      <c r="L330" s="1" t="s">
        <v>27</v>
      </c>
      <c r="M330" s="1">
        <v>4</v>
      </c>
      <c r="N330" s="1" t="s">
        <v>28</v>
      </c>
      <c r="O330" s="105">
        <v>4682</v>
      </c>
      <c r="P330" s="9">
        <v>7</v>
      </c>
      <c r="Q330" s="107">
        <v>3</v>
      </c>
      <c r="R330" s="1" t="s">
        <v>29</v>
      </c>
      <c r="S330" s="102">
        <f t="shared" si="11"/>
        <v>0</v>
      </c>
    </row>
    <row r="331" spans="1:19" x14ac:dyDescent="0.25">
      <c r="A331" s="2">
        <v>47</v>
      </c>
      <c r="B331" s="14" t="str">
        <f t="shared" si="10"/>
        <v>Senior</v>
      </c>
      <c r="C331" s="1" t="s">
        <v>29</v>
      </c>
      <c r="D331" s="1" t="s">
        <v>23</v>
      </c>
      <c r="E331" s="7">
        <v>1482</v>
      </c>
      <c r="F331" s="1" t="s">
        <v>31</v>
      </c>
      <c r="G331" s="1">
        <v>5</v>
      </c>
      <c r="H331" s="1" t="s">
        <v>25</v>
      </c>
      <c r="I331" s="1" t="s">
        <v>32</v>
      </c>
      <c r="J331" s="1">
        <v>42</v>
      </c>
      <c r="K331" s="1">
        <v>5</v>
      </c>
      <c r="L331" s="1" t="s">
        <v>44</v>
      </c>
      <c r="M331" s="1">
        <v>3</v>
      </c>
      <c r="N331" s="1" t="s">
        <v>34</v>
      </c>
      <c r="O331" s="105">
        <v>18300</v>
      </c>
      <c r="P331" s="9">
        <v>3</v>
      </c>
      <c r="Q331" s="107">
        <v>4</v>
      </c>
      <c r="R331" s="1" t="s">
        <v>29</v>
      </c>
      <c r="S331" s="102">
        <f t="shared" si="11"/>
        <v>0</v>
      </c>
    </row>
    <row r="332" spans="1:19" x14ac:dyDescent="0.25">
      <c r="A332" s="2">
        <v>43</v>
      </c>
      <c r="B332" s="14" t="str">
        <f t="shared" si="10"/>
        <v>Middle-aged</v>
      </c>
      <c r="C332" s="1" t="s">
        <v>29</v>
      </c>
      <c r="D332" s="1" t="s">
        <v>30</v>
      </c>
      <c r="E332" s="7">
        <v>559</v>
      </c>
      <c r="F332" s="1" t="s">
        <v>31</v>
      </c>
      <c r="G332" s="1">
        <v>10</v>
      </c>
      <c r="H332" s="1" t="s">
        <v>25</v>
      </c>
      <c r="I332" s="1" t="s">
        <v>26</v>
      </c>
      <c r="J332" s="1">
        <v>82</v>
      </c>
      <c r="K332" s="1">
        <v>2</v>
      </c>
      <c r="L332" s="1" t="s">
        <v>36</v>
      </c>
      <c r="M332" s="1">
        <v>3</v>
      </c>
      <c r="N332" s="1" t="s">
        <v>38</v>
      </c>
      <c r="O332" s="105">
        <v>5257</v>
      </c>
      <c r="P332" s="9">
        <v>9</v>
      </c>
      <c r="Q332" s="107">
        <v>1</v>
      </c>
      <c r="R332" s="1" t="s">
        <v>29</v>
      </c>
      <c r="S332" s="102">
        <f t="shared" si="11"/>
        <v>1</v>
      </c>
    </row>
    <row r="333" spans="1:19" x14ac:dyDescent="0.25">
      <c r="A333" s="2">
        <v>27</v>
      </c>
      <c r="B333" s="14" t="str">
        <f t="shared" si="10"/>
        <v>Young</v>
      </c>
      <c r="C333" s="1" t="s">
        <v>29</v>
      </c>
      <c r="D333" s="1" t="s">
        <v>41</v>
      </c>
      <c r="E333" s="7">
        <v>210</v>
      </c>
      <c r="F333" s="1" t="s">
        <v>24</v>
      </c>
      <c r="G333" s="1">
        <v>1</v>
      </c>
      <c r="H333" s="1" t="s">
        <v>45</v>
      </c>
      <c r="I333" s="1" t="s">
        <v>32</v>
      </c>
      <c r="J333" s="1">
        <v>73</v>
      </c>
      <c r="K333" s="1">
        <v>2</v>
      </c>
      <c r="L333" s="1" t="s">
        <v>27</v>
      </c>
      <c r="M333" s="1">
        <v>2</v>
      </c>
      <c r="N333" s="1" t="s">
        <v>34</v>
      </c>
      <c r="O333" s="105">
        <v>6349</v>
      </c>
      <c r="P333" s="9">
        <v>5</v>
      </c>
      <c r="Q333" s="107">
        <v>0</v>
      </c>
      <c r="R333" s="1" t="s">
        <v>22</v>
      </c>
      <c r="S333" s="102">
        <f t="shared" si="11"/>
        <v>0</v>
      </c>
    </row>
    <row r="334" spans="1:19" x14ac:dyDescent="0.25">
      <c r="A334" s="2">
        <v>54</v>
      </c>
      <c r="B334" s="14" t="str">
        <f t="shared" si="10"/>
        <v>Senior</v>
      </c>
      <c r="C334" s="1" t="s">
        <v>29</v>
      </c>
      <c r="D334" s="1" t="s">
        <v>30</v>
      </c>
      <c r="E334" s="7">
        <v>928</v>
      </c>
      <c r="F334" s="1" t="s">
        <v>31</v>
      </c>
      <c r="G334" s="1">
        <v>20</v>
      </c>
      <c r="H334" s="1" t="s">
        <v>25</v>
      </c>
      <c r="I334" s="1" t="s">
        <v>26</v>
      </c>
      <c r="J334" s="1">
        <v>31</v>
      </c>
      <c r="K334" s="1">
        <v>2</v>
      </c>
      <c r="L334" s="1" t="s">
        <v>33</v>
      </c>
      <c r="M334" s="1">
        <v>3</v>
      </c>
      <c r="N334" s="1" t="s">
        <v>28</v>
      </c>
      <c r="O334" s="105">
        <v>4869</v>
      </c>
      <c r="P334" s="9">
        <v>4</v>
      </c>
      <c r="Q334" s="107">
        <v>3</v>
      </c>
      <c r="R334" s="1" t="s">
        <v>29</v>
      </c>
      <c r="S334" s="102">
        <f t="shared" si="11"/>
        <v>1</v>
      </c>
    </row>
    <row r="335" spans="1:19" x14ac:dyDescent="0.25">
      <c r="A335" s="2">
        <v>43</v>
      </c>
      <c r="B335" s="14" t="str">
        <f t="shared" si="10"/>
        <v>Middle-aged</v>
      </c>
      <c r="C335" s="1" t="s">
        <v>29</v>
      </c>
      <c r="D335" s="1" t="s">
        <v>23</v>
      </c>
      <c r="E335" s="7">
        <v>1001</v>
      </c>
      <c r="F335" s="1" t="s">
        <v>31</v>
      </c>
      <c r="G335" s="1">
        <v>7</v>
      </c>
      <c r="H335" s="1" t="s">
        <v>25</v>
      </c>
      <c r="I335" s="1" t="s">
        <v>26</v>
      </c>
      <c r="J335" s="1">
        <v>43</v>
      </c>
      <c r="K335" s="1">
        <v>3</v>
      </c>
      <c r="L335" s="1" t="s">
        <v>40</v>
      </c>
      <c r="M335" s="1">
        <v>1</v>
      </c>
      <c r="N335" s="1" t="s">
        <v>34</v>
      </c>
      <c r="O335" s="105">
        <v>9985</v>
      </c>
      <c r="P335" s="9">
        <v>1</v>
      </c>
      <c r="Q335" s="107">
        <v>8</v>
      </c>
      <c r="R335" s="1" t="s">
        <v>29</v>
      </c>
      <c r="S335" s="102">
        <f t="shared" si="11"/>
        <v>1</v>
      </c>
    </row>
    <row r="336" spans="1:19" x14ac:dyDescent="0.25">
      <c r="A336" s="2">
        <v>45</v>
      </c>
      <c r="B336" s="14" t="str">
        <f t="shared" si="10"/>
        <v>Middle-aged</v>
      </c>
      <c r="C336" s="1" t="s">
        <v>29</v>
      </c>
      <c r="D336" s="1" t="s">
        <v>23</v>
      </c>
      <c r="E336" s="7">
        <v>549</v>
      </c>
      <c r="F336" s="1" t="s">
        <v>31</v>
      </c>
      <c r="G336" s="1">
        <v>8</v>
      </c>
      <c r="H336" s="1" t="s">
        <v>35</v>
      </c>
      <c r="I336" s="1" t="s">
        <v>32</v>
      </c>
      <c r="J336" s="1">
        <v>75</v>
      </c>
      <c r="K336" s="1">
        <v>2</v>
      </c>
      <c r="L336" s="1" t="s">
        <v>33</v>
      </c>
      <c r="M336" s="1">
        <v>4</v>
      </c>
      <c r="N336" s="1" t="s">
        <v>34</v>
      </c>
      <c r="O336" s="105">
        <v>3697</v>
      </c>
      <c r="P336" s="9">
        <v>10</v>
      </c>
      <c r="Q336" s="107">
        <v>9</v>
      </c>
      <c r="R336" s="1" t="s">
        <v>29</v>
      </c>
      <c r="S336" s="102">
        <f t="shared" si="11"/>
        <v>0</v>
      </c>
    </row>
    <row r="337" spans="1:19" x14ac:dyDescent="0.25">
      <c r="A337" s="2">
        <v>40</v>
      </c>
      <c r="B337" s="14" t="str">
        <f t="shared" si="10"/>
        <v>Middle-aged</v>
      </c>
      <c r="C337" s="1" t="s">
        <v>29</v>
      </c>
      <c r="D337" s="1" t="s">
        <v>23</v>
      </c>
      <c r="E337" s="7">
        <v>1124</v>
      </c>
      <c r="F337" s="1" t="s">
        <v>24</v>
      </c>
      <c r="G337" s="1">
        <v>1</v>
      </c>
      <c r="H337" s="1" t="s">
        <v>37</v>
      </c>
      <c r="I337" s="1" t="s">
        <v>32</v>
      </c>
      <c r="J337" s="1">
        <v>57</v>
      </c>
      <c r="K337" s="1">
        <v>2</v>
      </c>
      <c r="L337" s="1" t="s">
        <v>27</v>
      </c>
      <c r="M337" s="1">
        <v>4</v>
      </c>
      <c r="N337" s="1" t="s">
        <v>34</v>
      </c>
      <c r="O337" s="105">
        <v>7457</v>
      </c>
      <c r="P337" s="9">
        <v>4</v>
      </c>
      <c r="Q337" s="107">
        <v>2</v>
      </c>
      <c r="R337" s="1" t="s">
        <v>22</v>
      </c>
      <c r="S337" s="102">
        <f t="shared" si="11"/>
        <v>0</v>
      </c>
    </row>
    <row r="338" spans="1:19" x14ac:dyDescent="0.25">
      <c r="A338" s="2">
        <v>29</v>
      </c>
      <c r="B338" s="14" t="str">
        <f t="shared" si="10"/>
        <v>Young</v>
      </c>
      <c r="C338" s="1" t="s">
        <v>22</v>
      </c>
      <c r="D338" s="1" t="s">
        <v>23</v>
      </c>
      <c r="E338" s="7">
        <v>318</v>
      </c>
      <c r="F338" s="1" t="s">
        <v>31</v>
      </c>
      <c r="G338" s="1">
        <v>8</v>
      </c>
      <c r="H338" s="1" t="s">
        <v>35</v>
      </c>
      <c r="I338" s="1" t="s">
        <v>32</v>
      </c>
      <c r="J338" s="1">
        <v>77</v>
      </c>
      <c r="K338" s="1">
        <v>1</v>
      </c>
      <c r="L338" s="1" t="s">
        <v>36</v>
      </c>
      <c r="M338" s="1">
        <v>1</v>
      </c>
      <c r="N338" s="1" t="s">
        <v>34</v>
      </c>
      <c r="O338" s="105">
        <v>2119</v>
      </c>
      <c r="P338" s="9">
        <v>7</v>
      </c>
      <c r="Q338" s="107">
        <v>1</v>
      </c>
      <c r="R338" s="1" t="s">
        <v>22</v>
      </c>
      <c r="S338" s="102">
        <f t="shared" si="11"/>
        <v>0</v>
      </c>
    </row>
    <row r="339" spans="1:19" x14ac:dyDescent="0.25">
      <c r="A339" s="2">
        <v>29</v>
      </c>
      <c r="B339" s="14" t="str">
        <f t="shared" si="10"/>
        <v>Young</v>
      </c>
      <c r="C339" s="1" t="s">
        <v>29</v>
      </c>
      <c r="D339" s="1" t="s">
        <v>23</v>
      </c>
      <c r="E339" s="7">
        <v>738</v>
      </c>
      <c r="F339" s="1" t="s">
        <v>31</v>
      </c>
      <c r="G339" s="1">
        <v>9</v>
      </c>
      <c r="H339" s="1" t="s">
        <v>35</v>
      </c>
      <c r="I339" s="1" t="s">
        <v>32</v>
      </c>
      <c r="J339" s="1">
        <v>30</v>
      </c>
      <c r="K339" s="1">
        <v>1</v>
      </c>
      <c r="L339" s="1" t="s">
        <v>36</v>
      </c>
      <c r="M339" s="1">
        <v>4</v>
      </c>
      <c r="N339" s="1" t="s">
        <v>28</v>
      </c>
      <c r="O339" s="105">
        <v>3983</v>
      </c>
      <c r="P339" s="9">
        <v>3</v>
      </c>
      <c r="Q339" s="107">
        <v>0</v>
      </c>
      <c r="R339" s="1" t="s">
        <v>29</v>
      </c>
      <c r="S339" s="102">
        <f t="shared" si="11"/>
        <v>0</v>
      </c>
    </row>
    <row r="340" spans="1:19" x14ac:dyDescent="0.25">
      <c r="A340" s="2">
        <v>30</v>
      </c>
      <c r="B340" s="14" t="str">
        <f t="shared" si="10"/>
        <v>Young</v>
      </c>
      <c r="C340" s="1" t="s">
        <v>29</v>
      </c>
      <c r="D340" s="1" t="s">
        <v>23</v>
      </c>
      <c r="E340" s="7">
        <v>570</v>
      </c>
      <c r="F340" s="1" t="s">
        <v>24</v>
      </c>
      <c r="G340" s="1">
        <v>5</v>
      </c>
      <c r="H340" s="1" t="s">
        <v>45</v>
      </c>
      <c r="I340" s="1" t="s">
        <v>26</v>
      </c>
      <c r="J340" s="1">
        <v>30</v>
      </c>
      <c r="K340" s="1">
        <v>2</v>
      </c>
      <c r="L340" s="1" t="s">
        <v>27</v>
      </c>
      <c r="M340" s="1">
        <v>3</v>
      </c>
      <c r="N340" s="1" t="s">
        <v>38</v>
      </c>
      <c r="O340" s="105">
        <v>6118</v>
      </c>
      <c r="P340" s="9">
        <v>10</v>
      </c>
      <c r="Q340" s="107">
        <v>1</v>
      </c>
      <c r="R340" s="1" t="s">
        <v>29</v>
      </c>
      <c r="S340" s="102">
        <f t="shared" si="11"/>
        <v>1</v>
      </c>
    </row>
    <row r="341" spans="1:19" x14ac:dyDescent="0.25">
      <c r="A341" s="2">
        <v>27</v>
      </c>
      <c r="B341" s="14" t="str">
        <f t="shared" si="10"/>
        <v>Young</v>
      </c>
      <c r="C341" s="1" t="s">
        <v>29</v>
      </c>
      <c r="D341" s="1" t="s">
        <v>23</v>
      </c>
      <c r="E341" s="7">
        <v>1130</v>
      </c>
      <c r="F341" s="1" t="s">
        <v>24</v>
      </c>
      <c r="G341" s="1">
        <v>8</v>
      </c>
      <c r="H341" s="1" t="s">
        <v>45</v>
      </c>
      <c r="I341" s="1" t="s">
        <v>26</v>
      </c>
      <c r="J341" s="1">
        <v>56</v>
      </c>
      <c r="K341" s="1">
        <v>2</v>
      </c>
      <c r="L341" s="1" t="s">
        <v>27</v>
      </c>
      <c r="M341" s="1">
        <v>2</v>
      </c>
      <c r="N341" s="1" t="s">
        <v>34</v>
      </c>
      <c r="O341" s="105">
        <v>6214</v>
      </c>
      <c r="P341" s="9">
        <v>8</v>
      </c>
      <c r="Q341" s="107">
        <v>1</v>
      </c>
      <c r="R341" s="1" t="s">
        <v>29</v>
      </c>
      <c r="S341" s="102">
        <f t="shared" si="11"/>
        <v>1</v>
      </c>
    </row>
    <row r="342" spans="1:19" x14ac:dyDescent="0.25">
      <c r="A342" s="2">
        <v>37</v>
      </c>
      <c r="B342" s="14" t="str">
        <f t="shared" si="10"/>
        <v>Middle-aged</v>
      </c>
      <c r="C342" s="1" t="s">
        <v>29</v>
      </c>
      <c r="D342" s="1" t="s">
        <v>23</v>
      </c>
      <c r="E342" s="7">
        <v>1192</v>
      </c>
      <c r="F342" s="1" t="s">
        <v>31</v>
      </c>
      <c r="G342" s="1">
        <v>5</v>
      </c>
      <c r="H342" s="1" t="s">
        <v>37</v>
      </c>
      <c r="I342" s="1" t="s">
        <v>32</v>
      </c>
      <c r="J342" s="1">
        <v>61</v>
      </c>
      <c r="K342" s="1">
        <v>2</v>
      </c>
      <c r="L342" s="1" t="s">
        <v>39</v>
      </c>
      <c r="M342" s="1">
        <v>4</v>
      </c>
      <c r="N342" s="1" t="s">
        <v>38</v>
      </c>
      <c r="O342" s="105">
        <v>6347</v>
      </c>
      <c r="P342" s="9">
        <v>6</v>
      </c>
      <c r="Q342" s="107">
        <v>7</v>
      </c>
      <c r="R342" s="1" t="s">
        <v>29</v>
      </c>
      <c r="S342" s="102">
        <f t="shared" si="11"/>
        <v>0</v>
      </c>
    </row>
    <row r="343" spans="1:19" x14ac:dyDescent="0.25">
      <c r="A343" s="2">
        <v>38</v>
      </c>
      <c r="B343" s="14" t="str">
        <f t="shared" si="10"/>
        <v>Middle-aged</v>
      </c>
      <c r="C343" s="1" t="s">
        <v>29</v>
      </c>
      <c r="D343" s="1" t="s">
        <v>23</v>
      </c>
      <c r="E343" s="7">
        <v>343</v>
      </c>
      <c r="F343" s="1" t="s">
        <v>31</v>
      </c>
      <c r="G343" s="1">
        <v>15</v>
      </c>
      <c r="H343" s="1" t="s">
        <v>25</v>
      </c>
      <c r="I343" s="1" t="s">
        <v>32</v>
      </c>
      <c r="J343" s="1">
        <v>92</v>
      </c>
      <c r="K343" s="1">
        <v>3</v>
      </c>
      <c r="L343" s="1" t="s">
        <v>44</v>
      </c>
      <c r="M343" s="1">
        <v>4</v>
      </c>
      <c r="N343" s="1" t="s">
        <v>38</v>
      </c>
      <c r="O343" s="105">
        <v>11510</v>
      </c>
      <c r="P343" s="9">
        <v>11</v>
      </c>
      <c r="Q343" s="107">
        <v>0</v>
      </c>
      <c r="R343" s="1" t="s">
        <v>22</v>
      </c>
      <c r="S343" s="102">
        <f t="shared" si="11"/>
        <v>0</v>
      </c>
    </row>
    <row r="344" spans="1:19" x14ac:dyDescent="0.25">
      <c r="A344" s="2">
        <v>31</v>
      </c>
      <c r="B344" s="14" t="str">
        <f t="shared" si="10"/>
        <v>Middle-aged</v>
      </c>
      <c r="C344" s="1" t="s">
        <v>29</v>
      </c>
      <c r="D344" s="1" t="s">
        <v>23</v>
      </c>
      <c r="E344" s="7">
        <v>1232</v>
      </c>
      <c r="F344" s="1" t="s">
        <v>31</v>
      </c>
      <c r="G344" s="1">
        <v>7</v>
      </c>
      <c r="H344" s="1" t="s">
        <v>37</v>
      </c>
      <c r="I344" s="1" t="s">
        <v>26</v>
      </c>
      <c r="J344" s="1">
        <v>39</v>
      </c>
      <c r="K344" s="1">
        <v>3</v>
      </c>
      <c r="L344" s="1" t="s">
        <v>39</v>
      </c>
      <c r="M344" s="1">
        <v>4</v>
      </c>
      <c r="N344" s="1" t="s">
        <v>28</v>
      </c>
      <c r="O344" s="105">
        <v>7143</v>
      </c>
      <c r="P344" s="9">
        <v>11</v>
      </c>
      <c r="Q344" s="107">
        <v>1</v>
      </c>
      <c r="R344" s="1" t="s">
        <v>22</v>
      </c>
      <c r="S344" s="102">
        <f t="shared" si="11"/>
        <v>1</v>
      </c>
    </row>
    <row r="345" spans="1:19" x14ac:dyDescent="0.25">
      <c r="A345" s="2">
        <v>29</v>
      </c>
      <c r="B345" s="14" t="str">
        <f t="shared" si="10"/>
        <v>Young</v>
      </c>
      <c r="C345" s="1" t="s">
        <v>29</v>
      </c>
      <c r="D345" s="1" t="s">
        <v>23</v>
      </c>
      <c r="E345" s="7">
        <v>144</v>
      </c>
      <c r="F345" s="1" t="s">
        <v>24</v>
      </c>
      <c r="G345" s="1">
        <v>10</v>
      </c>
      <c r="H345" s="1" t="s">
        <v>45</v>
      </c>
      <c r="I345" s="1" t="s">
        <v>26</v>
      </c>
      <c r="J345" s="1">
        <v>39</v>
      </c>
      <c r="K345" s="1">
        <v>2</v>
      </c>
      <c r="L345" s="1" t="s">
        <v>27</v>
      </c>
      <c r="M345" s="1">
        <v>2</v>
      </c>
      <c r="N345" s="1" t="s">
        <v>38</v>
      </c>
      <c r="O345" s="105">
        <v>8268</v>
      </c>
      <c r="P345" s="9">
        <v>7</v>
      </c>
      <c r="Q345" s="107">
        <v>1</v>
      </c>
      <c r="R345" s="1" t="s">
        <v>22</v>
      </c>
      <c r="S345" s="102">
        <f t="shared" si="11"/>
        <v>1</v>
      </c>
    </row>
    <row r="346" spans="1:19" x14ac:dyDescent="0.25">
      <c r="A346" s="2">
        <v>35</v>
      </c>
      <c r="B346" s="14" t="str">
        <f t="shared" si="10"/>
        <v>Middle-aged</v>
      </c>
      <c r="C346" s="1" t="s">
        <v>29</v>
      </c>
      <c r="D346" s="1" t="s">
        <v>23</v>
      </c>
      <c r="E346" s="7">
        <v>1296</v>
      </c>
      <c r="F346" s="1" t="s">
        <v>31</v>
      </c>
      <c r="G346" s="1">
        <v>5</v>
      </c>
      <c r="H346" s="1" t="s">
        <v>46</v>
      </c>
      <c r="I346" s="1" t="s">
        <v>32</v>
      </c>
      <c r="J346" s="1">
        <v>62</v>
      </c>
      <c r="K346" s="1">
        <v>3</v>
      </c>
      <c r="L346" s="1" t="s">
        <v>39</v>
      </c>
      <c r="M346" s="1">
        <v>2</v>
      </c>
      <c r="N346" s="1" t="s">
        <v>28</v>
      </c>
      <c r="O346" s="105">
        <v>8095</v>
      </c>
      <c r="P346" s="9">
        <v>16</v>
      </c>
      <c r="Q346" s="107">
        <v>0</v>
      </c>
      <c r="R346" s="1" t="s">
        <v>29</v>
      </c>
      <c r="S346" s="102">
        <f t="shared" si="11"/>
        <v>0</v>
      </c>
    </row>
    <row r="347" spans="1:19" x14ac:dyDescent="0.25">
      <c r="A347" s="2">
        <v>23</v>
      </c>
      <c r="B347" s="14" t="str">
        <f t="shared" si="10"/>
        <v>Young</v>
      </c>
      <c r="C347" s="1" t="s">
        <v>29</v>
      </c>
      <c r="D347" s="1" t="s">
        <v>23</v>
      </c>
      <c r="E347" s="7">
        <v>1309</v>
      </c>
      <c r="F347" s="1" t="s">
        <v>31</v>
      </c>
      <c r="G347" s="1">
        <v>26</v>
      </c>
      <c r="H347" s="1" t="s">
        <v>25</v>
      </c>
      <c r="I347" s="1" t="s">
        <v>32</v>
      </c>
      <c r="J347" s="1">
        <v>83</v>
      </c>
      <c r="K347" s="1">
        <v>1</v>
      </c>
      <c r="L347" s="1" t="s">
        <v>33</v>
      </c>
      <c r="M347" s="1">
        <v>4</v>
      </c>
      <c r="N347" s="1" t="s">
        <v>38</v>
      </c>
      <c r="O347" s="105">
        <v>2904</v>
      </c>
      <c r="P347" s="9">
        <v>4</v>
      </c>
      <c r="Q347" s="107">
        <v>1</v>
      </c>
      <c r="R347" s="1" t="s">
        <v>29</v>
      </c>
      <c r="S347" s="102">
        <f t="shared" si="11"/>
        <v>0</v>
      </c>
    </row>
    <row r="348" spans="1:19" x14ac:dyDescent="0.25">
      <c r="A348" s="2">
        <v>41</v>
      </c>
      <c r="B348" s="14" t="str">
        <f t="shared" si="10"/>
        <v>Middle-aged</v>
      </c>
      <c r="C348" s="1" t="s">
        <v>29</v>
      </c>
      <c r="D348" s="1" t="s">
        <v>23</v>
      </c>
      <c r="E348" s="7">
        <v>483</v>
      </c>
      <c r="F348" s="1" t="s">
        <v>31</v>
      </c>
      <c r="G348" s="1">
        <v>6</v>
      </c>
      <c r="H348" s="1" t="s">
        <v>37</v>
      </c>
      <c r="I348" s="1" t="s">
        <v>32</v>
      </c>
      <c r="J348" s="1">
        <v>95</v>
      </c>
      <c r="K348" s="1">
        <v>2</v>
      </c>
      <c r="L348" s="1" t="s">
        <v>39</v>
      </c>
      <c r="M348" s="1">
        <v>2</v>
      </c>
      <c r="N348" s="1" t="s">
        <v>28</v>
      </c>
      <c r="O348" s="105">
        <v>6032</v>
      </c>
      <c r="P348" s="9">
        <v>5</v>
      </c>
      <c r="Q348" s="107">
        <v>6</v>
      </c>
      <c r="R348" s="1" t="s">
        <v>22</v>
      </c>
      <c r="S348" s="102">
        <f t="shared" si="11"/>
        <v>0</v>
      </c>
    </row>
    <row r="349" spans="1:19" x14ac:dyDescent="0.25">
      <c r="A349" s="2">
        <v>47</v>
      </c>
      <c r="B349" s="14" t="str">
        <f t="shared" si="10"/>
        <v>Senior</v>
      </c>
      <c r="C349" s="1" t="s">
        <v>29</v>
      </c>
      <c r="D349" s="1" t="s">
        <v>30</v>
      </c>
      <c r="E349" s="7">
        <v>1309</v>
      </c>
      <c r="F349" s="1" t="s">
        <v>24</v>
      </c>
      <c r="G349" s="1">
        <v>4</v>
      </c>
      <c r="H349" s="1" t="s">
        <v>37</v>
      </c>
      <c r="I349" s="1" t="s">
        <v>32</v>
      </c>
      <c r="J349" s="1">
        <v>99</v>
      </c>
      <c r="K349" s="1">
        <v>2</v>
      </c>
      <c r="L349" s="1" t="s">
        <v>43</v>
      </c>
      <c r="M349" s="1">
        <v>3</v>
      </c>
      <c r="N349" s="1" t="s">
        <v>28</v>
      </c>
      <c r="O349" s="105">
        <v>2976</v>
      </c>
      <c r="P349" s="9">
        <v>0</v>
      </c>
      <c r="Q349" s="107">
        <v>3</v>
      </c>
      <c r="R349" s="1" t="s">
        <v>29</v>
      </c>
      <c r="S349" s="102">
        <f t="shared" si="11"/>
        <v>0</v>
      </c>
    </row>
    <row r="350" spans="1:19" x14ac:dyDescent="0.25">
      <c r="A350" s="2">
        <v>42</v>
      </c>
      <c r="B350" s="14" t="str">
        <f t="shared" si="10"/>
        <v>Middle-aged</v>
      </c>
      <c r="C350" s="1" t="s">
        <v>29</v>
      </c>
      <c r="D350" s="1" t="s">
        <v>23</v>
      </c>
      <c r="E350" s="7">
        <v>810</v>
      </c>
      <c r="F350" s="1" t="s">
        <v>31</v>
      </c>
      <c r="G350" s="1">
        <v>23</v>
      </c>
      <c r="H350" s="1" t="s">
        <v>25</v>
      </c>
      <c r="I350" s="1" t="s">
        <v>26</v>
      </c>
      <c r="J350" s="1">
        <v>44</v>
      </c>
      <c r="K350" s="1">
        <v>4</v>
      </c>
      <c r="L350" s="1" t="s">
        <v>44</v>
      </c>
      <c r="M350" s="1">
        <v>4</v>
      </c>
      <c r="N350" s="1" t="s">
        <v>28</v>
      </c>
      <c r="O350" s="105">
        <v>15992</v>
      </c>
      <c r="P350" s="9">
        <v>1</v>
      </c>
      <c r="Q350" s="107">
        <v>2</v>
      </c>
      <c r="R350" s="1" t="s">
        <v>29</v>
      </c>
      <c r="S350" s="102">
        <f t="shared" si="11"/>
        <v>1</v>
      </c>
    </row>
    <row r="351" spans="1:19" x14ac:dyDescent="0.25">
      <c r="A351" s="2">
        <v>29</v>
      </c>
      <c r="B351" s="14" t="str">
        <f t="shared" si="10"/>
        <v>Young</v>
      </c>
      <c r="C351" s="1" t="s">
        <v>29</v>
      </c>
      <c r="D351" s="1" t="s">
        <v>41</v>
      </c>
      <c r="E351" s="7">
        <v>746</v>
      </c>
      <c r="F351" s="1" t="s">
        <v>24</v>
      </c>
      <c r="G351" s="1">
        <v>2</v>
      </c>
      <c r="H351" s="1" t="s">
        <v>25</v>
      </c>
      <c r="I351" s="1" t="s">
        <v>32</v>
      </c>
      <c r="J351" s="1">
        <v>61</v>
      </c>
      <c r="K351" s="1">
        <v>2</v>
      </c>
      <c r="L351" s="1" t="s">
        <v>27</v>
      </c>
      <c r="M351" s="1">
        <v>3</v>
      </c>
      <c r="N351" s="1" t="s">
        <v>34</v>
      </c>
      <c r="O351" s="105">
        <v>4649</v>
      </c>
      <c r="P351" s="9">
        <v>4</v>
      </c>
      <c r="Q351" s="107">
        <v>1</v>
      </c>
      <c r="R351" s="1" t="s">
        <v>29</v>
      </c>
      <c r="S351" s="102">
        <f t="shared" si="11"/>
        <v>0</v>
      </c>
    </row>
    <row r="352" spans="1:19" x14ac:dyDescent="0.25">
      <c r="A352" s="2">
        <v>42</v>
      </c>
      <c r="B352" s="14" t="str">
        <f t="shared" si="10"/>
        <v>Middle-aged</v>
      </c>
      <c r="C352" s="1" t="s">
        <v>29</v>
      </c>
      <c r="D352" s="1" t="s">
        <v>23</v>
      </c>
      <c r="E352" s="7">
        <v>544</v>
      </c>
      <c r="F352" s="1" t="s">
        <v>47</v>
      </c>
      <c r="G352" s="1">
        <v>2</v>
      </c>
      <c r="H352" s="1" t="s">
        <v>46</v>
      </c>
      <c r="I352" s="1" t="s">
        <v>32</v>
      </c>
      <c r="J352" s="1">
        <v>52</v>
      </c>
      <c r="K352" s="1">
        <v>1</v>
      </c>
      <c r="L352" s="1" t="s">
        <v>47</v>
      </c>
      <c r="M352" s="1">
        <v>3</v>
      </c>
      <c r="N352" s="1" t="s">
        <v>38</v>
      </c>
      <c r="O352" s="105">
        <v>2696</v>
      </c>
      <c r="P352" s="9">
        <v>3</v>
      </c>
      <c r="Q352" s="107">
        <v>0</v>
      </c>
      <c r="R352" s="1" t="s">
        <v>22</v>
      </c>
      <c r="S352" s="102">
        <f t="shared" si="11"/>
        <v>0</v>
      </c>
    </row>
    <row r="353" spans="1:19" x14ac:dyDescent="0.25">
      <c r="A353" s="2">
        <v>32</v>
      </c>
      <c r="B353" s="14" t="str">
        <f t="shared" si="10"/>
        <v>Middle-aged</v>
      </c>
      <c r="C353" s="1" t="s">
        <v>29</v>
      </c>
      <c r="D353" s="1" t="s">
        <v>23</v>
      </c>
      <c r="E353" s="7">
        <v>1062</v>
      </c>
      <c r="F353" s="1" t="s">
        <v>31</v>
      </c>
      <c r="G353" s="1">
        <v>2</v>
      </c>
      <c r="H353" s="1" t="s">
        <v>37</v>
      </c>
      <c r="I353" s="1" t="s">
        <v>26</v>
      </c>
      <c r="J353" s="1">
        <v>75</v>
      </c>
      <c r="K353" s="1">
        <v>1</v>
      </c>
      <c r="L353" s="1" t="s">
        <v>36</v>
      </c>
      <c r="M353" s="1">
        <v>2</v>
      </c>
      <c r="N353" s="1" t="s">
        <v>34</v>
      </c>
      <c r="O353" s="105">
        <v>2370</v>
      </c>
      <c r="P353" s="9">
        <v>8</v>
      </c>
      <c r="Q353" s="107">
        <v>1</v>
      </c>
      <c r="R353" s="1" t="s">
        <v>29</v>
      </c>
      <c r="S353" s="102">
        <f t="shared" si="11"/>
        <v>1</v>
      </c>
    </row>
    <row r="354" spans="1:19" x14ac:dyDescent="0.25">
      <c r="A354" s="2">
        <v>48</v>
      </c>
      <c r="B354" s="14" t="str">
        <f t="shared" si="10"/>
        <v>Senior</v>
      </c>
      <c r="C354" s="1" t="s">
        <v>29</v>
      </c>
      <c r="D354" s="1" t="s">
        <v>23</v>
      </c>
      <c r="E354" s="7">
        <v>530</v>
      </c>
      <c r="F354" s="1" t="s">
        <v>24</v>
      </c>
      <c r="G354" s="1">
        <v>29</v>
      </c>
      <c r="H354" s="1" t="s">
        <v>37</v>
      </c>
      <c r="I354" s="1" t="s">
        <v>26</v>
      </c>
      <c r="J354" s="1">
        <v>91</v>
      </c>
      <c r="K354" s="1">
        <v>3</v>
      </c>
      <c r="L354" s="1" t="s">
        <v>42</v>
      </c>
      <c r="M354" s="1">
        <v>3</v>
      </c>
      <c r="N354" s="1" t="s">
        <v>34</v>
      </c>
      <c r="O354" s="105">
        <v>12504</v>
      </c>
      <c r="P354" s="9">
        <v>0</v>
      </c>
      <c r="Q354" s="107">
        <v>3</v>
      </c>
      <c r="R354" s="1" t="s">
        <v>29</v>
      </c>
      <c r="S354" s="102">
        <f t="shared" si="11"/>
        <v>1</v>
      </c>
    </row>
    <row r="355" spans="1:19" x14ac:dyDescent="0.25">
      <c r="A355" s="2">
        <v>37</v>
      </c>
      <c r="B355" s="14" t="str">
        <f t="shared" si="10"/>
        <v>Middle-aged</v>
      </c>
      <c r="C355" s="1" t="s">
        <v>29</v>
      </c>
      <c r="D355" s="1" t="s">
        <v>23</v>
      </c>
      <c r="E355" s="7">
        <v>1319</v>
      </c>
      <c r="F355" s="1" t="s">
        <v>31</v>
      </c>
      <c r="G355" s="1">
        <v>6</v>
      </c>
      <c r="H355" s="1" t="s">
        <v>37</v>
      </c>
      <c r="I355" s="1" t="s">
        <v>32</v>
      </c>
      <c r="J355" s="1">
        <v>51</v>
      </c>
      <c r="K355" s="1">
        <v>2</v>
      </c>
      <c r="L355" s="1" t="s">
        <v>33</v>
      </c>
      <c r="M355" s="1">
        <v>1</v>
      </c>
      <c r="N355" s="1" t="s">
        <v>38</v>
      </c>
      <c r="O355" s="105">
        <v>5974</v>
      </c>
      <c r="P355" s="9">
        <v>7</v>
      </c>
      <c r="Q355" s="107">
        <v>4</v>
      </c>
      <c r="R355" s="1" t="s">
        <v>22</v>
      </c>
      <c r="S355" s="102">
        <f t="shared" si="11"/>
        <v>0</v>
      </c>
    </row>
    <row r="356" spans="1:19" x14ac:dyDescent="0.25">
      <c r="A356" s="2">
        <v>30</v>
      </c>
      <c r="B356" s="14" t="str">
        <f t="shared" si="10"/>
        <v>Young</v>
      </c>
      <c r="C356" s="1" t="s">
        <v>29</v>
      </c>
      <c r="D356" s="1" t="s">
        <v>41</v>
      </c>
      <c r="E356" s="7">
        <v>641</v>
      </c>
      <c r="F356" s="1" t="s">
        <v>24</v>
      </c>
      <c r="G356" s="1">
        <v>25</v>
      </c>
      <c r="H356" s="1" t="s">
        <v>46</v>
      </c>
      <c r="I356" s="1" t="s">
        <v>26</v>
      </c>
      <c r="J356" s="1">
        <v>85</v>
      </c>
      <c r="K356" s="1">
        <v>2</v>
      </c>
      <c r="L356" s="1" t="s">
        <v>27</v>
      </c>
      <c r="M356" s="1">
        <v>3</v>
      </c>
      <c r="N356" s="1" t="s">
        <v>34</v>
      </c>
      <c r="O356" s="105">
        <v>4736</v>
      </c>
      <c r="P356" s="9">
        <v>2</v>
      </c>
      <c r="Q356" s="107">
        <v>7</v>
      </c>
      <c r="R356" s="1" t="s">
        <v>22</v>
      </c>
      <c r="S356" s="102">
        <f t="shared" si="11"/>
        <v>1</v>
      </c>
    </row>
    <row r="357" spans="1:19" x14ac:dyDescent="0.25">
      <c r="A357" s="2">
        <v>26</v>
      </c>
      <c r="B357" s="14" t="str">
        <f t="shared" si="10"/>
        <v>Young</v>
      </c>
      <c r="C357" s="1" t="s">
        <v>29</v>
      </c>
      <c r="D357" s="1" t="s">
        <v>23</v>
      </c>
      <c r="E357" s="7">
        <v>933</v>
      </c>
      <c r="F357" s="1" t="s">
        <v>24</v>
      </c>
      <c r="G357" s="1">
        <v>1</v>
      </c>
      <c r="H357" s="1" t="s">
        <v>25</v>
      </c>
      <c r="I357" s="1" t="s">
        <v>32</v>
      </c>
      <c r="J357" s="1">
        <v>57</v>
      </c>
      <c r="K357" s="1">
        <v>2</v>
      </c>
      <c r="L357" s="1" t="s">
        <v>27</v>
      </c>
      <c r="M357" s="1">
        <v>3</v>
      </c>
      <c r="N357" s="1" t="s">
        <v>34</v>
      </c>
      <c r="O357" s="105">
        <v>5296</v>
      </c>
      <c r="P357" s="9">
        <v>8</v>
      </c>
      <c r="Q357" s="107">
        <v>1</v>
      </c>
      <c r="R357" s="1" t="s">
        <v>29</v>
      </c>
      <c r="S357" s="102">
        <f t="shared" si="11"/>
        <v>0</v>
      </c>
    </row>
    <row r="358" spans="1:19" x14ac:dyDescent="0.25">
      <c r="A358" s="2">
        <v>42</v>
      </c>
      <c r="B358" s="14" t="str">
        <f t="shared" si="10"/>
        <v>Middle-aged</v>
      </c>
      <c r="C358" s="1" t="s">
        <v>29</v>
      </c>
      <c r="D358" s="1" t="s">
        <v>23</v>
      </c>
      <c r="E358" s="7">
        <v>1332</v>
      </c>
      <c r="F358" s="1" t="s">
        <v>31</v>
      </c>
      <c r="G358" s="1">
        <v>2</v>
      </c>
      <c r="H358" s="1" t="s">
        <v>35</v>
      </c>
      <c r="I358" s="1" t="s">
        <v>32</v>
      </c>
      <c r="J358" s="1">
        <v>98</v>
      </c>
      <c r="K358" s="1">
        <v>2</v>
      </c>
      <c r="L358" s="1" t="s">
        <v>40</v>
      </c>
      <c r="M358" s="1">
        <v>4</v>
      </c>
      <c r="N358" s="1" t="s">
        <v>28</v>
      </c>
      <c r="O358" s="105">
        <v>6781</v>
      </c>
      <c r="P358" s="9">
        <v>1</v>
      </c>
      <c r="Q358" s="107">
        <v>3</v>
      </c>
      <c r="R358" s="1" t="s">
        <v>29</v>
      </c>
      <c r="S358" s="102">
        <f t="shared" si="11"/>
        <v>0</v>
      </c>
    </row>
    <row r="359" spans="1:19" x14ac:dyDescent="0.25">
      <c r="A359" s="2">
        <v>21</v>
      </c>
      <c r="B359" s="14" t="str">
        <f t="shared" si="10"/>
        <v>Young</v>
      </c>
      <c r="C359" s="1" t="s">
        <v>22</v>
      </c>
      <c r="D359" s="1" t="s">
        <v>30</v>
      </c>
      <c r="E359" s="7">
        <v>756</v>
      </c>
      <c r="F359" s="1" t="s">
        <v>24</v>
      </c>
      <c r="G359" s="1">
        <v>1</v>
      </c>
      <c r="H359" s="1" t="s">
        <v>46</v>
      </c>
      <c r="I359" s="1" t="s">
        <v>26</v>
      </c>
      <c r="J359" s="1">
        <v>99</v>
      </c>
      <c r="K359" s="1">
        <v>1</v>
      </c>
      <c r="L359" s="1" t="s">
        <v>43</v>
      </c>
      <c r="M359" s="1">
        <v>2</v>
      </c>
      <c r="N359" s="1" t="s">
        <v>28</v>
      </c>
      <c r="O359" s="105">
        <v>2174</v>
      </c>
      <c r="P359" s="9">
        <v>3</v>
      </c>
      <c r="Q359" s="107">
        <v>1</v>
      </c>
      <c r="R359" s="1" t="s">
        <v>22</v>
      </c>
      <c r="S359" s="102">
        <f t="shared" si="11"/>
        <v>1</v>
      </c>
    </row>
    <row r="360" spans="1:19" x14ac:dyDescent="0.25">
      <c r="A360" s="2">
        <v>36</v>
      </c>
      <c r="B360" s="14" t="str">
        <f t="shared" si="10"/>
        <v>Middle-aged</v>
      </c>
      <c r="C360" s="1" t="s">
        <v>29</v>
      </c>
      <c r="D360" s="1" t="s">
        <v>41</v>
      </c>
      <c r="E360" s="7">
        <v>845</v>
      </c>
      <c r="F360" s="1" t="s">
        <v>24</v>
      </c>
      <c r="G360" s="1">
        <v>1</v>
      </c>
      <c r="H360" s="1" t="s">
        <v>37</v>
      </c>
      <c r="I360" s="1" t="s">
        <v>26</v>
      </c>
      <c r="J360" s="1">
        <v>45</v>
      </c>
      <c r="K360" s="1">
        <v>2</v>
      </c>
      <c r="L360" s="1" t="s">
        <v>27</v>
      </c>
      <c r="M360" s="1">
        <v>4</v>
      </c>
      <c r="N360" s="1" t="s">
        <v>28</v>
      </c>
      <c r="O360" s="105">
        <v>6653</v>
      </c>
      <c r="P360" s="9">
        <v>1</v>
      </c>
      <c r="Q360" s="107">
        <v>4</v>
      </c>
      <c r="R360" s="1" t="s">
        <v>29</v>
      </c>
      <c r="S360" s="102">
        <f t="shared" si="11"/>
        <v>1</v>
      </c>
    </row>
    <row r="361" spans="1:19" x14ac:dyDescent="0.25">
      <c r="A361" s="2">
        <v>36</v>
      </c>
      <c r="B361" s="14" t="str">
        <f t="shared" si="10"/>
        <v>Middle-aged</v>
      </c>
      <c r="C361" s="1" t="s">
        <v>29</v>
      </c>
      <c r="D361" s="1" t="s">
        <v>30</v>
      </c>
      <c r="E361" s="7">
        <v>541</v>
      </c>
      <c r="F361" s="1" t="s">
        <v>24</v>
      </c>
      <c r="G361" s="1">
        <v>3</v>
      </c>
      <c r="H361" s="1" t="s">
        <v>37</v>
      </c>
      <c r="I361" s="1" t="s">
        <v>32</v>
      </c>
      <c r="J361" s="1">
        <v>48</v>
      </c>
      <c r="K361" s="1">
        <v>3</v>
      </c>
      <c r="L361" s="1" t="s">
        <v>27</v>
      </c>
      <c r="M361" s="1">
        <v>4</v>
      </c>
      <c r="N361" s="1" t="s">
        <v>34</v>
      </c>
      <c r="O361" s="105">
        <v>9699</v>
      </c>
      <c r="P361" s="9">
        <v>13</v>
      </c>
      <c r="Q361" s="107">
        <v>4</v>
      </c>
      <c r="R361" s="1" t="s">
        <v>29</v>
      </c>
      <c r="S361" s="102">
        <f t="shared" si="11"/>
        <v>0</v>
      </c>
    </row>
    <row r="362" spans="1:19" x14ac:dyDescent="0.25">
      <c r="A362" s="2">
        <v>57</v>
      </c>
      <c r="B362" s="14" t="str">
        <f t="shared" si="10"/>
        <v>Senior</v>
      </c>
      <c r="C362" s="1" t="s">
        <v>29</v>
      </c>
      <c r="D362" s="1" t="s">
        <v>23</v>
      </c>
      <c r="E362" s="7">
        <v>593</v>
      </c>
      <c r="F362" s="1" t="s">
        <v>31</v>
      </c>
      <c r="G362" s="1">
        <v>1</v>
      </c>
      <c r="H362" s="1" t="s">
        <v>37</v>
      </c>
      <c r="I362" s="1" t="s">
        <v>32</v>
      </c>
      <c r="J362" s="1">
        <v>88</v>
      </c>
      <c r="K362" s="1">
        <v>2</v>
      </c>
      <c r="L362" s="1" t="s">
        <v>40</v>
      </c>
      <c r="M362" s="1">
        <v>3</v>
      </c>
      <c r="N362" s="1" t="s">
        <v>34</v>
      </c>
      <c r="O362" s="105">
        <v>6755</v>
      </c>
      <c r="P362" s="9">
        <v>3</v>
      </c>
      <c r="Q362" s="107">
        <v>2</v>
      </c>
      <c r="R362" s="1" t="s">
        <v>29</v>
      </c>
      <c r="S362" s="102">
        <f t="shared" si="11"/>
        <v>0</v>
      </c>
    </row>
    <row r="363" spans="1:19" x14ac:dyDescent="0.25">
      <c r="A363" s="2">
        <v>40</v>
      </c>
      <c r="B363" s="14" t="str">
        <f t="shared" si="10"/>
        <v>Middle-aged</v>
      </c>
      <c r="C363" s="1" t="s">
        <v>29</v>
      </c>
      <c r="D363" s="1" t="s">
        <v>23</v>
      </c>
      <c r="E363" s="7">
        <v>1171</v>
      </c>
      <c r="F363" s="1" t="s">
        <v>31</v>
      </c>
      <c r="G363" s="1">
        <v>10</v>
      </c>
      <c r="H363" s="1" t="s">
        <v>25</v>
      </c>
      <c r="I363" s="1" t="s">
        <v>26</v>
      </c>
      <c r="J363" s="1">
        <v>46</v>
      </c>
      <c r="K363" s="1">
        <v>1</v>
      </c>
      <c r="L363" s="1" t="s">
        <v>36</v>
      </c>
      <c r="M363" s="1">
        <v>3</v>
      </c>
      <c r="N363" s="1" t="s">
        <v>34</v>
      </c>
      <c r="O363" s="105">
        <v>2213</v>
      </c>
      <c r="P363" s="9">
        <v>7</v>
      </c>
      <c r="Q363" s="107">
        <v>3</v>
      </c>
      <c r="R363" s="1" t="s">
        <v>22</v>
      </c>
      <c r="S363" s="102">
        <f t="shared" si="11"/>
        <v>1</v>
      </c>
    </row>
    <row r="364" spans="1:19" x14ac:dyDescent="0.25">
      <c r="A364" s="2">
        <v>21</v>
      </c>
      <c r="B364" s="14" t="str">
        <f t="shared" si="10"/>
        <v>Young</v>
      </c>
      <c r="C364" s="1" t="s">
        <v>29</v>
      </c>
      <c r="D364" s="1" t="s">
        <v>41</v>
      </c>
      <c r="E364" s="7">
        <v>895</v>
      </c>
      <c r="F364" s="1" t="s">
        <v>24</v>
      </c>
      <c r="G364" s="1">
        <v>9</v>
      </c>
      <c r="H364" s="1" t="s">
        <v>37</v>
      </c>
      <c r="I364" s="1" t="s">
        <v>32</v>
      </c>
      <c r="J364" s="1">
        <v>39</v>
      </c>
      <c r="K364" s="1">
        <v>1</v>
      </c>
      <c r="L364" s="1" t="s">
        <v>43</v>
      </c>
      <c r="M364" s="1">
        <v>4</v>
      </c>
      <c r="N364" s="1" t="s">
        <v>28</v>
      </c>
      <c r="O364" s="105">
        <v>2610</v>
      </c>
      <c r="P364" s="9">
        <v>3</v>
      </c>
      <c r="Q364" s="107">
        <v>1</v>
      </c>
      <c r="R364" s="1" t="s">
        <v>29</v>
      </c>
      <c r="S364" s="102">
        <f t="shared" si="11"/>
        <v>0</v>
      </c>
    </row>
    <row r="365" spans="1:19" x14ac:dyDescent="0.25">
      <c r="A365" s="2">
        <v>33</v>
      </c>
      <c r="B365" s="14" t="str">
        <f t="shared" si="10"/>
        <v>Middle-aged</v>
      </c>
      <c r="C365" s="1" t="s">
        <v>22</v>
      </c>
      <c r="D365" s="1" t="s">
        <v>23</v>
      </c>
      <c r="E365" s="7">
        <v>350</v>
      </c>
      <c r="F365" s="1" t="s">
        <v>24</v>
      </c>
      <c r="G365" s="1">
        <v>5</v>
      </c>
      <c r="H365" s="1" t="s">
        <v>45</v>
      </c>
      <c r="I365" s="1" t="s">
        <v>26</v>
      </c>
      <c r="J365" s="1">
        <v>34</v>
      </c>
      <c r="K365" s="1">
        <v>1</v>
      </c>
      <c r="L365" s="1" t="s">
        <v>43</v>
      </c>
      <c r="M365" s="1">
        <v>3</v>
      </c>
      <c r="N365" s="1" t="s">
        <v>28</v>
      </c>
      <c r="O365" s="105">
        <v>2851</v>
      </c>
      <c r="P365" s="9">
        <v>1</v>
      </c>
      <c r="Q365" s="107">
        <v>1</v>
      </c>
      <c r="R365" s="1" t="s">
        <v>22</v>
      </c>
      <c r="S365" s="102">
        <f t="shared" si="11"/>
        <v>1</v>
      </c>
    </row>
    <row r="366" spans="1:19" x14ac:dyDescent="0.25">
      <c r="A366" s="2">
        <v>37</v>
      </c>
      <c r="B366" s="14" t="str">
        <f t="shared" si="10"/>
        <v>Middle-aged</v>
      </c>
      <c r="C366" s="1" t="s">
        <v>29</v>
      </c>
      <c r="D366" s="1" t="s">
        <v>23</v>
      </c>
      <c r="E366" s="7">
        <v>921</v>
      </c>
      <c r="F366" s="1" t="s">
        <v>31</v>
      </c>
      <c r="G366" s="1">
        <v>10</v>
      </c>
      <c r="H366" s="1" t="s">
        <v>37</v>
      </c>
      <c r="I366" s="1" t="s">
        <v>26</v>
      </c>
      <c r="J366" s="1">
        <v>98</v>
      </c>
      <c r="K366" s="1">
        <v>1</v>
      </c>
      <c r="L366" s="1" t="s">
        <v>36</v>
      </c>
      <c r="M366" s="1">
        <v>1</v>
      </c>
      <c r="N366" s="1" t="s">
        <v>34</v>
      </c>
      <c r="O366" s="105">
        <v>3452</v>
      </c>
      <c r="P366" s="9">
        <v>5</v>
      </c>
      <c r="Q366" s="107">
        <v>6</v>
      </c>
      <c r="R366" s="1" t="s">
        <v>29</v>
      </c>
      <c r="S366" s="102">
        <f t="shared" si="11"/>
        <v>1</v>
      </c>
    </row>
    <row r="367" spans="1:19" x14ac:dyDescent="0.25">
      <c r="A367" s="2">
        <v>46</v>
      </c>
      <c r="B367" s="14" t="str">
        <f t="shared" si="10"/>
        <v>Senior</v>
      </c>
      <c r="C367" s="1" t="s">
        <v>29</v>
      </c>
      <c r="D367" s="1" t="s">
        <v>41</v>
      </c>
      <c r="E367" s="7">
        <v>1144</v>
      </c>
      <c r="F367" s="1" t="s">
        <v>31</v>
      </c>
      <c r="G367" s="1">
        <v>7</v>
      </c>
      <c r="H367" s="1" t="s">
        <v>37</v>
      </c>
      <c r="I367" s="1" t="s">
        <v>26</v>
      </c>
      <c r="J367" s="1">
        <v>30</v>
      </c>
      <c r="K367" s="1">
        <v>2</v>
      </c>
      <c r="L367" s="1" t="s">
        <v>39</v>
      </c>
      <c r="M367" s="1">
        <v>3</v>
      </c>
      <c r="N367" s="1" t="s">
        <v>34</v>
      </c>
      <c r="O367" s="105">
        <v>5258</v>
      </c>
      <c r="P367" s="9">
        <v>1</v>
      </c>
      <c r="Q367" s="107">
        <v>2</v>
      </c>
      <c r="R367" s="1" t="s">
        <v>29</v>
      </c>
      <c r="S367" s="102">
        <f t="shared" si="11"/>
        <v>1</v>
      </c>
    </row>
    <row r="368" spans="1:19" x14ac:dyDescent="0.25">
      <c r="A368" s="2">
        <v>41</v>
      </c>
      <c r="B368" s="14" t="str">
        <f t="shared" si="10"/>
        <v>Middle-aged</v>
      </c>
      <c r="C368" s="1" t="s">
        <v>22</v>
      </c>
      <c r="D368" s="1" t="s">
        <v>30</v>
      </c>
      <c r="E368" s="7">
        <v>143</v>
      </c>
      <c r="F368" s="1" t="s">
        <v>24</v>
      </c>
      <c r="G368" s="1">
        <v>4</v>
      </c>
      <c r="H368" s="1" t="s">
        <v>45</v>
      </c>
      <c r="I368" s="1" t="s">
        <v>32</v>
      </c>
      <c r="J368" s="1">
        <v>56</v>
      </c>
      <c r="K368" s="1">
        <v>2</v>
      </c>
      <c r="L368" s="1" t="s">
        <v>27</v>
      </c>
      <c r="M368" s="1">
        <v>2</v>
      </c>
      <c r="N368" s="1" t="s">
        <v>28</v>
      </c>
      <c r="O368" s="105">
        <v>9355</v>
      </c>
      <c r="P368" s="9">
        <v>8</v>
      </c>
      <c r="Q368" s="107">
        <v>1</v>
      </c>
      <c r="R368" s="1" t="s">
        <v>29</v>
      </c>
      <c r="S368" s="102">
        <f t="shared" si="11"/>
        <v>0</v>
      </c>
    </row>
    <row r="369" spans="1:19" x14ac:dyDescent="0.25">
      <c r="A369" s="2">
        <v>50</v>
      </c>
      <c r="B369" s="14" t="str">
        <f t="shared" si="10"/>
        <v>Senior</v>
      </c>
      <c r="C369" s="1" t="s">
        <v>29</v>
      </c>
      <c r="D369" s="1" t="s">
        <v>23</v>
      </c>
      <c r="E369" s="7">
        <v>1046</v>
      </c>
      <c r="F369" s="1" t="s">
        <v>31</v>
      </c>
      <c r="G369" s="1">
        <v>10</v>
      </c>
      <c r="H369" s="1" t="s">
        <v>46</v>
      </c>
      <c r="I369" s="1" t="s">
        <v>32</v>
      </c>
      <c r="J369" s="1">
        <v>100</v>
      </c>
      <c r="K369" s="1">
        <v>3</v>
      </c>
      <c r="L369" s="1" t="s">
        <v>40</v>
      </c>
      <c r="M369" s="1">
        <v>4</v>
      </c>
      <c r="N369" s="1" t="s">
        <v>28</v>
      </c>
      <c r="O369" s="105">
        <v>10496</v>
      </c>
      <c r="P369" s="9">
        <v>4</v>
      </c>
      <c r="Q369" s="107">
        <v>6</v>
      </c>
      <c r="R369" s="1" t="s">
        <v>29</v>
      </c>
      <c r="S369" s="102">
        <f t="shared" si="11"/>
        <v>0</v>
      </c>
    </row>
    <row r="370" spans="1:19" x14ac:dyDescent="0.25">
      <c r="A370" s="2">
        <v>40</v>
      </c>
      <c r="B370" s="14" t="str">
        <f t="shared" si="10"/>
        <v>Middle-aged</v>
      </c>
      <c r="C370" s="1" t="s">
        <v>22</v>
      </c>
      <c r="D370" s="1" t="s">
        <v>23</v>
      </c>
      <c r="E370" s="7">
        <v>575</v>
      </c>
      <c r="F370" s="1" t="s">
        <v>24</v>
      </c>
      <c r="G370" s="1">
        <v>22</v>
      </c>
      <c r="H370" s="1" t="s">
        <v>45</v>
      </c>
      <c r="I370" s="1" t="s">
        <v>32</v>
      </c>
      <c r="J370" s="1">
        <v>68</v>
      </c>
      <c r="K370" s="1">
        <v>2</v>
      </c>
      <c r="L370" s="1" t="s">
        <v>27</v>
      </c>
      <c r="M370" s="1">
        <v>3</v>
      </c>
      <c r="N370" s="1" t="s">
        <v>34</v>
      </c>
      <c r="O370" s="105">
        <v>6380</v>
      </c>
      <c r="P370" s="9">
        <v>6</v>
      </c>
      <c r="Q370" s="107">
        <v>2</v>
      </c>
      <c r="R370" s="1" t="s">
        <v>22</v>
      </c>
      <c r="S370" s="102">
        <f t="shared" si="11"/>
        <v>0</v>
      </c>
    </row>
    <row r="371" spans="1:19" x14ac:dyDescent="0.25">
      <c r="A371" s="2">
        <v>31</v>
      </c>
      <c r="B371" s="14" t="str">
        <f t="shared" si="10"/>
        <v>Middle-aged</v>
      </c>
      <c r="C371" s="1" t="s">
        <v>29</v>
      </c>
      <c r="D371" s="1" t="s">
        <v>23</v>
      </c>
      <c r="E371" s="7">
        <v>408</v>
      </c>
      <c r="F371" s="1" t="s">
        <v>31</v>
      </c>
      <c r="G371" s="1">
        <v>9</v>
      </c>
      <c r="H371" s="1" t="s">
        <v>25</v>
      </c>
      <c r="I371" s="1" t="s">
        <v>32</v>
      </c>
      <c r="J371" s="1">
        <v>42</v>
      </c>
      <c r="K371" s="1">
        <v>1</v>
      </c>
      <c r="L371" s="1" t="s">
        <v>33</v>
      </c>
      <c r="M371" s="1">
        <v>2</v>
      </c>
      <c r="N371" s="1" t="s">
        <v>28</v>
      </c>
      <c r="O371" s="105">
        <v>2657</v>
      </c>
      <c r="P371" s="9">
        <v>2</v>
      </c>
      <c r="Q371" s="107">
        <v>0</v>
      </c>
      <c r="R371" s="1" t="s">
        <v>22</v>
      </c>
      <c r="S371" s="102">
        <f t="shared" si="11"/>
        <v>0</v>
      </c>
    </row>
    <row r="372" spans="1:19" x14ac:dyDescent="0.25">
      <c r="A372" s="2">
        <v>21</v>
      </c>
      <c r="B372" s="14" t="str">
        <f t="shared" si="10"/>
        <v>Young</v>
      </c>
      <c r="C372" s="1" t="s">
        <v>22</v>
      </c>
      <c r="D372" s="1" t="s">
        <v>23</v>
      </c>
      <c r="E372" s="7">
        <v>156</v>
      </c>
      <c r="F372" s="1" t="s">
        <v>24</v>
      </c>
      <c r="G372" s="1">
        <v>12</v>
      </c>
      <c r="H372" s="1" t="s">
        <v>25</v>
      </c>
      <c r="I372" s="1" t="s">
        <v>26</v>
      </c>
      <c r="J372" s="1">
        <v>90</v>
      </c>
      <c r="K372" s="1">
        <v>1</v>
      </c>
      <c r="L372" s="1" t="s">
        <v>43</v>
      </c>
      <c r="M372" s="1">
        <v>2</v>
      </c>
      <c r="N372" s="1" t="s">
        <v>28</v>
      </c>
      <c r="O372" s="105">
        <v>2716</v>
      </c>
      <c r="P372" s="9">
        <v>1</v>
      </c>
      <c r="Q372" s="107">
        <v>1</v>
      </c>
      <c r="R372" s="1" t="s">
        <v>29</v>
      </c>
      <c r="S372" s="102">
        <f t="shared" si="11"/>
        <v>1</v>
      </c>
    </row>
    <row r="373" spans="1:19" x14ac:dyDescent="0.25">
      <c r="A373" s="2">
        <v>29</v>
      </c>
      <c r="B373" s="14" t="str">
        <f t="shared" si="10"/>
        <v>Young</v>
      </c>
      <c r="C373" s="1" t="s">
        <v>29</v>
      </c>
      <c r="D373" s="1" t="s">
        <v>23</v>
      </c>
      <c r="E373" s="7">
        <v>1283</v>
      </c>
      <c r="F373" s="1" t="s">
        <v>31</v>
      </c>
      <c r="G373" s="1">
        <v>23</v>
      </c>
      <c r="H373" s="1" t="s">
        <v>25</v>
      </c>
      <c r="I373" s="1" t="s">
        <v>32</v>
      </c>
      <c r="J373" s="1">
        <v>54</v>
      </c>
      <c r="K373" s="1">
        <v>1</v>
      </c>
      <c r="L373" s="1" t="s">
        <v>33</v>
      </c>
      <c r="M373" s="1">
        <v>4</v>
      </c>
      <c r="N373" s="1" t="s">
        <v>28</v>
      </c>
      <c r="O373" s="105">
        <v>2201</v>
      </c>
      <c r="P373" s="9">
        <v>3</v>
      </c>
      <c r="Q373" s="107">
        <v>9</v>
      </c>
      <c r="R373" s="1" t="s">
        <v>29</v>
      </c>
      <c r="S373" s="102">
        <f t="shared" si="11"/>
        <v>0</v>
      </c>
    </row>
    <row r="374" spans="1:19" x14ac:dyDescent="0.25">
      <c r="A374" s="2">
        <v>35</v>
      </c>
      <c r="B374" s="14" t="str">
        <f t="shared" si="10"/>
        <v>Middle-aged</v>
      </c>
      <c r="C374" s="1" t="s">
        <v>29</v>
      </c>
      <c r="D374" s="1" t="s">
        <v>23</v>
      </c>
      <c r="E374" s="7">
        <v>755</v>
      </c>
      <c r="F374" s="1" t="s">
        <v>31</v>
      </c>
      <c r="G374" s="1">
        <v>9</v>
      </c>
      <c r="H374" s="1" t="s">
        <v>25</v>
      </c>
      <c r="I374" s="1" t="s">
        <v>32</v>
      </c>
      <c r="J374" s="1">
        <v>97</v>
      </c>
      <c r="K374" s="1">
        <v>2</v>
      </c>
      <c r="L374" s="1" t="s">
        <v>40</v>
      </c>
      <c r="M374" s="1">
        <v>2</v>
      </c>
      <c r="N374" s="1" t="s">
        <v>28</v>
      </c>
      <c r="O374" s="105">
        <v>6540</v>
      </c>
      <c r="P374" s="9">
        <v>1</v>
      </c>
      <c r="Q374" s="107">
        <v>9</v>
      </c>
      <c r="R374" s="1" t="s">
        <v>29</v>
      </c>
      <c r="S374" s="102">
        <f t="shared" si="11"/>
        <v>0</v>
      </c>
    </row>
    <row r="375" spans="1:19" x14ac:dyDescent="0.25">
      <c r="A375" s="2">
        <v>27</v>
      </c>
      <c r="B375" s="14" t="str">
        <f t="shared" si="10"/>
        <v>Young</v>
      </c>
      <c r="C375" s="1" t="s">
        <v>29</v>
      </c>
      <c r="D375" s="1" t="s">
        <v>23</v>
      </c>
      <c r="E375" s="7">
        <v>1469</v>
      </c>
      <c r="F375" s="1" t="s">
        <v>31</v>
      </c>
      <c r="G375" s="1">
        <v>1</v>
      </c>
      <c r="H375" s="1" t="s">
        <v>37</v>
      </c>
      <c r="I375" s="1" t="s">
        <v>32</v>
      </c>
      <c r="J375" s="1">
        <v>82</v>
      </c>
      <c r="K375" s="1">
        <v>1</v>
      </c>
      <c r="L375" s="1" t="s">
        <v>36</v>
      </c>
      <c r="M375" s="1">
        <v>2</v>
      </c>
      <c r="N375" s="1" t="s">
        <v>38</v>
      </c>
      <c r="O375" s="105">
        <v>3816</v>
      </c>
      <c r="P375" s="9">
        <v>5</v>
      </c>
      <c r="Q375" s="107">
        <v>1</v>
      </c>
      <c r="R375" s="1" t="s">
        <v>29</v>
      </c>
      <c r="S375" s="102">
        <f t="shared" si="11"/>
        <v>0</v>
      </c>
    </row>
    <row r="376" spans="1:19" x14ac:dyDescent="0.25">
      <c r="A376" s="2">
        <v>28</v>
      </c>
      <c r="B376" s="14" t="str">
        <f t="shared" si="10"/>
        <v>Young</v>
      </c>
      <c r="C376" s="1" t="s">
        <v>29</v>
      </c>
      <c r="D376" s="1" t="s">
        <v>23</v>
      </c>
      <c r="E376" s="7">
        <v>304</v>
      </c>
      <c r="F376" s="1" t="s">
        <v>24</v>
      </c>
      <c r="G376" s="1">
        <v>9</v>
      </c>
      <c r="H376" s="1" t="s">
        <v>25</v>
      </c>
      <c r="I376" s="1" t="s">
        <v>32</v>
      </c>
      <c r="J376" s="1">
        <v>92</v>
      </c>
      <c r="K376" s="1">
        <v>2</v>
      </c>
      <c r="L376" s="1" t="s">
        <v>27</v>
      </c>
      <c r="M376" s="1">
        <v>4</v>
      </c>
      <c r="N376" s="1" t="s">
        <v>28</v>
      </c>
      <c r="O376" s="105">
        <v>5253</v>
      </c>
      <c r="P376" s="9">
        <v>7</v>
      </c>
      <c r="Q376" s="107">
        <v>1</v>
      </c>
      <c r="R376" s="1" t="s">
        <v>29</v>
      </c>
      <c r="S376" s="102">
        <f t="shared" si="11"/>
        <v>0</v>
      </c>
    </row>
    <row r="377" spans="1:19" x14ac:dyDescent="0.25">
      <c r="A377" s="2">
        <v>49</v>
      </c>
      <c r="B377" s="14" t="str">
        <f t="shared" si="10"/>
        <v>Senior</v>
      </c>
      <c r="C377" s="1" t="s">
        <v>29</v>
      </c>
      <c r="D377" s="1" t="s">
        <v>23</v>
      </c>
      <c r="E377" s="7">
        <v>1261</v>
      </c>
      <c r="F377" s="1" t="s">
        <v>31</v>
      </c>
      <c r="G377" s="1">
        <v>7</v>
      </c>
      <c r="H377" s="1" t="s">
        <v>35</v>
      </c>
      <c r="I377" s="1" t="s">
        <v>32</v>
      </c>
      <c r="J377" s="1">
        <v>31</v>
      </c>
      <c r="K377" s="1">
        <v>3</v>
      </c>
      <c r="L377" s="1" t="s">
        <v>40</v>
      </c>
      <c r="M377" s="1">
        <v>3</v>
      </c>
      <c r="N377" s="1" t="s">
        <v>28</v>
      </c>
      <c r="O377" s="105">
        <v>10965</v>
      </c>
      <c r="P377" s="9">
        <v>5</v>
      </c>
      <c r="Q377" s="107">
        <v>8</v>
      </c>
      <c r="R377" s="1" t="s">
        <v>29</v>
      </c>
      <c r="S377" s="102">
        <f t="shared" si="11"/>
        <v>0</v>
      </c>
    </row>
    <row r="378" spans="1:19" x14ac:dyDescent="0.25">
      <c r="A378" s="2">
        <v>51</v>
      </c>
      <c r="B378" s="14" t="str">
        <f t="shared" si="10"/>
        <v>Senior</v>
      </c>
      <c r="C378" s="1" t="s">
        <v>29</v>
      </c>
      <c r="D378" s="1" t="s">
        <v>23</v>
      </c>
      <c r="E378" s="7">
        <v>1178</v>
      </c>
      <c r="F378" s="1" t="s">
        <v>24</v>
      </c>
      <c r="G378" s="1">
        <v>14</v>
      </c>
      <c r="H378" s="1" t="s">
        <v>25</v>
      </c>
      <c r="I378" s="1" t="s">
        <v>26</v>
      </c>
      <c r="J378" s="1">
        <v>87</v>
      </c>
      <c r="K378" s="1">
        <v>2</v>
      </c>
      <c r="L378" s="1" t="s">
        <v>27</v>
      </c>
      <c r="M378" s="1">
        <v>4</v>
      </c>
      <c r="N378" s="1" t="s">
        <v>34</v>
      </c>
      <c r="O378" s="105">
        <v>4936</v>
      </c>
      <c r="P378" s="9">
        <v>7</v>
      </c>
      <c r="Q378" s="107">
        <v>4</v>
      </c>
      <c r="R378" s="1" t="s">
        <v>29</v>
      </c>
      <c r="S378" s="102">
        <f t="shared" si="11"/>
        <v>1</v>
      </c>
    </row>
    <row r="379" spans="1:19" x14ac:dyDescent="0.25">
      <c r="A379" s="2">
        <v>36</v>
      </c>
      <c r="B379" s="14" t="str">
        <f t="shared" si="10"/>
        <v>Middle-aged</v>
      </c>
      <c r="C379" s="1" t="s">
        <v>29</v>
      </c>
      <c r="D379" s="1" t="s">
        <v>23</v>
      </c>
      <c r="E379" s="7">
        <v>329</v>
      </c>
      <c r="F379" s="1" t="s">
        <v>31</v>
      </c>
      <c r="G379" s="1">
        <v>2</v>
      </c>
      <c r="H379" s="1" t="s">
        <v>25</v>
      </c>
      <c r="I379" s="1" t="s">
        <v>26</v>
      </c>
      <c r="J379" s="1">
        <v>96</v>
      </c>
      <c r="K379" s="1">
        <v>1</v>
      </c>
      <c r="L379" s="1" t="s">
        <v>33</v>
      </c>
      <c r="M379" s="1">
        <v>3</v>
      </c>
      <c r="N379" s="1" t="s">
        <v>34</v>
      </c>
      <c r="O379" s="105">
        <v>2543</v>
      </c>
      <c r="P379" s="9">
        <v>2</v>
      </c>
      <c r="Q379" s="107">
        <v>4</v>
      </c>
      <c r="R379" s="1" t="s">
        <v>29</v>
      </c>
      <c r="S379" s="102">
        <f t="shared" si="11"/>
        <v>1</v>
      </c>
    </row>
    <row r="380" spans="1:19" x14ac:dyDescent="0.25">
      <c r="A380" s="2">
        <v>34</v>
      </c>
      <c r="B380" s="14" t="str">
        <f t="shared" si="10"/>
        <v>Middle-aged</v>
      </c>
      <c r="C380" s="1" t="s">
        <v>22</v>
      </c>
      <c r="D380" s="1" t="s">
        <v>41</v>
      </c>
      <c r="E380" s="7">
        <v>1362</v>
      </c>
      <c r="F380" s="1" t="s">
        <v>24</v>
      </c>
      <c r="G380" s="1">
        <v>19</v>
      </c>
      <c r="H380" s="1" t="s">
        <v>45</v>
      </c>
      <c r="I380" s="1" t="s">
        <v>32</v>
      </c>
      <c r="J380" s="1">
        <v>67</v>
      </c>
      <c r="K380" s="1">
        <v>2</v>
      </c>
      <c r="L380" s="1" t="s">
        <v>27</v>
      </c>
      <c r="M380" s="1">
        <v>4</v>
      </c>
      <c r="N380" s="1" t="s">
        <v>28</v>
      </c>
      <c r="O380" s="105">
        <v>5304</v>
      </c>
      <c r="P380" s="9">
        <v>5</v>
      </c>
      <c r="Q380" s="107">
        <v>8</v>
      </c>
      <c r="R380" s="1" t="s">
        <v>22</v>
      </c>
      <c r="S380" s="102">
        <f t="shared" si="11"/>
        <v>0</v>
      </c>
    </row>
    <row r="381" spans="1:19" x14ac:dyDescent="0.25">
      <c r="A381" s="2">
        <v>55</v>
      </c>
      <c r="B381" s="14" t="str">
        <f t="shared" si="10"/>
        <v>Senior</v>
      </c>
      <c r="C381" s="1" t="s">
        <v>29</v>
      </c>
      <c r="D381" s="1" t="s">
        <v>23</v>
      </c>
      <c r="E381" s="7">
        <v>1311</v>
      </c>
      <c r="F381" s="1" t="s">
        <v>31</v>
      </c>
      <c r="G381" s="1">
        <v>2</v>
      </c>
      <c r="H381" s="1" t="s">
        <v>25</v>
      </c>
      <c r="I381" s="1" t="s">
        <v>26</v>
      </c>
      <c r="J381" s="1">
        <v>97</v>
      </c>
      <c r="K381" s="1">
        <v>4</v>
      </c>
      <c r="L381" s="1" t="s">
        <v>42</v>
      </c>
      <c r="M381" s="1">
        <v>4</v>
      </c>
      <c r="N381" s="1" t="s">
        <v>28</v>
      </c>
      <c r="O381" s="105">
        <v>16659</v>
      </c>
      <c r="P381" s="9">
        <v>5</v>
      </c>
      <c r="Q381" s="107">
        <v>2</v>
      </c>
      <c r="R381" s="1" t="s">
        <v>22</v>
      </c>
      <c r="S381" s="102">
        <f t="shared" si="11"/>
        <v>1</v>
      </c>
    </row>
    <row r="382" spans="1:19" x14ac:dyDescent="0.25">
      <c r="A382" s="2">
        <v>24</v>
      </c>
      <c r="B382" s="14" t="str">
        <f t="shared" si="10"/>
        <v>Young</v>
      </c>
      <c r="C382" s="1" t="s">
        <v>29</v>
      </c>
      <c r="D382" s="1" t="s">
        <v>23</v>
      </c>
      <c r="E382" s="7">
        <v>1371</v>
      </c>
      <c r="F382" s="1" t="s">
        <v>24</v>
      </c>
      <c r="G382" s="1">
        <v>10</v>
      </c>
      <c r="H382" s="1" t="s">
        <v>45</v>
      </c>
      <c r="I382" s="1" t="s">
        <v>26</v>
      </c>
      <c r="J382" s="1">
        <v>77</v>
      </c>
      <c r="K382" s="1">
        <v>2</v>
      </c>
      <c r="L382" s="1" t="s">
        <v>27</v>
      </c>
      <c r="M382" s="1">
        <v>3</v>
      </c>
      <c r="N382" s="1" t="s">
        <v>38</v>
      </c>
      <c r="O382" s="105">
        <v>4260</v>
      </c>
      <c r="P382" s="9">
        <v>5</v>
      </c>
      <c r="Q382" s="107">
        <v>1</v>
      </c>
      <c r="R382" s="1" t="s">
        <v>22</v>
      </c>
      <c r="S382" s="102">
        <f t="shared" si="11"/>
        <v>1</v>
      </c>
    </row>
    <row r="383" spans="1:19" x14ac:dyDescent="0.25">
      <c r="A383" s="2">
        <v>30</v>
      </c>
      <c r="B383" s="14" t="str">
        <f t="shared" si="10"/>
        <v>Young</v>
      </c>
      <c r="C383" s="1" t="s">
        <v>29</v>
      </c>
      <c r="D383" s="1" t="s">
        <v>23</v>
      </c>
      <c r="E383" s="7">
        <v>202</v>
      </c>
      <c r="F383" s="1" t="s">
        <v>24</v>
      </c>
      <c r="G383" s="1">
        <v>2</v>
      </c>
      <c r="H383" s="1" t="s">
        <v>46</v>
      </c>
      <c r="I383" s="1" t="s">
        <v>32</v>
      </c>
      <c r="J383" s="1">
        <v>72</v>
      </c>
      <c r="K383" s="1">
        <v>1</v>
      </c>
      <c r="L383" s="1" t="s">
        <v>43</v>
      </c>
      <c r="M383" s="1">
        <v>2</v>
      </c>
      <c r="N383" s="1" t="s">
        <v>34</v>
      </c>
      <c r="O383" s="105">
        <v>2476</v>
      </c>
      <c r="P383" s="9">
        <v>1</v>
      </c>
      <c r="Q383" s="107">
        <v>1</v>
      </c>
      <c r="R383" s="1" t="s">
        <v>29</v>
      </c>
      <c r="S383" s="102">
        <f t="shared" si="11"/>
        <v>0</v>
      </c>
    </row>
    <row r="384" spans="1:19" x14ac:dyDescent="0.25">
      <c r="A384" s="2">
        <v>26</v>
      </c>
      <c r="B384" s="14" t="str">
        <f t="shared" si="10"/>
        <v>Young</v>
      </c>
      <c r="C384" s="1" t="s">
        <v>22</v>
      </c>
      <c r="D384" s="1" t="s">
        <v>30</v>
      </c>
      <c r="E384" s="7">
        <v>575</v>
      </c>
      <c r="F384" s="1" t="s">
        <v>31</v>
      </c>
      <c r="G384" s="1">
        <v>3</v>
      </c>
      <c r="H384" s="1" t="s">
        <v>46</v>
      </c>
      <c r="I384" s="1" t="s">
        <v>32</v>
      </c>
      <c r="J384" s="1">
        <v>73</v>
      </c>
      <c r="K384" s="1">
        <v>1</v>
      </c>
      <c r="L384" s="1" t="s">
        <v>33</v>
      </c>
      <c r="M384" s="1">
        <v>1</v>
      </c>
      <c r="N384" s="1" t="s">
        <v>28</v>
      </c>
      <c r="O384" s="105">
        <v>3102</v>
      </c>
      <c r="P384" s="9">
        <v>6</v>
      </c>
      <c r="Q384" s="107">
        <v>0</v>
      </c>
      <c r="R384" s="1" t="s">
        <v>29</v>
      </c>
      <c r="S384" s="102">
        <f t="shared" si="11"/>
        <v>0</v>
      </c>
    </row>
    <row r="385" spans="1:19" x14ac:dyDescent="0.25">
      <c r="A385" s="2">
        <v>22</v>
      </c>
      <c r="B385" s="14" t="str">
        <f t="shared" si="10"/>
        <v>Young</v>
      </c>
      <c r="C385" s="1" t="s">
        <v>29</v>
      </c>
      <c r="D385" s="1" t="s">
        <v>23</v>
      </c>
      <c r="E385" s="7">
        <v>253</v>
      </c>
      <c r="F385" s="1" t="s">
        <v>31</v>
      </c>
      <c r="G385" s="1">
        <v>11</v>
      </c>
      <c r="H385" s="1" t="s">
        <v>37</v>
      </c>
      <c r="I385" s="1" t="s">
        <v>26</v>
      </c>
      <c r="J385" s="1">
        <v>43</v>
      </c>
      <c r="K385" s="1">
        <v>1</v>
      </c>
      <c r="L385" s="1" t="s">
        <v>33</v>
      </c>
      <c r="M385" s="1">
        <v>2</v>
      </c>
      <c r="N385" s="1" t="s">
        <v>34</v>
      </c>
      <c r="O385" s="105">
        <v>2244</v>
      </c>
      <c r="P385" s="9">
        <v>2</v>
      </c>
      <c r="Q385" s="107">
        <v>1</v>
      </c>
      <c r="R385" s="1" t="s">
        <v>29</v>
      </c>
      <c r="S385" s="102">
        <f t="shared" si="11"/>
        <v>1</v>
      </c>
    </row>
    <row r="386" spans="1:19" x14ac:dyDescent="0.25">
      <c r="A386" s="2">
        <v>36</v>
      </c>
      <c r="B386" s="14" t="str">
        <f t="shared" ref="B386:B449" si="12">IF(A386 &lt;= 30, "Young", IF(A386 &lt;= 45, "Middle-aged", "Senior"))</f>
        <v>Middle-aged</v>
      </c>
      <c r="C386" s="1" t="s">
        <v>29</v>
      </c>
      <c r="D386" s="1" t="s">
        <v>23</v>
      </c>
      <c r="E386" s="7">
        <v>164</v>
      </c>
      <c r="F386" s="1" t="s">
        <v>24</v>
      </c>
      <c r="G386" s="1">
        <v>2</v>
      </c>
      <c r="H386" s="1" t="s">
        <v>37</v>
      </c>
      <c r="I386" s="1" t="s">
        <v>32</v>
      </c>
      <c r="J386" s="1">
        <v>61</v>
      </c>
      <c r="K386" s="1">
        <v>3</v>
      </c>
      <c r="L386" s="1" t="s">
        <v>27</v>
      </c>
      <c r="M386" s="1">
        <v>3</v>
      </c>
      <c r="N386" s="1" t="s">
        <v>34</v>
      </c>
      <c r="O386" s="105">
        <v>7596</v>
      </c>
      <c r="P386" s="9">
        <v>10</v>
      </c>
      <c r="Q386" s="107">
        <v>1</v>
      </c>
      <c r="R386" s="1" t="s">
        <v>29</v>
      </c>
      <c r="S386" s="102">
        <f t="shared" ref="S386:S449" si="13">IF(I386="Male", 0, IF(I386="Female", 1, ""))</f>
        <v>0</v>
      </c>
    </row>
    <row r="387" spans="1:19" x14ac:dyDescent="0.25">
      <c r="A387" s="2">
        <v>30</v>
      </c>
      <c r="B387" s="14" t="str">
        <f t="shared" si="12"/>
        <v>Young</v>
      </c>
      <c r="C387" s="1" t="s">
        <v>22</v>
      </c>
      <c r="D387" s="1" t="s">
        <v>30</v>
      </c>
      <c r="E387" s="7">
        <v>464</v>
      </c>
      <c r="F387" s="1" t="s">
        <v>31</v>
      </c>
      <c r="G387" s="1">
        <v>4</v>
      </c>
      <c r="H387" s="1" t="s">
        <v>46</v>
      </c>
      <c r="I387" s="1" t="s">
        <v>32</v>
      </c>
      <c r="J387" s="1">
        <v>40</v>
      </c>
      <c r="K387" s="1">
        <v>1</v>
      </c>
      <c r="L387" s="1" t="s">
        <v>33</v>
      </c>
      <c r="M387" s="1">
        <v>4</v>
      </c>
      <c r="N387" s="1" t="s">
        <v>28</v>
      </c>
      <c r="O387" s="105">
        <v>2285</v>
      </c>
      <c r="P387" s="9">
        <v>1</v>
      </c>
      <c r="Q387" s="107">
        <v>9</v>
      </c>
      <c r="R387" s="1" t="s">
        <v>22</v>
      </c>
      <c r="S387" s="102">
        <f t="shared" si="13"/>
        <v>0</v>
      </c>
    </row>
    <row r="388" spans="1:19" x14ac:dyDescent="0.25">
      <c r="A388" s="2">
        <v>37</v>
      </c>
      <c r="B388" s="14" t="str">
        <f t="shared" si="12"/>
        <v>Middle-aged</v>
      </c>
      <c r="C388" s="1" t="s">
        <v>29</v>
      </c>
      <c r="D388" s="1" t="s">
        <v>23</v>
      </c>
      <c r="E388" s="7">
        <v>1107</v>
      </c>
      <c r="F388" s="1" t="s">
        <v>31</v>
      </c>
      <c r="G388" s="1">
        <v>14</v>
      </c>
      <c r="H388" s="1" t="s">
        <v>25</v>
      </c>
      <c r="I388" s="1" t="s">
        <v>26</v>
      </c>
      <c r="J388" s="1">
        <v>95</v>
      </c>
      <c r="K388" s="1">
        <v>1</v>
      </c>
      <c r="L388" s="1" t="s">
        <v>36</v>
      </c>
      <c r="M388" s="1">
        <v>1</v>
      </c>
      <c r="N388" s="1" t="s">
        <v>38</v>
      </c>
      <c r="O388" s="105">
        <v>3034</v>
      </c>
      <c r="P388" s="9">
        <v>18</v>
      </c>
      <c r="Q388" s="107">
        <v>1</v>
      </c>
      <c r="R388" s="1" t="s">
        <v>29</v>
      </c>
      <c r="S388" s="102">
        <f t="shared" si="13"/>
        <v>1</v>
      </c>
    </row>
    <row r="389" spans="1:19" x14ac:dyDescent="0.25">
      <c r="A389" s="2">
        <v>40</v>
      </c>
      <c r="B389" s="14" t="str">
        <f t="shared" si="12"/>
        <v>Middle-aged</v>
      </c>
      <c r="C389" s="1" t="s">
        <v>29</v>
      </c>
      <c r="D389" s="1" t="s">
        <v>23</v>
      </c>
      <c r="E389" s="7">
        <v>759</v>
      </c>
      <c r="F389" s="1" t="s">
        <v>24</v>
      </c>
      <c r="G389" s="1">
        <v>2</v>
      </c>
      <c r="H389" s="1" t="s">
        <v>45</v>
      </c>
      <c r="I389" s="1" t="s">
        <v>26</v>
      </c>
      <c r="J389" s="1">
        <v>46</v>
      </c>
      <c r="K389" s="1">
        <v>2</v>
      </c>
      <c r="L389" s="1" t="s">
        <v>27</v>
      </c>
      <c r="M389" s="1">
        <v>2</v>
      </c>
      <c r="N389" s="1" t="s">
        <v>38</v>
      </c>
      <c r="O389" s="105">
        <v>5715</v>
      </c>
      <c r="P389" s="9">
        <v>5</v>
      </c>
      <c r="Q389" s="107">
        <v>7</v>
      </c>
      <c r="R389" s="1" t="s">
        <v>29</v>
      </c>
      <c r="S389" s="102">
        <f t="shared" si="13"/>
        <v>1</v>
      </c>
    </row>
    <row r="390" spans="1:19" x14ac:dyDescent="0.25">
      <c r="A390" s="2">
        <v>42</v>
      </c>
      <c r="B390" s="14" t="str">
        <f t="shared" si="12"/>
        <v>Middle-aged</v>
      </c>
      <c r="C390" s="1" t="s">
        <v>29</v>
      </c>
      <c r="D390" s="1" t="s">
        <v>23</v>
      </c>
      <c r="E390" s="7">
        <v>201</v>
      </c>
      <c r="F390" s="1" t="s">
        <v>31</v>
      </c>
      <c r="G390" s="1">
        <v>1</v>
      </c>
      <c r="H390" s="1" t="s">
        <v>25</v>
      </c>
      <c r="I390" s="1" t="s">
        <v>26</v>
      </c>
      <c r="J390" s="1">
        <v>95</v>
      </c>
      <c r="K390" s="1">
        <v>1</v>
      </c>
      <c r="L390" s="1" t="s">
        <v>36</v>
      </c>
      <c r="M390" s="1">
        <v>1</v>
      </c>
      <c r="N390" s="1" t="s">
        <v>38</v>
      </c>
      <c r="O390" s="105">
        <v>2576</v>
      </c>
      <c r="P390" s="9">
        <v>5</v>
      </c>
      <c r="Q390" s="107">
        <v>3</v>
      </c>
      <c r="R390" s="1" t="s">
        <v>29</v>
      </c>
      <c r="S390" s="102">
        <f t="shared" si="13"/>
        <v>1</v>
      </c>
    </row>
    <row r="391" spans="1:19" x14ac:dyDescent="0.25">
      <c r="A391" s="2">
        <v>37</v>
      </c>
      <c r="B391" s="14" t="str">
        <f t="shared" si="12"/>
        <v>Middle-aged</v>
      </c>
      <c r="C391" s="1" t="s">
        <v>29</v>
      </c>
      <c r="D391" s="1" t="s">
        <v>23</v>
      </c>
      <c r="E391" s="7">
        <v>1305</v>
      </c>
      <c r="F391" s="1" t="s">
        <v>31</v>
      </c>
      <c r="G391" s="1">
        <v>10</v>
      </c>
      <c r="H391" s="1" t="s">
        <v>25</v>
      </c>
      <c r="I391" s="1" t="s">
        <v>32</v>
      </c>
      <c r="J391" s="1">
        <v>49</v>
      </c>
      <c r="K391" s="1">
        <v>2</v>
      </c>
      <c r="L391" s="1" t="s">
        <v>39</v>
      </c>
      <c r="M391" s="1">
        <v>2</v>
      </c>
      <c r="N391" s="1" t="s">
        <v>28</v>
      </c>
      <c r="O391" s="105">
        <v>4197</v>
      </c>
      <c r="P391" s="9">
        <v>1</v>
      </c>
      <c r="Q391" s="107">
        <v>2</v>
      </c>
      <c r="R391" s="1" t="s">
        <v>22</v>
      </c>
      <c r="S391" s="102">
        <f t="shared" si="13"/>
        <v>0</v>
      </c>
    </row>
    <row r="392" spans="1:19" x14ac:dyDescent="0.25">
      <c r="A392" s="2">
        <v>43</v>
      </c>
      <c r="B392" s="14" t="str">
        <f t="shared" si="12"/>
        <v>Middle-aged</v>
      </c>
      <c r="C392" s="1" t="s">
        <v>29</v>
      </c>
      <c r="D392" s="1" t="s">
        <v>23</v>
      </c>
      <c r="E392" s="7">
        <v>982</v>
      </c>
      <c r="F392" s="1" t="s">
        <v>31</v>
      </c>
      <c r="G392" s="1">
        <v>12</v>
      </c>
      <c r="H392" s="1" t="s">
        <v>25</v>
      </c>
      <c r="I392" s="1" t="s">
        <v>32</v>
      </c>
      <c r="J392" s="1">
        <v>59</v>
      </c>
      <c r="K392" s="1">
        <v>4</v>
      </c>
      <c r="L392" s="1" t="s">
        <v>44</v>
      </c>
      <c r="M392" s="1">
        <v>2</v>
      </c>
      <c r="N392" s="1" t="s">
        <v>38</v>
      </c>
      <c r="O392" s="105">
        <v>14336</v>
      </c>
      <c r="P392" s="9">
        <v>25</v>
      </c>
      <c r="Q392" s="107">
        <v>1</v>
      </c>
      <c r="R392" s="1" t="s">
        <v>29</v>
      </c>
      <c r="S392" s="102">
        <f t="shared" si="13"/>
        <v>0</v>
      </c>
    </row>
    <row r="393" spans="1:19" x14ac:dyDescent="0.25">
      <c r="A393" s="2">
        <v>40</v>
      </c>
      <c r="B393" s="14" t="str">
        <f t="shared" si="12"/>
        <v>Middle-aged</v>
      </c>
      <c r="C393" s="1" t="s">
        <v>29</v>
      </c>
      <c r="D393" s="1" t="s">
        <v>23</v>
      </c>
      <c r="E393" s="7">
        <v>555</v>
      </c>
      <c r="F393" s="1" t="s">
        <v>31</v>
      </c>
      <c r="G393" s="1">
        <v>2</v>
      </c>
      <c r="H393" s="1" t="s">
        <v>37</v>
      </c>
      <c r="I393" s="1" t="s">
        <v>26</v>
      </c>
      <c r="J393" s="1">
        <v>78</v>
      </c>
      <c r="K393" s="1">
        <v>2</v>
      </c>
      <c r="L393" s="1" t="s">
        <v>36</v>
      </c>
      <c r="M393" s="1">
        <v>3</v>
      </c>
      <c r="N393" s="1" t="s">
        <v>34</v>
      </c>
      <c r="O393" s="105">
        <v>3448</v>
      </c>
      <c r="P393" s="9">
        <v>1</v>
      </c>
      <c r="Q393" s="107">
        <v>6</v>
      </c>
      <c r="R393" s="1" t="s">
        <v>29</v>
      </c>
      <c r="S393" s="102">
        <f t="shared" si="13"/>
        <v>1</v>
      </c>
    </row>
    <row r="394" spans="1:19" x14ac:dyDescent="0.25">
      <c r="A394" s="2">
        <v>54</v>
      </c>
      <c r="B394" s="14" t="str">
        <f t="shared" si="12"/>
        <v>Senior</v>
      </c>
      <c r="C394" s="1" t="s">
        <v>29</v>
      </c>
      <c r="D394" s="1" t="s">
        <v>23</v>
      </c>
      <c r="E394" s="7">
        <v>821</v>
      </c>
      <c r="F394" s="1" t="s">
        <v>31</v>
      </c>
      <c r="G394" s="1">
        <v>5</v>
      </c>
      <c r="H394" s="1" t="s">
        <v>37</v>
      </c>
      <c r="I394" s="1" t="s">
        <v>32</v>
      </c>
      <c r="J394" s="1">
        <v>86</v>
      </c>
      <c r="K394" s="1">
        <v>5</v>
      </c>
      <c r="L394" s="1" t="s">
        <v>44</v>
      </c>
      <c r="M394" s="1">
        <v>1</v>
      </c>
      <c r="N394" s="1" t="s">
        <v>34</v>
      </c>
      <c r="O394" s="105">
        <v>19406</v>
      </c>
      <c r="P394" s="9">
        <v>4</v>
      </c>
      <c r="Q394" s="107">
        <v>4</v>
      </c>
      <c r="R394" s="1" t="s">
        <v>29</v>
      </c>
      <c r="S394" s="102">
        <f t="shared" si="13"/>
        <v>0</v>
      </c>
    </row>
    <row r="395" spans="1:19" x14ac:dyDescent="0.25">
      <c r="A395" s="2">
        <v>34</v>
      </c>
      <c r="B395" s="14" t="str">
        <f t="shared" si="12"/>
        <v>Middle-aged</v>
      </c>
      <c r="C395" s="1" t="s">
        <v>29</v>
      </c>
      <c r="D395" s="1" t="s">
        <v>41</v>
      </c>
      <c r="E395" s="7">
        <v>1381</v>
      </c>
      <c r="F395" s="1" t="s">
        <v>24</v>
      </c>
      <c r="G395" s="1">
        <v>4</v>
      </c>
      <c r="H395" s="1" t="s">
        <v>45</v>
      </c>
      <c r="I395" s="1" t="s">
        <v>26</v>
      </c>
      <c r="J395" s="1">
        <v>72</v>
      </c>
      <c r="K395" s="1">
        <v>2</v>
      </c>
      <c r="L395" s="1" t="s">
        <v>27</v>
      </c>
      <c r="M395" s="1">
        <v>3</v>
      </c>
      <c r="N395" s="1" t="s">
        <v>34</v>
      </c>
      <c r="O395" s="105">
        <v>6538</v>
      </c>
      <c r="P395" s="9">
        <v>3</v>
      </c>
      <c r="Q395" s="107">
        <v>9</v>
      </c>
      <c r="R395" s="1" t="s">
        <v>29</v>
      </c>
      <c r="S395" s="102">
        <f t="shared" si="13"/>
        <v>1</v>
      </c>
    </row>
    <row r="396" spans="1:19" x14ac:dyDescent="0.25">
      <c r="A396" s="2">
        <v>31</v>
      </c>
      <c r="B396" s="14" t="str">
        <f t="shared" si="12"/>
        <v>Middle-aged</v>
      </c>
      <c r="C396" s="1" t="s">
        <v>29</v>
      </c>
      <c r="D396" s="1" t="s">
        <v>23</v>
      </c>
      <c r="E396" s="7">
        <v>480</v>
      </c>
      <c r="F396" s="1" t="s">
        <v>31</v>
      </c>
      <c r="G396" s="1">
        <v>7</v>
      </c>
      <c r="H396" s="1" t="s">
        <v>37</v>
      </c>
      <c r="I396" s="1" t="s">
        <v>26</v>
      </c>
      <c r="J396" s="1">
        <v>31</v>
      </c>
      <c r="K396" s="1">
        <v>2</v>
      </c>
      <c r="L396" s="1" t="s">
        <v>39</v>
      </c>
      <c r="M396" s="1">
        <v>1</v>
      </c>
      <c r="N396" s="1" t="s">
        <v>34</v>
      </c>
      <c r="O396" s="105">
        <v>4306</v>
      </c>
      <c r="P396" s="9">
        <v>13</v>
      </c>
      <c r="Q396" s="107">
        <v>1</v>
      </c>
      <c r="R396" s="1" t="s">
        <v>29</v>
      </c>
      <c r="S396" s="102">
        <f t="shared" si="13"/>
        <v>1</v>
      </c>
    </row>
    <row r="397" spans="1:19" x14ac:dyDescent="0.25">
      <c r="A397" s="2">
        <v>43</v>
      </c>
      <c r="B397" s="14" t="str">
        <f t="shared" si="12"/>
        <v>Middle-aged</v>
      </c>
      <c r="C397" s="1" t="s">
        <v>29</v>
      </c>
      <c r="D397" s="1" t="s">
        <v>30</v>
      </c>
      <c r="E397" s="7">
        <v>313</v>
      </c>
      <c r="F397" s="1" t="s">
        <v>31</v>
      </c>
      <c r="G397" s="1">
        <v>21</v>
      </c>
      <c r="H397" s="1" t="s">
        <v>37</v>
      </c>
      <c r="I397" s="1" t="s">
        <v>32</v>
      </c>
      <c r="J397" s="1">
        <v>61</v>
      </c>
      <c r="K397" s="1">
        <v>1</v>
      </c>
      <c r="L397" s="1" t="s">
        <v>36</v>
      </c>
      <c r="M397" s="1">
        <v>4</v>
      </c>
      <c r="N397" s="1" t="s">
        <v>34</v>
      </c>
      <c r="O397" s="105">
        <v>2258</v>
      </c>
      <c r="P397" s="9">
        <v>3</v>
      </c>
      <c r="Q397" s="107">
        <v>7</v>
      </c>
      <c r="R397" s="1" t="s">
        <v>29</v>
      </c>
      <c r="S397" s="102">
        <f t="shared" si="13"/>
        <v>0</v>
      </c>
    </row>
    <row r="398" spans="1:19" x14ac:dyDescent="0.25">
      <c r="A398" s="2">
        <v>43</v>
      </c>
      <c r="B398" s="14" t="str">
        <f t="shared" si="12"/>
        <v>Middle-aged</v>
      </c>
      <c r="C398" s="1" t="s">
        <v>29</v>
      </c>
      <c r="D398" s="1" t="s">
        <v>23</v>
      </c>
      <c r="E398" s="7">
        <v>1473</v>
      </c>
      <c r="F398" s="1" t="s">
        <v>31</v>
      </c>
      <c r="G398" s="1">
        <v>8</v>
      </c>
      <c r="H398" s="1" t="s">
        <v>35</v>
      </c>
      <c r="I398" s="1" t="s">
        <v>26</v>
      </c>
      <c r="J398" s="1">
        <v>74</v>
      </c>
      <c r="K398" s="1">
        <v>2</v>
      </c>
      <c r="L398" s="1" t="s">
        <v>40</v>
      </c>
      <c r="M398" s="1">
        <v>3</v>
      </c>
      <c r="N398" s="1" t="s">
        <v>38</v>
      </c>
      <c r="O398" s="105">
        <v>4522</v>
      </c>
      <c r="P398" s="9">
        <v>5</v>
      </c>
      <c r="Q398" s="107">
        <v>4</v>
      </c>
      <c r="R398" s="1" t="s">
        <v>22</v>
      </c>
      <c r="S398" s="102">
        <f t="shared" si="13"/>
        <v>1</v>
      </c>
    </row>
    <row r="399" spans="1:19" x14ac:dyDescent="0.25">
      <c r="A399" s="2">
        <v>25</v>
      </c>
      <c r="B399" s="14" t="str">
        <f t="shared" si="12"/>
        <v>Young</v>
      </c>
      <c r="C399" s="1" t="s">
        <v>29</v>
      </c>
      <c r="D399" s="1" t="s">
        <v>23</v>
      </c>
      <c r="E399" s="7">
        <v>891</v>
      </c>
      <c r="F399" s="1" t="s">
        <v>24</v>
      </c>
      <c r="G399" s="1">
        <v>4</v>
      </c>
      <c r="H399" s="1" t="s">
        <v>25</v>
      </c>
      <c r="I399" s="1" t="s">
        <v>26</v>
      </c>
      <c r="J399" s="1">
        <v>99</v>
      </c>
      <c r="K399" s="1">
        <v>2</v>
      </c>
      <c r="L399" s="1" t="s">
        <v>27</v>
      </c>
      <c r="M399" s="1">
        <v>4</v>
      </c>
      <c r="N399" s="1" t="s">
        <v>28</v>
      </c>
      <c r="O399" s="105">
        <v>4487</v>
      </c>
      <c r="P399" s="9">
        <v>5</v>
      </c>
      <c r="Q399" s="107">
        <v>1</v>
      </c>
      <c r="R399" s="1" t="s">
        <v>22</v>
      </c>
      <c r="S399" s="102">
        <f t="shared" si="13"/>
        <v>1</v>
      </c>
    </row>
    <row r="400" spans="1:19" x14ac:dyDescent="0.25">
      <c r="A400" s="2">
        <v>37</v>
      </c>
      <c r="B400" s="14" t="str">
        <f t="shared" si="12"/>
        <v>Middle-aged</v>
      </c>
      <c r="C400" s="1" t="s">
        <v>29</v>
      </c>
      <c r="D400" s="1" t="s">
        <v>41</v>
      </c>
      <c r="E400" s="7">
        <v>1063</v>
      </c>
      <c r="F400" s="1" t="s">
        <v>31</v>
      </c>
      <c r="G400" s="1">
        <v>25</v>
      </c>
      <c r="H400" s="1" t="s">
        <v>37</v>
      </c>
      <c r="I400" s="1" t="s">
        <v>26</v>
      </c>
      <c r="J400" s="1">
        <v>72</v>
      </c>
      <c r="K400" s="1">
        <v>2</v>
      </c>
      <c r="L400" s="1" t="s">
        <v>33</v>
      </c>
      <c r="M400" s="1">
        <v>3</v>
      </c>
      <c r="N400" s="1" t="s">
        <v>34</v>
      </c>
      <c r="O400" s="105">
        <v>4449</v>
      </c>
      <c r="P400" s="9">
        <v>13</v>
      </c>
      <c r="Q400" s="107">
        <v>3</v>
      </c>
      <c r="R400" s="1" t="s">
        <v>22</v>
      </c>
      <c r="S400" s="102">
        <f t="shared" si="13"/>
        <v>1</v>
      </c>
    </row>
    <row r="401" spans="1:19" x14ac:dyDescent="0.25">
      <c r="A401" s="2">
        <v>31</v>
      </c>
      <c r="B401" s="14" t="str">
        <f t="shared" si="12"/>
        <v>Middle-aged</v>
      </c>
      <c r="C401" s="1" t="s">
        <v>29</v>
      </c>
      <c r="D401" s="1" t="s">
        <v>23</v>
      </c>
      <c r="E401" s="7">
        <v>329</v>
      </c>
      <c r="F401" s="1" t="s">
        <v>31</v>
      </c>
      <c r="G401" s="1">
        <v>1</v>
      </c>
      <c r="H401" s="1" t="s">
        <v>25</v>
      </c>
      <c r="I401" s="1" t="s">
        <v>32</v>
      </c>
      <c r="J401" s="1">
        <v>98</v>
      </c>
      <c r="K401" s="1">
        <v>1</v>
      </c>
      <c r="L401" s="1" t="s">
        <v>36</v>
      </c>
      <c r="M401" s="1">
        <v>1</v>
      </c>
      <c r="N401" s="1" t="s">
        <v>34</v>
      </c>
      <c r="O401" s="105">
        <v>2218</v>
      </c>
      <c r="P401" s="9">
        <v>4</v>
      </c>
      <c r="Q401" s="107">
        <v>1</v>
      </c>
      <c r="R401" s="1" t="s">
        <v>29</v>
      </c>
      <c r="S401" s="102">
        <f t="shared" si="13"/>
        <v>0</v>
      </c>
    </row>
    <row r="402" spans="1:19" x14ac:dyDescent="0.25">
      <c r="A402" s="2">
        <v>39</v>
      </c>
      <c r="B402" s="14" t="str">
        <f t="shared" si="12"/>
        <v>Middle-aged</v>
      </c>
      <c r="C402" s="1" t="s">
        <v>29</v>
      </c>
      <c r="D402" s="1" t="s">
        <v>30</v>
      </c>
      <c r="E402" s="7">
        <v>1218</v>
      </c>
      <c r="F402" s="1" t="s">
        <v>31</v>
      </c>
      <c r="G402" s="1">
        <v>1</v>
      </c>
      <c r="H402" s="1" t="s">
        <v>25</v>
      </c>
      <c r="I402" s="1" t="s">
        <v>32</v>
      </c>
      <c r="J402" s="1">
        <v>52</v>
      </c>
      <c r="K402" s="1">
        <v>5</v>
      </c>
      <c r="L402" s="1" t="s">
        <v>42</v>
      </c>
      <c r="M402" s="1">
        <v>3</v>
      </c>
      <c r="N402" s="1" t="s">
        <v>38</v>
      </c>
      <c r="O402" s="105">
        <v>19197</v>
      </c>
      <c r="P402" s="9">
        <v>21</v>
      </c>
      <c r="Q402" s="107">
        <v>1</v>
      </c>
      <c r="R402" s="1" t="s">
        <v>22</v>
      </c>
      <c r="S402" s="102">
        <f t="shared" si="13"/>
        <v>0</v>
      </c>
    </row>
    <row r="403" spans="1:19" x14ac:dyDescent="0.25">
      <c r="A403" s="2">
        <v>56</v>
      </c>
      <c r="B403" s="14" t="str">
        <f t="shared" si="12"/>
        <v>Senior</v>
      </c>
      <c r="C403" s="1" t="s">
        <v>29</v>
      </c>
      <c r="D403" s="1" t="s">
        <v>30</v>
      </c>
      <c r="E403" s="7">
        <v>906</v>
      </c>
      <c r="F403" s="1" t="s">
        <v>24</v>
      </c>
      <c r="G403" s="1">
        <v>6</v>
      </c>
      <c r="H403" s="1" t="s">
        <v>25</v>
      </c>
      <c r="I403" s="1" t="s">
        <v>26</v>
      </c>
      <c r="J403" s="1">
        <v>86</v>
      </c>
      <c r="K403" s="1">
        <v>4</v>
      </c>
      <c r="L403" s="1" t="s">
        <v>27</v>
      </c>
      <c r="M403" s="1">
        <v>1</v>
      </c>
      <c r="N403" s="1" t="s">
        <v>34</v>
      </c>
      <c r="O403" s="105">
        <v>13212</v>
      </c>
      <c r="P403" s="9">
        <v>7</v>
      </c>
      <c r="Q403" s="107">
        <v>9</v>
      </c>
      <c r="R403" s="1" t="s">
        <v>29</v>
      </c>
      <c r="S403" s="102">
        <f t="shared" si="13"/>
        <v>1</v>
      </c>
    </row>
    <row r="404" spans="1:19" x14ac:dyDescent="0.25">
      <c r="A404" s="2">
        <v>30</v>
      </c>
      <c r="B404" s="14" t="str">
        <f t="shared" si="12"/>
        <v>Young</v>
      </c>
      <c r="C404" s="1" t="s">
        <v>29</v>
      </c>
      <c r="D404" s="1" t="s">
        <v>23</v>
      </c>
      <c r="E404" s="7">
        <v>1082</v>
      </c>
      <c r="F404" s="1" t="s">
        <v>24</v>
      </c>
      <c r="G404" s="1">
        <v>12</v>
      </c>
      <c r="H404" s="1" t="s">
        <v>46</v>
      </c>
      <c r="I404" s="1" t="s">
        <v>26</v>
      </c>
      <c r="J404" s="1">
        <v>83</v>
      </c>
      <c r="K404" s="1">
        <v>2</v>
      </c>
      <c r="L404" s="1" t="s">
        <v>27</v>
      </c>
      <c r="M404" s="1">
        <v>3</v>
      </c>
      <c r="N404" s="1" t="s">
        <v>28</v>
      </c>
      <c r="O404" s="105">
        <v>6577</v>
      </c>
      <c r="P404" s="9">
        <v>5</v>
      </c>
      <c r="Q404" s="107">
        <v>0</v>
      </c>
      <c r="R404" s="1" t="s">
        <v>29</v>
      </c>
      <c r="S404" s="102">
        <f t="shared" si="13"/>
        <v>1</v>
      </c>
    </row>
    <row r="405" spans="1:19" x14ac:dyDescent="0.25">
      <c r="A405" s="2">
        <v>41</v>
      </c>
      <c r="B405" s="14" t="str">
        <f t="shared" si="12"/>
        <v>Middle-aged</v>
      </c>
      <c r="C405" s="1" t="s">
        <v>29</v>
      </c>
      <c r="D405" s="1" t="s">
        <v>23</v>
      </c>
      <c r="E405" s="7">
        <v>645</v>
      </c>
      <c r="F405" s="1" t="s">
        <v>24</v>
      </c>
      <c r="G405" s="1">
        <v>1</v>
      </c>
      <c r="H405" s="1" t="s">
        <v>45</v>
      </c>
      <c r="I405" s="1" t="s">
        <v>32</v>
      </c>
      <c r="J405" s="1">
        <v>49</v>
      </c>
      <c r="K405" s="1">
        <v>3</v>
      </c>
      <c r="L405" s="1" t="s">
        <v>27</v>
      </c>
      <c r="M405" s="1">
        <v>1</v>
      </c>
      <c r="N405" s="1" t="s">
        <v>34</v>
      </c>
      <c r="O405" s="105">
        <v>8392</v>
      </c>
      <c r="P405" s="9">
        <v>10</v>
      </c>
      <c r="Q405" s="107">
        <v>1</v>
      </c>
      <c r="R405" s="1" t="s">
        <v>29</v>
      </c>
      <c r="S405" s="102">
        <f t="shared" si="13"/>
        <v>0</v>
      </c>
    </row>
    <row r="406" spans="1:19" x14ac:dyDescent="0.25">
      <c r="A406" s="2">
        <v>28</v>
      </c>
      <c r="B406" s="14" t="str">
        <f t="shared" si="12"/>
        <v>Young</v>
      </c>
      <c r="C406" s="1" t="s">
        <v>29</v>
      </c>
      <c r="D406" s="1" t="s">
        <v>23</v>
      </c>
      <c r="E406" s="7">
        <v>1300</v>
      </c>
      <c r="F406" s="1" t="s">
        <v>31</v>
      </c>
      <c r="G406" s="1">
        <v>17</v>
      </c>
      <c r="H406" s="1" t="s">
        <v>37</v>
      </c>
      <c r="I406" s="1" t="s">
        <v>32</v>
      </c>
      <c r="J406" s="1">
        <v>79</v>
      </c>
      <c r="K406" s="1">
        <v>2</v>
      </c>
      <c r="L406" s="1" t="s">
        <v>36</v>
      </c>
      <c r="M406" s="1">
        <v>1</v>
      </c>
      <c r="N406" s="1" t="s">
        <v>38</v>
      </c>
      <c r="O406" s="105">
        <v>4558</v>
      </c>
      <c r="P406" s="9">
        <v>10</v>
      </c>
      <c r="Q406" s="107">
        <v>1</v>
      </c>
      <c r="R406" s="1" t="s">
        <v>29</v>
      </c>
      <c r="S406" s="102">
        <f t="shared" si="13"/>
        <v>0</v>
      </c>
    </row>
    <row r="407" spans="1:19" x14ac:dyDescent="0.25">
      <c r="A407" s="2">
        <v>25</v>
      </c>
      <c r="B407" s="14" t="str">
        <f t="shared" si="12"/>
        <v>Young</v>
      </c>
      <c r="C407" s="1" t="s">
        <v>22</v>
      </c>
      <c r="D407" s="1" t="s">
        <v>23</v>
      </c>
      <c r="E407" s="7">
        <v>688</v>
      </c>
      <c r="F407" s="1" t="s">
        <v>31</v>
      </c>
      <c r="G407" s="1">
        <v>3</v>
      </c>
      <c r="H407" s="1" t="s">
        <v>37</v>
      </c>
      <c r="I407" s="1" t="s">
        <v>32</v>
      </c>
      <c r="J407" s="1">
        <v>91</v>
      </c>
      <c r="K407" s="1">
        <v>1</v>
      </c>
      <c r="L407" s="1" t="s">
        <v>36</v>
      </c>
      <c r="M407" s="1">
        <v>1</v>
      </c>
      <c r="N407" s="1" t="s">
        <v>34</v>
      </c>
      <c r="O407" s="105">
        <v>4031</v>
      </c>
      <c r="P407" s="9">
        <v>2</v>
      </c>
      <c r="Q407" s="107">
        <v>5</v>
      </c>
      <c r="R407" s="1" t="s">
        <v>29</v>
      </c>
      <c r="S407" s="102">
        <f t="shared" si="13"/>
        <v>0</v>
      </c>
    </row>
    <row r="408" spans="1:19" x14ac:dyDescent="0.25">
      <c r="A408" s="2">
        <v>52</v>
      </c>
      <c r="B408" s="14" t="str">
        <f t="shared" si="12"/>
        <v>Senior</v>
      </c>
      <c r="C408" s="1" t="s">
        <v>29</v>
      </c>
      <c r="D408" s="1" t="s">
        <v>23</v>
      </c>
      <c r="E408" s="7">
        <v>319</v>
      </c>
      <c r="F408" s="1" t="s">
        <v>31</v>
      </c>
      <c r="G408" s="1">
        <v>3</v>
      </c>
      <c r="H408" s="1" t="s">
        <v>37</v>
      </c>
      <c r="I408" s="1" t="s">
        <v>32</v>
      </c>
      <c r="J408" s="1">
        <v>39</v>
      </c>
      <c r="K408" s="1">
        <v>3</v>
      </c>
      <c r="L408" s="1" t="s">
        <v>39</v>
      </c>
      <c r="M408" s="1">
        <v>3</v>
      </c>
      <c r="N408" s="1" t="s">
        <v>34</v>
      </c>
      <c r="O408" s="105">
        <v>7969</v>
      </c>
      <c r="P408" s="9">
        <v>5</v>
      </c>
      <c r="Q408" s="107">
        <v>2</v>
      </c>
      <c r="R408" s="1" t="s">
        <v>22</v>
      </c>
      <c r="S408" s="102">
        <f t="shared" si="13"/>
        <v>0</v>
      </c>
    </row>
    <row r="409" spans="1:19" x14ac:dyDescent="0.25">
      <c r="A409" s="2">
        <v>45</v>
      </c>
      <c r="B409" s="14" t="str">
        <f t="shared" si="12"/>
        <v>Middle-aged</v>
      </c>
      <c r="C409" s="1" t="s">
        <v>29</v>
      </c>
      <c r="D409" s="1" t="s">
        <v>23</v>
      </c>
      <c r="E409" s="7">
        <v>192</v>
      </c>
      <c r="F409" s="1" t="s">
        <v>31</v>
      </c>
      <c r="G409" s="1">
        <v>10</v>
      </c>
      <c r="H409" s="1" t="s">
        <v>25</v>
      </c>
      <c r="I409" s="1" t="s">
        <v>32</v>
      </c>
      <c r="J409" s="1">
        <v>69</v>
      </c>
      <c r="K409" s="1">
        <v>1</v>
      </c>
      <c r="L409" s="1" t="s">
        <v>33</v>
      </c>
      <c r="M409" s="1">
        <v>4</v>
      </c>
      <c r="N409" s="1" t="s">
        <v>34</v>
      </c>
      <c r="O409" s="105">
        <v>2654</v>
      </c>
      <c r="P409" s="9">
        <v>2</v>
      </c>
      <c r="Q409" s="107">
        <v>3</v>
      </c>
      <c r="R409" s="1" t="s">
        <v>29</v>
      </c>
      <c r="S409" s="102">
        <f t="shared" si="13"/>
        <v>0</v>
      </c>
    </row>
    <row r="410" spans="1:19" x14ac:dyDescent="0.25">
      <c r="A410" s="2">
        <v>52</v>
      </c>
      <c r="B410" s="14" t="str">
        <f t="shared" si="12"/>
        <v>Senior</v>
      </c>
      <c r="C410" s="1" t="s">
        <v>29</v>
      </c>
      <c r="D410" s="1" t="s">
        <v>23</v>
      </c>
      <c r="E410" s="7">
        <v>1490</v>
      </c>
      <c r="F410" s="1" t="s">
        <v>31</v>
      </c>
      <c r="G410" s="1">
        <v>4</v>
      </c>
      <c r="H410" s="1" t="s">
        <v>25</v>
      </c>
      <c r="I410" s="1" t="s">
        <v>26</v>
      </c>
      <c r="J410" s="1">
        <v>30</v>
      </c>
      <c r="K410" s="1">
        <v>4</v>
      </c>
      <c r="L410" s="1" t="s">
        <v>42</v>
      </c>
      <c r="M410" s="1">
        <v>4</v>
      </c>
      <c r="N410" s="1" t="s">
        <v>34</v>
      </c>
      <c r="O410" s="105">
        <v>16555</v>
      </c>
      <c r="P410" s="9">
        <v>5</v>
      </c>
      <c r="Q410" s="107">
        <v>2</v>
      </c>
      <c r="R410" s="1" t="s">
        <v>29</v>
      </c>
      <c r="S410" s="102">
        <f t="shared" si="13"/>
        <v>1</v>
      </c>
    </row>
    <row r="411" spans="1:19" x14ac:dyDescent="0.25">
      <c r="A411" s="2">
        <v>42</v>
      </c>
      <c r="B411" s="14" t="str">
        <f t="shared" si="12"/>
        <v>Middle-aged</v>
      </c>
      <c r="C411" s="1" t="s">
        <v>29</v>
      </c>
      <c r="D411" s="1" t="s">
        <v>30</v>
      </c>
      <c r="E411" s="7">
        <v>532</v>
      </c>
      <c r="F411" s="1" t="s">
        <v>31</v>
      </c>
      <c r="G411" s="1">
        <v>29</v>
      </c>
      <c r="H411" s="1" t="s">
        <v>25</v>
      </c>
      <c r="I411" s="1" t="s">
        <v>26</v>
      </c>
      <c r="J411" s="1">
        <v>92</v>
      </c>
      <c r="K411" s="1">
        <v>2</v>
      </c>
      <c r="L411" s="1" t="s">
        <v>33</v>
      </c>
      <c r="M411" s="1">
        <v>3</v>
      </c>
      <c r="N411" s="1" t="s">
        <v>38</v>
      </c>
      <c r="O411" s="105">
        <v>4556</v>
      </c>
      <c r="P411" s="9">
        <v>5</v>
      </c>
      <c r="Q411" s="107">
        <v>2</v>
      </c>
      <c r="R411" s="1" t="s">
        <v>29</v>
      </c>
      <c r="S411" s="102">
        <f t="shared" si="13"/>
        <v>1</v>
      </c>
    </row>
    <row r="412" spans="1:19" x14ac:dyDescent="0.25">
      <c r="A412" s="2">
        <v>30</v>
      </c>
      <c r="B412" s="14" t="str">
        <f t="shared" si="12"/>
        <v>Young</v>
      </c>
      <c r="C412" s="1" t="s">
        <v>29</v>
      </c>
      <c r="D412" s="1" t="s">
        <v>23</v>
      </c>
      <c r="E412" s="7">
        <v>317</v>
      </c>
      <c r="F412" s="1" t="s">
        <v>31</v>
      </c>
      <c r="G412" s="1">
        <v>2</v>
      </c>
      <c r="H412" s="1" t="s">
        <v>25</v>
      </c>
      <c r="I412" s="1" t="s">
        <v>26</v>
      </c>
      <c r="J412" s="1">
        <v>43</v>
      </c>
      <c r="K412" s="1">
        <v>2</v>
      </c>
      <c r="L412" s="1" t="s">
        <v>39</v>
      </c>
      <c r="M412" s="1">
        <v>4</v>
      </c>
      <c r="N412" s="1" t="s">
        <v>28</v>
      </c>
      <c r="O412" s="105">
        <v>6091</v>
      </c>
      <c r="P412" s="9">
        <v>5</v>
      </c>
      <c r="Q412" s="107">
        <v>2</v>
      </c>
      <c r="R412" s="1" t="s">
        <v>29</v>
      </c>
      <c r="S412" s="102">
        <f t="shared" si="13"/>
        <v>1</v>
      </c>
    </row>
    <row r="413" spans="1:19" x14ac:dyDescent="0.25">
      <c r="A413" s="2">
        <v>60</v>
      </c>
      <c r="B413" s="14" t="str">
        <f t="shared" si="12"/>
        <v>Senior</v>
      </c>
      <c r="C413" s="1" t="s">
        <v>29</v>
      </c>
      <c r="D413" s="1" t="s">
        <v>23</v>
      </c>
      <c r="E413" s="7">
        <v>422</v>
      </c>
      <c r="F413" s="1" t="s">
        <v>31</v>
      </c>
      <c r="G413" s="1">
        <v>7</v>
      </c>
      <c r="H413" s="1" t="s">
        <v>25</v>
      </c>
      <c r="I413" s="1" t="s">
        <v>26</v>
      </c>
      <c r="J413" s="1">
        <v>41</v>
      </c>
      <c r="K413" s="1">
        <v>5</v>
      </c>
      <c r="L413" s="1" t="s">
        <v>42</v>
      </c>
      <c r="M413" s="1">
        <v>1</v>
      </c>
      <c r="N413" s="1" t="s">
        <v>34</v>
      </c>
      <c r="O413" s="105">
        <v>19566</v>
      </c>
      <c r="P413" s="9">
        <v>29</v>
      </c>
      <c r="Q413" s="107">
        <v>5</v>
      </c>
      <c r="R413" s="1" t="s">
        <v>29</v>
      </c>
      <c r="S413" s="102">
        <f t="shared" si="13"/>
        <v>1</v>
      </c>
    </row>
    <row r="414" spans="1:19" x14ac:dyDescent="0.25">
      <c r="A414" s="2">
        <v>46</v>
      </c>
      <c r="B414" s="14" t="str">
        <f t="shared" si="12"/>
        <v>Senior</v>
      </c>
      <c r="C414" s="1" t="s">
        <v>29</v>
      </c>
      <c r="D414" s="1" t="s">
        <v>23</v>
      </c>
      <c r="E414" s="7">
        <v>1485</v>
      </c>
      <c r="F414" s="1" t="s">
        <v>31</v>
      </c>
      <c r="G414" s="1">
        <v>18</v>
      </c>
      <c r="H414" s="1" t="s">
        <v>37</v>
      </c>
      <c r="I414" s="1" t="s">
        <v>26</v>
      </c>
      <c r="J414" s="1">
        <v>87</v>
      </c>
      <c r="K414" s="1">
        <v>2</v>
      </c>
      <c r="L414" s="1" t="s">
        <v>39</v>
      </c>
      <c r="M414" s="1">
        <v>3</v>
      </c>
      <c r="N414" s="1" t="s">
        <v>38</v>
      </c>
      <c r="O414" s="105">
        <v>4810</v>
      </c>
      <c r="P414" s="9">
        <v>10</v>
      </c>
      <c r="Q414" s="107">
        <v>2</v>
      </c>
      <c r="R414" s="1" t="s">
        <v>29</v>
      </c>
      <c r="S414" s="102">
        <f t="shared" si="13"/>
        <v>1</v>
      </c>
    </row>
    <row r="415" spans="1:19" x14ac:dyDescent="0.25">
      <c r="A415" s="2">
        <v>42</v>
      </c>
      <c r="B415" s="14" t="str">
        <f t="shared" si="12"/>
        <v>Middle-aged</v>
      </c>
      <c r="C415" s="1" t="s">
        <v>29</v>
      </c>
      <c r="D415" s="1" t="s">
        <v>30</v>
      </c>
      <c r="E415" s="7">
        <v>1368</v>
      </c>
      <c r="F415" s="1" t="s">
        <v>31</v>
      </c>
      <c r="G415" s="1">
        <v>28</v>
      </c>
      <c r="H415" s="1" t="s">
        <v>46</v>
      </c>
      <c r="I415" s="1" t="s">
        <v>26</v>
      </c>
      <c r="J415" s="1">
        <v>88</v>
      </c>
      <c r="K415" s="1">
        <v>2</v>
      </c>
      <c r="L415" s="1" t="s">
        <v>40</v>
      </c>
      <c r="M415" s="1">
        <v>4</v>
      </c>
      <c r="N415" s="1" t="s">
        <v>34</v>
      </c>
      <c r="O415" s="105">
        <v>4523</v>
      </c>
      <c r="P415" s="9">
        <v>6</v>
      </c>
      <c r="Q415" s="107">
        <v>0</v>
      </c>
      <c r="R415" s="1" t="s">
        <v>29</v>
      </c>
      <c r="S415" s="102">
        <f t="shared" si="13"/>
        <v>1</v>
      </c>
    </row>
    <row r="416" spans="1:19" x14ac:dyDescent="0.25">
      <c r="A416" s="2">
        <v>24</v>
      </c>
      <c r="B416" s="14" t="str">
        <f t="shared" si="12"/>
        <v>Young</v>
      </c>
      <c r="C416" s="1" t="s">
        <v>22</v>
      </c>
      <c r="D416" s="1" t="s">
        <v>23</v>
      </c>
      <c r="E416" s="7">
        <v>1448</v>
      </c>
      <c r="F416" s="1" t="s">
        <v>24</v>
      </c>
      <c r="G416" s="1">
        <v>1</v>
      </c>
      <c r="H416" s="1" t="s">
        <v>46</v>
      </c>
      <c r="I416" s="1" t="s">
        <v>26</v>
      </c>
      <c r="J416" s="1">
        <v>62</v>
      </c>
      <c r="K416" s="1">
        <v>1</v>
      </c>
      <c r="L416" s="1" t="s">
        <v>43</v>
      </c>
      <c r="M416" s="1">
        <v>2</v>
      </c>
      <c r="N416" s="1" t="s">
        <v>28</v>
      </c>
      <c r="O416" s="105">
        <v>3202</v>
      </c>
      <c r="P416" s="9">
        <v>5</v>
      </c>
      <c r="Q416" s="107">
        <v>1</v>
      </c>
      <c r="R416" s="1" t="s">
        <v>22</v>
      </c>
      <c r="S416" s="102">
        <f t="shared" si="13"/>
        <v>1</v>
      </c>
    </row>
    <row r="417" spans="1:19" x14ac:dyDescent="0.25">
      <c r="A417" s="2">
        <v>34</v>
      </c>
      <c r="B417" s="14" t="str">
        <f t="shared" si="12"/>
        <v>Middle-aged</v>
      </c>
      <c r="C417" s="1" t="s">
        <v>22</v>
      </c>
      <c r="D417" s="1" t="s">
        <v>30</v>
      </c>
      <c r="E417" s="7">
        <v>296</v>
      </c>
      <c r="F417" s="1" t="s">
        <v>24</v>
      </c>
      <c r="G417" s="1">
        <v>6</v>
      </c>
      <c r="H417" s="1" t="s">
        <v>45</v>
      </c>
      <c r="I417" s="1" t="s">
        <v>26</v>
      </c>
      <c r="J417" s="1">
        <v>33</v>
      </c>
      <c r="K417" s="1">
        <v>1</v>
      </c>
      <c r="L417" s="1" t="s">
        <v>43</v>
      </c>
      <c r="M417" s="1">
        <v>3</v>
      </c>
      <c r="N417" s="1" t="s">
        <v>38</v>
      </c>
      <c r="O417" s="105">
        <v>2351</v>
      </c>
      <c r="P417" s="9">
        <v>2</v>
      </c>
      <c r="Q417" s="107">
        <v>0</v>
      </c>
      <c r="R417" s="1" t="s">
        <v>29</v>
      </c>
      <c r="S417" s="102">
        <f t="shared" si="13"/>
        <v>1</v>
      </c>
    </row>
    <row r="418" spans="1:19" x14ac:dyDescent="0.25">
      <c r="A418" s="2">
        <v>38</v>
      </c>
      <c r="B418" s="14" t="str">
        <f t="shared" si="12"/>
        <v>Middle-aged</v>
      </c>
      <c r="C418" s="1" t="s">
        <v>29</v>
      </c>
      <c r="D418" s="1" t="s">
        <v>30</v>
      </c>
      <c r="E418" s="7">
        <v>1490</v>
      </c>
      <c r="F418" s="1" t="s">
        <v>31</v>
      </c>
      <c r="G418" s="1">
        <v>2</v>
      </c>
      <c r="H418" s="1" t="s">
        <v>25</v>
      </c>
      <c r="I418" s="1" t="s">
        <v>32</v>
      </c>
      <c r="J418" s="1">
        <v>42</v>
      </c>
      <c r="K418" s="1">
        <v>1</v>
      </c>
      <c r="L418" s="1" t="s">
        <v>36</v>
      </c>
      <c r="M418" s="1">
        <v>4</v>
      </c>
      <c r="N418" s="1" t="s">
        <v>34</v>
      </c>
      <c r="O418" s="105">
        <v>1702</v>
      </c>
      <c r="P418" s="9">
        <v>1</v>
      </c>
      <c r="Q418" s="107">
        <v>1</v>
      </c>
      <c r="R418" s="1" t="s">
        <v>22</v>
      </c>
      <c r="S418" s="102">
        <f t="shared" si="13"/>
        <v>0</v>
      </c>
    </row>
    <row r="419" spans="1:19" x14ac:dyDescent="0.25">
      <c r="A419" s="2">
        <v>40</v>
      </c>
      <c r="B419" s="14" t="str">
        <f t="shared" si="12"/>
        <v>Middle-aged</v>
      </c>
      <c r="C419" s="1" t="s">
        <v>29</v>
      </c>
      <c r="D419" s="1" t="s">
        <v>23</v>
      </c>
      <c r="E419" s="7">
        <v>1398</v>
      </c>
      <c r="F419" s="1" t="s">
        <v>24</v>
      </c>
      <c r="G419" s="1">
        <v>2</v>
      </c>
      <c r="H419" s="1" t="s">
        <v>25</v>
      </c>
      <c r="I419" s="1" t="s">
        <v>26</v>
      </c>
      <c r="J419" s="1">
        <v>79</v>
      </c>
      <c r="K419" s="1">
        <v>5</v>
      </c>
      <c r="L419" s="1" t="s">
        <v>42</v>
      </c>
      <c r="M419" s="1">
        <v>3</v>
      </c>
      <c r="N419" s="1" t="s">
        <v>34</v>
      </c>
      <c r="O419" s="105">
        <v>18041</v>
      </c>
      <c r="P419" s="9">
        <v>20</v>
      </c>
      <c r="Q419" s="107">
        <v>0</v>
      </c>
      <c r="R419" s="1" t="s">
        <v>29</v>
      </c>
      <c r="S419" s="102">
        <f t="shared" si="13"/>
        <v>1</v>
      </c>
    </row>
    <row r="420" spans="1:19" x14ac:dyDescent="0.25">
      <c r="A420" s="2">
        <v>26</v>
      </c>
      <c r="B420" s="14" t="str">
        <f t="shared" si="12"/>
        <v>Young</v>
      </c>
      <c r="C420" s="1" t="s">
        <v>29</v>
      </c>
      <c r="D420" s="1" t="s">
        <v>23</v>
      </c>
      <c r="E420" s="7">
        <v>1349</v>
      </c>
      <c r="F420" s="1" t="s">
        <v>31</v>
      </c>
      <c r="G420" s="1">
        <v>23</v>
      </c>
      <c r="H420" s="1" t="s">
        <v>25</v>
      </c>
      <c r="I420" s="1" t="s">
        <v>26</v>
      </c>
      <c r="J420" s="1">
        <v>90</v>
      </c>
      <c r="K420" s="1">
        <v>1</v>
      </c>
      <c r="L420" s="1" t="s">
        <v>33</v>
      </c>
      <c r="M420" s="1">
        <v>4</v>
      </c>
      <c r="N420" s="1" t="s">
        <v>38</v>
      </c>
      <c r="O420" s="105">
        <v>2886</v>
      </c>
      <c r="P420" s="9">
        <v>3</v>
      </c>
      <c r="Q420" s="107">
        <v>1</v>
      </c>
      <c r="R420" s="1" t="s">
        <v>29</v>
      </c>
      <c r="S420" s="102">
        <f t="shared" si="13"/>
        <v>1</v>
      </c>
    </row>
    <row r="421" spans="1:19" x14ac:dyDescent="0.25">
      <c r="A421" s="2">
        <v>30</v>
      </c>
      <c r="B421" s="14" t="str">
        <f t="shared" si="12"/>
        <v>Young</v>
      </c>
      <c r="C421" s="1" t="s">
        <v>29</v>
      </c>
      <c r="D421" s="1" t="s">
        <v>41</v>
      </c>
      <c r="E421" s="7">
        <v>1400</v>
      </c>
      <c r="F421" s="1" t="s">
        <v>31</v>
      </c>
      <c r="G421" s="1">
        <v>3</v>
      </c>
      <c r="H421" s="1" t="s">
        <v>25</v>
      </c>
      <c r="I421" s="1" t="s">
        <v>32</v>
      </c>
      <c r="J421" s="1">
        <v>53</v>
      </c>
      <c r="K421" s="1">
        <v>1</v>
      </c>
      <c r="L421" s="1" t="s">
        <v>36</v>
      </c>
      <c r="M421" s="1">
        <v>4</v>
      </c>
      <c r="N421" s="1" t="s">
        <v>34</v>
      </c>
      <c r="O421" s="105">
        <v>2097</v>
      </c>
      <c r="P421" s="9">
        <v>5</v>
      </c>
      <c r="Q421" s="107">
        <v>4</v>
      </c>
      <c r="R421" s="1" t="s">
        <v>29</v>
      </c>
      <c r="S421" s="102">
        <f t="shared" si="13"/>
        <v>0</v>
      </c>
    </row>
    <row r="422" spans="1:19" x14ac:dyDescent="0.25">
      <c r="A422" s="2">
        <v>29</v>
      </c>
      <c r="B422" s="14" t="str">
        <f t="shared" si="12"/>
        <v>Young</v>
      </c>
      <c r="C422" s="1" t="s">
        <v>29</v>
      </c>
      <c r="D422" s="1" t="s">
        <v>23</v>
      </c>
      <c r="E422" s="7">
        <v>986</v>
      </c>
      <c r="F422" s="1" t="s">
        <v>31</v>
      </c>
      <c r="G422" s="1">
        <v>3</v>
      </c>
      <c r="H422" s="1" t="s">
        <v>37</v>
      </c>
      <c r="I422" s="1" t="s">
        <v>32</v>
      </c>
      <c r="J422" s="1">
        <v>93</v>
      </c>
      <c r="K422" s="1">
        <v>3</v>
      </c>
      <c r="L422" s="1" t="s">
        <v>44</v>
      </c>
      <c r="M422" s="1">
        <v>3</v>
      </c>
      <c r="N422" s="1" t="s">
        <v>34</v>
      </c>
      <c r="O422" s="105">
        <v>11935</v>
      </c>
      <c r="P422" s="9">
        <v>10</v>
      </c>
      <c r="Q422" s="107">
        <v>1</v>
      </c>
      <c r="R422" s="1" t="s">
        <v>29</v>
      </c>
      <c r="S422" s="102">
        <f t="shared" si="13"/>
        <v>0</v>
      </c>
    </row>
    <row r="423" spans="1:19" x14ac:dyDescent="0.25">
      <c r="A423" s="2">
        <v>29</v>
      </c>
      <c r="B423" s="14" t="str">
        <f t="shared" si="12"/>
        <v>Young</v>
      </c>
      <c r="C423" s="1" t="s">
        <v>22</v>
      </c>
      <c r="D423" s="1" t="s">
        <v>23</v>
      </c>
      <c r="E423" s="7">
        <v>408</v>
      </c>
      <c r="F423" s="1" t="s">
        <v>31</v>
      </c>
      <c r="G423" s="1">
        <v>25</v>
      </c>
      <c r="H423" s="1" t="s">
        <v>46</v>
      </c>
      <c r="I423" s="1" t="s">
        <v>26</v>
      </c>
      <c r="J423" s="1">
        <v>71</v>
      </c>
      <c r="K423" s="1">
        <v>1</v>
      </c>
      <c r="L423" s="1" t="s">
        <v>33</v>
      </c>
      <c r="M423" s="1">
        <v>2</v>
      </c>
      <c r="N423" s="1" t="s">
        <v>34</v>
      </c>
      <c r="O423" s="105">
        <v>2546</v>
      </c>
      <c r="P423" s="9">
        <v>2</v>
      </c>
      <c r="Q423" s="107">
        <v>5</v>
      </c>
      <c r="R423" s="1" t="s">
        <v>29</v>
      </c>
      <c r="S423" s="102">
        <f t="shared" si="13"/>
        <v>1</v>
      </c>
    </row>
    <row r="424" spans="1:19" x14ac:dyDescent="0.25">
      <c r="A424" s="2">
        <v>19</v>
      </c>
      <c r="B424" s="14" t="str">
        <f t="shared" si="12"/>
        <v>Young</v>
      </c>
      <c r="C424" s="1" t="s">
        <v>22</v>
      </c>
      <c r="D424" s="1" t="s">
        <v>23</v>
      </c>
      <c r="E424" s="7">
        <v>489</v>
      </c>
      <c r="F424" s="1" t="s">
        <v>47</v>
      </c>
      <c r="G424" s="1">
        <v>2</v>
      </c>
      <c r="H424" s="1" t="s">
        <v>46</v>
      </c>
      <c r="I424" s="1" t="s">
        <v>32</v>
      </c>
      <c r="J424" s="1">
        <v>52</v>
      </c>
      <c r="K424" s="1">
        <v>1</v>
      </c>
      <c r="L424" s="1" t="s">
        <v>47</v>
      </c>
      <c r="M424" s="1">
        <v>4</v>
      </c>
      <c r="N424" s="1" t="s">
        <v>28</v>
      </c>
      <c r="O424" s="105">
        <v>2564</v>
      </c>
      <c r="P424" s="9">
        <v>1</v>
      </c>
      <c r="Q424" s="107">
        <v>1</v>
      </c>
      <c r="R424" s="1" t="s">
        <v>29</v>
      </c>
      <c r="S424" s="102">
        <f t="shared" si="13"/>
        <v>0</v>
      </c>
    </row>
    <row r="425" spans="1:19" x14ac:dyDescent="0.25">
      <c r="A425" s="2">
        <v>30</v>
      </c>
      <c r="B425" s="14" t="str">
        <f t="shared" si="12"/>
        <v>Young</v>
      </c>
      <c r="C425" s="1" t="s">
        <v>29</v>
      </c>
      <c r="D425" s="1" t="s">
        <v>41</v>
      </c>
      <c r="E425" s="7">
        <v>1398</v>
      </c>
      <c r="F425" s="1" t="s">
        <v>24</v>
      </c>
      <c r="G425" s="1">
        <v>22</v>
      </c>
      <c r="H425" s="1" t="s">
        <v>35</v>
      </c>
      <c r="I425" s="1" t="s">
        <v>26</v>
      </c>
      <c r="J425" s="1">
        <v>69</v>
      </c>
      <c r="K425" s="1">
        <v>3</v>
      </c>
      <c r="L425" s="1" t="s">
        <v>27</v>
      </c>
      <c r="M425" s="1">
        <v>1</v>
      </c>
      <c r="N425" s="1" t="s">
        <v>34</v>
      </c>
      <c r="O425" s="105">
        <v>8412</v>
      </c>
      <c r="P425" s="9">
        <v>9</v>
      </c>
      <c r="Q425" s="107">
        <v>0</v>
      </c>
      <c r="R425" s="1" t="s">
        <v>29</v>
      </c>
      <c r="S425" s="102">
        <f t="shared" si="13"/>
        <v>1</v>
      </c>
    </row>
    <row r="426" spans="1:19" x14ac:dyDescent="0.25">
      <c r="A426" s="2">
        <v>57</v>
      </c>
      <c r="B426" s="14" t="str">
        <f t="shared" si="12"/>
        <v>Senior</v>
      </c>
      <c r="C426" s="1" t="s">
        <v>29</v>
      </c>
      <c r="D426" s="1" t="s">
        <v>23</v>
      </c>
      <c r="E426" s="7">
        <v>210</v>
      </c>
      <c r="F426" s="1" t="s">
        <v>24</v>
      </c>
      <c r="G426" s="1">
        <v>29</v>
      </c>
      <c r="H426" s="1" t="s">
        <v>45</v>
      </c>
      <c r="I426" s="1" t="s">
        <v>32</v>
      </c>
      <c r="J426" s="1">
        <v>56</v>
      </c>
      <c r="K426" s="1">
        <v>4</v>
      </c>
      <c r="L426" s="1" t="s">
        <v>42</v>
      </c>
      <c r="M426" s="1">
        <v>4</v>
      </c>
      <c r="N426" s="1" t="s">
        <v>38</v>
      </c>
      <c r="O426" s="105">
        <v>14118</v>
      </c>
      <c r="P426" s="9">
        <v>1</v>
      </c>
      <c r="Q426" s="107">
        <v>3</v>
      </c>
      <c r="R426" s="1" t="s">
        <v>29</v>
      </c>
      <c r="S426" s="102">
        <f t="shared" si="13"/>
        <v>0</v>
      </c>
    </row>
    <row r="427" spans="1:19" x14ac:dyDescent="0.25">
      <c r="A427" s="2">
        <v>50</v>
      </c>
      <c r="B427" s="14" t="str">
        <f t="shared" si="12"/>
        <v>Senior</v>
      </c>
      <c r="C427" s="1" t="s">
        <v>29</v>
      </c>
      <c r="D427" s="1" t="s">
        <v>23</v>
      </c>
      <c r="E427" s="7">
        <v>1099</v>
      </c>
      <c r="F427" s="1" t="s">
        <v>31</v>
      </c>
      <c r="G427" s="1">
        <v>29</v>
      </c>
      <c r="H427" s="1" t="s">
        <v>25</v>
      </c>
      <c r="I427" s="1" t="s">
        <v>32</v>
      </c>
      <c r="J427" s="1">
        <v>88</v>
      </c>
      <c r="K427" s="1">
        <v>4</v>
      </c>
      <c r="L427" s="1" t="s">
        <v>42</v>
      </c>
      <c r="M427" s="1">
        <v>3</v>
      </c>
      <c r="N427" s="1" t="s">
        <v>34</v>
      </c>
      <c r="O427" s="105">
        <v>17046</v>
      </c>
      <c r="P427" s="9">
        <v>27</v>
      </c>
      <c r="Q427" s="107">
        <v>0</v>
      </c>
      <c r="R427" s="1" t="s">
        <v>29</v>
      </c>
      <c r="S427" s="102">
        <f t="shared" si="13"/>
        <v>0</v>
      </c>
    </row>
    <row r="428" spans="1:19" x14ac:dyDescent="0.25">
      <c r="A428" s="2">
        <v>30</v>
      </c>
      <c r="B428" s="14" t="str">
        <f t="shared" si="12"/>
        <v>Young</v>
      </c>
      <c r="C428" s="1" t="s">
        <v>29</v>
      </c>
      <c r="D428" s="1" t="s">
        <v>41</v>
      </c>
      <c r="E428" s="7">
        <v>1116</v>
      </c>
      <c r="F428" s="1" t="s">
        <v>31</v>
      </c>
      <c r="G428" s="1">
        <v>2</v>
      </c>
      <c r="H428" s="1" t="s">
        <v>37</v>
      </c>
      <c r="I428" s="1" t="s">
        <v>26</v>
      </c>
      <c r="J428" s="1">
        <v>49</v>
      </c>
      <c r="K428" s="1">
        <v>1</v>
      </c>
      <c r="L428" s="1" t="s">
        <v>36</v>
      </c>
      <c r="M428" s="1">
        <v>4</v>
      </c>
      <c r="N428" s="1" t="s">
        <v>28</v>
      </c>
      <c r="O428" s="105">
        <v>2564</v>
      </c>
      <c r="P428" s="9">
        <v>11</v>
      </c>
      <c r="Q428" s="107">
        <v>0</v>
      </c>
      <c r="R428" s="1" t="s">
        <v>29</v>
      </c>
      <c r="S428" s="102">
        <f t="shared" si="13"/>
        <v>1</v>
      </c>
    </row>
    <row r="429" spans="1:19" x14ac:dyDescent="0.25">
      <c r="A429" s="2">
        <v>60</v>
      </c>
      <c r="B429" s="14" t="str">
        <f t="shared" si="12"/>
        <v>Senior</v>
      </c>
      <c r="C429" s="1" t="s">
        <v>29</v>
      </c>
      <c r="D429" s="1" t="s">
        <v>30</v>
      </c>
      <c r="E429" s="7">
        <v>1499</v>
      </c>
      <c r="F429" s="1" t="s">
        <v>24</v>
      </c>
      <c r="G429" s="1">
        <v>28</v>
      </c>
      <c r="H429" s="1" t="s">
        <v>45</v>
      </c>
      <c r="I429" s="1" t="s">
        <v>26</v>
      </c>
      <c r="J429" s="1">
        <v>80</v>
      </c>
      <c r="K429" s="1">
        <v>3</v>
      </c>
      <c r="L429" s="1" t="s">
        <v>27</v>
      </c>
      <c r="M429" s="1">
        <v>1</v>
      </c>
      <c r="N429" s="1" t="s">
        <v>34</v>
      </c>
      <c r="O429" s="105">
        <v>10266</v>
      </c>
      <c r="P429" s="9">
        <v>18</v>
      </c>
      <c r="Q429" s="107">
        <v>4</v>
      </c>
      <c r="R429" s="1" t="s">
        <v>29</v>
      </c>
      <c r="S429" s="102">
        <f t="shared" si="13"/>
        <v>1</v>
      </c>
    </row>
    <row r="430" spans="1:19" x14ac:dyDescent="0.25">
      <c r="A430" s="2">
        <v>47</v>
      </c>
      <c r="B430" s="14" t="str">
        <f t="shared" si="12"/>
        <v>Senior</v>
      </c>
      <c r="C430" s="1" t="s">
        <v>29</v>
      </c>
      <c r="D430" s="1" t="s">
        <v>23</v>
      </c>
      <c r="E430" s="7">
        <v>983</v>
      </c>
      <c r="F430" s="1" t="s">
        <v>31</v>
      </c>
      <c r="G430" s="1">
        <v>2</v>
      </c>
      <c r="H430" s="1" t="s">
        <v>37</v>
      </c>
      <c r="I430" s="1" t="s">
        <v>26</v>
      </c>
      <c r="J430" s="1">
        <v>65</v>
      </c>
      <c r="K430" s="1">
        <v>2</v>
      </c>
      <c r="L430" s="1" t="s">
        <v>39</v>
      </c>
      <c r="M430" s="1">
        <v>4</v>
      </c>
      <c r="N430" s="1" t="s">
        <v>38</v>
      </c>
      <c r="O430" s="105">
        <v>5070</v>
      </c>
      <c r="P430" s="9">
        <v>5</v>
      </c>
      <c r="Q430" s="107">
        <v>5</v>
      </c>
      <c r="R430" s="1" t="s">
        <v>29</v>
      </c>
      <c r="S430" s="102">
        <f t="shared" si="13"/>
        <v>1</v>
      </c>
    </row>
    <row r="431" spans="1:19" x14ac:dyDescent="0.25">
      <c r="A431" s="2">
        <v>46</v>
      </c>
      <c r="B431" s="14" t="str">
        <f t="shared" si="12"/>
        <v>Senior</v>
      </c>
      <c r="C431" s="1" t="s">
        <v>29</v>
      </c>
      <c r="D431" s="1" t="s">
        <v>23</v>
      </c>
      <c r="E431" s="7">
        <v>1009</v>
      </c>
      <c r="F431" s="1" t="s">
        <v>31</v>
      </c>
      <c r="G431" s="1">
        <v>2</v>
      </c>
      <c r="H431" s="1" t="s">
        <v>25</v>
      </c>
      <c r="I431" s="1" t="s">
        <v>32</v>
      </c>
      <c r="J431" s="1">
        <v>51</v>
      </c>
      <c r="K431" s="1">
        <v>4</v>
      </c>
      <c r="L431" s="1" t="s">
        <v>44</v>
      </c>
      <c r="M431" s="1">
        <v>3</v>
      </c>
      <c r="N431" s="1" t="s">
        <v>34</v>
      </c>
      <c r="O431" s="105">
        <v>17861</v>
      </c>
      <c r="P431" s="9">
        <v>3</v>
      </c>
      <c r="Q431" s="107">
        <v>6</v>
      </c>
      <c r="R431" s="1" t="s">
        <v>29</v>
      </c>
      <c r="S431" s="102">
        <f t="shared" si="13"/>
        <v>0</v>
      </c>
    </row>
    <row r="432" spans="1:19" x14ac:dyDescent="0.25">
      <c r="A432" s="2">
        <v>35</v>
      </c>
      <c r="B432" s="14" t="str">
        <f t="shared" si="12"/>
        <v>Middle-aged</v>
      </c>
      <c r="C432" s="1" t="s">
        <v>29</v>
      </c>
      <c r="D432" s="1" t="s">
        <v>23</v>
      </c>
      <c r="E432" s="7">
        <v>144</v>
      </c>
      <c r="F432" s="1" t="s">
        <v>31</v>
      </c>
      <c r="G432" s="1">
        <v>22</v>
      </c>
      <c r="H432" s="1" t="s">
        <v>25</v>
      </c>
      <c r="I432" s="1" t="s">
        <v>32</v>
      </c>
      <c r="J432" s="1">
        <v>46</v>
      </c>
      <c r="K432" s="1">
        <v>1</v>
      </c>
      <c r="L432" s="1" t="s">
        <v>36</v>
      </c>
      <c r="M432" s="1">
        <v>3</v>
      </c>
      <c r="N432" s="1" t="s">
        <v>28</v>
      </c>
      <c r="O432" s="105">
        <v>4230</v>
      </c>
      <c r="P432" s="9">
        <v>5</v>
      </c>
      <c r="Q432" s="107">
        <v>0</v>
      </c>
      <c r="R432" s="1" t="s">
        <v>29</v>
      </c>
      <c r="S432" s="102">
        <f t="shared" si="13"/>
        <v>0</v>
      </c>
    </row>
    <row r="433" spans="1:19" x14ac:dyDescent="0.25">
      <c r="A433" s="2">
        <v>54</v>
      </c>
      <c r="B433" s="14" t="str">
        <f t="shared" si="12"/>
        <v>Senior</v>
      </c>
      <c r="C433" s="1" t="s">
        <v>29</v>
      </c>
      <c r="D433" s="1" t="s">
        <v>23</v>
      </c>
      <c r="E433" s="7">
        <v>548</v>
      </c>
      <c r="F433" s="1" t="s">
        <v>31</v>
      </c>
      <c r="G433" s="1">
        <v>8</v>
      </c>
      <c r="H433" s="1" t="s">
        <v>25</v>
      </c>
      <c r="I433" s="1" t="s">
        <v>26</v>
      </c>
      <c r="J433" s="1">
        <v>42</v>
      </c>
      <c r="K433" s="1">
        <v>2</v>
      </c>
      <c r="L433" s="1" t="s">
        <v>36</v>
      </c>
      <c r="M433" s="1">
        <v>3</v>
      </c>
      <c r="N433" s="1" t="s">
        <v>28</v>
      </c>
      <c r="O433" s="105">
        <v>3780</v>
      </c>
      <c r="P433" s="9">
        <v>1</v>
      </c>
      <c r="Q433" s="107">
        <v>7</v>
      </c>
      <c r="R433" s="1" t="s">
        <v>29</v>
      </c>
      <c r="S433" s="102">
        <f t="shared" si="13"/>
        <v>1</v>
      </c>
    </row>
    <row r="434" spans="1:19" x14ac:dyDescent="0.25">
      <c r="A434" s="2">
        <v>34</v>
      </c>
      <c r="B434" s="14" t="str">
        <f t="shared" si="12"/>
        <v>Middle-aged</v>
      </c>
      <c r="C434" s="1" t="s">
        <v>29</v>
      </c>
      <c r="D434" s="1" t="s">
        <v>23</v>
      </c>
      <c r="E434" s="7">
        <v>1303</v>
      </c>
      <c r="F434" s="1" t="s">
        <v>31</v>
      </c>
      <c r="G434" s="1">
        <v>2</v>
      </c>
      <c r="H434" s="1" t="s">
        <v>25</v>
      </c>
      <c r="I434" s="1" t="s">
        <v>32</v>
      </c>
      <c r="J434" s="1">
        <v>62</v>
      </c>
      <c r="K434" s="1">
        <v>1</v>
      </c>
      <c r="L434" s="1" t="s">
        <v>33</v>
      </c>
      <c r="M434" s="1">
        <v>3</v>
      </c>
      <c r="N434" s="1" t="s">
        <v>38</v>
      </c>
      <c r="O434" s="105">
        <v>2768</v>
      </c>
      <c r="P434" s="9">
        <v>7</v>
      </c>
      <c r="Q434" s="107">
        <v>3</v>
      </c>
      <c r="R434" s="1" t="s">
        <v>29</v>
      </c>
      <c r="S434" s="102">
        <f t="shared" si="13"/>
        <v>0</v>
      </c>
    </row>
    <row r="435" spans="1:19" x14ac:dyDescent="0.25">
      <c r="A435" s="2">
        <v>46</v>
      </c>
      <c r="B435" s="14" t="str">
        <f t="shared" si="12"/>
        <v>Senior</v>
      </c>
      <c r="C435" s="1" t="s">
        <v>29</v>
      </c>
      <c r="D435" s="1" t="s">
        <v>23</v>
      </c>
      <c r="E435" s="7">
        <v>1125</v>
      </c>
      <c r="F435" s="1" t="s">
        <v>24</v>
      </c>
      <c r="G435" s="1">
        <v>10</v>
      </c>
      <c r="H435" s="1" t="s">
        <v>45</v>
      </c>
      <c r="I435" s="1" t="s">
        <v>26</v>
      </c>
      <c r="J435" s="1">
        <v>94</v>
      </c>
      <c r="K435" s="1">
        <v>3</v>
      </c>
      <c r="L435" s="1" t="s">
        <v>27</v>
      </c>
      <c r="M435" s="1">
        <v>4</v>
      </c>
      <c r="N435" s="1" t="s">
        <v>34</v>
      </c>
      <c r="O435" s="105">
        <v>9071</v>
      </c>
      <c r="P435" s="9">
        <v>3</v>
      </c>
      <c r="Q435" s="107">
        <v>2</v>
      </c>
      <c r="R435" s="1" t="s">
        <v>22</v>
      </c>
      <c r="S435" s="102">
        <f t="shared" si="13"/>
        <v>1</v>
      </c>
    </row>
    <row r="436" spans="1:19" x14ac:dyDescent="0.25">
      <c r="A436" s="2">
        <v>31</v>
      </c>
      <c r="B436" s="14" t="str">
        <f t="shared" si="12"/>
        <v>Middle-aged</v>
      </c>
      <c r="C436" s="1" t="s">
        <v>29</v>
      </c>
      <c r="D436" s="1" t="s">
        <v>23</v>
      </c>
      <c r="E436" s="7">
        <v>1274</v>
      </c>
      <c r="F436" s="1" t="s">
        <v>31</v>
      </c>
      <c r="G436" s="1">
        <v>9</v>
      </c>
      <c r="H436" s="1" t="s">
        <v>25</v>
      </c>
      <c r="I436" s="1" t="s">
        <v>32</v>
      </c>
      <c r="J436" s="1">
        <v>33</v>
      </c>
      <c r="K436" s="1">
        <v>3</v>
      </c>
      <c r="L436" s="1" t="s">
        <v>39</v>
      </c>
      <c r="M436" s="1">
        <v>2</v>
      </c>
      <c r="N436" s="1" t="s">
        <v>38</v>
      </c>
      <c r="O436" s="105">
        <v>10648</v>
      </c>
      <c r="P436" s="9">
        <v>13</v>
      </c>
      <c r="Q436" s="107">
        <v>1</v>
      </c>
      <c r="R436" s="1" t="s">
        <v>29</v>
      </c>
      <c r="S436" s="102">
        <f t="shared" si="13"/>
        <v>0</v>
      </c>
    </row>
    <row r="437" spans="1:19" x14ac:dyDescent="0.25">
      <c r="A437" s="2">
        <v>33</v>
      </c>
      <c r="B437" s="14" t="str">
        <f t="shared" si="12"/>
        <v>Middle-aged</v>
      </c>
      <c r="C437" s="1" t="s">
        <v>22</v>
      </c>
      <c r="D437" s="1" t="s">
        <v>23</v>
      </c>
      <c r="E437" s="7">
        <v>1277</v>
      </c>
      <c r="F437" s="1" t="s">
        <v>31</v>
      </c>
      <c r="G437" s="1">
        <v>15</v>
      </c>
      <c r="H437" s="1" t="s">
        <v>37</v>
      </c>
      <c r="I437" s="1" t="s">
        <v>32</v>
      </c>
      <c r="J437" s="1">
        <v>56</v>
      </c>
      <c r="K437" s="1">
        <v>3</v>
      </c>
      <c r="L437" s="1" t="s">
        <v>42</v>
      </c>
      <c r="M437" s="1">
        <v>3</v>
      </c>
      <c r="N437" s="1" t="s">
        <v>34</v>
      </c>
      <c r="O437" s="105">
        <v>13610</v>
      </c>
      <c r="P437" s="9">
        <v>7</v>
      </c>
      <c r="Q437" s="107">
        <v>7</v>
      </c>
      <c r="R437" s="1" t="s">
        <v>22</v>
      </c>
      <c r="S437" s="102">
        <f t="shared" si="13"/>
        <v>0</v>
      </c>
    </row>
    <row r="438" spans="1:19" x14ac:dyDescent="0.25">
      <c r="A438" s="2">
        <v>33</v>
      </c>
      <c r="B438" s="14" t="str">
        <f t="shared" si="12"/>
        <v>Middle-aged</v>
      </c>
      <c r="C438" s="1" t="s">
        <v>22</v>
      </c>
      <c r="D438" s="1" t="s">
        <v>23</v>
      </c>
      <c r="E438" s="7">
        <v>587</v>
      </c>
      <c r="F438" s="1" t="s">
        <v>31</v>
      </c>
      <c r="G438" s="1">
        <v>10</v>
      </c>
      <c r="H438" s="1" t="s">
        <v>37</v>
      </c>
      <c r="I438" s="1" t="s">
        <v>32</v>
      </c>
      <c r="J438" s="1">
        <v>38</v>
      </c>
      <c r="K438" s="1">
        <v>1</v>
      </c>
      <c r="L438" s="1" t="s">
        <v>36</v>
      </c>
      <c r="M438" s="1">
        <v>4</v>
      </c>
      <c r="N438" s="1" t="s">
        <v>38</v>
      </c>
      <c r="O438" s="105">
        <v>3408</v>
      </c>
      <c r="P438" s="9">
        <v>4</v>
      </c>
      <c r="Q438" s="107">
        <v>7</v>
      </c>
      <c r="R438" s="1" t="s">
        <v>29</v>
      </c>
      <c r="S438" s="102">
        <f t="shared" si="13"/>
        <v>0</v>
      </c>
    </row>
    <row r="439" spans="1:19" x14ac:dyDescent="0.25">
      <c r="A439" s="2">
        <v>30</v>
      </c>
      <c r="B439" s="14" t="str">
        <f t="shared" si="12"/>
        <v>Young</v>
      </c>
      <c r="C439" s="1" t="s">
        <v>29</v>
      </c>
      <c r="D439" s="1" t="s">
        <v>23</v>
      </c>
      <c r="E439" s="7">
        <v>413</v>
      </c>
      <c r="F439" s="1" t="s">
        <v>24</v>
      </c>
      <c r="G439" s="1">
        <v>7</v>
      </c>
      <c r="H439" s="1" t="s">
        <v>45</v>
      </c>
      <c r="I439" s="1" t="s">
        <v>32</v>
      </c>
      <c r="J439" s="1">
        <v>57</v>
      </c>
      <c r="K439" s="1">
        <v>1</v>
      </c>
      <c r="L439" s="1" t="s">
        <v>43</v>
      </c>
      <c r="M439" s="1">
        <v>2</v>
      </c>
      <c r="N439" s="1" t="s">
        <v>28</v>
      </c>
      <c r="O439" s="105">
        <v>2983</v>
      </c>
      <c r="P439" s="9">
        <v>3</v>
      </c>
      <c r="Q439" s="107">
        <v>0</v>
      </c>
      <c r="R439" s="1" t="s">
        <v>29</v>
      </c>
      <c r="S439" s="102">
        <f t="shared" si="13"/>
        <v>0</v>
      </c>
    </row>
    <row r="440" spans="1:19" x14ac:dyDescent="0.25">
      <c r="A440" s="2">
        <v>35</v>
      </c>
      <c r="B440" s="14" t="str">
        <f t="shared" si="12"/>
        <v>Middle-aged</v>
      </c>
      <c r="C440" s="1" t="s">
        <v>29</v>
      </c>
      <c r="D440" s="1" t="s">
        <v>23</v>
      </c>
      <c r="E440" s="7">
        <v>1276</v>
      </c>
      <c r="F440" s="1" t="s">
        <v>31</v>
      </c>
      <c r="G440" s="1">
        <v>16</v>
      </c>
      <c r="H440" s="1" t="s">
        <v>25</v>
      </c>
      <c r="I440" s="1" t="s">
        <v>32</v>
      </c>
      <c r="J440" s="1">
        <v>72</v>
      </c>
      <c r="K440" s="1">
        <v>3</v>
      </c>
      <c r="L440" s="1" t="s">
        <v>40</v>
      </c>
      <c r="M440" s="1">
        <v>3</v>
      </c>
      <c r="N440" s="1" t="s">
        <v>34</v>
      </c>
      <c r="O440" s="105">
        <v>7632</v>
      </c>
      <c r="P440" s="9">
        <v>8</v>
      </c>
      <c r="Q440" s="107">
        <v>4</v>
      </c>
      <c r="R440" s="1" t="s">
        <v>22</v>
      </c>
      <c r="S440" s="102">
        <f t="shared" si="13"/>
        <v>0</v>
      </c>
    </row>
    <row r="441" spans="1:19" x14ac:dyDescent="0.25">
      <c r="A441" s="2">
        <v>31</v>
      </c>
      <c r="B441" s="14" t="str">
        <f t="shared" si="12"/>
        <v>Middle-aged</v>
      </c>
      <c r="C441" s="1" t="s">
        <v>22</v>
      </c>
      <c r="D441" s="1" t="s">
        <v>30</v>
      </c>
      <c r="E441" s="7">
        <v>534</v>
      </c>
      <c r="F441" s="1" t="s">
        <v>31</v>
      </c>
      <c r="G441" s="1">
        <v>20</v>
      </c>
      <c r="H441" s="1" t="s">
        <v>25</v>
      </c>
      <c r="I441" s="1" t="s">
        <v>32</v>
      </c>
      <c r="J441" s="1">
        <v>66</v>
      </c>
      <c r="K441" s="1">
        <v>3</v>
      </c>
      <c r="L441" s="1" t="s">
        <v>40</v>
      </c>
      <c r="M441" s="1">
        <v>3</v>
      </c>
      <c r="N441" s="1" t="s">
        <v>34</v>
      </c>
      <c r="O441" s="105">
        <v>9824</v>
      </c>
      <c r="P441" s="9">
        <v>1</v>
      </c>
      <c r="Q441" s="107">
        <v>3</v>
      </c>
      <c r="R441" s="1" t="s">
        <v>29</v>
      </c>
      <c r="S441" s="102">
        <f t="shared" si="13"/>
        <v>0</v>
      </c>
    </row>
    <row r="442" spans="1:19" x14ac:dyDescent="0.25">
      <c r="A442" s="2">
        <v>34</v>
      </c>
      <c r="B442" s="14" t="str">
        <f t="shared" si="12"/>
        <v>Middle-aged</v>
      </c>
      <c r="C442" s="1" t="s">
        <v>22</v>
      </c>
      <c r="D442" s="1" t="s">
        <v>30</v>
      </c>
      <c r="E442" s="7">
        <v>988</v>
      </c>
      <c r="F442" s="1" t="s">
        <v>47</v>
      </c>
      <c r="G442" s="1">
        <v>23</v>
      </c>
      <c r="H442" s="1" t="s">
        <v>47</v>
      </c>
      <c r="I442" s="1" t="s">
        <v>26</v>
      </c>
      <c r="J442" s="1">
        <v>43</v>
      </c>
      <c r="K442" s="1">
        <v>3</v>
      </c>
      <c r="L442" s="1" t="s">
        <v>47</v>
      </c>
      <c r="M442" s="1">
        <v>1</v>
      </c>
      <c r="N442" s="1" t="s">
        <v>38</v>
      </c>
      <c r="O442" s="105">
        <v>9950</v>
      </c>
      <c r="P442" s="9">
        <v>3</v>
      </c>
      <c r="Q442" s="107">
        <v>9</v>
      </c>
      <c r="R442" s="1" t="s">
        <v>22</v>
      </c>
      <c r="S442" s="102">
        <f t="shared" si="13"/>
        <v>1</v>
      </c>
    </row>
    <row r="443" spans="1:19" x14ac:dyDescent="0.25">
      <c r="A443" s="2">
        <v>42</v>
      </c>
      <c r="B443" s="14" t="str">
        <f t="shared" si="12"/>
        <v>Middle-aged</v>
      </c>
      <c r="C443" s="1" t="s">
        <v>29</v>
      </c>
      <c r="D443" s="1" t="s">
        <v>30</v>
      </c>
      <c r="E443" s="7">
        <v>1474</v>
      </c>
      <c r="F443" s="1" t="s">
        <v>31</v>
      </c>
      <c r="G443" s="1">
        <v>5</v>
      </c>
      <c r="H443" s="1" t="s">
        <v>35</v>
      </c>
      <c r="I443" s="1" t="s">
        <v>32</v>
      </c>
      <c r="J443" s="1">
        <v>97</v>
      </c>
      <c r="K443" s="1">
        <v>1</v>
      </c>
      <c r="L443" s="1" t="s">
        <v>36</v>
      </c>
      <c r="M443" s="1">
        <v>3</v>
      </c>
      <c r="N443" s="1" t="s">
        <v>34</v>
      </c>
      <c r="O443" s="105">
        <v>2093</v>
      </c>
      <c r="P443" s="9">
        <v>2</v>
      </c>
      <c r="Q443" s="107">
        <v>4</v>
      </c>
      <c r="R443" s="1" t="s">
        <v>29</v>
      </c>
      <c r="S443" s="102">
        <f t="shared" si="13"/>
        <v>0</v>
      </c>
    </row>
    <row r="444" spans="1:19" x14ac:dyDescent="0.25">
      <c r="A444" s="2">
        <v>36</v>
      </c>
      <c r="B444" s="14" t="str">
        <f t="shared" si="12"/>
        <v>Middle-aged</v>
      </c>
      <c r="C444" s="1" t="s">
        <v>29</v>
      </c>
      <c r="D444" s="1" t="s">
        <v>41</v>
      </c>
      <c r="E444" s="7">
        <v>635</v>
      </c>
      <c r="F444" s="1" t="s">
        <v>24</v>
      </c>
      <c r="G444" s="1">
        <v>10</v>
      </c>
      <c r="H444" s="1" t="s">
        <v>37</v>
      </c>
      <c r="I444" s="1" t="s">
        <v>32</v>
      </c>
      <c r="J444" s="1">
        <v>32</v>
      </c>
      <c r="K444" s="1">
        <v>3</v>
      </c>
      <c r="L444" s="1" t="s">
        <v>27</v>
      </c>
      <c r="M444" s="1">
        <v>4</v>
      </c>
      <c r="N444" s="1" t="s">
        <v>28</v>
      </c>
      <c r="O444" s="105">
        <v>9980</v>
      </c>
      <c r="P444" s="9">
        <v>10</v>
      </c>
      <c r="Q444" s="107">
        <v>1</v>
      </c>
      <c r="R444" s="1" t="s">
        <v>29</v>
      </c>
      <c r="S444" s="102">
        <f t="shared" si="13"/>
        <v>0</v>
      </c>
    </row>
    <row r="445" spans="1:19" x14ac:dyDescent="0.25">
      <c r="A445" s="2">
        <v>22</v>
      </c>
      <c r="B445" s="14" t="str">
        <f t="shared" si="12"/>
        <v>Young</v>
      </c>
      <c r="C445" s="1" t="s">
        <v>22</v>
      </c>
      <c r="D445" s="1" t="s">
        <v>30</v>
      </c>
      <c r="E445" s="7">
        <v>1368</v>
      </c>
      <c r="F445" s="1" t="s">
        <v>31</v>
      </c>
      <c r="G445" s="1">
        <v>4</v>
      </c>
      <c r="H445" s="1" t="s">
        <v>46</v>
      </c>
      <c r="I445" s="1" t="s">
        <v>32</v>
      </c>
      <c r="J445" s="1">
        <v>99</v>
      </c>
      <c r="K445" s="1">
        <v>1</v>
      </c>
      <c r="L445" s="1" t="s">
        <v>36</v>
      </c>
      <c r="M445" s="1">
        <v>3</v>
      </c>
      <c r="N445" s="1" t="s">
        <v>28</v>
      </c>
      <c r="O445" s="105">
        <v>3894</v>
      </c>
      <c r="P445" s="9">
        <v>2</v>
      </c>
      <c r="Q445" s="107">
        <v>5</v>
      </c>
      <c r="R445" s="1" t="s">
        <v>29</v>
      </c>
      <c r="S445" s="102">
        <f t="shared" si="13"/>
        <v>0</v>
      </c>
    </row>
    <row r="446" spans="1:19" x14ac:dyDescent="0.25">
      <c r="A446" s="2">
        <v>48</v>
      </c>
      <c r="B446" s="14" t="str">
        <f t="shared" si="12"/>
        <v>Senior</v>
      </c>
      <c r="C446" s="1" t="s">
        <v>29</v>
      </c>
      <c r="D446" s="1" t="s">
        <v>23</v>
      </c>
      <c r="E446" s="7">
        <v>163</v>
      </c>
      <c r="F446" s="1" t="s">
        <v>24</v>
      </c>
      <c r="G446" s="1">
        <v>2</v>
      </c>
      <c r="H446" s="1" t="s">
        <v>45</v>
      </c>
      <c r="I446" s="1" t="s">
        <v>26</v>
      </c>
      <c r="J446" s="1">
        <v>37</v>
      </c>
      <c r="K446" s="1">
        <v>2</v>
      </c>
      <c r="L446" s="1" t="s">
        <v>27</v>
      </c>
      <c r="M446" s="1">
        <v>4</v>
      </c>
      <c r="N446" s="1" t="s">
        <v>34</v>
      </c>
      <c r="O446" s="105">
        <v>4051</v>
      </c>
      <c r="P446" s="9">
        <v>9</v>
      </c>
      <c r="Q446" s="107">
        <v>2</v>
      </c>
      <c r="R446" s="1" t="s">
        <v>29</v>
      </c>
      <c r="S446" s="102">
        <f t="shared" si="13"/>
        <v>1</v>
      </c>
    </row>
    <row r="447" spans="1:19" x14ac:dyDescent="0.25">
      <c r="A447" s="2">
        <v>55</v>
      </c>
      <c r="B447" s="14" t="str">
        <f t="shared" si="12"/>
        <v>Senior</v>
      </c>
      <c r="C447" s="1" t="s">
        <v>29</v>
      </c>
      <c r="D447" s="1" t="s">
        <v>23</v>
      </c>
      <c r="E447" s="7">
        <v>1117</v>
      </c>
      <c r="F447" s="1" t="s">
        <v>24</v>
      </c>
      <c r="G447" s="1">
        <v>18</v>
      </c>
      <c r="H447" s="1" t="s">
        <v>25</v>
      </c>
      <c r="I447" s="1" t="s">
        <v>26</v>
      </c>
      <c r="J447" s="1">
        <v>83</v>
      </c>
      <c r="K447" s="1">
        <v>4</v>
      </c>
      <c r="L447" s="1" t="s">
        <v>42</v>
      </c>
      <c r="M447" s="1">
        <v>2</v>
      </c>
      <c r="N447" s="1" t="s">
        <v>28</v>
      </c>
      <c r="O447" s="105">
        <v>16835</v>
      </c>
      <c r="P447" s="9">
        <v>10</v>
      </c>
      <c r="Q447" s="107">
        <v>3</v>
      </c>
      <c r="R447" s="1" t="s">
        <v>29</v>
      </c>
      <c r="S447" s="102">
        <f t="shared" si="13"/>
        <v>1</v>
      </c>
    </row>
    <row r="448" spans="1:19" x14ac:dyDescent="0.25">
      <c r="A448" s="2">
        <v>41</v>
      </c>
      <c r="B448" s="14" t="str">
        <f t="shared" si="12"/>
        <v>Middle-aged</v>
      </c>
      <c r="C448" s="1" t="s">
        <v>29</v>
      </c>
      <c r="D448" s="1" t="s">
        <v>41</v>
      </c>
      <c r="E448" s="7">
        <v>267</v>
      </c>
      <c r="F448" s="1" t="s">
        <v>24</v>
      </c>
      <c r="G448" s="1">
        <v>10</v>
      </c>
      <c r="H448" s="1" t="s">
        <v>25</v>
      </c>
      <c r="I448" s="1" t="s">
        <v>32</v>
      </c>
      <c r="J448" s="1">
        <v>56</v>
      </c>
      <c r="K448" s="1">
        <v>2</v>
      </c>
      <c r="L448" s="1" t="s">
        <v>27</v>
      </c>
      <c r="M448" s="1">
        <v>4</v>
      </c>
      <c r="N448" s="1" t="s">
        <v>28</v>
      </c>
      <c r="O448" s="105">
        <v>6230</v>
      </c>
      <c r="P448" s="9">
        <v>14</v>
      </c>
      <c r="Q448" s="107">
        <v>7</v>
      </c>
      <c r="R448" s="1" t="s">
        <v>29</v>
      </c>
      <c r="S448" s="102">
        <f t="shared" si="13"/>
        <v>0</v>
      </c>
    </row>
    <row r="449" spans="1:19" x14ac:dyDescent="0.25">
      <c r="A449" s="2">
        <v>35</v>
      </c>
      <c r="B449" s="14" t="str">
        <f t="shared" si="12"/>
        <v>Middle-aged</v>
      </c>
      <c r="C449" s="1" t="s">
        <v>29</v>
      </c>
      <c r="D449" s="1" t="s">
        <v>23</v>
      </c>
      <c r="E449" s="7">
        <v>619</v>
      </c>
      <c r="F449" s="1" t="s">
        <v>24</v>
      </c>
      <c r="G449" s="1">
        <v>1</v>
      </c>
      <c r="H449" s="1" t="s">
        <v>45</v>
      </c>
      <c r="I449" s="1" t="s">
        <v>32</v>
      </c>
      <c r="J449" s="1">
        <v>85</v>
      </c>
      <c r="K449" s="1">
        <v>2</v>
      </c>
      <c r="L449" s="1" t="s">
        <v>27</v>
      </c>
      <c r="M449" s="1">
        <v>3</v>
      </c>
      <c r="N449" s="1" t="s">
        <v>34</v>
      </c>
      <c r="O449" s="105">
        <v>4717</v>
      </c>
      <c r="P449" s="9">
        <v>11</v>
      </c>
      <c r="Q449" s="107">
        <v>9</v>
      </c>
      <c r="R449" s="1" t="s">
        <v>29</v>
      </c>
      <c r="S449" s="102">
        <f t="shared" si="13"/>
        <v>0</v>
      </c>
    </row>
    <row r="450" spans="1:19" x14ac:dyDescent="0.25">
      <c r="A450" s="2">
        <v>40</v>
      </c>
      <c r="B450" s="14" t="str">
        <f t="shared" ref="B450:B513" si="14">IF(A450 &lt;= 30, "Young", IF(A450 &lt;= 45, "Middle-aged", "Senior"))</f>
        <v>Middle-aged</v>
      </c>
      <c r="C450" s="1" t="s">
        <v>29</v>
      </c>
      <c r="D450" s="1" t="s">
        <v>23</v>
      </c>
      <c r="E450" s="7">
        <v>302</v>
      </c>
      <c r="F450" s="1" t="s">
        <v>31</v>
      </c>
      <c r="G450" s="1">
        <v>6</v>
      </c>
      <c r="H450" s="1" t="s">
        <v>25</v>
      </c>
      <c r="I450" s="1" t="s">
        <v>26</v>
      </c>
      <c r="J450" s="1">
        <v>75</v>
      </c>
      <c r="K450" s="1">
        <v>4</v>
      </c>
      <c r="L450" s="1" t="s">
        <v>39</v>
      </c>
      <c r="M450" s="1">
        <v>3</v>
      </c>
      <c r="N450" s="1" t="s">
        <v>28</v>
      </c>
      <c r="O450" s="105">
        <v>13237</v>
      </c>
      <c r="P450" s="9">
        <v>20</v>
      </c>
      <c r="Q450" s="107">
        <v>7</v>
      </c>
      <c r="R450" s="1" t="s">
        <v>29</v>
      </c>
      <c r="S450" s="102">
        <f t="shared" ref="S450:S513" si="15">IF(I450="Male", 0, IF(I450="Female", 1, ""))</f>
        <v>1</v>
      </c>
    </row>
    <row r="451" spans="1:19" x14ac:dyDescent="0.25">
      <c r="A451" s="2">
        <v>39</v>
      </c>
      <c r="B451" s="14" t="str">
        <f t="shared" si="14"/>
        <v>Middle-aged</v>
      </c>
      <c r="C451" s="1" t="s">
        <v>29</v>
      </c>
      <c r="D451" s="1" t="s">
        <v>30</v>
      </c>
      <c r="E451" s="7">
        <v>443</v>
      </c>
      <c r="F451" s="1" t="s">
        <v>31</v>
      </c>
      <c r="G451" s="1">
        <v>8</v>
      </c>
      <c r="H451" s="1" t="s">
        <v>25</v>
      </c>
      <c r="I451" s="1" t="s">
        <v>26</v>
      </c>
      <c r="J451" s="1">
        <v>48</v>
      </c>
      <c r="K451" s="1">
        <v>1</v>
      </c>
      <c r="L451" s="1" t="s">
        <v>36</v>
      </c>
      <c r="M451" s="1">
        <v>3</v>
      </c>
      <c r="N451" s="1" t="s">
        <v>34</v>
      </c>
      <c r="O451" s="105">
        <v>3755</v>
      </c>
      <c r="P451" s="9">
        <v>8</v>
      </c>
      <c r="Q451" s="107">
        <v>1</v>
      </c>
      <c r="R451" s="1" t="s">
        <v>29</v>
      </c>
      <c r="S451" s="102">
        <f t="shared" si="15"/>
        <v>1</v>
      </c>
    </row>
    <row r="452" spans="1:19" x14ac:dyDescent="0.25">
      <c r="A452" s="2">
        <v>31</v>
      </c>
      <c r="B452" s="14" t="str">
        <f t="shared" si="14"/>
        <v>Middle-aged</v>
      </c>
      <c r="C452" s="1" t="s">
        <v>29</v>
      </c>
      <c r="D452" s="1" t="s">
        <v>23</v>
      </c>
      <c r="E452" s="7">
        <v>828</v>
      </c>
      <c r="F452" s="1" t="s">
        <v>24</v>
      </c>
      <c r="G452" s="1">
        <v>2</v>
      </c>
      <c r="H452" s="1" t="s">
        <v>25</v>
      </c>
      <c r="I452" s="1" t="s">
        <v>32</v>
      </c>
      <c r="J452" s="1">
        <v>77</v>
      </c>
      <c r="K452" s="1">
        <v>2</v>
      </c>
      <c r="L452" s="1" t="s">
        <v>27</v>
      </c>
      <c r="M452" s="1">
        <v>4</v>
      </c>
      <c r="N452" s="1" t="s">
        <v>28</v>
      </c>
      <c r="O452" s="105">
        <v>6582</v>
      </c>
      <c r="P452" s="9">
        <v>6</v>
      </c>
      <c r="Q452" s="107">
        <v>4</v>
      </c>
      <c r="R452" s="1" t="s">
        <v>22</v>
      </c>
      <c r="S452" s="102">
        <f t="shared" si="15"/>
        <v>0</v>
      </c>
    </row>
    <row r="453" spans="1:19" x14ac:dyDescent="0.25">
      <c r="A453" s="2">
        <v>42</v>
      </c>
      <c r="B453" s="14" t="str">
        <f t="shared" si="14"/>
        <v>Middle-aged</v>
      </c>
      <c r="C453" s="1" t="s">
        <v>29</v>
      </c>
      <c r="D453" s="1" t="s">
        <v>23</v>
      </c>
      <c r="E453" s="7">
        <v>319</v>
      </c>
      <c r="F453" s="1" t="s">
        <v>31</v>
      </c>
      <c r="G453" s="1">
        <v>24</v>
      </c>
      <c r="H453" s="1" t="s">
        <v>37</v>
      </c>
      <c r="I453" s="1" t="s">
        <v>32</v>
      </c>
      <c r="J453" s="1">
        <v>56</v>
      </c>
      <c r="K453" s="1">
        <v>3</v>
      </c>
      <c r="L453" s="1" t="s">
        <v>39</v>
      </c>
      <c r="M453" s="1">
        <v>1</v>
      </c>
      <c r="N453" s="1" t="s">
        <v>34</v>
      </c>
      <c r="O453" s="105">
        <v>7406</v>
      </c>
      <c r="P453" s="9">
        <v>10</v>
      </c>
      <c r="Q453" s="107">
        <v>1</v>
      </c>
      <c r="R453" s="1" t="s">
        <v>22</v>
      </c>
      <c r="S453" s="102">
        <f t="shared" si="15"/>
        <v>0</v>
      </c>
    </row>
    <row r="454" spans="1:19" x14ac:dyDescent="0.25">
      <c r="A454" s="2">
        <v>45</v>
      </c>
      <c r="B454" s="14" t="str">
        <f t="shared" si="14"/>
        <v>Middle-aged</v>
      </c>
      <c r="C454" s="1" t="s">
        <v>29</v>
      </c>
      <c r="D454" s="1" t="s">
        <v>23</v>
      </c>
      <c r="E454" s="7">
        <v>561</v>
      </c>
      <c r="F454" s="1" t="s">
        <v>24</v>
      </c>
      <c r="G454" s="1">
        <v>2</v>
      </c>
      <c r="H454" s="1" t="s">
        <v>35</v>
      </c>
      <c r="I454" s="1" t="s">
        <v>32</v>
      </c>
      <c r="J454" s="1">
        <v>61</v>
      </c>
      <c r="K454" s="1">
        <v>2</v>
      </c>
      <c r="L454" s="1" t="s">
        <v>27</v>
      </c>
      <c r="M454" s="1">
        <v>2</v>
      </c>
      <c r="N454" s="1" t="s">
        <v>34</v>
      </c>
      <c r="O454" s="105">
        <v>4805</v>
      </c>
      <c r="P454" s="9">
        <v>8</v>
      </c>
      <c r="Q454" s="107">
        <v>0</v>
      </c>
      <c r="R454" s="1" t="s">
        <v>29</v>
      </c>
      <c r="S454" s="102">
        <f t="shared" si="15"/>
        <v>0</v>
      </c>
    </row>
    <row r="455" spans="1:19" x14ac:dyDescent="0.25">
      <c r="A455" s="2">
        <v>26</v>
      </c>
      <c r="B455" s="14" t="str">
        <f t="shared" si="14"/>
        <v>Young</v>
      </c>
      <c r="C455" s="1" t="s">
        <v>22</v>
      </c>
      <c r="D455" s="1" t="s">
        <v>30</v>
      </c>
      <c r="E455" s="7">
        <v>426</v>
      </c>
      <c r="F455" s="1" t="s">
        <v>47</v>
      </c>
      <c r="G455" s="1">
        <v>17</v>
      </c>
      <c r="H455" s="1" t="s">
        <v>25</v>
      </c>
      <c r="I455" s="1" t="s">
        <v>26</v>
      </c>
      <c r="J455" s="1">
        <v>58</v>
      </c>
      <c r="K455" s="1">
        <v>1</v>
      </c>
      <c r="L455" s="1" t="s">
        <v>47</v>
      </c>
      <c r="M455" s="1">
        <v>3</v>
      </c>
      <c r="N455" s="1" t="s">
        <v>38</v>
      </c>
      <c r="O455" s="105">
        <v>2741</v>
      </c>
      <c r="P455" s="9">
        <v>7</v>
      </c>
      <c r="Q455" s="107">
        <v>0</v>
      </c>
      <c r="R455" s="1" t="s">
        <v>22</v>
      </c>
      <c r="S455" s="102">
        <f t="shared" si="15"/>
        <v>1</v>
      </c>
    </row>
    <row r="456" spans="1:19" x14ac:dyDescent="0.25">
      <c r="A456" s="2">
        <v>29</v>
      </c>
      <c r="B456" s="14" t="str">
        <f t="shared" si="14"/>
        <v>Young</v>
      </c>
      <c r="C456" s="1" t="s">
        <v>29</v>
      </c>
      <c r="D456" s="1" t="s">
        <v>23</v>
      </c>
      <c r="E456" s="7">
        <v>232</v>
      </c>
      <c r="F456" s="1" t="s">
        <v>31</v>
      </c>
      <c r="G456" s="1">
        <v>19</v>
      </c>
      <c r="H456" s="1" t="s">
        <v>46</v>
      </c>
      <c r="I456" s="1" t="s">
        <v>32</v>
      </c>
      <c r="J456" s="1">
        <v>34</v>
      </c>
      <c r="K456" s="1">
        <v>2</v>
      </c>
      <c r="L456" s="1" t="s">
        <v>39</v>
      </c>
      <c r="M456" s="1">
        <v>4</v>
      </c>
      <c r="N456" s="1" t="s">
        <v>38</v>
      </c>
      <c r="O456" s="105">
        <v>4262</v>
      </c>
      <c r="P456" s="9">
        <v>3</v>
      </c>
      <c r="Q456" s="107">
        <v>4</v>
      </c>
      <c r="R456" s="1" t="s">
        <v>29</v>
      </c>
      <c r="S456" s="102">
        <f t="shared" si="15"/>
        <v>0</v>
      </c>
    </row>
    <row r="457" spans="1:19" x14ac:dyDescent="0.25">
      <c r="A457" s="2">
        <v>33</v>
      </c>
      <c r="B457" s="14" t="str">
        <f t="shared" si="14"/>
        <v>Middle-aged</v>
      </c>
      <c r="C457" s="1" t="s">
        <v>29</v>
      </c>
      <c r="D457" s="1" t="s">
        <v>23</v>
      </c>
      <c r="E457" s="7">
        <v>922</v>
      </c>
      <c r="F457" s="1" t="s">
        <v>31</v>
      </c>
      <c r="G457" s="1">
        <v>1</v>
      </c>
      <c r="H457" s="1" t="s">
        <v>37</v>
      </c>
      <c r="I457" s="1" t="s">
        <v>26</v>
      </c>
      <c r="J457" s="1">
        <v>95</v>
      </c>
      <c r="K457" s="1">
        <v>4</v>
      </c>
      <c r="L457" s="1" t="s">
        <v>44</v>
      </c>
      <c r="M457" s="1">
        <v>3</v>
      </c>
      <c r="N457" s="1" t="s">
        <v>38</v>
      </c>
      <c r="O457" s="105">
        <v>16184</v>
      </c>
      <c r="P457" s="9">
        <v>6</v>
      </c>
      <c r="Q457" s="107">
        <v>4</v>
      </c>
      <c r="R457" s="1" t="s">
        <v>29</v>
      </c>
      <c r="S457" s="102">
        <f t="shared" si="15"/>
        <v>1</v>
      </c>
    </row>
    <row r="458" spans="1:19" x14ac:dyDescent="0.25">
      <c r="A458" s="2">
        <v>31</v>
      </c>
      <c r="B458" s="14" t="str">
        <f t="shared" si="14"/>
        <v>Middle-aged</v>
      </c>
      <c r="C458" s="1" t="s">
        <v>29</v>
      </c>
      <c r="D458" s="1" t="s">
        <v>23</v>
      </c>
      <c r="E458" s="7">
        <v>688</v>
      </c>
      <c r="F458" s="1" t="s">
        <v>24</v>
      </c>
      <c r="G458" s="1">
        <v>7</v>
      </c>
      <c r="H458" s="1" t="s">
        <v>25</v>
      </c>
      <c r="I458" s="1" t="s">
        <v>32</v>
      </c>
      <c r="J458" s="1">
        <v>44</v>
      </c>
      <c r="K458" s="1">
        <v>3</v>
      </c>
      <c r="L458" s="1" t="s">
        <v>42</v>
      </c>
      <c r="M458" s="1">
        <v>4</v>
      </c>
      <c r="N458" s="1" t="s">
        <v>38</v>
      </c>
      <c r="O458" s="105">
        <v>11557</v>
      </c>
      <c r="P458" s="9">
        <v>5</v>
      </c>
      <c r="Q458" s="107">
        <v>9</v>
      </c>
      <c r="R458" s="1" t="s">
        <v>29</v>
      </c>
      <c r="S458" s="102">
        <f t="shared" si="15"/>
        <v>0</v>
      </c>
    </row>
    <row r="459" spans="1:19" x14ac:dyDescent="0.25">
      <c r="A459" s="2">
        <v>18</v>
      </c>
      <c r="B459" s="14" t="str">
        <f t="shared" si="14"/>
        <v>Young</v>
      </c>
      <c r="C459" s="1" t="s">
        <v>22</v>
      </c>
      <c r="D459" s="1" t="s">
        <v>30</v>
      </c>
      <c r="E459" s="7">
        <v>1306</v>
      </c>
      <c r="F459" s="1" t="s">
        <v>24</v>
      </c>
      <c r="G459" s="1">
        <v>5</v>
      </c>
      <c r="H459" s="1" t="s">
        <v>45</v>
      </c>
      <c r="I459" s="1" t="s">
        <v>32</v>
      </c>
      <c r="J459" s="1">
        <v>69</v>
      </c>
      <c r="K459" s="1">
        <v>1</v>
      </c>
      <c r="L459" s="1" t="s">
        <v>43</v>
      </c>
      <c r="M459" s="1">
        <v>2</v>
      </c>
      <c r="N459" s="1" t="s">
        <v>28</v>
      </c>
      <c r="O459" s="105">
        <v>1878</v>
      </c>
      <c r="P459" s="9">
        <v>0</v>
      </c>
      <c r="Q459" s="107">
        <v>1</v>
      </c>
      <c r="R459" s="1" t="s">
        <v>22</v>
      </c>
      <c r="S459" s="102">
        <f t="shared" si="15"/>
        <v>0</v>
      </c>
    </row>
    <row r="460" spans="1:19" x14ac:dyDescent="0.25">
      <c r="A460" s="2">
        <v>40</v>
      </c>
      <c r="B460" s="14" t="str">
        <f t="shared" si="14"/>
        <v>Middle-aged</v>
      </c>
      <c r="C460" s="1" t="s">
        <v>29</v>
      </c>
      <c r="D460" s="1" t="s">
        <v>41</v>
      </c>
      <c r="E460" s="7">
        <v>1094</v>
      </c>
      <c r="F460" s="1" t="s">
        <v>24</v>
      </c>
      <c r="G460" s="1">
        <v>28</v>
      </c>
      <c r="H460" s="1" t="s">
        <v>35</v>
      </c>
      <c r="I460" s="1" t="s">
        <v>32</v>
      </c>
      <c r="J460" s="1">
        <v>58</v>
      </c>
      <c r="K460" s="1">
        <v>3</v>
      </c>
      <c r="L460" s="1" t="s">
        <v>27</v>
      </c>
      <c r="M460" s="1">
        <v>1</v>
      </c>
      <c r="N460" s="1" t="s">
        <v>38</v>
      </c>
      <c r="O460" s="105">
        <v>10932</v>
      </c>
      <c r="P460" s="9">
        <v>1</v>
      </c>
      <c r="Q460" s="107">
        <v>3</v>
      </c>
      <c r="R460" s="1" t="s">
        <v>29</v>
      </c>
      <c r="S460" s="102">
        <f t="shared" si="15"/>
        <v>0</v>
      </c>
    </row>
    <row r="461" spans="1:19" x14ac:dyDescent="0.25">
      <c r="A461" s="2">
        <v>41</v>
      </c>
      <c r="B461" s="14" t="str">
        <f t="shared" si="14"/>
        <v>Middle-aged</v>
      </c>
      <c r="C461" s="1" t="s">
        <v>29</v>
      </c>
      <c r="D461" s="1" t="s">
        <v>41</v>
      </c>
      <c r="E461" s="7">
        <v>509</v>
      </c>
      <c r="F461" s="1" t="s">
        <v>31</v>
      </c>
      <c r="G461" s="1">
        <v>2</v>
      </c>
      <c r="H461" s="1" t="s">
        <v>35</v>
      </c>
      <c r="I461" s="1" t="s">
        <v>26</v>
      </c>
      <c r="J461" s="1">
        <v>62</v>
      </c>
      <c r="K461" s="1">
        <v>2</v>
      </c>
      <c r="L461" s="1" t="s">
        <v>40</v>
      </c>
      <c r="M461" s="1">
        <v>3</v>
      </c>
      <c r="N461" s="1" t="s">
        <v>28</v>
      </c>
      <c r="O461" s="105">
        <v>6811</v>
      </c>
      <c r="P461" s="9">
        <v>8</v>
      </c>
      <c r="Q461" s="107">
        <v>2</v>
      </c>
      <c r="R461" s="1" t="s">
        <v>22</v>
      </c>
      <c r="S461" s="102">
        <f t="shared" si="15"/>
        <v>1</v>
      </c>
    </row>
    <row r="462" spans="1:19" x14ac:dyDescent="0.25">
      <c r="A462" s="2">
        <v>26</v>
      </c>
      <c r="B462" s="14" t="str">
        <f t="shared" si="14"/>
        <v>Young</v>
      </c>
      <c r="C462" s="1" t="s">
        <v>29</v>
      </c>
      <c r="D462" s="1" t="s">
        <v>23</v>
      </c>
      <c r="E462" s="7">
        <v>775</v>
      </c>
      <c r="F462" s="1" t="s">
        <v>24</v>
      </c>
      <c r="G462" s="1">
        <v>29</v>
      </c>
      <c r="H462" s="1" t="s">
        <v>37</v>
      </c>
      <c r="I462" s="1" t="s">
        <v>32</v>
      </c>
      <c r="J462" s="1">
        <v>45</v>
      </c>
      <c r="K462" s="1">
        <v>2</v>
      </c>
      <c r="L462" s="1" t="s">
        <v>27</v>
      </c>
      <c r="M462" s="1">
        <v>3</v>
      </c>
      <c r="N462" s="1" t="s">
        <v>38</v>
      </c>
      <c r="O462" s="105">
        <v>4306</v>
      </c>
      <c r="P462" s="9">
        <v>0</v>
      </c>
      <c r="Q462" s="107">
        <v>5</v>
      </c>
      <c r="R462" s="1" t="s">
        <v>29</v>
      </c>
      <c r="S462" s="102">
        <f t="shared" si="15"/>
        <v>0</v>
      </c>
    </row>
    <row r="463" spans="1:19" x14ac:dyDescent="0.25">
      <c r="A463" s="2">
        <v>35</v>
      </c>
      <c r="B463" s="14" t="str">
        <f t="shared" si="14"/>
        <v>Middle-aged</v>
      </c>
      <c r="C463" s="1" t="s">
        <v>29</v>
      </c>
      <c r="D463" s="1" t="s">
        <v>23</v>
      </c>
      <c r="E463" s="7">
        <v>195</v>
      </c>
      <c r="F463" s="1" t="s">
        <v>24</v>
      </c>
      <c r="G463" s="1">
        <v>1</v>
      </c>
      <c r="H463" s="1" t="s">
        <v>37</v>
      </c>
      <c r="I463" s="1" t="s">
        <v>26</v>
      </c>
      <c r="J463" s="1">
        <v>80</v>
      </c>
      <c r="K463" s="1">
        <v>2</v>
      </c>
      <c r="L463" s="1" t="s">
        <v>27</v>
      </c>
      <c r="M463" s="1">
        <v>3</v>
      </c>
      <c r="N463" s="1" t="s">
        <v>28</v>
      </c>
      <c r="O463" s="105">
        <v>4859</v>
      </c>
      <c r="P463" s="9">
        <v>5</v>
      </c>
      <c r="Q463" s="107">
        <v>1</v>
      </c>
      <c r="R463" s="1" t="s">
        <v>29</v>
      </c>
      <c r="S463" s="102">
        <f t="shared" si="15"/>
        <v>1</v>
      </c>
    </row>
    <row r="464" spans="1:19" x14ac:dyDescent="0.25">
      <c r="A464" s="2">
        <v>34</v>
      </c>
      <c r="B464" s="14" t="str">
        <f t="shared" si="14"/>
        <v>Middle-aged</v>
      </c>
      <c r="C464" s="1" t="s">
        <v>29</v>
      </c>
      <c r="D464" s="1" t="s">
        <v>23</v>
      </c>
      <c r="E464" s="7">
        <v>258</v>
      </c>
      <c r="F464" s="1" t="s">
        <v>24</v>
      </c>
      <c r="G464" s="1">
        <v>21</v>
      </c>
      <c r="H464" s="1" t="s">
        <v>25</v>
      </c>
      <c r="I464" s="1" t="s">
        <v>32</v>
      </c>
      <c r="J464" s="1">
        <v>74</v>
      </c>
      <c r="K464" s="1">
        <v>2</v>
      </c>
      <c r="L464" s="1" t="s">
        <v>27</v>
      </c>
      <c r="M464" s="1">
        <v>4</v>
      </c>
      <c r="N464" s="1" t="s">
        <v>28</v>
      </c>
      <c r="O464" s="105">
        <v>5337</v>
      </c>
      <c r="P464" s="9">
        <v>10</v>
      </c>
      <c r="Q464" s="107">
        <v>1</v>
      </c>
      <c r="R464" s="1" t="s">
        <v>29</v>
      </c>
      <c r="S464" s="102">
        <f t="shared" si="15"/>
        <v>0</v>
      </c>
    </row>
    <row r="465" spans="1:19" x14ac:dyDescent="0.25">
      <c r="A465" s="2">
        <v>26</v>
      </c>
      <c r="B465" s="14" t="str">
        <f t="shared" si="14"/>
        <v>Young</v>
      </c>
      <c r="C465" s="1" t="s">
        <v>22</v>
      </c>
      <c r="D465" s="1" t="s">
        <v>23</v>
      </c>
      <c r="E465" s="7">
        <v>471</v>
      </c>
      <c r="F465" s="1" t="s">
        <v>31</v>
      </c>
      <c r="G465" s="1">
        <v>24</v>
      </c>
      <c r="H465" s="1" t="s">
        <v>46</v>
      </c>
      <c r="I465" s="1" t="s">
        <v>32</v>
      </c>
      <c r="J465" s="1">
        <v>66</v>
      </c>
      <c r="K465" s="1">
        <v>1</v>
      </c>
      <c r="L465" s="1" t="s">
        <v>36</v>
      </c>
      <c r="M465" s="1">
        <v>4</v>
      </c>
      <c r="N465" s="1" t="s">
        <v>28</v>
      </c>
      <c r="O465" s="105">
        <v>2340</v>
      </c>
      <c r="P465" s="9">
        <v>1</v>
      </c>
      <c r="Q465" s="107">
        <v>1</v>
      </c>
      <c r="R465" s="1" t="s">
        <v>22</v>
      </c>
      <c r="S465" s="102">
        <f t="shared" si="15"/>
        <v>0</v>
      </c>
    </row>
    <row r="466" spans="1:19" x14ac:dyDescent="0.25">
      <c r="A466" s="2">
        <v>37</v>
      </c>
      <c r="B466" s="14" t="str">
        <f t="shared" si="14"/>
        <v>Middle-aged</v>
      </c>
      <c r="C466" s="1" t="s">
        <v>29</v>
      </c>
      <c r="D466" s="1" t="s">
        <v>23</v>
      </c>
      <c r="E466" s="7">
        <v>799</v>
      </c>
      <c r="F466" s="1" t="s">
        <v>31</v>
      </c>
      <c r="G466" s="1">
        <v>1</v>
      </c>
      <c r="H466" s="1" t="s">
        <v>46</v>
      </c>
      <c r="I466" s="1" t="s">
        <v>26</v>
      </c>
      <c r="J466" s="1">
        <v>59</v>
      </c>
      <c r="K466" s="1">
        <v>3</v>
      </c>
      <c r="L466" s="1" t="s">
        <v>39</v>
      </c>
      <c r="M466" s="1">
        <v>4</v>
      </c>
      <c r="N466" s="1" t="s">
        <v>28</v>
      </c>
      <c r="O466" s="105">
        <v>7491</v>
      </c>
      <c r="P466" s="9">
        <v>6</v>
      </c>
      <c r="Q466" s="107">
        <v>4</v>
      </c>
      <c r="R466" s="1" t="s">
        <v>29</v>
      </c>
      <c r="S466" s="102">
        <f t="shared" si="15"/>
        <v>1</v>
      </c>
    </row>
    <row r="467" spans="1:19" x14ac:dyDescent="0.25">
      <c r="A467" s="2">
        <v>46</v>
      </c>
      <c r="B467" s="14" t="str">
        <f t="shared" si="14"/>
        <v>Senior</v>
      </c>
      <c r="C467" s="1" t="s">
        <v>29</v>
      </c>
      <c r="D467" s="1" t="s">
        <v>30</v>
      </c>
      <c r="E467" s="7">
        <v>1034</v>
      </c>
      <c r="F467" s="1" t="s">
        <v>31</v>
      </c>
      <c r="G467" s="1">
        <v>18</v>
      </c>
      <c r="H467" s="1" t="s">
        <v>37</v>
      </c>
      <c r="I467" s="1" t="s">
        <v>26</v>
      </c>
      <c r="J467" s="1">
        <v>86</v>
      </c>
      <c r="K467" s="1">
        <v>3</v>
      </c>
      <c r="L467" s="1" t="s">
        <v>40</v>
      </c>
      <c r="M467" s="1">
        <v>3</v>
      </c>
      <c r="N467" s="1" t="s">
        <v>34</v>
      </c>
      <c r="O467" s="105">
        <v>10527</v>
      </c>
      <c r="P467" s="9">
        <v>2</v>
      </c>
      <c r="Q467" s="107">
        <v>5</v>
      </c>
      <c r="R467" s="1" t="s">
        <v>29</v>
      </c>
      <c r="S467" s="102">
        <f t="shared" si="15"/>
        <v>1</v>
      </c>
    </row>
    <row r="468" spans="1:19" x14ac:dyDescent="0.25">
      <c r="A468" s="2">
        <v>41</v>
      </c>
      <c r="B468" s="14" t="str">
        <f t="shared" si="14"/>
        <v>Middle-aged</v>
      </c>
      <c r="C468" s="1" t="s">
        <v>29</v>
      </c>
      <c r="D468" s="1" t="s">
        <v>23</v>
      </c>
      <c r="E468" s="7">
        <v>1276</v>
      </c>
      <c r="F468" s="1" t="s">
        <v>24</v>
      </c>
      <c r="G468" s="1">
        <v>2</v>
      </c>
      <c r="H468" s="1" t="s">
        <v>25</v>
      </c>
      <c r="I468" s="1" t="s">
        <v>26</v>
      </c>
      <c r="J468" s="1">
        <v>91</v>
      </c>
      <c r="K468" s="1">
        <v>4</v>
      </c>
      <c r="L468" s="1" t="s">
        <v>42</v>
      </c>
      <c r="M468" s="1">
        <v>1</v>
      </c>
      <c r="N468" s="1" t="s">
        <v>34</v>
      </c>
      <c r="O468" s="105">
        <v>16595</v>
      </c>
      <c r="P468" s="9">
        <v>18</v>
      </c>
      <c r="Q468" s="107">
        <v>7</v>
      </c>
      <c r="R468" s="1" t="s">
        <v>29</v>
      </c>
      <c r="S468" s="102">
        <f t="shared" si="15"/>
        <v>1</v>
      </c>
    </row>
    <row r="469" spans="1:19" x14ac:dyDescent="0.25">
      <c r="A469" s="2">
        <v>37</v>
      </c>
      <c r="B469" s="14" t="str">
        <f t="shared" si="14"/>
        <v>Middle-aged</v>
      </c>
      <c r="C469" s="1" t="s">
        <v>29</v>
      </c>
      <c r="D469" s="1" t="s">
        <v>41</v>
      </c>
      <c r="E469" s="7">
        <v>142</v>
      </c>
      <c r="F469" s="1" t="s">
        <v>24</v>
      </c>
      <c r="G469" s="1">
        <v>9</v>
      </c>
      <c r="H469" s="1" t="s">
        <v>37</v>
      </c>
      <c r="I469" s="1" t="s">
        <v>32</v>
      </c>
      <c r="J469" s="1">
        <v>69</v>
      </c>
      <c r="K469" s="1">
        <v>3</v>
      </c>
      <c r="L469" s="1" t="s">
        <v>27</v>
      </c>
      <c r="M469" s="1">
        <v>2</v>
      </c>
      <c r="N469" s="1" t="s">
        <v>38</v>
      </c>
      <c r="O469" s="105">
        <v>8834</v>
      </c>
      <c r="P469" s="9">
        <v>9</v>
      </c>
      <c r="Q469" s="107">
        <v>1</v>
      </c>
      <c r="R469" s="1" t="s">
        <v>29</v>
      </c>
      <c r="S469" s="102">
        <f t="shared" si="15"/>
        <v>0</v>
      </c>
    </row>
    <row r="470" spans="1:19" x14ac:dyDescent="0.25">
      <c r="A470" s="2">
        <v>52</v>
      </c>
      <c r="B470" s="14" t="str">
        <f t="shared" si="14"/>
        <v>Senior</v>
      </c>
      <c r="C470" s="1" t="s">
        <v>29</v>
      </c>
      <c r="D470" s="1" t="s">
        <v>23</v>
      </c>
      <c r="E470" s="7">
        <v>956</v>
      </c>
      <c r="F470" s="1" t="s">
        <v>31</v>
      </c>
      <c r="G470" s="1">
        <v>6</v>
      </c>
      <c r="H470" s="1" t="s">
        <v>46</v>
      </c>
      <c r="I470" s="1" t="s">
        <v>32</v>
      </c>
      <c r="J470" s="1">
        <v>78</v>
      </c>
      <c r="K470" s="1">
        <v>2</v>
      </c>
      <c r="L470" s="1" t="s">
        <v>33</v>
      </c>
      <c r="M470" s="1">
        <v>1</v>
      </c>
      <c r="N470" s="1" t="s">
        <v>38</v>
      </c>
      <c r="O470" s="105">
        <v>5577</v>
      </c>
      <c r="P470" s="9">
        <v>10</v>
      </c>
      <c r="Q470" s="107">
        <v>3</v>
      </c>
      <c r="R470" s="1" t="s">
        <v>22</v>
      </c>
      <c r="S470" s="102">
        <f t="shared" si="15"/>
        <v>0</v>
      </c>
    </row>
    <row r="471" spans="1:19" x14ac:dyDescent="0.25">
      <c r="A471" s="2">
        <v>32</v>
      </c>
      <c r="B471" s="14" t="str">
        <f t="shared" si="14"/>
        <v>Middle-aged</v>
      </c>
      <c r="C471" s="1" t="s">
        <v>22</v>
      </c>
      <c r="D471" s="1" t="s">
        <v>41</v>
      </c>
      <c r="E471" s="7">
        <v>1474</v>
      </c>
      <c r="F471" s="1" t="s">
        <v>24</v>
      </c>
      <c r="G471" s="1">
        <v>11</v>
      </c>
      <c r="H471" s="1" t="s">
        <v>35</v>
      </c>
      <c r="I471" s="1" t="s">
        <v>32</v>
      </c>
      <c r="J471" s="1">
        <v>60</v>
      </c>
      <c r="K471" s="1">
        <v>2</v>
      </c>
      <c r="L471" s="1" t="s">
        <v>27</v>
      </c>
      <c r="M471" s="1">
        <v>3</v>
      </c>
      <c r="N471" s="1" t="s">
        <v>34</v>
      </c>
      <c r="O471" s="105">
        <v>4707</v>
      </c>
      <c r="P471" s="9">
        <v>4</v>
      </c>
      <c r="Q471" s="107">
        <v>8</v>
      </c>
      <c r="R471" s="1" t="s">
        <v>29</v>
      </c>
      <c r="S471" s="102">
        <f t="shared" si="15"/>
        <v>0</v>
      </c>
    </row>
    <row r="472" spans="1:19" x14ac:dyDescent="0.25">
      <c r="A472" s="2">
        <v>24</v>
      </c>
      <c r="B472" s="14" t="str">
        <f t="shared" si="14"/>
        <v>Young</v>
      </c>
      <c r="C472" s="1" t="s">
        <v>29</v>
      </c>
      <c r="D472" s="1" t="s">
        <v>30</v>
      </c>
      <c r="E472" s="7">
        <v>535</v>
      </c>
      <c r="F472" s="1" t="s">
        <v>24</v>
      </c>
      <c r="G472" s="1">
        <v>24</v>
      </c>
      <c r="H472" s="1" t="s">
        <v>37</v>
      </c>
      <c r="I472" s="1" t="s">
        <v>32</v>
      </c>
      <c r="J472" s="1">
        <v>38</v>
      </c>
      <c r="K472" s="1">
        <v>1</v>
      </c>
      <c r="L472" s="1" t="s">
        <v>43</v>
      </c>
      <c r="M472" s="1">
        <v>4</v>
      </c>
      <c r="N472" s="1" t="s">
        <v>34</v>
      </c>
      <c r="O472" s="105">
        <v>2400</v>
      </c>
      <c r="P472" s="9">
        <v>2</v>
      </c>
      <c r="Q472" s="107">
        <v>0</v>
      </c>
      <c r="R472" s="1" t="s">
        <v>29</v>
      </c>
      <c r="S472" s="102">
        <f t="shared" si="15"/>
        <v>0</v>
      </c>
    </row>
    <row r="473" spans="1:19" x14ac:dyDescent="0.25">
      <c r="A473" s="2">
        <v>38</v>
      </c>
      <c r="B473" s="14" t="str">
        <f t="shared" si="14"/>
        <v>Middle-aged</v>
      </c>
      <c r="C473" s="1" t="s">
        <v>29</v>
      </c>
      <c r="D473" s="1" t="s">
        <v>23</v>
      </c>
      <c r="E473" s="7">
        <v>1495</v>
      </c>
      <c r="F473" s="1" t="s">
        <v>31</v>
      </c>
      <c r="G473" s="1">
        <v>10</v>
      </c>
      <c r="H473" s="1" t="s">
        <v>37</v>
      </c>
      <c r="I473" s="1" t="s">
        <v>26</v>
      </c>
      <c r="J473" s="1">
        <v>76</v>
      </c>
      <c r="K473" s="1">
        <v>2</v>
      </c>
      <c r="L473" s="1" t="s">
        <v>40</v>
      </c>
      <c r="M473" s="1">
        <v>3</v>
      </c>
      <c r="N473" s="1" t="s">
        <v>34</v>
      </c>
      <c r="O473" s="105">
        <v>9824</v>
      </c>
      <c r="P473" s="9">
        <v>1</v>
      </c>
      <c r="Q473" s="107">
        <v>3</v>
      </c>
      <c r="R473" s="1" t="s">
        <v>29</v>
      </c>
      <c r="S473" s="102">
        <f t="shared" si="15"/>
        <v>1</v>
      </c>
    </row>
    <row r="474" spans="1:19" x14ac:dyDescent="0.25">
      <c r="A474" s="2">
        <v>37</v>
      </c>
      <c r="B474" s="14" t="str">
        <f t="shared" si="14"/>
        <v>Middle-aged</v>
      </c>
      <c r="C474" s="1" t="s">
        <v>29</v>
      </c>
      <c r="D474" s="1" t="s">
        <v>23</v>
      </c>
      <c r="E474" s="7">
        <v>446</v>
      </c>
      <c r="F474" s="1" t="s">
        <v>31</v>
      </c>
      <c r="G474" s="1">
        <v>1</v>
      </c>
      <c r="H474" s="1" t="s">
        <v>25</v>
      </c>
      <c r="I474" s="1" t="s">
        <v>26</v>
      </c>
      <c r="J474" s="1">
        <v>65</v>
      </c>
      <c r="K474" s="1">
        <v>2</v>
      </c>
      <c r="L474" s="1" t="s">
        <v>39</v>
      </c>
      <c r="M474" s="1">
        <v>2</v>
      </c>
      <c r="N474" s="1" t="s">
        <v>34</v>
      </c>
      <c r="O474" s="105">
        <v>6447</v>
      </c>
      <c r="P474" s="9">
        <v>6</v>
      </c>
      <c r="Q474" s="107">
        <v>6</v>
      </c>
      <c r="R474" s="1" t="s">
        <v>29</v>
      </c>
      <c r="S474" s="102">
        <f t="shared" si="15"/>
        <v>1</v>
      </c>
    </row>
    <row r="475" spans="1:19" x14ac:dyDescent="0.25">
      <c r="A475" s="2">
        <v>49</v>
      </c>
      <c r="B475" s="14" t="str">
        <f t="shared" si="14"/>
        <v>Senior</v>
      </c>
      <c r="C475" s="1" t="s">
        <v>29</v>
      </c>
      <c r="D475" s="1" t="s">
        <v>23</v>
      </c>
      <c r="E475" s="7">
        <v>1245</v>
      </c>
      <c r="F475" s="1" t="s">
        <v>31</v>
      </c>
      <c r="G475" s="1">
        <v>18</v>
      </c>
      <c r="H475" s="1" t="s">
        <v>25</v>
      </c>
      <c r="I475" s="1" t="s">
        <v>32</v>
      </c>
      <c r="J475" s="1">
        <v>58</v>
      </c>
      <c r="K475" s="1">
        <v>5</v>
      </c>
      <c r="L475" s="1" t="s">
        <v>44</v>
      </c>
      <c r="M475" s="1">
        <v>3</v>
      </c>
      <c r="N475" s="1" t="s">
        <v>38</v>
      </c>
      <c r="O475" s="105">
        <v>19502</v>
      </c>
      <c r="P475" s="9">
        <v>31</v>
      </c>
      <c r="Q475" s="107">
        <v>1</v>
      </c>
      <c r="R475" s="1" t="s">
        <v>22</v>
      </c>
      <c r="S475" s="102">
        <f t="shared" si="15"/>
        <v>0</v>
      </c>
    </row>
    <row r="476" spans="1:19" x14ac:dyDescent="0.25">
      <c r="A476" s="2">
        <v>24</v>
      </c>
      <c r="B476" s="14" t="str">
        <f t="shared" si="14"/>
        <v>Young</v>
      </c>
      <c r="C476" s="1" t="s">
        <v>29</v>
      </c>
      <c r="D476" s="1" t="s">
        <v>23</v>
      </c>
      <c r="E476" s="7">
        <v>691</v>
      </c>
      <c r="F476" s="1" t="s">
        <v>31</v>
      </c>
      <c r="G476" s="1">
        <v>23</v>
      </c>
      <c r="H476" s="1" t="s">
        <v>37</v>
      </c>
      <c r="I476" s="1" t="s">
        <v>32</v>
      </c>
      <c r="J476" s="1">
        <v>89</v>
      </c>
      <c r="K476" s="1">
        <v>1</v>
      </c>
      <c r="L476" s="1" t="s">
        <v>33</v>
      </c>
      <c r="M476" s="1">
        <v>4</v>
      </c>
      <c r="N476" s="1" t="s">
        <v>34</v>
      </c>
      <c r="O476" s="105">
        <v>2725</v>
      </c>
      <c r="P476" s="9">
        <v>6</v>
      </c>
      <c r="Q476" s="107">
        <v>1</v>
      </c>
      <c r="R476" s="1" t="s">
        <v>22</v>
      </c>
      <c r="S476" s="102">
        <f t="shared" si="15"/>
        <v>0</v>
      </c>
    </row>
    <row r="477" spans="1:19" x14ac:dyDescent="0.25">
      <c r="A477" s="2">
        <v>26</v>
      </c>
      <c r="B477" s="14" t="str">
        <f t="shared" si="14"/>
        <v>Young</v>
      </c>
      <c r="C477" s="1" t="s">
        <v>29</v>
      </c>
      <c r="D477" s="1" t="s">
        <v>23</v>
      </c>
      <c r="E477" s="7">
        <v>703</v>
      </c>
      <c r="F477" s="1" t="s">
        <v>24</v>
      </c>
      <c r="G477" s="1">
        <v>28</v>
      </c>
      <c r="H477" s="1" t="s">
        <v>45</v>
      </c>
      <c r="I477" s="1" t="s">
        <v>32</v>
      </c>
      <c r="J477" s="1">
        <v>66</v>
      </c>
      <c r="K477" s="1">
        <v>2</v>
      </c>
      <c r="L477" s="1" t="s">
        <v>27</v>
      </c>
      <c r="M477" s="1">
        <v>2</v>
      </c>
      <c r="N477" s="1" t="s">
        <v>34</v>
      </c>
      <c r="O477" s="105">
        <v>6272</v>
      </c>
      <c r="P477" s="9">
        <v>5</v>
      </c>
      <c r="Q477" s="107">
        <v>1</v>
      </c>
      <c r="R477" s="1" t="s">
        <v>29</v>
      </c>
      <c r="S477" s="102">
        <f t="shared" si="15"/>
        <v>0</v>
      </c>
    </row>
    <row r="478" spans="1:19" x14ac:dyDescent="0.25">
      <c r="A478" s="2">
        <v>24</v>
      </c>
      <c r="B478" s="14" t="str">
        <f t="shared" si="14"/>
        <v>Young</v>
      </c>
      <c r="C478" s="1" t="s">
        <v>29</v>
      </c>
      <c r="D478" s="1" t="s">
        <v>23</v>
      </c>
      <c r="E478" s="7">
        <v>823</v>
      </c>
      <c r="F478" s="1" t="s">
        <v>31</v>
      </c>
      <c r="G478" s="1">
        <v>17</v>
      </c>
      <c r="H478" s="1" t="s">
        <v>35</v>
      </c>
      <c r="I478" s="1" t="s">
        <v>32</v>
      </c>
      <c r="J478" s="1">
        <v>94</v>
      </c>
      <c r="K478" s="1">
        <v>1</v>
      </c>
      <c r="L478" s="1" t="s">
        <v>36</v>
      </c>
      <c r="M478" s="1">
        <v>2</v>
      </c>
      <c r="N478" s="1" t="s">
        <v>34</v>
      </c>
      <c r="O478" s="105">
        <v>2127</v>
      </c>
      <c r="P478" s="9">
        <v>1</v>
      </c>
      <c r="Q478" s="107">
        <v>1</v>
      </c>
      <c r="R478" s="1" t="s">
        <v>29</v>
      </c>
      <c r="S478" s="102">
        <f t="shared" si="15"/>
        <v>0</v>
      </c>
    </row>
    <row r="479" spans="1:19" x14ac:dyDescent="0.25">
      <c r="A479" s="2">
        <v>50</v>
      </c>
      <c r="B479" s="14" t="str">
        <f t="shared" si="14"/>
        <v>Senior</v>
      </c>
      <c r="C479" s="1" t="s">
        <v>29</v>
      </c>
      <c r="D479" s="1" t="s">
        <v>30</v>
      </c>
      <c r="E479" s="7">
        <v>1246</v>
      </c>
      <c r="F479" s="1" t="s">
        <v>47</v>
      </c>
      <c r="G479" s="1">
        <v>3</v>
      </c>
      <c r="H479" s="1" t="s">
        <v>37</v>
      </c>
      <c r="I479" s="1" t="s">
        <v>32</v>
      </c>
      <c r="J479" s="1">
        <v>99</v>
      </c>
      <c r="K479" s="1">
        <v>5</v>
      </c>
      <c r="L479" s="1" t="s">
        <v>42</v>
      </c>
      <c r="M479" s="1">
        <v>2</v>
      </c>
      <c r="N479" s="1" t="s">
        <v>34</v>
      </c>
      <c r="O479" s="105">
        <v>18200</v>
      </c>
      <c r="P479" s="9">
        <v>32</v>
      </c>
      <c r="Q479" s="107">
        <v>1</v>
      </c>
      <c r="R479" s="1" t="s">
        <v>29</v>
      </c>
      <c r="S479" s="102">
        <f t="shared" si="15"/>
        <v>0</v>
      </c>
    </row>
    <row r="480" spans="1:19" x14ac:dyDescent="0.25">
      <c r="A480" s="2">
        <v>25</v>
      </c>
      <c r="B480" s="14" t="str">
        <f t="shared" si="14"/>
        <v>Young</v>
      </c>
      <c r="C480" s="1" t="s">
        <v>29</v>
      </c>
      <c r="D480" s="1" t="s">
        <v>23</v>
      </c>
      <c r="E480" s="7">
        <v>622</v>
      </c>
      <c r="F480" s="1" t="s">
        <v>24</v>
      </c>
      <c r="G480" s="1">
        <v>13</v>
      </c>
      <c r="H480" s="1" t="s">
        <v>37</v>
      </c>
      <c r="I480" s="1" t="s">
        <v>32</v>
      </c>
      <c r="J480" s="1">
        <v>40</v>
      </c>
      <c r="K480" s="1">
        <v>1</v>
      </c>
      <c r="L480" s="1" t="s">
        <v>43</v>
      </c>
      <c r="M480" s="1">
        <v>3</v>
      </c>
      <c r="N480" s="1" t="s">
        <v>34</v>
      </c>
      <c r="O480" s="105">
        <v>2096</v>
      </c>
      <c r="P480" s="9">
        <v>7</v>
      </c>
      <c r="Q480" s="107">
        <v>1</v>
      </c>
      <c r="R480" s="1" t="s">
        <v>29</v>
      </c>
      <c r="S480" s="102">
        <f t="shared" si="15"/>
        <v>0</v>
      </c>
    </row>
    <row r="481" spans="1:19" x14ac:dyDescent="0.25">
      <c r="A481" s="2">
        <v>24</v>
      </c>
      <c r="B481" s="14" t="str">
        <f t="shared" si="14"/>
        <v>Young</v>
      </c>
      <c r="C481" s="1" t="s">
        <v>22</v>
      </c>
      <c r="D481" s="1" t="s">
        <v>30</v>
      </c>
      <c r="E481" s="7">
        <v>1287</v>
      </c>
      <c r="F481" s="1" t="s">
        <v>31</v>
      </c>
      <c r="G481" s="1">
        <v>7</v>
      </c>
      <c r="H481" s="1" t="s">
        <v>25</v>
      </c>
      <c r="I481" s="1" t="s">
        <v>26</v>
      </c>
      <c r="J481" s="1">
        <v>55</v>
      </c>
      <c r="K481" s="1">
        <v>1</v>
      </c>
      <c r="L481" s="1" t="s">
        <v>36</v>
      </c>
      <c r="M481" s="1">
        <v>3</v>
      </c>
      <c r="N481" s="1" t="s">
        <v>34</v>
      </c>
      <c r="O481" s="105">
        <v>2886</v>
      </c>
      <c r="P481" s="9">
        <v>6</v>
      </c>
      <c r="Q481" s="107">
        <v>1</v>
      </c>
      <c r="R481" s="1" t="s">
        <v>22</v>
      </c>
      <c r="S481" s="102">
        <f t="shared" si="15"/>
        <v>1</v>
      </c>
    </row>
    <row r="482" spans="1:19" x14ac:dyDescent="0.25">
      <c r="A482" s="2">
        <v>30</v>
      </c>
      <c r="B482" s="14" t="str">
        <f t="shared" si="14"/>
        <v>Young</v>
      </c>
      <c r="C482" s="1" t="s">
        <v>22</v>
      </c>
      <c r="D482" s="1" t="s">
        <v>30</v>
      </c>
      <c r="E482" s="7">
        <v>448</v>
      </c>
      <c r="F482" s="1" t="s">
        <v>24</v>
      </c>
      <c r="G482" s="1">
        <v>12</v>
      </c>
      <c r="H482" s="1" t="s">
        <v>25</v>
      </c>
      <c r="I482" s="1" t="s">
        <v>32</v>
      </c>
      <c r="J482" s="1">
        <v>74</v>
      </c>
      <c r="K482" s="1">
        <v>1</v>
      </c>
      <c r="L482" s="1" t="s">
        <v>43</v>
      </c>
      <c r="M482" s="1">
        <v>1</v>
      </c>
      <c r="N482" s="1" t="s">
        <v>34</v>
      </c>
      <c r="O482" s="105">
        <v>2033</v>
      </c>
      <c r="P482" s="9">
        <v>1</v>
      </c>
      <c r="Q482" s="107">
        <v>1</v>
      </c>
      <c r="R482" s="1" t="s">
        <v>29</v>
      </c>
      <c r="S482" s="102">
        <f t="shared" si="15"/>
        <v>0</v>
      </c>
    </row>
    <row r="483" spans="1:19" x14ac:dyDescent="0.25">
      <c r="A483" s="2">
        <v>34</v>
      </c>
      <c r="B483" s="14" t="str">
        <f t="shared" si="14"/>
        <v>Middle-aged</v>
      </c>
      <c r="C483" s="1" t="s">
        <v>29</v>
      </c>
      <c r="D483" s="1" t="s">
        <v>23</v>
      </c>
      <c r="E483" s="7">
        <v>254</v>
      </c>
      <c r="F483" s="1" t="s">
        <v>31</v>
      </c>
      <c r="G483" s="1">
        <v>1</v>
      </c>
      <c r="H483" s="1" t="s">
        <v>25</v>
      </c>
      <c r="I483" s="1" t="s">
        <v>32</v>
      </c>
      <c r="J483" s="1">
        <v>83</v>
      </c>
      <c r="K483" s="1">
        <v>1</v>
      </c>
      <c r="L483" s="1" t="s">
        <v>33</v>
      </c>
      <c r="M483" s="1">
        <v>4</v>
      </c>
      <c r="N483" s="1" t="s">
        <v>34</v>
      </c>
      <c r="O483" s="105">
        <v>3622</v>
      </c>
      <c r="P483" s="9">
        <v>6</v>
      </c>
      <c r="Q483" s="107">
        <v>1</v>
      </c>
      <c r="R483" s="1" t="s">
        <v>22</v>
      </c>
      <c r="S483" s="102">
        <f t="shared" si="15"/>
        <v>0</v>
      </c>
    </row>
    <row r="484" spans="1:19" x14ac:dyDescent="0.25">
      <c r="A484" s="2">
        <v>31</v>
      </c>
      <c r="B484" s="14" t="str">
        <f t="shared" si="14"/>
        <v>Middle-aged</v>
      </c>
      <c r="C484" s="1" t="s">
        <v>22</v>
      </c>
      <c r="D484" s="1" t="s">
        <v>23</v>
      </c>
      <c r="E484" s="7">
        <v>1365</v>
      </c>
      <c r="F484" s="1" t="s">
        <v>24</v>
      </c>
      <c r="G484" s="1">
        <v>13</v>
      </c>
      <c r="H484" s="1" t="s">
        <v>37</v>
      </c>
      <c r="I484" s="1" t="s">
        <v>32</v>
      </c>
      <c r="J484" s="1">
        <v>46</v>
      </c>
      <c r="K484" s="1">
        <v>2</v>
      </c>
      <c r="L484" s="1" t="s">
        <v>27</v>
      </c>
      <c r="M484" s="1">
        <v>1</v>
      </c>
      <c r="N484" s="1" t="s">
        <v>38</v>
      </c>
      <c r="O484" s="105">
        <v>4233</v>
      </c>
      <c r="P484" s="9">
        <v>3</v>
      </c>
      <c r="Q484" s="107">
        <v>2</v>
      </c>
      <c r="R484" s="1" t="s">
        <v>29</v>
      </c>
      <c r="S484" s="102">
        <f t="shared" si="15"/>
        <v>0</v>
      </c>
    </row>
    <row r="485" spans="1:19" x14ac:dyDescent="0.25">
      <c r="A485" s="2">
        <v>35</v>
      </c>
      <c r="B485" s="14" t="str">
        <f t="shared" si="14"/>
        <v>Middle-aged</v>
      </c>
      <c r="C485" s="1" t="s">
        <v>29</v>
      </c>
      <c r="D485" s="1" t="s">
        <v>23</v>
      </c>
      <c r="E485" s="7">
        <v>538</v>
      </c>
      <c r="F485" s="1" t="s">
        <v>31</v>
      </c>
      <c r="G485" s="1">
        <v>25</v>
      </c>
      <c r="H485" s="1" t="s">
        <v>35</v>
      </c>
      <c r="I485" s="1" t="s">
        <v>32</v>
      </c>
      <c r="J485" s="1">
        <v>54</v>
      </c>
      <c r="K485" s="1">
        <v>2</v>
      </c>
      <c r="L485" s="1" t="s">
        <v>36</v>
      </c>
      <c r="M485" s="1">
        <v>4</v>
      </c>
      <c r="N485" s="1" t="s">
        <v>28</v>
      </c>
      <c r="O485" s="105">
        <v>3681</v>
      </c>
      <c r="P485" s="9">
        <v>3</v>
      </c>
      <c r="Q485" s="107">
        <v>4</v>
      </c>
      <c r="R485" s="1" t="s">
        <v>29</v>
      </c>
      <c r="S485" s="102">
        <f t="shared" si="15"/>
        <v>0</v>
      </c>
    </row>
    <row r="486" spans="1:19" x14ac:dyDescent="0.25">
      <c r="A486" s="2">
        <v>31</v>
      </c>
      <c r="B486" s="14" t="str">
        <f t="shared" si="14"/>
        <v>Middle-aged</v>
      </c>
      <c r="C486" s="1" t="s">
        <v>29</v>
      </c>
      <c r="D486" s="1" t="s">
        <v>23</v>
      </c>
      <c r="E486" s="7">
        <v>525</v>
      </c>
      <c r="F486" s="1" t="s">
        <v>24</v>
      </c>
      <c r="G486" s="1">
        <v>6</v>
      </c>
      <c r="H486" s="1" t="s">
        <v>37</v>
      </c>
      <c r="I486" s="1" t="s">
        <v>32</v>
      </c>
      <c r="J486" s="1">
        <v>66</v>
      </c>
      <c r="K486" s="1">
        <v>2</v>
      </c>
      <c r="L486" s="1" t="s">
        <v>27</v>
      </c>
      <c r="M486" s="1">
        <v>4</v>
      </c>
      <c r="N486" s="1" t="s">
        <v>38</v>
      </c>
      <c r="O486" s="105">
        <v>5460</v>
      </c>
      <c r="P486" s="9">
        <v>7</v>
      </c>
      <c r="Q486" s="107">
        <v>4</v>
      </c>
      <c r="R486" s="1" t="s">
        <v>29</v>
      </c>
      <c r="S486" s="102">
        <f t="shared" si="15"/>
        <v>0</v>
      </c>
    </row>
    <row r="487" spans="1:19" x14ac:dyDescent="0.25">
      <c r="A487" s="2">
        <v>27</v>
      </c>
      <c r="B487" s="14" t="str">
        <f t="shared" si="14"/>
        <v>Young</v>
      </c>
      <c r="C487" s="1" t="s">
        <v>29</v>
      </c>
      <c r="D487" s="1" t="s">
        <v>23</v>
      </c>
      <c r="E487" s="7">
        <v>798</v>
      </c>
      <c r="F487" s="1" t="s">
        <v>31</v>
      </c>
      <c r="G487" s="1">
        <v>6</v>
      </c>
      <c r="H487" s="1" t="s">
        <v>37</v>
      </c>
      <c r="I487" s="1" t="s">
        <v>26</v>
      </c>
      <c r="J487" s="1">
        <v>66</v>
      </c>
      <c r="K487" s="1">
        <v>1</v>
      </c>
      <c r="L487" s="1" t="s">
        <v>33</v>
      </c>
      <c r="M487" s="1">
        <v>3</v>
      </c>
      <c r="N487" s="1" t="s">
        <v>38</v>
      </c>
      <c r="O487" s="105">
        <v>2187</v>
      </c>
      <c r="P487" s="9">
        <v>5</v>
      </c>
      <c r="Q487" s="107">
        <v>0</v>
      </c>
      <c r="R487" s="1" t="s">
        <v>29</v>
      </c>
      <c r="S487" s="102">
        <f t="shared" si="15"/>
        <v>1</v>
      </c>
    </row>
    <row r="488" spans="1:19" x14ac:dyDescent="0.25">
      <c r="A488" s="2">
        <v>37</v>
      </c>
      <c r="B488" s="14" t="str">
        <f t="shared" si="14"/>
        <v>Middle-aged</v>
      </c>
      <c r="C488" s="1" t="s">
        <v>29</v>
      </c>
      <c r="D488" s="1" t="s">
        <v>23</v>
      </c>
      <c r="E488" s="7">
        <v>558</v>
      </c>
      <c r="F488" s="1" t="s">
        <v>24</v>
      </c>
      <c r="G488" s="1">
        <v>2</v>
      </c>
      <c r="H488" s="1" t="s">
        <v>45</v>
      </c>
      <c r="I488" s="1" t="s">
        <v>32</v>
      </c>
      <c r="J488" s="1">
        <v>75</v>
      </c>
      <c r="K488" s="1">
        <v>2</v>
      </c>
      <c r="L488" s="1" t="s">
        <v>27</v>
      </c>
      <c r="M488" s="1">
        <v>3</v>
      </c>
      <c r="N488" s="1" t="s">
        <v>34</v>
      </c>
      <c r="O488" s="105">
        <v>9602</v>
      </c>
      <c r="P488" s="9">
        <v>3</v>
      </c>
      <c r="Q488" s="107">
        <v>4</v>
      </c>
      <c r="R488" s="1" t="s">
        <v>22</v>
      </c>
      <c r="S488" s="102">
        <f t="shared" si="15"/>
        <v>0</v>
      </c>
    </row>
    <row r="489" spans="1:19" x14ac:dyDescent="0.25">
      <c r="A489" s="2">
        <v>20</v>
      </c>
      <c r="B489" s="14" t="str">
        <f t="shared" si="14"/>
        <v>Young</v>
      </c>
      <c r="C489" s="1" t="s">
        <v>29</v>
      </c>
      <c r="D489" s="1" t="s">
        <v>23</v>
      </c>
      <c r="E489" s="7">
        <v>959</v>
      </c>
      <c r="F489" s="1" t="s">
        <v>31</v>
      </c>
      <c r="G489" s="1">
        <v>1</v>
      </c>
      <c r="H489" s="1" t="s">
        <v>25</v>
      </c>
      <c r="I489" s="1" t="s">
        <v>26</v>
      </c>
      <c r="J489" s="1">
        <v>83</v>
      </c>
      <c r="K489" s="1">
        <v>1</v>
      </c>
      <c r="L489" s="1" t="s">
        <v>33</v>
      </c>
      <c r="M489" s="1">
        <v>2</v>
      </c>
      <c r="N489" s="1" t="s">
        <v>28</v>
      </c>
      <c r="O489" s="105">
        <v>2836</v>
      </c>
      <c r="P489" s="9">
        <v>1</v>
      </c>
      <c r="Q489" s="107">
        <v>1</v>
      </c>
      <c r="R489" s="1" t="s">
        <v>29</v>
      </c>
      <c r="S489" s="102">
        <f t="shared" si="15"/>
        <v>1</v>
      </c>
    </row>
    <row r="490" spans="1:19" x14ac:dyDescent="0.25">
      <c r="A490" s="2">
        <v>42</v>
      </c>
      <c r="B490" s="14" t="str">
        <f t="shared" si="14"/>
        <v>Middle-aged</v>
      </c>
      <c r="C490" s="1" t="s">
        <v>29</v>
      </c>
      <c r="D490" s="1" t="s">
        <v>23</v>
      </c>
      <c r="E490" s="7">
        <v>622</v>
      </c>
      <c r="F490" s="1" t="s">
        <v>31</v>
      </c>
      <c r="G490" s="1">
        <v>2</v>
      </c>
      <c r="H490" s="1" t="s">
        <v>25</v>
      </c>
      <c r="I490" s="1" t="s">
        <v>26</v>
      </c>
      <c r="J490" s="1">
        <v>81</v>
      </c>
      <c r="K490" s="1">
        <v>2</v>
      </c>
      <c r="L490" s="1" t="s">
        <v>40</v>
      </c>
      <c r="M490" s="1">
        <v>4</v>
      </c>
      <c r="N490" s="1" t="s">
        <v>34</v>
      </c>
      <c r="O490" s="105">
        <v>4089</v>
      </c>
      <c r="P490" s="9">
        <v>10</v>
      </c>
      <c r="Q490" s="107">
        <v>1</v>
      </c>
      <c r="R490" s="1" t="s">
        <v>29</v>
      </c>
      <c r="S490" s="102">
        <f t="shared" si="15"/>
        <v>1</v>
      </c>
    </row>
    <row r="491" spans="1:19" x14ac:dyDescent="0.25">
      <c r="A491" s="2">
        <v>43</v>
      </c>
      <c r="B491" s="14" t="str">
        <f t="shared" si="14"/>
        <v>Middle-aged</v>
      </c>
      <c r="C491" s="1" t="s">
        <v>29</v>
      </c>
      <c r="D491" s="1" t="s">
        <v>23</v>
      </c>
      <c r="E491" s="7">
        <v>782</v>
      </c>
      <c r="F491" s="1" t="s">
        <v>31</v>
      </c>
      <c r="G491" s="1">
        <v>6</v>
      </c>
      <c r="H491" s="1" t="s">
        <v>35</v>
      </c>
      <c r="I491" s="1" t="s">
        <v>32</v>
      </c>
      <c r="J491" s="1">
        <v>50</v>
      </c>
      <c r="K491" s="1">
        <v>4</v>
      </c>
      <c r="L491" s="1" t="s">
        <v>44</v>
      </c>
      <c r="M491" s="1">
        <v>4</v>
      </c>
      <c r="N491" s="1" t="s">
        <v>38</v>
      </c>
      <c r="O491" s="105">
        <v>16627</v>
      </c>
      <c r="P491" s="9">
        <v>1</v>
      </c>
      <c r="Q491" s="107">
        <v>4</v>
      </c>
      <c r="R491" s="1" t="s">
        <v>22</v>
      </c>
      <c r="S491" s="102">
        <f t="shared" si="15"/>
        <v>0</v>
      </c>
    </row>
    <row r="492" spans="1:19" x14ac:dyDescent="0.25">
      <c r="A492" s="2">
        <v>38</v>
      </c>
      <c r="B492" s="14" t="str">
        <f t="shared" si="14"/>
        <v>Middle-aged</v>
      </c>
      <c r="C492" s="1" t="s">
        <v>29</v>
      </c>
      <c r="D492" s="1" t="s">
        <v>23</v>
      </c>
      <c r="E492" s="7">
        <v>362</v>
      </c>
      <c r="F492" s="1" t="s">
        <v>31</v>
      </c>
      <c r="G492" s="1">
        <v>1</v>
      </c>
      <c r="H492" s="1" t="s">
        <v>25</v>
      </c>
      <c r="I492" s="1" t="s">
        <v>26</v>
      </c>
      <c r="J492" s="1">
        <v>43</v>
      </c>
      <c r="K492" s="1">
        <v>1</v>
      </c>
      <c r="L492" s="1" t="s">
        <v>33</v>
      </c>
      <c r="M492" s="1">
        <v>1</v>
      </c>
      <c r="N492" s="1" t="s">
        <v>28</v>
      </c>
      <c r="O492" s="105">
        <v>2619</v>
      </c>
      <c r="P492" s="9">
        <v>0</v>
      </c>
      <c r="Q492" s="107">
        <v>3</v>
      </c>
      <c r="R492" s="1" t="s">
        <v>29</v>
      </c>
      <c r="S492" s="102">
        <f t="shared" si="15"/>
        <v>1</v>
      </c>
    </row>
    <row r="493" spans="1:19" x14ac:dyDescent="0.25">
      <c r="A493" s="2">
        <v>43</v>
      </c>
      <c r="B493" s="14" t="str">
        <f t="shared" si="14"/>
        <v>Middle-aged</v>
      </c>
      <c r="C493" s="1" t="s">
        <v>29</v>
      </c>
      <c r="D493" s="1" t="s">
        <v>30</v>
      </c>
      <c r="E493" s="7">
        <v>1001</v>
      </c>
      <c r="F493" s="1" t="s">
        <v>31</v>
      </c>
      <c r="G493" s="1">
        <v>9</v>
      </c>
      <c r="H493" s="1" t="s">
        <v>37</v>
      </c>
      <c r="I493" s="1" t="s">
        <v>32</v>
      </c>
      <c r="J493" s="1">
        <v>72</v>
      </c>
      <c r="K493" s="1">
        <v>2</v>
      </c>
      <c r="L493" s="1" t="s">
        <v>36</v>
      </c>
      <c r="M493" s="1">
        <v>3</v>
      </c>
      <c r="N493" s="1" t="s">
        <v>38</v>
      </c>
      <c r="O493" s="105">
        <v>5679</v>
      </c>
      <c r="P493" s="9">
        <v>8</v>
      </c>
      <c r="Q493" s="107">
        <v>3</v>
      </c>
      <c r="R493" s="1" t="s">
        <v>22</v>
      </c>
      <c r="S493" s="102">
        <f t="shared" si="15"/>
        <v>0</v>
      </c>
    </row>
    <row r="494" spans="1:19" x14ac:dyDescent="0.25">
      <c r="A494" s="2">
        <v>48</v>
      </c>
      <c r="B494" s="14" t="str">
        <f t="shared" si="14"/>
        <v>Senior</v>
      </c>
      <c r="C494" s="1" t="s">
        <v>29</v>
      </c>
      <c r="D494" s="1" t="s">
        <v>23</v>
      </c>
      <c r="E494" s="7">
        <v>1236</v>
      </c>
      <c r="F494" s="1" t="s">
        <v>31</v>
      </c>
      <c r="G494" s="1">
        <v>1</v>
      </c>
      <c r="H494" s="1" t="s">
        <v>25</v>
      </c>
      <c r="I494" s="1" t="s">
        <v>26</v>
      </c>
      <c r="J494" s="1">
        <v>40</v>
      </c>
      <c r="K494" s="1">
        <v>4</v>
      </c>
      <c r="L494" s="1" t="s">
        <v>42</v>
      </c>
      <c r="M494" s="1">
        <v>1</v>
      </c>
      <c r="N494" s="1" t="s">
        <v>34</v>
      </c>
      <c r="O494" s="105">
        <v>15402</v>
      </c>
      <c r="P494" s="9">
        <v>3</v>
      </c>
      <c r="Q494" s="107">
        <v>7</v>
      </c>
      <c r="R494" s="1" t="s">
        <v>29</v>
      </c>
      <c r="S494" s="102">
        <f t="shared" si="15"/>
        <v>1</v>
      </c>
    </row>
    <row r="495" spans="1:19" x14ac:dyDescent="0.25">
      <c r="A495" s="2">
        <v>44</v>
      </c>
      <c r="B495" s="14" t="str">
        <f t="shared" si="14"/>
        <v>Middle-aged</v>
      </c>
      <c r="C495" s="1" t="s">
        <v>29</v>
      </c>
      <c r="D495" s="1" t="s">
        <v>23</v>
      </c>
      <c r="E495" s="7">
        <v>1112</v>
      </c>
      <c r="F495" s="1" t="s">
        <v>47</v>
      </c>
      <c r="G495" s="1">
        <v>1</v>
      </c>
      <c r="H495" s="1" t="s">
        <v>25</v>
      </c>
      <c r="I495" s="1" t="s">
        <v>26</v>
      </c>
      <c r="J495" s="1">
        <v>50</v>
      </c>
      <c r="K495" s="1">
        <v>2</v>
      </c>
      <c r="L495" s="1" t="s">
        <v>47</v>
      </c>
      <c r="M495" s="1">
        <v>3</v>
      </c>
      <c r="N495" s="1" t="s">
        <v>28</v>
      </c>
      <c r="O495" s="105">
        <v>5985</v>
      </c>
      <c r="P495" s="9">
        <v>2</v>
      </c>
      <c r="Q495" s="107">
        <v>4</v>
      </c>
      <c r="R495" s="1" t="s">
        <v>29</v>
      </c>
      <c r="S495" s="102">
        <f t="shared" si="15"/>
        <v>1</v>
      </c>
    </row>
    <row r="496" spans="1:19" x14ac:dyDescent="0.25">
      <c r="A496" s="2">
        <v>34</v>
      </c>
      <c r="B496" s="14" t="str">
        <f t="shared" si="14"/>
        <v>Middle-aged</v>
      </c>
      <c r="C496" s="1" t="s">
        <v>29</v>
      </c>
      <c r="D496" s="1" t="s">
        <v>23</v>
      </c>
      <c r="E496" s="7">
        <v>204</v>
      </c>
      <c r="F496" s="1" t="s">
        <v>24</v>
      </c>
      <c r="G496" s="1">
        <v>14</v>
      </c>
      <c r="H496" s="1" t="s">
        <v>46</v>
      </c>
      <c r="I496" s="1" t="s">
        <v>26</v>
      </c>
      <c r="J496" s="1">
        <v>31</v>
      </c>
      <c r="K496" s="1">
        <v>1</v>
      </c>
      <c r="L496" s="1" t="s">
        <v>43</v>
      </c>
      <c r="M496" s="1">
        <v>3</v>
      </c>
      <c r="N496" s="1" t="s">
        <v>38</v>
      </c>
      <c r="O496" s="105">
        <v>2579</v>
      </c>
      <c r="P496" s="9">
        <v>8</v>
      </c>
      <c r="Q496" s="107">
        <v>1</v>
      </c>
      <c r="R496" s="1" t="s">
        <v>22</v>
      </c>
      <c r="S496" s="102">
        <f t="shared" si="15"/>
        <v>1</v>
      </c>
    </row>
    <row r="497" spans="1:19" x14ac:dyDescent="0.25">
      <c r="A497" s="2">
        <v>27</v>
      </c>
      <c r="B497" s="14" t="str">
        <f t="shared" si="14"/>
        <v>Young</v>
      </c>
      <c r="C497" s="1" t="s">
        <v>22</v>
      </c>
      <c r="D497" s="1" t="s">
        <v>23</v>
      </c>
      <c r="E497" s="7">
        <v>1420</v>
      </c>
      <c r="F497" s="1" t="s">
        <v>24</v>
      </c>
      <c r="G497" s="1">
        <v>2</v>
      </c>
      <c r="H497" s="1" t="s">
        <v>45</v>
      </c>
      <c r="I497" s="1" t="s">
        <v>32</v>
      </c>
      <c r="J497" s="1">
        <v>85</v>
      </c>
      <c r="K497" s="1">
        <v>1</v>
      </c>
      <c r="L497" s="1" t="s">
        <v>43</v>
      </c>
      <c r="M497" s="1">
        <v>1</v>
      </c>
      <c r="N497" s="1" t="s">
        <v>38</v>
      </c>
      <c r="O497" s="105">
        <v>3041</v>
      </c>
      <c r="P497" s="9">
        <v>4</v>
      </c>
      <c r="Q497" s="107">
        <v>0</v>
      </c>
      <c r="R497" s="1" t="s">
        <v>29</v>
      </c>
      <c r="S497" s="102">
        <f t="shared" si="15"/>
        <v>0</v>
      </c>
    </row>
    <row r="498" spans="1:19" x14ac:dyDescent="0.25">
      <c r="A498" s="2">
        <v>21</v>
      </c>
      <c r="B498" s="14" t="str">
        <f t="shared" si="14"/>
        <v>Young</v>
      </c>
      <c r="C498" s="1" t="s">
        <v>29</v>
      </c>
      <c r="D498" s="1" t="s">
        <v>23</v>
      </c>
      <c r="E498" s="7">
        <v>1343</v>
      </c>
      <c r="F498" s="1" t="s">
        <v>24</v>
      </c>
      <c r="G498" s="1">
        <v>22</v>
      </c>
      <c r="H498" s="1" t="s">
        <v>46</v>
      </c>
      <c r="I498" s="1" t="s">
        <v>32</v>
      </c>
      <c r="J498" s="1">
        <v>49</v>
      </c>
      <c r="K498" s="1">
        <v>1</v>
      </c>
      <c r="L498" s="1" t="s">
        <v>43</v>
      </c>
      <c r="M498" s="1">
        <v>3</v>
      </c>
      <c r="N498" s="1" t="s">
        <v>28</v>
      </c>
      <c r="O498" s="105">
        <v>3447</v>
      </c>
      <c r="P498" s="9">
        <v>3</v>
      </c>
      <c r="Q498" s="107">
        <v>1</v>
      </c>
      <c r="R498" s="1" t="s">
        <v>29</v>
      </c>
      <c r="S498" s="102">
        <f t="shared" si="15"/>
        <v>0</v>
      </c>
    </row>
    <row r="499" spans="1:19" x14ac:dyDescent="0.25">
      <c r="A499" s="2">
        <v>44</v>
      </c>
      <c r="B499" s="14" t="str">
        <f t="shared" si="14"/>
        <v>Middle-aged</v>
      </c>
      <c r="C499" s="1" t="s">
        <v>29</v>
      </c>
      <c r="D499" s="1" t="s">
        <v>23</v>
      </c>
      <c r="E499" s="7">
        <v>1315</v>
      </c>
      <c r="F499" s="1" t="s">
        <v>31</v>
      </c>
      <c r="G499" s="1">
        <v>3</v>
      </c>
      <c r="H499" s="1" t="s">
        <v>35</v>
      </c>
      <c r="I499" s="1" t="s">
        <v>32</v>
      </c>
      <c r="J499" s="1">
        <v>35</v>
      </c>
      <c r="K499" s="1">
        <v>5</v>
      </c>
      <c r="L499" s="1" t="s">
        <v>42</v>
      </c>
      <c r="M499" s="1">
        <v>4</v>
      </c>
      <c r="N499" s="1" t="s">
        <v>34</v>
      </c>
      <c r="O499" s="105">
        <v>19513</v>
      </c>
      <c r="P499" s="9">
        <v>2</v>
      </c>
      <c r="Q499" s="107">
        <v>4</v>
      </c>
      <c r="R499" s="1" t="s">
        <v>22</v>
      </c>
      <c r="S499" s="102">
        <f t="shared" si="15"/>
        <v>0</v>
      </c>
    </row>
    <row r="500" spans="1:19" x14ac:dyDescent="0.25">
      <c r="A500" s="2">
        <v>22</v>
      </c>
      <c r="B500" s="14" t="str">
        <f t="shared" si="14"/>
        <v>Young</v>
      </c>
      <c r="C500" s="1" t="s">
        <v>29</v>
      </c>
      <c r="D500" s="1" t="s">
        <v>23</v>
      </c>
      <c r="E500" s="7">
        <v>604</v>
      </c>
      <c r="F500" s="1" t="s">
        <v>31</v>
      </c>
      <c r="G500" s="1">
        <v>6</v>
      </c>
      <c r="H500" s="1" t="s">
        <v>37</v>
      </c>
      <c r="I500" s="1" t="s">
        <v>32</v>
      </c>
      <c r="J500" s="1">
        <v>69</v>
      </c>
      <c r="K500" s="1">
        <v>1</v>
      </c>
      <c r="L500" s="1" t="s">
        <v>33</v>
      </c>
      <c r="M500" s="1">
        <v>3</v>
      </c>
      <c r="N500" s="1" t="s">
        <v>34</v>
      </c>
      <c r="O500" s="105">
        <v>2773</v>
      </c>
      <c r="P500" s="9">
        <v>2</v>
      </c>
      <c r="Q500" s="107">
        <v>0</v>
      </c>
      <c r="R500" s="1" t="s">
        <v>29</v>
      </c>
      <c r="S500" s="102">
        <f t="shared" si="15"/>
        <v>0</v>
      </c>
    </row>
    <row r="501" spans="1:19" x14ac:dyDescent="0.25">
      <c r="A501" s="2">
        <v>33</v>
      </c>
      <c r="B501" s="14" t="str">
        <f t="shared" si="14"/>
        <v>Middle-aged</v>
      </c>
      <c r="C501" s="1" t="s">
        <v>29</v>
      </c>
      <c r="D501" s="1" t="s">
        <v>23</v>
      </c>
      <c r="E501" s="7">
        <v>1216</v>
      </c>
      <c r="F501" s="1" t="s">
        <v>24</v>
      </c>
      <c r="G501" s="1">
        <v>8</v>
      </c>
      <c r="H501" s="1" t="s">
        <v>45</v>
      </c>
      <c r="I501" s="1" t="s">
        <v>32</v>
      </c>
      <c r="J501" s="1">
        <v>39</v>
      </c>
      <c r="K501" s="1">
        <v>2</v>
      </c>
      <c r="L501" s="1" t="s">
        <v>27</v>
      </c>
      <c r="M501" s="1">
        <v>3</v>
      </c>
      <c r="N501" s="1" t="s">
        <v>38</v>
      </c>
      <c r="O501" s="105">
        <v>7104</v>
      </c>
      <c r="P501" s="9">
        <v>5</v>
      </c>
      <c r="Q501" s="107">
        <v>0</v>
      </c>
      <c r="R501" s="1" t="s">
        <v>29</v>
      </c>
      <c r="S501" s="102">
        <f t="shared" si="15"/>
        <v>0</v>
      </c>
    </row>
    <row r="502" spans="1:19" x14ac:dyDescent="0.25">
      <c r="A502" s="2">
        <v>32</v>
      </c>
      <c r="B502" s="14" t="str">
        <f t="shared" si="14"/>
        <v>Middle-aged</v>
      </c>
      <c r="C502" s="1" t="s">
        <v>29</v>
      </c>
      <c r="D502" s="1" t="s">
        <v>23</v>
      </c>
      <c r="E502" s="7">
        <v>646</v>
      </c>
      <c r="F502" s="1" t="s">
        <v>31</v>
      </c>
      <c r="G502" s="1">
        <v>9</v>
      </c>
      <c r="H502" s="1" t="s">
        <v>25</v>
      </c>
      <c r="I502" s="1" t="s">
        <v>26</v>
      </c>
      <c r="J502" s="1">
        <v>92</v>
      </c>
      <c r="K502" s="1">
        <v>2</v>
      </c>
      <c r="L502" s="1" t="s">
        <v>33</v>
      </c>
      <c r="M502" s="1">
        <v>4</v>
      </c>
      <c r="N502" s="1" t="s">
        <v>34</v>
      </c>
      <c r="O502" s="105">
        <v>6322</v>
      </c>
      <c r="P502" s="9">
        <v>6</v>
      </c>
      <c r="Q502" s="107">
        <v>1</v>
      </c>
      <c r="R502" s="1" t="s">
        <v>22</v>
      </c>
      <c r="S502" s="102">
        <f t="shared" si="15"/>
        <v>1</v>
      </c>
    </row>
    <row r="503" spans="1:19" x14ac:dyDescent="0.25">
      <c r="A503" s="2">
        <v>30</v>
      </c>
      <c r="B503" s="14" t="str">
        <f t="shared" si="14"/>
        <v>Young</v>
      </c>
      <c r="C503" s="1" t="s">
        <v>29</v>
      </c>
      <c r="D503" s="1" t="s">
        <v>30</v>
      </c>
      <c r="E503" s="7">
        <v>160</v>
      </c>
      <c r="F503" s="1" t="s">
        <v>31</v>
      </c>
      <c r="G503" s="1">
        <v>3</v>
      </c>
      <c r="H503" s="1" t="s">
        <v>37</v>
      </c>
      <c r="I503" s="1" t="s">
        <v>26</v>
      </c>
      <c r="J503" s="1">
        <v>71</v>
      </c>
      <c r="K503" s="1">
        <v>1</v>
      </c>
      <c r="L503" s="1" t="s">
        <v>33</v>
      </c>
      <c r="M503" s="1">
        <v>3</v>
      </c>
      <c r="N503" s="1" t="s">
        <v>38</v>
      </c>
      <c r="O503" s="105">
        <v>2083</v>
      </c>
      <c r="P503" s="9">
        <v>1</v>
      </c>
      <c r="Q503" s="107">
        <v>1</v>
      </c>
      <c r="R503" s="1" t="s">
        <v>29</v>
      </c>
      <c r="S503" s="102">
        <f t="shared" si="15"/>
        <v>1</v>
      </c>
    </row>
    <row r="504" spans="1:19" x14ac:dyDescent="0.25">
      <c r="A504" s="2">
        <v>53</v>
      </c>
      <c r="B504" s="14" t="str">
        <f t="shared" si="14"/>
        <v>Senior</v>
      </c>
      <c r="C504" s="1" t="s">
        <v>29</v>
      </c>
      <c r="D504" s="1" t="s">
        <v>23</v>
      </c>
      <c r="E504" s="7">
        <v>238</v>
      </c>
      <c r="F504" s="1" t="s">
        <v>24</v>
      </c>
      <c r="G504" s="1">
        <v>1</v>
      </c>
      <c r="H504" s="1" t="s">
        <v>37</v>
      </c>
      <c r="I504" s="1" t="s">
        <v>26</v>
      </c>
      <c r="J504" s="1">
        <v>34</v>
      </c>
      <c r="K504" s="1">
        <v>2</v>
      </c>
      <c r="L504" s="1" t="s">
        <v>27</v>
      </c>
      <c r="M504" s="1">
        <v>1</v>
      </c>
      <c r="N504" s="1" t="s">
        <v>28</v>
      </c>
      <c r="O504" s="105">
        <v>8381</v>
      </c>
      <c r="P504" s="9">
        <v>14</v>
      </c>
      <c r="Q504" s="107">
        <v>7</v>
      </c>
      <c r="R504" s="1" t="s">
        <v>29</v>
      </c>
      <c r="S504" s="102">
        <f t="shared" si="15"/>
        <v>1</v>
      </c>
    </row>
    <row r="505" spans="1:19" x14ac:dyDescent="0.25">
      <c r="A505" s="2">
        <v>34</v>
      </c>
      <c r="B505" s="14" t="str">
        <f t="shared" si="14"/>
        <v>Middle-aged</v>
      </c>
      <c r="C505" s="1" t="s">
        <v>29</v>
      </c>
      <c r="D505" s="1" t="s">
        <v>23</v>
      </c>
      <c r="E505" s="7">
        <v>1397</v>
      </c>
      <c r="F505" s="1" t="s">
        <v>31</v>
      </c>
      <c r="G505" s="1">
        <v>1</v>
      </c>
      <c r="H505" s="1" t="s">
        <v>25</v>
      </c>
      <c r="I505" s="1" t="s">
        <v>32</v>
      </c>
      <c r="J505" s="1">
        <v>42</v>
      </c>
      <c r="K505" s="1">
        <v>1</v>
      </c>
      <c r="L505" s="1" t="s">
        <v>33</v>
      </c>
      <c r="M505" s="1">
        <v>4</v>
      </c>
      <c r="N505" s="1" t="s">
        <v>34</v>
      </c>
      <c r="O505" s="105">
        <v>2691</v>
      </c>
      <c r="P505" s="9">
        <v>10</v>
      </c>
      <c r="Q505" s="107">
        <v>1</v>
      </c>
      <c r="R505" s="1" t="s">
        <v>29</v>
      </c>
      <c r="S505" s="102">
        <f t="shared" si="15"/>
        <v>0</v>
      </c>
    </row>
    <row r="506" spans="1:19" x14ac:dyDescent="0.25">
      <c r="A506" s="2">
        <v>45</v>
      </c>
      <c r="B506" s="14" t="str">
        <f t="shared" si="14"/>
        <v>Middle-aged</v>
      </c>
      <c r="C506" s="1" t="s">
        <v>22</v>
      </c>
      <c r="D506" s="1" t="s">
        <v>30</v>
      </c>
      <c r="E506" s="7">
        <v>306</v>
      </c>
      <c r="F506" s="1" t="s">
        <v>24</v>
      </c>
      <c r="G506" s="1">
        <v>26</v>
      </c>
      <c r="H506" s="1" t="s">
        <v>25</v>
      </c>
      <c r="I506" s="1" t="s">
        <v>26</v>
      </c>
      <c r="J506" s="1">
        <v>100</v>
      </c>
      <c r="K506" s="1">
        <v>2</v>
      </c>
      <c r="L506" s="1" t="s">
        <v>27</v>
      </c>
      <c r="M506" s="1">
        <v>1</v>
      </c>
      <c r="N506" s="1" t="s">
        <v>34</v>
      </c>
      <c r="O506" s="105">
        <v>4286</v>
      </c>
      <c r="P506" s="9">
        <v>1</v>
      </c>
      <c r="Q506" s="107">
        <v>2</v>
      </c>
      <c r="R506" s="1" t="s">
        <v>29</v>
      </c>
      <c r="S506" s="102">
        <f t="shared" si="15"/>
        <v>1</v>
      </c>
    </row>
    <row r="507" spans="1:19" x14ac:dyDescent="0.25">
      <c r="A507" s="2">
        <v>26</v>
      </c>
      <c r="B507" s="14" t="str">
        <f t="shared" si="14"/>
        <v>Young</v>
      </c>
      <c r="C507" s="1" t="s">
        <v>29</v>
      </c>
      <c r="D507" s="1" t="s">
        <v>23</v>
      </c>
      <c r="E507" s="7">
        <v>991</v>
      </c>
      <c r="F507" s="1" t="s">
        <v>31</v>
      </c>
      <c r="G507" s="1">
        <v>6</v>
      </c>
      <c r="H507" s="1" t="s">
        <v>25</v>
      </c>
      <c r="I507" s="1" t="s">
        <v>26</v>
      </c>
      <c r="J507" s="1">
        <v>71</v>
      </c>
      <c r="K507" s="1">
        <v>1</v>
      </c>
      <c r="L507" s="1" t="s">
        <v>36</v>
      </c>
      <c r="M507" s="1">
        <v>4</v>
      </c>
      <c r="N507" s="1" t="s">
        <v>34</v>
      </c>
      <c r="O507" s="105">
        <v>2659</v>
      </c>
      <c r="P507" s="9">
        <v>3</v>
      </c>
      <c r="Q507" s="107">
        <v>1</v>
      </c>
      <c r="R507" s="1" t="s">
        <v>22</v>
      </c>
      <c r="S507" s="102">
        <f t="shared" si="15"/>
        <v>1</v>
      </c>
    </row>
    <row r="508" spans="1:19" x14ac:dyDescent="0.25">
      <c r="A508" s="2">
        <v>37</v>
      </c>
      <c r="B508" s="14" t="str">
        <f t="shared" si="14"/>
        <v>Middle-aged</v>
      </c>
      <c r="C508" s="1" t="s">
        <v>29</v>
      </c>
      <c r="D508" s="1" t="s">
        <v>23</v>
      </c>
      <c r="E508" s="7">
        <v>482</v>
      </c>
      <c r="F508" s="1" t="s">
        <v>31</v>
      </c>
      <c r="G508" s="1">
        <v>3</v>
      </c>
      <c r="H508" s="1" t="s">
        <v>35</v>
      </c>
      <c r="I508" s="1" t="s">
        <v>32</v>
      </c>
      <c r="J508" s="1">
        <v>36</v>
      </c>
      <c r="K508" s="1">
        <v>3</v>
      </c>
      <c r="L508" s="1" t="s">
        <v>39</v>
      </c>
      <c r="M508" s="1">
        <v>3</v>
      </c>
      <c r="N508" s="1" t="s">
        <v>34</v>
      </c>
      <c r="O508" s="105">
        <v>9434</v>
      </c>
      <c r="P508" s="9">
        <v>10</v>
      </c>
      <c r="Q508" s="107">
        <v>1</v>
      </c>
      <c r="R508" s="1" t="s">
        <v>29</v>
      </c>
      <c r="S508" s="102">
        <f t="shared" si="15"/>
        <v>0</v>
      </c>
    </row>
    <row r="509" spans="1:19" x14ac:dyDescent="0.25">
      <c r="A509" s="2">
        <v>29</v>
      </c>
      <c r="B509" s="14" t="str">
        <f t="shared" si="14"/>
        <v>Young</v>
      </c>
      <c r="C509" s="1" t="s">
        <v>29</v>
      </c>
      <c r="D509" s="1" t="s">
        <v>23</v>
      </c>
      <c r="E509" s="7">
        <v>1176</v>
      </c>
      <c r="F509" s="1" t="s">
        <v>24</v>
      </c>
      <c r="G509" s="1">
        <v>3</v>
      </c>
      <c r="H509" s="1" t="s">
        <v>37</v>
      </c>
      <c r="I509" s="1" t="s">
        <v>26</v>
      </c>
      <c r="J509" s="1">
        <v>62</v>
      </c>
      <c r="K509" s="1">
        <v>2</v>
      </c>
      <c r="L509" s="1" t="s">
        <v>27</v>
      </c>
      <c r="M509" s="1">
        <v>3</v>
      </c>
      <c r="N509" s="1" t="s">
        <v>34</v>
      </c>
      <c r="O509" s="105">
        <v>5561</v>
      </c>
      <c r="P509" s="9">
        <v>6</v>
      </c>
      <c r="Q509" s="107">
        <v>1</v>
      </c>
      <c r="R509" s="1" t="s">
        <v>29</v>
      </c>
      <c r="S509" s="102">
        <f t="shared" si="15"/>
        <v>1</v>
      </c>
    </row>
    <row r="510" spans="1:19" x14ac:dyDescent="0.25">
      <c r="A510" s="2">
        <v>35</v>
      </c>
      <c r="B510" s="14" t="str">
        <f t="shared" si="14"/>
        <v>Middle-aged</v>
      </c>
      <c r="C510" s="1" t="s">
        <v>29</v>
      </c>
      <c r="D510" s="1" t="s">
        <v>23</v>
      </c>
      <c r="E510" s="7">
        <v>1017</v>
      </c>
      <c r="F510" s="1" t="s">
        <v>31</v>
      </c>
      <c r="G510" s="1">
        <v>6</v>
      </c>
      <c r="H510" s="1" t="s">
        <v>25</v>
      </c>
      <c r="I510" s="1" t="s">
        <v>32</v>
      </c>
      <c r="J510" s="1">
        <v>82</v>
      </c>
      <c r="K510" s="1">
        <v>2</v>
      </c>
      <c r="L510" s="1" t="s">
        <v>33</v>
      </c>
      <c r="M510" s="1">
        <v>4</v>
      </c>
      <c r="N510" s="1" t="s">
        <v>28</v>
      </c>
      <c r="O510" s="105">
        <v>6646</v>
      </c>
      <c r="P510" s="9">
        <v>17</v>
      </c>
      <c r="Q510" s="107">
        <v>1</v>
      </c>
      <c r="R510" s="1" t="s">
        <v>29</v>
      </c>
      <c r="S510" s="102">
        <f t="shared" si="15"/>
        <v>0</v>
      </c>
    </row>
    <row r="511" spans="1:19" x14ac:dyDescent="0.25">
      <c r="A511" s="2">
        <v>33</v>
      </c>
      <c r="B511" s="14" t="str">
        <f t="shared" si="14"/>
        <v>Middle-aged</v>
      </c>
      <c r="C511" s="1" t="s">
        <v>29</v>
      </c>
      <c r="D511" s="1" t="s">
        <v>30</v>
      </c>
      <c r="E511" s="7">
        <v>1296</v>
      </c>
      <c r="F511" s="1" t="s">
        <v>31</v>
      </c>
      <c r="G511" s="1">
        <v>6</v>
      </c>
      <c r="H511" s="1" t="s">
        <v>25</v>
      </c>
      <c r="I511" s="1" t="s">
        <v>32</v>
      </c>
      <c r="J511" s="1">
        <v>30</v>
      </c>
      <c r="K511" s="1">
        <v>2</v>
      </c>
      <c r="L511" s="1" t="s">
        <v>40</v>
      </c>
      <c r="M511" s="1">
        <v>4</v>
      </c>
      <c r="N511" s="1" t="s">
        <v>38</v>
      </c>
      <c r="O511" s="105">
        <v>7725</v>
      </c>
      <c r="P511" s="9">
        <v>13</v>
      </c>
      <c r="Q511" s="107">
        <v>3</v>
      </c>
      <c r="R511" s="1" t="s">
        <v>29</v>
      </c>
      <c r="S511" s="102">
        <f t="shared" si="15"/>
        <v>0</v>
      </c>
    </row>
    <row r="512" spans="1:19" x14ac:dyDescent="0.25">
      <c r="A512" s="2">
        <v>54</v>
      </c>
      <c r="B512" s="14" t="str">
        <f t="shared" si="14"/>
        <v>Senior</v>
      </c>
      <c r="C512" s="1" t="s">
        <v>29</v>
      </c>
      <c r="D512" s="1" t="s">
        <v>23</v>
      </c>
      <c r="E512" s="7">
        <v>397</v>
      </c>
      <c r="F512" s="1" t="s">
        <v>47</v>
      </c>
      <c r="G512" s="1">
        <v>19</v>
      </c>
      <c r="H512" s="1" t="s">
        <v>37</v>
      </c>
      <c r="I512" s="1" t="s">
        <v>32</v>
      </c>
      <c r="J512" s="1">
        <v>88</v>
      </c>
      <c r="K512" s="1">
        <v>3</v>
      </c>
      <c r="L512" s="1" t="s">
        <v>47</v>
      </c>
      <c r="M512" s="1">
        <v>2</v>
      </c>
      <c r="N512" s="1" t="s">
        <v>34</v>
      </c>
      <c r="O512" s="105">
        <v>10725</v>
      </c>
      <c r="P512" s="9">
        <v>9</v>
      </c>
      <c r="Q512" s="107">
        <v>2</v>
      </c>
      <c r="R512" s="1" t="s">
        <v>29</v>
      </c>
      <c r="S512" s="102">
        <f t="shared" si="15"/>
        <v>0</v>
      </c>
    </row>
    <row r="513" spans="1:19" x14ac:dyDescent="0.25">
      <c r="A513" s="2">
        <v>36</v>
      </c>
      <c r="B513" s="14" t="str">
        <f t="shared" si="14"/>
        <v>Middle-aged</v>
      </c>
      <c r="C513" s="1" t="s">
        <v>29</v>
      </c>
      <c r="D513" s="1" t="s">
        <v>23</v>
      </c>
      <c r="E513" s="7">
        <v>913</v>
      </c>
      <c r="F513" s="1" t="s">
        <v>31</v>
      </c>
      <c r="G513" s="1">
        <v>9</v>
      </c>
      <c r="H513" s="1" t="s">
        <v>37</v>
      </c>
      <c r="I513" s="1" t="s">
        <v>32</v>
      </c>
      <c r="J513" s="1">
        <v>48</v>
      </c>
      <c r="K513" s="1">
        <v>2</v>
      </c>
      <c r="L513" s="1" t="s">
        <v>39</v>
      </c>
      <c r="M513" s="1">
        <v>2</v>
      </c>
      <c r="N513" s="1" t="s">
        <v>38</v>
      </c>
      <c r="O513" s="105">
        <v>8847</v>
      </c>
      <c r="P513" s="9">
        <v>3</v>
      </c>
      <c r="Q513" s="107">
        <v>2</v>
      </c>
      <c r="R513" s="1" t="s">
        <v>22</v>
      </c>
      <c r="S513" s="102">
        <f t="shared" si="15"/>
        <v>0</v>
      </c>
    </row>
    <row r="514" spans="1:19" x14ac:dyDescent="0.25">
      <c r="A514" s="2">
        <v>27</v>
      </c>
      <c r="B514" s="14" t="str">
        <f t="shared" ref="B514:B577" si="16">IF(A514 &lt;= 30, "Young", IF(A514 &lt;= 45, "Middle-aged", "Senior"))</f>
        <v>Young</v>
      </c>
      <c r="C514" s="1" t="s">
        <v>29</v>
      </c>
      <c r="D514" s="1" t="s">
        <v>23</v>
      </c>
      <c r="E514" s="7">
        <v>1115</v>
      </c>
      <c r="F514" s="1" t="s">
        <v>31</v>
      </c>
      <c r="G514" s="1">
        <v>3</v>
      </c>
      <c r="H514" s="1" t="s">
        <v>37</v>
      </c>
      <c r="I514" s="1" t="s">
        <v>32</v>
      </c>
      <c r="J514" s="1">
        <v>54</v>
      </c>
      <c r="K514" s="1">
        <v>1</v>
      </c>
      <c r="L514" s="1" t="s">
        <v>33</v>
      </c>
      <c r="M514" s="1">
        <v>4</v>
      </c>
      <c r="N514" s="1" t="s">
        <v>28</v>
      </c>
      <c r="O514" s="105">
        <v>2045</v>
      </c>
      <c r="P514" s="9">
        <v>4</v>
      </c>
      <c r="Q514" s="107">
        <v>0</v>
      </c>
      <c r="R514" s="1" t="s">
        <v>29</v>
      </c>
      <c r="S514" s="102">
        <f t="shared" ref="S514:S577" si="17">IF(I514="Male", 0, IF(I514="Female", 1, ""))</f>
        <v>0</v>
      </c>
    </row>
    <row r="515" spans="1:19" x14ac:dyDescent="0.25">
      <c r="A515" s="2">
        <v>20</v>
      </c>
      <c r="B515" s="14" t="str">
        <f t="shared" si="16"/>
        <v>Young</v>
      </c>
      <c r="C515" s="1" t="s">
        <v>22</v>
      </c>
      <c r="D515" s="1" t="s">
        <v>23</v>
      </c>
      <c r="E515" s="7">
        <v>1362</v>
      </c>
      <c r="F515" s="1" t="s">
        <v>31</v>
      </c>
      <c r="G515" s="1">
        <v>10</v>
      </c>
      <c r="H515" s="1" t="s">
        <v>37</v>
      </c>
      <c r="I515" s="1" t="s">
        <v>32</v>
      </c>
      <c r="J515" s="1">
        <v>32</v>
      </c>
      <c r="K515" s="1">
        <v>1</v>
      </c>
      <c r="L515" s="1" t="s">
        <v>33</v>
      </c>
      <c r="M515" s="1">
        <v>3</v>
      </c>
      <c r="N515" s="1" t="s">
        <v>28</v>
      </c>
      <c r="O515" s="105">
        <v>1009</v>
      </c>
      <c r="P515" s="9">
        <v>1</v>
      </c>
      <c r="Q515" s="107">
        <v>1</v>
      </c>
      <c r="R515" s="1" t="s">
        <v>22</v>
      </c>
      <c r="S515" s="102">
        <f t="shared" si="17"/>
        <v>0</v>
      </c>
    </row>
    <row r="516" spans="1:19" x14ac:dyDescent="0.25">
      <c r="A516" s="2">
        <v>33</v>
      </c>
      <c r="B516" s="14" t="str">
        <f t="shared" si="16"/>
        <v>Middle-aged</v>
      </c>
      <c r="C516" s="1" t="s">
        <v>22</v>
      </c>
      <c r="D516" s="1" t="s">
        <v>30</v>
      </c>
      <c r="E516" s="7">
        <v>1076</v>
      </c>
      <c r="F516" s="1" t="s">
        <v>31</v>
      </c>
      <c r="G516" s="1">
        <v>3</v>
      </c>
      <c r="H516" s="1" t="s">
        <v>25</v>
      </c>
      <c r="I516" s="1" t="s">
        <v>32</v>
      </c>
      <c r="J516" s="1">
        <v>70</v>
      </c>
      <c r="K516" s="1">
        <v>1</v>
      </c>
      <c r="L516" s="1" t="s">
        <v>33</v>
      </c>
      <c r="M516" s="1">
        <v>1</v>
      </c>
      <c r="N516" s="1" t="s">
        <v>28</v>
      </c>
      <c r="O516" s="105">
        <v>3348</v>
      </c>
      <c r="P516" s="9">
        <v>10</v>
      </c>
      <c r="Q516" s="107">
        <v>1</v>
      </c>
      <c r="R516" s="1" t="s">
        <v>22</v>
      </c>
      <c r="S516" s="102">
        <f t="shared" si="17"/>
        <v>0</v>
      </c>
    </row>
    <row r="517" spans="1:19" x14ac:dyDescent="0.25">
      <c r="A517" s="2">
        <v>35</v>
      </c>
      <c r="B517" s="14" t="str">
        <f t="shared" si="16"/>
        <v>Middle-aged</v>
      </c>
      <c r="C517" s="1" t="s">
        <v>29</v>
      </c>
      <c r="D517" s="1" t="s">
        <v>41</v>
      </c>
      <c r="E517" s="7">
        <v>727</v>
      </c>
      <c r="F517" s="1" t="s">
        <v>31</v>
      </c>
      <c r="G517" s="1">
        <v>3</v>
      </c>
      <c r="H517" s="1" t="s">
        <v>25</v>
      </c>
      <c r="I517" s="1" t="s">
        <v>32</v>
      </c>
      <c r="J517" s="1">
        <v>41</v>
      </c>
      <c r="K517" s="1">
        <v>1</v>
      </c>
      <c r="L517" s="1" t="s">
        <v>36</v>
      </c>
      <c r="M517" s="1">
        <v>3</v>
      </c>
      <c r="N517" s="1" t="s">
        <v>34</v>
      </c>
      <c r="O517" s="105">
        <v>1281</v>
      </c>
      <c r="P517" s="9">
        <v>1</v>
      </c>
      <c r="Q517" s="107">
        <v>1</v>
      </c>
      <c r="R517" s="1" t="s">
        <v>29</v>
      </c>
      <c r="S517" s="102">
        <f t="shared" si="17"/>
        <v>0</v>
      </c>
    </row>
    <row r="518" spans="1:19" x14ac:dyDescent="0.25">
      <c r="A518" s="2">
        <v>23</v>
      </c>
      <c r="B518" s="14" t="str">
        <f t="shared" si="16"/>
        <v>Young</v>
      </c>
      <c r="C518" s="1" t="s">
        <v>29</v>
      </c>
      <c r="D518" s="1" t="s">
        <v>23</v>
      </c>
      <c r="E518" s="7">
        <v>885</v>
      </c>
      <c r="F518" s="1" t="s">
        <v>31</v>
      </c>
      <c r="G518" s="1">
        <v>4</v>
      </c>
      <c r="H518" s="1" t="s">
        <v>37</v>
      </c>
      <c r="I518" s="1" t="s">
        <v>32</v>
      </c>
      <c r="J518" s="1">
        <v>58</v>
      </c>
      <c r="K518" s="1">
        <v>1</v>
      </c>
      <c r="L518" s="1" t="s">
        <v>33</v>
      </c>
      <c r="M518" s="1">
        <v>1</v>
      </c>
      <c r="N518" s="1" t="s">
        <v>34</v>
      </c>
      <c r="O518" s="105">
        <v>2819</v>
      </c>
      <c r="P518" s="9">
        <v>3</v>
      </c>
      <c r="Q518" s="107">
        <v>2</v>
      </c>
      <c r="R518" s="1" t="s">
        <v>29</v>
      </c>
      <c r="S518" s="102">
        <f t="shared" si="17"/>
        <v>0</v>
      </c>
    </row>
    <row r="519" spans="1:19" x14ac:dyDescent="0.25">
      <c r="A519" s="2">
        <v>25</v>
      </c>
      <c r="B519" s="14" t="str">
        <f t="shared" si="16"/>
        <v>Young</v>
      </c>
      <c r="C519" s="1" t="s">
        <v>29</v>
      </c>
      <c r="D519" s="1" t="s">
        <v>23</v>
      </c>
      <c r="E519" s="7">
        <v>810</v>
      </c>
      <c r="F519" s="1" t="s">
        <v>24</v>
      </c>
      <c r="G519" s="1">
        <v>8</v>
      </c>
      <c r="H519" s="1" t="s">
        <v>25</v>
      </c>
      <c r="I519" s="1" t="s">
        <v>32</v>
      </c>
      <c r="J519" s="1">
        <v>57</v>
      </c>
      <c r="K519" s="1">
        <v>2</v>
      </c>
      <c r="L519" s="1" t="s">
        <v>27</v>
      </c>
      <c r="M519" s="1">
        <v>2</v>
      </c>
      <c r="N519" s="1" t="s">
        <v>34</v>
      </c>
      <c r="O519" s="105">
        <v>4851</v>
      </c>
      <c r="P519" s="9">
        <v>3</v>
      </c>
      <c r="Q519" s="107">
        <v>0</v>
      </c>
      <c r="R519" s="1" t="s">
        <v>29</v>
      </c>
      <c r="S519" s="102">
        <f t="shared" si="17"/>
        <v>0</v>
      </c>
    </row>
    <row r="520" spans="1:19" x14ac:dyDescent="0.25">
      <c r="A520" s="2">
        <v>38</v>
      </c>
      <c r="B520" s="14" t="str">
        <f t="shared" si="16"/>
        <v>Middle-aged</v>
      </c>
      <c r="C520" s="1" t="s">
        <v>29</v>
      </c>
      <c r="D520" s="1" t="s">
        <v>23</v>
      </c>
      <c r="E520" s="7">
        <v>243</v>
      </c>
      <c r="F520" s="1" t="s">
        <v>24</v>
      </c>
      <c r="G520" s="1">
        <v>7</v>
      </c>
      <c r="H520" s="1" t="s">
        <v>45</v>
      </c>
      <c r="I520" s="1" t="s">
        <v>26</v>
      </c>
      <c r="J520" s="1">
        <v>46</v>
      </c>
      <c r="K520" s="1">
        <v>2</v>
      </c>
      <c r="L520" s="1" t="s">
        <v>27</v>
      </c>
      <c r="M520" s="1">
        <v>4</v>
      </c>
      <c r="N520" s="1" t="s">
        <v>28</v>
      </c>
      <c r="O520" s="105">
        <v>4028</v>
      </c>
      <c r="P520" s="9">
        <v>7</v>
      </c>
      <c r="Q520" s="107">
        <v>0</v>
      </c>
      <c r="R520" s="1" t="s">
        <v>29</v>
      </c>
      <c r="S520" s="102">
        <f t="shared" si="17"/>
        <v>1</v>
      </c>
    </row>
    <row r="521" spans="1:19" x14ac:dyDescent="0.25">
      <c r="A521" s="2">
        <v>29</v>
      </c>
      <c r="B521" s="14" t="str">
        <f t="shared" si="16"/>
        <v>Young</v>
      </c>
      <c r="C521" s="1" t="s">
        <v>29</v>
      </c>
      <c r="D521" s="1" t="s">
        <v>30</v>
      </c>
      <c r="E521" s="7">
        <v>806</v>
      </c>
      <c r="F521" s="1" t="s">
        <v>31</v>
      </c>
      <c r="G521" s="1">
        <v>1</v>
      </c>
      <c r="H521" s="1" t="s">
        <v>25</v>
      </c>
      <c r="I521" s="1" t="s">
        <v>32</v>
      </c>
      <c r="J521" s="1">
        <v>76</v>
      </c>
      <c r="K521" s="1">
        <v>1</v>
      </c>
      <c r="L521" s="1" t="s">
        <v>33</v>
      </c>
      <c r="M521" s="1">
        <v>4</v>
      </c>
      <c r="N521" s="1" t="s">
        <v>38</v>
      </c>
      <c r="O521" s="105">
        <v>2720</v>
      </c>
      <c r="P521" s="9">
        <v>10</v>
      </c>
      <c r="Q521" s="107">
        <v>1</v>
      </c>
      <c r="R521" s="1" t="s">
        <v>29</v>
      </c>
      <c r="S521" s="102">
        <f t="shared" si="17"/>
        <v>0</v>
      </c>
    </row>
    <row r="522" spans="1:19" x14ac:dyDescent="0.25">
      <c r="A522" s="2">
        <v>48</v>
      </c>
      <c r="B522" s="14" t="str">
        <f t="shared" si="16"/>
        <v>Senior</v>
      </c>
      <c r="C522" s="1" t="s">
        <v>29</v>
      </c>
      <c r="D522" s="1" t="s">
        <v>23</v>
      </c>
      <c r="E522" s="7">
        <v>817</v>
      </c>
      <c r="F522" s="1" t="s">
        <v>24</v>
      </c>
      <c r="G522" s="1">
        <v>2</v>
      </c>
      <c r="H522" s="1" t="s">
        <v>45</v>
      </c>
      <c r="I522" s="1" t="s">
        <v>32</v>
      </c>
      <c r="J522" s="1">
        <v>56</v>
      </c>
      <c r="K522" s="1">
        <v>2</v>
      </c>
      <c r="L522" s="1" t="s">
        <v>27</v>
      </c>
      <c r="M522" s="1">
        <v>2</v>
      </c>
      <c r="N522" s="1" t="s">
        <v>34</v>
      </c>
      <c r="O522" s="105">
        <v>8120</v>
      </c>
      <c r="P522" s="9">
        <v>2</v>
      </c>
      <c r="Q522" s="107">
        <v>3</v>
      </c>
      <c r="R522" s="1" t="s">
        <v>29</v>
      </c>
      <c r="S522" s="102">
        <f t="shared" si="17"/>
        <v>0</v>
      </c>
    </row>
    <row r="523" spans="1:19" x14ac:dyDescent="0.25">
      <c r="A523" s="2">
        <v>27</v>
      </c>
      <c r="B523" s="14" t="str">
        <f t="shared" si="16"/>
        <v>Young</v>
      </c>
      <c r="C523" s="1" t="s">
        <v>29</v>
      </c>
      <c r="D523" s="1" t="s">
        <v>30</v>
      </c>
      <c r="E523" s="7">
        <v>1410</v>
      </c>
      <c r="F523" s="1" t="s">
        <v>24</v>
      </c>
      <c r="G523" s="1">
        <v>3</v>
      </c>
      <c r="H523" s="1" t="s">
        <v>37</v>
      </c>
      <c r="I523" s="1" t="s">
        <v>26</v>
      </c>
      <c r="J523" s="1">
        <v>71</v>
      </c>
      <c r="K523" s="1">
        <v>2</v>
      </c>
      <c r="L523" s="1" t="s">
        <v>27</v>
      </c>
      <c r="M523" s="1">
        <v>4</v>
      </c>
      <c r="N523" s="1" t="s">
        <v>38</v>
      </c>
      <c r="O523" s="105">
        <v>4647</v>
      </c>
      <c r="P523" s="9">
        <v>6</v>
      </c>
      <c r="Q523" s="107">
        <v>1</v>
      </c>
      <c r="R523" s="1" t="s">
        <v>22</v>
      </c>
      <c r="S523" s="102">
        <f t="shared" si="17"/>
        <v>1</v>
      </c>
    </row>
    <row r="524" spans="1:19" x14ac:dyDescent="0.25">
      <c r="A524" s="2">
        <v>37</v>
      </c>
      <c r="B524" s="14" t="str">
        <f t="shared" si="16"/>
        <v>Middle-aged</v>
      </c>
      <c r="C524" s="1" t="s">
        <v>29</v>
      </c>
      <c r="D524" s="1" t="s">
        <v>23</v>
      </c>
      <c r="E524" s="7">
        <v>1225</v>
      </c>
      <c r="F524" s="1" t="s">
        <v>31</v>
      </c>
      <c r="G524" s="1">
        <v>10</v>
      </c>
      <c r="H524" s="1" t="s">
        <v>25</v>
      </c>
      <c r="I524" s="1" t="s">
        <v>32</v>
      </c>
      <c r="J524" s="1">
        <v>80</v>
      </c>
      <c r="K524" s="1">
        <v>1</v>
      </c>
      <c r="L524" s="1" t="s">
        <v>33</v>
      </c>
      <c r="M524" s="1">
        <v>4</v>
      </c>
      <c r="N524" s="1" t="s">
        <v>28</v>
      </c>
      <c r="O524" s="105">
        <v>4680</v>
      </c>
      <c r="P524" s="9">
        <v>1</v>
      </c>
      <c r="Q524" s="107">
        <v>3</v>
      </c>
      <c r="R524" s="1" t="s">
        <v>29</v>
      </c>
      <c r="S524" s="102">
        <f t="shared" si="17"/>
        <v>0</v>
      </c>
    </row>
    <row r="525" spans="1:19" x14ac:dyDescent="0.25">
      <c r="A525" s="2">
        <v>50</v>
      </c>
      <c r="B525" s="14" t="str">
        <f t="shared" si="16"/>
        <v>Senior</v>
      </c>
      <c r="C525" s="1" t="s">
        <v>29</v>
      </c>
      <c r="D525" s="1" t="s">
        <v>23</v>
      </c>
      <c r="E525" s="7">
        <v>1207</v>
      </c>
      <c r="F525" s="1" t="s">
        <v>31</v>
      </c>
      <c r="G525" s="1">
        <v>28</v>
      </c>
      <c r="H525" s="1" t="s">
        <v>37</v>
      </c>
      <c r="I525" s="1" t="s">
        <v>32</v>
      </c>
      <c r="J525" s="1">
        <v>74</v>
      </c>
      <c r="K525" s="1">
        <v>1</v>
      </c>
      <c r="L525" s="1" t="s">
        <v>36</v>
      </c>
      <c r="M525" s="1">
        <v>3</v>
      </c>
      <c r="N525" s="1" t="s">
        <v>34</v>
      </c>
      <c r="O525" s="105">
        <v>3221</v>
      </c>
      <c r="P525" s="9">
        <v>20</v>
      </c>
      <c r="Q525" s="107">
        <v>1</v>
      </c>
      <c r="R525" s="1" t="s">
        <v>22</v>
      </c>
      <c r="S525" s="102">
        <f t="shared" si="17"/>
        <v>0</v>
      </c>
    </row>
    <row r="526" spans="1:19" x14ac:dyDescent="0.25">
      <c r="A526" s="2">
        <v>34</v>
      </c>
      <c r="B526" s="14" t="str">
        <f t="shared" si="16"/>
        <v>Middle-aged</v>
      </c>
      <c r="C526" s="1" t="s">
        <v>29</v>
      </c>
      <c r="D526" s="1" t="s">
        <v>23</v>
      </c>
      <c r="E526" s="7">
        <v>1442</v>
      </c>
      <c r="F526" s="1" t="s">
        <v>31</v>
      </c>
      <c r="G526" s="1">
        <v>9</v>
      </c>
      <c r="H526" s="1" t="s">
        <v>37</v>
      </c>
      <c r="I526" s="1" t="s">
        <v>26</v>
      </c>
      <c r="J526" s="1">
        <v>46</v>
      </c>
      <c r="K526" s="1">
        <v>3</v>
      </c>
      <c r="L526" s="1" t="s">
        <v>40</v>
      </c>
      <c r="M526" s="1">
        <v>2</v>
      </c>
      <c r="N526" s="1" t="s">
        <v>28</v>
      </c>
      <c r="O526" s="105">
        <v>8621</v>
      </c>
      <c r="P526" s="9">
        <v>8</v>
      </c>
      <c r="Q526" s="107">
        <v>1</v>
      </c>
      <c r="R526" s="1" t="s">
        <v>29</v>
      </c>
      <c r="S526" s="102">
        <f t="shared" si="17"/>
        <v>1</v>
      </c>
    </row>
    <row r="527" spans="1:19" x14ac:dyDescent="0.25">
      <c r="A527" s="2">
        <v>24</v>
      </c>
      <c r="B527" s="14" t="str">
        <f t="shared" si="16"/>
        <v>Young</v>
      </c>
      <c r="C527" s="1" t="s">
        <v>22</v>
      </c>
      <c r="D527" s="1" t="s">
        <v>23</v>
      </c>
      <c r="E527" s="7">
        <v>693</v>
      </c>
      <c r="F527" s="1" t="s">
        <v>24</v>
      </c>
      <c r="G527" s="1">
        <v>3</v>
      </c>
      <c r="H527" s="1" t="s">
        <v>25</v>
      </c>
      <c r="I527" s="1" t="s">
        <v>26</v>
      </c>
      <c r="J527" s="1">
        <v>65</v>
      </c>
      <c r="K527" s="1">
        <v>2</v>
      </c>
      <c r="L527" s="1" t="s">
        <v>27</v>
      </c>
      <c r="M527" s="1">
        <v>3</v>
      </c>
      <c r="N527" s="1" t="s">
        <v>28</v>
      </c>
      <c r="O527" s="105">
        <v>4577</v>
      </c>
      <c r="P527" s="9">
        <v>2</v>
      </c>
      <c r="Q527" s="107">
        <v>9</v>
      </c>
      <c r="R527" s="1" t="s">
        <v>29</v>
      </c>
      <c r="S527" s="102">
        <f t="shared" si="17"/>
        <v>1</v>
      </c>
    </row>
    <row r="528" spans="1:19" x14ac:dyDescent="0.25">
      <c r="A528" s="2">
        <v>39</v>
      </c>
      <c r="B528" s="14" t="str">
        <f t="shared" si="16"/>
        <v>Middle-aged</v>
      </c>
      <c r="C528" s="1" t="s">
        <v>29</v>
      </c>
      <c r="D528" s="1" t="s">
        <v>23</v>
      </c>
      <c r="E528" s="7">
        <v>408</v>
      </c>
      <c r="F528" s="1" t="s">
        <v>31</v>
      </c>
      <c r="G528" s="1">
        <v>2</v>
      </c>
      <c r="H528" s="1" t="s">
        <v>46</v>
      </c>
      <c r="I528" s="1" t="s">
        <v>26</v>
      </c>
      <c r="J528" s="1">
        <v>80</v>
      </c>
      <c r="K528" s="1">
        <v>2</v>
      </c>
      <c r="L528" s="1" t="s">
        <v>40</v>
      </c>
      <c r="M528" s="1">
        <v>3</v>
      </c>
      <c r="N528" s="1" t="s">
        <v>28</v>
      </c>
      <c r="O528" s="105">
        <v>4553</v>
      </c>
      <c r="P528" s="9">
        <v>20</v>
      </c>
      <c r="Q528" s="107">
        <v>1</v>
      </c>
      <c r="R528" s="1" t="s">
        <v>29</v>
      </c>
      <c r="S528" s="102">
        <f t="shared" si="17"/>
        <v>1</v>
      </c>
    </row>
    <row r="529" spans="1:19" x14ac:dyDescent="0.25">
      <c r="A529" s="2">
        <v>32</v>
      </c>
      <c r="B529" s="14" t="str">
        <f t="shared" si="16"/>
        <v>Middle-aged</v>
      </c>
      <c r="C529" s="1" t="s">
        <v>29</v>
      </c>
      <c r="D529" s="1" t="s">
        <v>23</v>
      </c>
      <c r="E529" s="7">
        <v>929</v>
      </c>
      <c r="F529" s="1" t="s">
        <v>24</v>
      </c>
      <c r="G529" s="1">
        <v>10</v>
      </c>
      <c r="H529" s="1" t="s">
        <v>45</v>
      </c>
      <c r="I529" s="1" t="s">
        <v>32</v>
      </c>
      <c r="J529" s="1">
        <v>55</v>
      </c>
      <c r="K529" s="1">
        <v>2</v>
      </c>
      <c r="L529" s="1" t="s">
        <v>27</v>
      </c>
      <c r="M529" s="1">
        <v>4</v>
      </c>
      <c r="N529" s="1" t="s">
        <v>28</v>
      </c>
      <c r="O529" s="105">
        <v>5396</v>
      </c>
      <c r="P529" s="9">
        <v>10</v>
      </c>
      <c r="Q529" s="107">
        <v>1</v>
      </c>
      <c r="R529" s="1" t="s">
        <v>29</v>
      </c>
      <c r="S529" s="102">
        <f t="shared" si="17"/>
        <v>0</v>
      </c>
    </row>
    <row r="530" spans="1:19" x14ac:dyDescent="0.25">
      <c r="A530" s="2">
        <v>50</v>
      </c>
      <c r="B530" s="14" t="str">
        <f t="shared" si="16"/>
        <v>Senior</v>
      </c>
      <c r="C530" s="1" t="s">
        <v>22</v>
      </c>
      <c r="D530" s="1" t="s">
        <v>30</v>
      </c>
      <c r="E530" s="7">
        <v>562</v>
      </c>
      <c r="F530" s="1" t="s">
        <v>24</v>
      </c>
      <c r="G530" s="1">
        <v>8</v>
      </c>
      <c r="H530" s="1" t="s">
        <v>46</v>
      </c>
      <c r="I530" s="1" t="s">
        <v>32</v>
      </c>
      <c r="J530" s="1">
        <v>50</v>
      </c>
      <c r="K530" s="1">
        <v>2</v>
      </c>
      <c r="L530" s="1" t="s">
        <v>27</v>
      </c>
      <c r="M530" s="1">
        <v>3</v>
      </c>
      <c r="N530" s="1" t="s">
        <v>34</v>
      </c>
      <c r="O530" s="105">
        <v>6796</v>
      </c>
      <c r="P530" s="9">
        <v>4</v>
      </c>
      <c r="Q530" s="107">
        <v>3</v>
      </c>
      <c r="R530" s="1" t="s">
        <v>22</v>
      </c>
      <c r="S530" s="102">
        <f t="shared" si="17"/>
        <v>0</v>
      </c>
    </row>
    <row r="531" spans="1:19" x14ac:dyDescent="0.25">
      <c r="A531" s="2">
        <v>38</v>
      </c>
      <c r="B531" s="14" t="str">
        <f t="shared" si="16"/>
        <v>Middle-aged</v>
      </c>
      <c r="C531" s="1" t="s">
        <v>29</v>
      </c>
      <c r="D531" s="1" t="s">
        <v>23</v>
      </c>
      <c r="E531" s="7">
        <v>827</v>
      </c>
      <c r="F531" s="1" t="s">
        <v>31</v>
      </c>
      <c r="G531" s="1">
        <v>1</v>
      </c>
      <c r="H531" s="1" t="s">
        <v>25</v>
      </c>
      <c r="I531" s="1" t="s">
        <v>26</v>
      </c>
      <c r="J531" s="1">
        <v>33</v>
      </c>
      <c r="K531" s="1">
        <v>2</v>
      </c>
      <c r="L531" s="1" t="s">
        <v>40</v>
      </c>
      <c r="M531" s="1">
        <v>4</v>
      </c>
      <c r="N531" s="1" t="s">
        <v>28</v>
      </c>
      <c r="O531" s="105">
        <v>7625</v>
      </c>
      <c r="P531" s="9">
        <v>9</v>
      </c>
      <c r="Q531" s="107">
        <v>0</v>
      </c>
      <c r="R531" s="1" t="s">
        <v>29</v>
      </c>
      <c r="S531" s="102">
        <f t="shared" si="17"/>
        <v>1</v>
      </c>
    </row>
    <row r="532" spans="1:19" x14ac:dyDescent="0.25">
      <c r="A532" s="2">
        <v>27</v>
      </c>
      <c r="B532" s="14" t="str">
        <f t="shared" si="16"/>
        <v>Young</v>
      </c>
      <c r="C532" s="1" t="s">
        <v>29</v>
      </c>
      <c r="D532" s="1" t="s">
        <v>23</v>
      </c>
      <c r="E532" s="7">
        <v>608</v>
      </c>
      <c r="F532" s="1" t="s">
        <v>31</v>
      </c>
      <c r="G532" s="1">
        <v>1</v>
      </c>
      <c r="H532" s="1" t="s">
        <v>25</v>
      </c>
      <c r="I532" s="1" t="s">
        <v>26</v>
      </c>
      <c r="J532" s="1">
        <v>68</v>
      </c>
      <c r="K532" s="1">
        <v>3</v>
      </c>
      <c r="L532" s="1" t="s">
        <v>39</v>
      </c>
      <c r="M532" s="1">
        <v>1</v>
      </c>
      <c r="N532" s="1" t="s">
        <v>34</v>
      </c>
      <c r="O532" s="105">
        <v>7412</v>
      </c>
      <c r="P532" s="9">
        <v>9</v>
      </c>
      <c r="Q532" s="107">
        <v>1</v>
      </c>
      <c r="R532" s="1" t="s">
        <v>29</v>
      </c>
      <c r="S532" s="102">
        <f t="shared" si="17"/>
        <v>1</v>
      </c>
    </row>
    <row r="533" spans="1:19" x14ac:dyDescent="0.25">
      <c r="A533" s="2">
        <v>32</v>
      </c>
      <c r="B533" s="14" t="str">
        <f t="shared" si="16"/>
        <v>Middle-aged</v>
      </c>
      <c r="C533" s="1" t="s">
        <v>29</v>
      </c>
      <c r="D533" s="1" t="s">
        <v>23</v>
      </c>
      <c r="E533" s="7">
        <v>1018</v>
      </c>
      <c r="F533" s="1" t="s">
        <v>31</v>
      </c>
      <c r="G533" s="1">
        <v>3</v>
      </c>
      <c r="H533" s="1" t="s">
        <v>25</v>
      </c>
      <c r="I533" s="1" t="s">
        <v>26</v>
      </c>
      <c r="J533" s="1">
        <v>39</v>
      </c>
      <c r="K533" s="1">
        <v>3</v>
      </c>
      <c r="L533" s="1" t="s">
        <v>44</v>
      </c>
      <c r="M533" s="1">
        <v>4</v>
      </c>
      <c r="N533" s="1" t="s">
        <v>28</v>
      </c>
      <c r="O533" s="105">
        <v>11159</v>
      </c>
      <c r="P533" s="9">
        <v>7</v>
      </c>
      <c r="Q533" s="107">
        <v>3</v>
      </c>
      <c r="R533" s="1" t="s">
        <v>29</v>
      </c>
      <c r="S533" s="102">
        <f t="shared" si="17"/>
        <v>1</v>
      </c>
    </row>
    <row r="534" spans="1:19" x14ac:dyDescent="0.25">
      <c r="A534" s="2">
        <v>47</v>
      </c>
      <c r="B534" s="14" t="str">
        <f t="shared" si="16"/>
        <v>Senior</v>
      </c>
      <c r="C534" s="1" t="s">
        <v>29</v>
      </c>
      <c r="D534" s="1" t="s">
        <v>23</v>
      </c>
      <c r="E534" s="7">
        <v>703</v>
      </c>
      <c r="F534" s="1" t="s">
        <v>24</v>
      </c>
      <c r="G534" s="1">
        <v>14</v>
      </c>
      <c r="H534" s="1" t="s">
        <v>45</v>
      </c>
      <c r="I534" s="1" t="s">
        <v>32</v>
      </c>
      <c r="J534" s="1">
        <v>42</v>
      </c>
      <c r="K534" s="1">
        <v>2</v>
      </c>
      <c r="L534" s="1" t="s">
        <v>27</v>
      </c>
      <c r="M534" s="1">
        <v>1</v>
      </c>
      <c r="N534" s="1" t="s">
        <v>28</v>
      </c>
      <c r="O534" s="105">
        <v>4960</v>
      </c>
      <c r="P534" s="9">
        <v>7</v>
      </c>
      <c r="Q534" s="107">
        <v>2</v>
      </c>
      <c r="R534" s="1" t="s">
        <v>29</v>
      </c>
      <c r="S534" s="102">
        <f t="shared" si="17"/>
        <v>0</v>
      </c>
    </row>
    <row r="535" spans="1:19" x14ac:dyDescent="0.25">
      <c r="A535" s="2">
        <v>40</v>
      </c>
      <c r="B535" s="14" t="str">
        <f t="shared" si="16"/>
        <v>Middle-aged</v>
      </c>
      <c r="C535" s="1" t="s">
        <v>29</v>
      </c>
      <c r="D535" s="1" t="s">
        <v>30</v>
      </c>
      <c r="E535" s="7">
        <v>580</v>
      </c>
      <c r="F535" s="1" t="s">
        <v>24</v>
      </c>
      <c r="G535" s="1">
        <v>5</v>
      </c>
      <c r="H535" s="1" t="s">
        <v>25</v>
      </c>
      <c r="I535" s="1" t="s">
        <v>32</v>
      </c>
      <c r="J535" s="1">
        <v>48</v>
      </c>
      <c r="K535" s="1">
        <v>3</v>
      </c>
      <c r="L535" s="1" t="s">
        <v>27</v>
      </c>
      <c r="M535" s="1">
        <v>1</v>
      </c>
      <c r="N535" s="1" t="s">
        <v>34</v>
      </c>
      <c r="O535" s="105">
        <v>10475</v>
      </c>
      <c r="P535" s="9">
        <v>18</v>
      </c>
      <c r="Q535" s="107">
        <v>5</v>
      </c>
      <c r="R535" s="1" t="s">
        <v>22</v>
      </c>
      <c r="S535" s="102">
        <f t="shared" si="17"/>
        <v>0</v>
      </c>
    </row>
    <row r="536" spans="1:19" x14ac:dyDescent="0.25">
      <c r="A536" s="2">
        <v>53</v>
      </c>
      <c r="B536" s="14" t="str">
        <f t="shared" si="16"/>
        <v>Senior</v>
      </c>
      <c r="C536" s="1" t="s">
        <v>29</v>
      </c>
      <c r="D536" s="1" t="s">
        <v>23</v>
      </c>
      <c r="E536" s="7">
        <v>970</v>
      </c>
      <c r="F536" s="1" t="s">
        <v>31</v>
      </c>
      <c r="G536" s="1">
        <v>7</v>
      </c>
      <c r="H536" s="1" t="s">
        <v>25</v>
      </c>
      <c r="I536" s="1" t="s">
        <v>32</v>
      </c>
      <c r="J536" s="1">
        <v>59</v>
      </c>
      <c r="K536" s="1">
        <v>4</v>
      </c>
      <c r="L536" s="1" t="s">
        <v>44</v>
      </c>
      <c r="M536" s="1">
        <v>3</v>
      </c>
      <c r="N536" s="1" t="s">
        <v>34</v>
      </c>
      <c r="O536" s="105">
        <v>14814</v>
      </c>
      <c r="P536" s="9">
        <v>5</v>
      </c>
      <c r="Q536" s="107">
        <v>3</v>
      </c>
      <c r="R536" s="1" t="s">
        <v>29</v>
      </c>
      <c r="S536" s="102">
        <f t="shared" si="17"/>
        <v>0</v>
      </c>
    </row>
    <row r="537" spans="1:19" x14ac:dyDescent="0.25">
      <c r="A537" s="2">
        <v>41</v>
      </c>
      <c r="B537" s="14" t="str">
        <f t="shared" si="16"/>
        <v>Middle-aged</v>
      </c>
      <c r="C537" s="1" t="s">
        <v>29</v>
      </c>
      <c r="D537" s="1" t="s">
        <v>23</v>
      </c>
      <c r="E537" s="7">
        <v>427</v>
      </c>
      <c r="F537" s="1" t="s">
        <v>47</v>
      </c>
      <c r="G537" s="1">
        <v>10</v>
      </c>
      <c r="H537" s="1" t="s">
        <v>47</v>
      </c>
      <c r="I537" s="1" t="s">
        <v>32</v>
      </c>
      <c r="J537" s="1">
        <v>73</v>
      </c>
      <c r="K537" s="1">
        <v>5</v>
      </c>
      <c r="L537" s="1" t="s">
        <v>42</v>
      </c>
      <c r="M537" s="1">
        <v>4</v>
      </c>
      <c r="N537" s="1" t="s">
        <v>38</v>
      </c>
      <c r="O537" s="105">
        <v>19141</v>
      </c>
      <c r="P537" s="9">
        <v>21</v>
      </c>
      <c r="Q537" s="107">
        <v>3</v>
      </c>
      <c r="R537" s="1" t="s">
        <v>29</v>
      </c>
      <c r="S537" s="102">
        <f t="shared" si="17"/>
        <v>0</v>
      </c>
    </row>
    <row r="538" spans="1:19" x14ac:dyDescent="0.25">
      <c r="A538" s="2">
        <v>60</v>
      </c>
      <c r="B538" s="14" t="str">
        <f t="shared" si="16"/>
        <v>Senior</v>
      </c>
      <c r="C538" s="1" t="s">
        <v>29</v>
      </c>
      <c r="D538" s="1" t="s">
        <v>23</v>
      </c>
      <c r="E538" s="7">
        <v>1179</v>
      </c>
      <c r="F538" s="1" t="s">
        <v>24</v>
      </c>
      <c r="G538" s="1">
        <v>16</v>
      </c>
      <c r="H538" s="1" t="s">
        <v>45</v>
      </c>
      <c r="I538" s="1" t="s">
        <v>32</v>
      </c>
      <c r="J538" s="1">
        <v>84</v>
      </c>
      <c r="K538" s="1">
        <v>2</v>
      </c>
      <c r="L538" s="1" t="s">
        <v>27</v>
      </c>
      <c r="M538" s="1">
        <v>1</v>
      </c>
      <c r="N538" s="1" t="s">
        <v>28</v>
      </c>
      <c r="O538" s="105">
        <v>5405</v>
      </c>
      <c r="P538" s="9">
        <v>2</v>
      </c>
      <c r="Q538" s="107">
        <v>8</v>
      </c>
      <c r="R538" s="1" t="s">
        <v>29</v>
      </c>
      <c r="S538" s="102">
        <f t="shared" si="17"/>
        <v>0</v>
      </c>
    </row>
    <row r="539" spans="1:19" x14ac:dyDescent="0.25">
      <c r="A539" s="2">
        <v>27</v>
      </c>
      <c r="B539" s="14" t="str">
        <f t="shared" si="16"/>
        <v>Young</v>
      </c>
      <c r="C539" s="1" t="s">
        <v>29</v>
      </c>
      <c r="D539" s="1" t="s">
        <v>30</v>
      </c>
      <c r="E539" s="7">
        <v>294</v>
      </c>
      <c r="F539" s="1" t="s">
        <v>31</v>
      </c>
      <c r="G539" s="1">
        <v>10</v>
      </c>
      <c r="H539" s="1" t="s">
        <v>25</v>
      </c>
      <c r="I539" s="1" t="s">
        <v>32</v>
      </c>
      <c r="J539" s="1">
        <v>32</v>
      </c>
      <c r="K539" s="1">
        <v>3</v>
      </c>
      <c r="L539" s="1" t="s">
        <v>39</v>
      </c>
      <c r="M539" s="1">
        <v>1</v>
      </c>
      <c r="N539" s="1" t="s">
        <v>38</v>
      </c>
      <c r="O539" s="105">
        <v>8793</v>
      </c>
      <c r="P539" s="9">
        <v>9</v>
      </c>
      <c r="Q539" s="107">
        <v>1</v>
      </c>
      <c r="R539" s="1" t="s">
        <v>29</v>
      </c>
      <c r="S539" s="102">
        <f t="shared" si="17"/>
        <v>0</v>
      </c>
    </row>
    <row r="540" spans="1:19" x14ac:dyDescent="0.25">
      <c r="A540" s="2">
        <v>41</v>
      </c>
      <c r="B540" s="14" t="str">
        <f t="shared" si="16"/>
        <v>Middle-aged</v>
      </c>
      <c r="C540" s="1" t="s">
        <v>29</v>
      </c>
      <c r="D540" s="1" t="s">
        <v>23</v>
      </c>
      <c r="E540" s="7">
        <v>314</v>
      </c>
      <c r="F540" s="1" t="s">
        <v>47</v>
      </c>
      <c r="G540" s="1">
        <v>1</v>
      </c>
      <c r="H540" s="1" t="s">
        <v>47</v>
      </c>
      <c r="I540" s="1" t="s">
        <v>32</v>
      </c>
      <c r="J540" s="1">
        <v>59</v>
      </c>
      <c r="K540" s="1">
        <v>5</v>
      </c>
      <c r="L540" s="1" t="s">
        <v>42</v>
      </c>
      <c r="M540" s="1">
        <v>3</v>
      </c>
      <c r="N540" s="1" t="s">
        <v>34</v>
      </c>
      <c r="O540" s="105">
        <v>19189</v>
      </c>
      <c r="P540" s="9">
        <v>22</v>
      </c>
      <c r="Q540" s="107">
        <v>1</v>
      </c>
      <c r="R540" s="1" t="s">
        <v>29</v>
      </c>
      <c r="S540" s="102">
        <f t="shared" si="17"/>
        <v>0</v>
      </c>
    </row>
    <row r="541" spans="1:19" x14ac:dyDescent="0.25">
      <c r="A541" s="2">
        <v>50</v>
      </c>
      <c r="B541" s="14" t="str">
        <f t="shared" si="16"/>
        <v>Senior</v>
      </c>
      <c r="C541" s="1" t="s">
        <v>29</v>
      </c>
      <c r="D541" s="1" t="s">
        <v>23</v>
      </c>
      <c r="E541" s="7">
        <v>316</v>
      </c>
      <c r="F541" s="1" t="s">
        <v>24</v>
      </c>
      <c r="G541" s="1">
        <v>8</v>
      </c>
      <c r="H541" s="1" t="s">
        <v>45</v>
      </c>
      <c r="I541" s="1" t="s">
        <v>32</v>
      </c>
      <c r="J541" s="1">
        <v>54</v>
      </c>
      <c r="K541" s="1">
        <v>1</v>
      </c>
      <c r="L541" s="1" t="s">
        <v>43</v>
      </c>
      <c r="M541" s="1">
        <v>2</v>
      </c>
      <c r="N541" s="1" t="s">
        <v>34</v>
      </c>
      <c r="O541" s="105">
        <v>3875</v>
      </c>
      <c r="P541" s="9">
        <v>2</v>
      </c>
      <c r="Q541" s="107">
        <v>7</v>
      </c>
      <c r="R541" s="1" t="s">
        <v>29</v>
      </c>
      <c r="S541" s="102">
        <f t="shared" si="17"/>
        <v>0</v>
      </c>
    </row>
    <row r="542" spans="1:19" x14ac:dyDescent="0.25">
      <c r="A542" s="2">
        <v>28</v>
      </c>
      <c r="B542" s="14" t="str">
        <f t="shared" si="16"/>
        <v>Young</v>
      </c>
      <c r="C542" s="1" t="s">
        <v>22</v>
      </c>
      <c r="D542" s="1" t="s">
        <v>23</v>
      </c>
      <c r="E542" s="7">
        <v>654</v>
      </c>
      <c r="F542" s="1" t="s">
        <v>31</v>
      </c>
      <c r="G542" s="1">
        <v>1</v>
      </c>
      <c r="H542" s="1" t="s">
        <v>25</v>
      </c>
      <c r="I542" s="1" t="s">
        <v>26</v>
      </c>
      <c r="J542" s="1">
        <v>67</v>
      </c>
      <c r="K542" s="1">
        <v>1</v>
      </c>
      <c r="L542" s="1" t="s">
        <v>33</v>
      </c>
      <c r="M542" s="1">
        <v>2</v>
      </c>
      <c r="N542" s="1" t="s">
        <v>28</v>
      </c>
      <c r="O542" s="105">
        <v>2216</v>
      </c>
      <c r="P542" s="9">
        <v>7</v>
      </c>
      <c r="Q542" s="107">
        <v>7</v>
      </c>
      <c r="R542" s="1" t="s">
        <v>22</v>
      </c>
      <c r="S542" s="102">
        <f t="shared" si="17"/>
        <v>1</v>
      </c>
    </row>
    <row r="543" spans="1:19" x14ac:dyDescent="0.25">
      <c r="A543" s="2">
        <v>36</v>
      </c>
      <c r="B543" s="14" t="str">
        <f t="shared" si="16"/>
        <v>Middle-aged</v>
      </c>
      <c r="C543" s="1" t="s">
        <v>29</v>
      </c>
      <c r="D543" s="1" t="s">
        <v>41</v>
      </c>
      <c r="E543" s="7">
        <v>427</v>
      </c>
      <c r="F543" s="1" t="s">
        <v>31</v>
      </c>
      <c r="G543" s="1">
        <v>8</v>
      </c>
      <c r="H543" s="1" t="s">
        <v>25</v>
      </c>
      <c r="I543" s="1" t="s">
        <v>26</v>
      </c>
      <c r="J543" s="1">
        <v>63</v>
      </c>
      <c r="K543" s="1">
        <v>3</v>
      </c>
      <c r="L543" s="1" t="s">
        <v>44</v>
      </c>
      <c r="M543" s="1">
        <v>1</v>
      </c>
      <c r="N543" s="1" t="s">
        <v>34</v>
      </c>
      <c r="O543" s="105">
        <v>11713</v>
      </c>
      <c r="P543" s="9">
        <v>8</v>
      </c>
      <c r="Q543" s="107">
        <v>9</v>
      </c>
      <c r="R543" s="1" t="s">
        <v>29</v>
      </c>
      <c r="S543" s="102">
        <f t="shared" si="17"/>
        <v>1</v>
      </c>
    </row>
    <row r="544" spans="1:19" x14ac:dyDescent="0.25">
      <c r="A544" s="2">
        <v>38</v>
      </c>
      <c r="B544" s="14" t="str">
        <f t="shared" si="16"/>
        <v>Middle-aged</v>
      </c>
      <c r="C544" s="1" t="s">
        <v>29</v>
      </c>
      <c r="D544" s="1" t="s">
        <v>23</v>
      </c>
      <c r="E544" s="7">
        <v>168</v>
      </c>
      <c r="F544" s="1" t="s">
        <v>31</v>
      </c>
      <c r="G544" s="1">
        <v>1</v>
      </c>
      <c r="H544" s="1" t="s">
        <v>25</v>
      </c>
      <c r="I544" s="1" t="s">
        <v>26</v>
      </c>
      <c r="J544" s="1">
        <v>81</v>
      </c>
      <c r="K544" s="1">
        <v>3</v>
      </c>
      <c r="L544" s="1" t="s">
        <v>39</v>
      </c>
      <c r="M544" s="1">
        <v>3</v>
      </c>
      <c r="N544" s="1" t="s">
        <v>28</v>
      </c>
      <c r="O544" s="105">
        <v>7861</v>
      </c>
      <c r="P544" s="9">
        <v>1</v>
      </c>
      <c r="Q544" s="107">
        <v>4</v>
      </c>
      <c r="R544" s="1" t="s">
        <v>22</v>
      </c>
      <c r="S544" s="102">
        <f t="shared" si="17"/>
        <v>1</v>
      </c>
    </row>
    <row r="545" spans="1:19" x14ac:dyDescent="0.25">
      <c r="A545" s="2">
        <v>44</v>
      </c>
      <c r="B545" s="14" t="str">
        <f t="shared" si="16"/>
        <v>Middle-aged</v>
      </c>
      <c r="C545" s="1" t="s">
        <v>29</v>
      </c>
      <c r="D545" s="1" t="s">
        <v>41</v>
      </c>
      <c r="E545" s="7">
        <v>381</v>
      </c>
      <c r="F545" s="1" t="s">
        <v>31</v>
      </c>
      <c r="G545" s="1">
        <v>24</v>
      </c>
      <c r="H545" s="1" t="s">
        <v>37</v>
      </c>
      <c r="I545" s="1" t="s">
        <v>32</v>
      </c>
      <c r="J545" s="1">
        <v>49</v>
      </c>
      <c r="K545" s="1">
        <v>1</v>
      </c>
      <c r="L545" s="1" t="s">
        <v>36</v>
      </c>
      <c r="M545" s="1">
        <v>3</v>
      </c>
      <c r="N545" s="1" t="s">
        <v>28</v>
      </c>
      <c r="O545" s="105">
        <v>3708</v>
      </c>
      <c r="P545" s="9">
        <v>5</v>
      </c>
      <c r="Q545" s="107">
        <v>2</v>
      </c>
      <c r="R545" s="1" t="s">
        <v>29</v>
      </c>
      <c r="S545" s="102">
        <f t="shared" si="17"/>
        <v>0</v>
      </c>
    </row>
    <row r="546" spans="1:19" x14ac:dyDescent="0.25">
      <c r="A546" s="2">
        <v>47</v>
      </c>
      <c r="B546" s="14" t="str">
        <f t="shared" si="16"/>
        <v>Senior</v>
      </c>
      <c r="C546" s="1" t="s">
        <v>29</v>
      </c>
      <c r="D546" s="1" t="s">
        <v>30</v>
      </c>
      <c r="E546" s="7">
        <v>217</v>
      </c>
      <c r="F546" s="1" t="s">
        <v>24</v>
      </c>
      <c r="G546" s="1">
        <v>3</v>
      </c>
      <c r="H546" s="1" t="s">
        <v>37</v>
      </c>
      <c r="I546" s="1" t="s">
        <v>26</v>
      </c>
      <c r="J546" s="1">
        <v>49</v>
      </c>
      <c r="K546" s="1">
        <v>4</v>
      </c>
      <c r="L546" s="1" t="s">
        <v>27</v>
      </c>
      <c r="M546" s="1">
        <v>3</v>
      </c>
      <c r="N546" s="1" t="s">
        <v>38</v>
      </c>
      <c r="O546" s="105">
        <v>13770</v>
      </c>
      <c r="P546" s="9">
        <v>22</v>
      </c>
      <c r="Q546" s="107">
        <v>9</v>
      </c>
      <c r="R546" s="1" t="s">
        <v>22</v>
      </c>
      <c r="S546" s="102">
        <f t="shared" si="17"/>
        <v>1</v>
      </c>
    </row>
    <row r="547" spans="1:19" x14ac:dyDescent="0.25">
      <c r="A547" s="2">
        <v>30</v>
      </c>
      <c r="B547" s="14" t="str">
        <f t="shared" si="16"/>
        <v>Young</v>
      </c>
      <c r="C547" s="1" t="s">
        <v>29</v>
      </c>
      <c r="D547" s="1" t="s">
        <v>23</v>
      </c>
      <c r="E547" s="7">
        <v>501</v>
      </c>
      <c r="F547" s="1" t="s">
        <v>24</v>
      </c>
      <c r="G547" s="1">
        <v>27</v>
      </c>
      <c r="H547" s="1" t="s">
        <v>45</v>
      </c>
      <c r="I547" s="1" t="s">
        <v>32</v>
      </c>
      <c r="J547" s="1">
        <v>99</v>
      </c>
      <c r="K547" s="1">
        <v>2</v>
      </c>
      <c r="L547" s="1" t="s">
        <v>27</v>
      </c>
      <c r="M547" s="1">
        <v>4</v>
      </c>
      <c r="N547" s="1" t="s">
        <v>38</v>
      </c>
      <c r="O547" s="105">
        <v>5304</v>
      </c>
      <c r="P547" s="9">
        <v>8</v>
      </c>
      <c r="Q547" s="107">
        <v>7</v>
      </c>
      <c r="R547" s="1" t="s">
        <v>29</v>
      </c>
      <c r="S547" s="102">
        <f t="shared" si="17"/>
        <v>0</v>
      </c>
    </row>
    <row r="548" spans="1:19" x14ac:dyDescent="0.25">
      <c r="A548" s="2">
        <v>29</v>
      </c>
      <c r="B548" s="14" t="str">
        <f t="shared" si="16"/>
        <v>Young</v>
      </c>
      <c r="C548" s="1" t="s">
        <v>29</v>
      </c>
      <c r="D548" s="1" t="s">
        <v>23</v>
      </c>
      <c r="E548" s="7">
        <v>1396</v>
      </c>
      <c r="F548" s="1" t="s">
        <v>24</v>
      </c>
      <c r="G548" s="1">
        <v>10</v>
      </c>
      <c r="H548" s="1" t="s">
        <v>25</v>
      </c>
      <c r="I548" s="1" t="s">
        <v>32</v>
      </c>
      <c r="J548" s="1">
        <v>99</v>
      </c>
      <c r="K548" s="1">
        <v>1</v>
      </c>
      <c r="L548" s="1" t="s">
        <v>43</v>
      </c>
      <c r="M548" s="1">
        <v>3</v>
      </c>
      <c r="N548" s="1" t="s">
        <v>28</v>
      </c>
      <c r="O548" s="105">
        <v>2642</v>
      </c>
      <c r="P548" s="9">
        <v>1</v>
      </c>
      <c r="Q548" s="107">
        <v>1</v>
      </c>
      <c r="R548" s="1" t="s">
        <v>29</v>
      </c>
      <c r="S548" s="102">
        <f t="shared" si="17"/>
        <v>0</v>
      </c>
    </row>
    <row r="549" spans="1:19" x14ac:dyDescent="0.25">
      <c r="A549" s="2">
        <v>42</v>
      </c>
      <c r="B549" s="14" t="str">
        <f t="shared" si="16"/>
        <v>Middle-aged</v>
      </c>
      <c r="C549" s="1" t="s">
        <v>22</v>
      </c>
      <c r="D549" s="1" t="s">
        <v>30</v>
      </c>
      <c r="E549" s="7">
        <v>933</v>
      </c>
      <c r="F549" s="1" t="s">
        <v>31</v>
      </c>
      <c r="G549" s="1">
        <v>19</v>
      </c>
      <c r="H549" s="1" t="s">
        <v>37</v>
      </c>
      <c r="I549" s="1" t="s">
        <v>32</v>
      </c>
      <c r="J549" s="1">
        <v>57</v>
      </c>
      <c r="K549" s="1">
        <v>1</v>
      </c>
      <c r="L549" s="1" t="s">
        <v>33</v>
      </c>
      <c r="M549" s="1">
        <v>3</v>
      </c>
      <c r="N549" s="1" t="s">
        <v>38</v>
      </c>
      <c r="O549" s="105">
        <v>2759</v>
      </c>
      <c r="P549" s="9">
        <v>2</v>
      </c>
      <c r="Q549" s="107">
        <v>6</v>
      </c>
      <c r="R549" s="1" t="s">
        <v>22</v>
      </c>
      <c r="S549" s="102">
        <f t="shared" si="17"/>
        <v>0</v>
      </c>
    </row>
    <row r="550" spans="1:19" x14ac:dyDescent="0.25">
      <c r="A550" s="2">
        <v>43</v>
      </c>
      <c r="B550" s="14" t="str">
        <f t="shared" si="16"/>
        <v>Middle-aged</v>
      </c>
      <c r="C550" s="1" t="s">
        <v>29</v>
      </c>
      <c r="D550" s="1" t="s">
        <v>30</v>
      </c>
      <c r="E550" s="7">
        <v>775</v>
      </c>
      <c r="F550" s="1" t="s">
        <v>24</v>
      </c>
      <c r="G550" s="1">
        <v>15</v>
      </c>
      <c r="H550" s="1" t="s">
        <v>25</v>
      </c>
      <c r="I550" s="1" t="s">
        <v>32</v>
      </c>
      <c r="J550" s="1">
        <v>47</v>
      </c>
      <c r="K550" s="1">
        <v>2</v>
      </c>
      <c r="L550" s="1" t="s">
        <v>27</v>
      </c>
      <c r="M550" s="1">
        <v>4</v>
      </c>
      <c r="N550" s="1" t="s">
        <v>34</v>
      </c>
      <c r="O550" s="105">
        <v>6804</v>
      </c>
      <c r="P550" s="9">
        <v>2</v>
      </c>
      <c r="Q550" s="107">
        <v>3</v>
      </c>
      <c r="R550" s="1" t="s">
        <v>29</v>
      </c>
      <c r="S550" s="102">
        <f t="shared" si="17"/>
        <v>0</v>
      </c>
    </row>
    <row r="551" spans="1:19" x14ac:dyDescent="0.25">
      <c r="A551" s="2">
        <v>34</v>
      </c>
      <c r="B551" s="14" t="str">
        <f t="shared" si="16"/>
        <v>Middle-aged</v>
      </c>
      <c r="C551" s="1" t="s">
        <v>29</v>
      </c>
      <c r="D551" s="1" t="s">
        <v>23</v>
      </c>
      <c r="E551" s="7">
        <v>970</v>
      </c>
      <c r="F551" s="1" t="s">
        <v>31</v>
      </c>
      <c r="G551" s="1">
        <v>8</v>
      </c>
      <c r="H551" s="1" t="s">
        <v>37</v>
      </c>
      <c r="I551" s="1" t="s">
        <v>26</v>
      </c>
      <c r="J551" s="1">
        <v>96</v>
      </c>
      <c r="K551" s="1">
        <v>2</v>
      </c>
      <c r="L551" s="1" t="s">
        <v>40</v>
      </c>
      <c r="M551" s="1">
        <v>3</v>
      </c>
      <c r="N551" s="1" t="s">
        <v>28</v>
      </c>
      <c r="O551" s="105">
        <v>6142</v>
      </c>
      <c r="P551" s="9">
        <v>5</v>
      </c>
      <c r="Q551" s="107">
        <v>3</v>
      </c>
      <c r="R551" s="1" t="s">
        <v>29</v>
      </c>
      <c r="S551" s="102">
        <f t="shared" si="17"/>
        <v>1</v>
      </c>
    </row>
    <row r="552" spans="1:19" x14ac:dyDescent="0.25">
      <c r="A552" s="2">
        <v>23</v>
      </c>
      <c r="B552" s="14" t="str">
        <f t="shared" si="16"/>
        <v>Young</v>
      </c>
      <c r="C552" s="1" t="s">
        <v>29</v>
      </c>
      <c r="D552" s="1" t="s">
        <v>23</v>
      </c>
      <c r="E552" s="7">
        <v>650</v>
      </c>
      <c r="F552" s="1" t="s">
        <v>31</v>
      </c>
      <c r="G552" s="1">
        <v>9</v>
      </c>
      <c r="H552" s="1" t="s">
        <v>37</v>
      </c>
      <c r="I552" s="1" t="s">
        <v>32</v>
      </c>
      <c r="J552" s="1">
        <v>37</v>
      </c>
      <c r="K552" s="1">
        <v>1</v>
      </c>
      <c r="L552" s="1" t="s">
        <v>36</v>
      </c>
      <c r="M552" s="1">
        <v>1</v>
      </c>
      <c r="N552" s="1" t="s">
        <v>34</v>
      </c>
      <c r="O552" s="105">
        <v>2500</v>
      </c>
      <c r="P552" s="9">
        <v>4</v>
      </c>
      <c r="Q552" s="107">
        <v>1</v>
      </c>
      <c r="R552" s="1" t="s">
        <v>29</v>
      </c>
      <c r="S552" s="102">
        <f t="shared" si="17"/>
        <v>0</v>
      </c>
    </row>
    <row r="553" spans="1:19" x14ac:dyDescent="0.25">
      <c r="A553" s="2">
        <v>39</v>
      </c>
      <c r="B553" s="14" t="str">
        <f t="shared" si="16"/>
        <v>Middle-aged</v>
      </c>
      <c r="C553" s="1" t="s">
        <v>29</v>
      </c>
      <c r="D553" s="1" t="s">
        <v>23</v>
      </c>
      <c r="E553" s="7">
        <v>141</v>
      </c>
      <c r="F553" s="1" t="s">
        <v>47</v>
      </c>
      <c r="G553" s="1">
        <v>3</v>
      </c>
      <c r="H553" s="1" t="s">
        <v>47</v>
      </c>
      <c r="I553" s="1" t="s">
        <v>26</v>
      </c>
      <c r="J553" s="1">
        <v>44</v>
      </c>
      <c r="K553" s="1">
        <v>2</v>
      </c>
      <c r="L553" s="1" t="s">
        <v>47</v>
      </c>
      <c r="M553" s="1">
        <v>2</v>
      </c>
      <c r="N553" s="1" t="s">
        <v>34</v>
      </c>
      <c r="O553" s="105">
        <v>6389</v>
      </c>
      <c r="P553" s="9">
        <v>8</v>
      </c>
      <c r="Q553" s="107">
        <v>9</v>
      </c>
      <c r="R553" s="1" t="s">
        <v>29</v>
      </c>
      <c r="S553" s="102">
        <f t="shared" si="17"/>
        <v>1</v>
      </c>
    </row>
    <row r="554" spans="1:19" x14ac:dyDescent="0.25">
      <c r="A554" s="2">
        <v>56</v>
      </c>
      <c r="B554" s="14" t="str">
        <f t="shared" si="16"/>
        <v>Senior</v>
      </c>
      <c r="C554" s="1" t="s">
        <v>29</v>
      </c>
      <c r="D554" s="1" t="s">
        <v>23</v>
      </c>
      <c r="E554" s="7">
        <v>832</v>
      </c>
      <c r="F554" s="1" t="s">
        <v>31</v>
      </c>
      <c r="G554" s="1">
        <v>9</v>
      </c>
      <c r="H554" s="1" t="s">
        <v>37</v>
      </c>
      <c r="I554" s="1" t="s">
        <v>32</v>
      </c>
      <c r="J554" s="1">
        <v>81</v>
      </c>
      <c r="K554" s="1">
        <v>4</v>
      </c>
      <c r="L554" s="1" t="s">
        <v>40</v>
      </c>
      <c r="M554" s="1">
        <v>4</v>
      </c>
      <c r="N554" s="1" t="s">
        <v>34</v>
      </c>
      <c r="O554" s="105">
        <v>11103</v>
      </c>
      <c r="P554" s="9">
        <v>10</v>
      </c>
      <c r="Q554" s="107">
        <v>7</v>
      </c>
      <c r="R554" s="1" t="s">
        <v>29</v>
      </c>
      <c r="S554" s="102">
        <f t="shared" si="17"/>
        <v>0</v>
      </c>
    </row>
    <row r="555" spans="1:19" x14ac:dyDescent="0.25">
      <c r="A555" s="2">
        <v>40</v>
      </c>
      <c r="B555" s="14" t="str">
        <f t="shared" si="16"/>
        <v>Middle-aged</v>
      </c>
      <c r="C555" s="1" t="s">
        <v>29</v>
      </c>
      <c r="D555" s="1" t="s">
        <v>23</v>
      </c>
      <c r="E555" s="7">
        <v>804</v>
      </c>
      <c r="F555" s="1" t="s">
        <v>31</v>
      </c>
      <c r="G555" s="1">
        <v>2</v>
      </c>
      <c r="H555" s="1" t="s">
        <v>37</v>
      </c>
      <c r="I555" s="1" t="s">
        <v>26</v>
      </c>
      <c r="J555" s="1">
        <v>86</v>
      </c>
      <c r="K555" s="1">
        <v>1</v>
      </c>
      <c r="L555" s="1" t="s">
        <v>33</v>
      </c>
      <c r="M555" s="1">
        <v>4</v>
      </c>
      <c r="N555" s="1" t="s">
        <v>28</v>
      </c>
      <c r="O555" s="105">
        <v>2342</v>
      </c>
      <c r="P555" s="9">
        <v>4</v>
      </c>
      <c r="Q555" s="107">
        <v>0</v>
      </c>
      <c r="R555" s="1" t="s">
        <v>22</v>
      </c>
      <c r="S555" s="102">
        <f t="shared" si="17"/>
        <v>1</v>
      </c>
    </row>
    <row r="556" spans="1:19" x14ac:dyDescent="0.25">
      <c r="A556" s="2">
        <v>27</v>
      </c>
      <c r="B556" s="14" t="str">
        <f t="shared" si="16"/>
        <v>Young</v>
      </c>
      <c r="C556" s="1" t="s">
        <v>29</v>
      </c>
      <c r="D556" s="1" t="s">
        <v>23</v>
      </c>
      <c r="E556" s="7">
        <v>975</v>
      </c>
      <c r="F556" s="1" t="s">
        <v>31</v>
      </c>
      <c r="G556" s="1">
        <v>7</v>
      </c>
      <c r="H556" s="1" t="s">
        <v>37</v>
      </c>
      <c r="I556" s="1" t="s">
        <v>26</v>
      </c>
      <c r="J556" s="1">
        <v>55</v>
      </c>
      <c r="K556" s="1">
        <v>2</v>
      </c>
      <c r="L556" s="1" t="s">
        <v>40</v>
      </c>
      <c r="M556" s="1">
        <v>1</v>
      </c>
      <c r="N556" s="1" t="s">
        <v>28</v>
      </c>
      <c r="O556" s="105">
        <v>6811</v>
      </c>
      <c r="P556" s="9">
        <v>7</v>
      </c>
      <c r="Q556" s="107">
        <v>8</v>
      </c>
      <c r="R556" s="1" t="s">
        <v>29</v>
      </c>
      <c r="S556" s="102">
        <f t="shared" si="17"/>
        <v>1</v>
      </c>
    </row>
    <row r="557" spans="1:19" x14ac:dyDescent="0.25">
      <c r="A557" s="2">
        <v>29</v>
      </c>
      <c r="B557" s="14" t="str">
        <f t="shared" si="16"/>
        <v>Young</v>
      </c>
      <c r="C557" s="1" t="s">
        <v>29</v>
      </c>
      <c r="D557" s="1" t="s">
        <v>23</v>
      </c>
      <c r="E557" s="7">
        <v>1090</v>
      </c>
      <c r="F557" s="1" t="s">
        <v>24</v>
      </c>
      <c r="G557" s="1">
        <v>10</v>
      </c>
      <c r="H557" s="1" t="s">
        <v>45</v>
      </c>
      <c r="I557" s="1" t="s">
        <v>32</v>
      </c>
      <c r="J557" s="1">
        <v>83</v>
      </c>
      <c r="K557" s="1">
        <v>1</v>
      </c>
      <c r="L557" s="1" t="s">
        <v>43</v>
      </c>
      <c r="M557" s="1">
        <v>2</v>
      </c>
      <c r="N557" s="1" t="s">
        <v>38</v>
      </c>
      <c r="O557" s="105">
        <v>2297</v>
      </c>
      <c r="P557" s="9">
        <v>2</v>
      </c>
      <c r="Q557" s="107">
        <v>1</v>
      </c>
      <c r="R557" s="1" t="s">
        <v>29</v>
      </c>
      <c r="S557" s="102">
        <f t="shared" si="17"/>
        <v>0</v>
      </c>
    </row>
    <row r="558" spans="1:19" x14ac:dyDescent="0.25">
      <c r="A558" s="2">
        <v>53</v>
      </c>
      <c r="B558" s="14" t="str">
        <f t="shared" si="16"/>
        <v>Senior</v>
      </c>
      <c r="C558" s="1" t="s">
        <v>29</v>
      </c>
      <c r="D558" s="1" t="s">
        <v>23</v>
      </c>
      <c r="E558" s="7">
        <v>346</v>
      </c>
      <c r="F558" s="1" t="s">
        <v>31</v>
      </c>
      <c r="G558" s="1">
        <v>6</v>
      </c>
      <c r="H558" s="1" t="s">
        <v>25</v>
      </c>
      <c r="I558" s="1" t="s">
        <v>32</v>
      </c>
      <c r="J558" s="1">
        <v>86</v>
      </c>
      <c r="K558" s="1">
        <v>2</v>
      </c>
      <c r="L558" s="1" t="s">
        <v>36</v>
      </c>
      <c r="M558" s="1">
        <v>4</v>
      </c>
      <c r="N558" s="1" t="s">
        <v>28</v>
      </c>
      <c r="O558" s="105">
        <v>2450</v>
      </c>
      <c r="P558" s="9">
        <v>2</v>
      </c>
      <c r="Q558" s="107">
        <v>2</v>
      </c>
      <c r="R558" s="1" t="s">
        <v>29</v>
      </c>
      <c r="S558" s="102">
        <f t="shared" si="17"/>
        <v>0</v>
      </c>
    </row>
    <row r="559" spans="1:19" x14ac:dyDescent="0.25">
      <c r="A559" s="2">
        <v>35</v>
      </c>
      <c r="B559" s="14" t="str">
        <f t="shared" si="16"/>
        <v>Middle-aged</v>
      </c>
      <c r="C559" s="1" t="s">
        <v>29</v>
      </c>
      <c r="D559" s="1" t="s">
        <v>41</v>
      </c>
      <c r="E559" s="7">
        <v>1225</v>
      </c>
      <c r="F559" s="1" t="s">
        <v>31</v>
      </c>
      <c r="G559" s="1">
        <v>2</v>
      </c>
      <c r="H559" s="1" t="s">
        <v>25</v>
      </c>
      <c r="I559" s="1" t="s">
        <v>26</v>
      </c>
      <c r="J559" s="1">
        <v>61</v>
      </c>
      <c r="K559" s="1">
        <v>2</v>
      </c>
      <c r="L559" s="1" t="s">
        <v>40</v>
      </c>
      <c r="M559" s="1">
        <v>1</v>
      </c>
      <c r="N559" s="1" t="s">
        <v>38</v>
      </c>
      <c r="O559" s="105">
        <v>5093</v>
      </c>
      <c r="P559" s="9">
        <v>1</v>
      </c>
      <c r="Q559" s="107">
        <v>2</v>
      </c>
      <c r="R559" s="1" t="s">
        <v>29</v>
      </c>
      <c r="S559" s="102">
        <f t="shared" si="17"/>
        <v>1</v>
      </c>
    </row>
    <row r="560" spans="1:19" x14ac:dyDescent="0.25">
      <c r="A560" s="2">
        <v>32</v>
      </c>
      <c r="B560" s="14" t="str">
        <f t="shared" si="16"/>
        <v>Middle-aged</v>
      </c>
      <c r="C560" s="1" t="s">
        <v>29</v>
      </c>
      <c r="D560" s="1" t="s">
        <v>30</v>
      </c>
      <c r="E560" s="7">
        <v>430</v>
      </c>
      <c r="F560" s="1" t="s">
        <v>31</v>
      </c>
      <c r="G560" s="1">
        <v>24</v>
      </c>
      <c r="H560" s="1" t="s">
        <v>25</v>
      </c>
      <c r="I560" s="1" t="s">
        <v>32</v>
      </c>
      <c r="J560" s="1">
        <v>80</v>
      </c>
      <c r="K560" s="1">
        <v>2</v>
      </c>
      <c r="L560" s="1" t="s">
        <v>36</v>
      </c>
      <c r="M560" s="1">
        <v>4</v>
      </c>
      <c r="N560" s="1" t="s">
        <v>34</v>
      </c>
      <c r="O560" s="105">
        <v>5309</v>
      </c>
      <c r="P560" s="9">
        <v>10</v>
      </c>
      <c r="Q560" s="107">
        <v>1</v>
      </c>
      <c r="R560" s="1" t="s">
        <v>29</v>
      </c>
      <c r="S560" s="102">
        <f t="shared" si="17"/>
        <v>0</v>
      </c>
    </row>
    <row r="561" spans="1:19" x14ac:dyDescent="0.25">
      <c r="A561" s="2">
        <v>38</v>
      </c>
      <c r="B561" s="14" t="str">
        <f t="shared" si="16"/>
        <v>Middle-aged</v>
      </c>
      <c r="C561" s="1" t="s">
        <v>29</v>
      </c>
      <c r="D561" s="1" t="s">
        <v>23</v>
      </c>
      <c r="E561" s="7">
        <v>268</v>
      </c>
      <c r="F561" s="1" t="s">
        <v>31</v>
      </c>
      <c r="G561" s="1">
        <v>2</v>
      </c>
      <c r="H561" s="1" t="s">
        <v>37</v>
      </c>
      <c r="I561" s="1" t="s">
        <v>32</v>
      </c>
      <c r="J561" s="1">
        <v>92</v>
      </c>
      <c r="K561" s="1">
        <v>1</v>
      </c>
      <c r="L561" s="1" t="s">
        <v>33</v>
      </c>
      <c r="M561" s="1">
        <v>3</v>
      </c>
      <c r="N561" s="1" t="s">
        <v>34</v>
      </c>
      <c r="O561" s="105">
        <v>3057</v>
      </c>
      <c r="P561" s="9">
        <v>1</v>
      </c>
      <c r="Q561" s="107">
        <v>6</v>
      </c>
      <c r="R561" s="1" t="s">
        <v>22</v>
      </c>
      <c r="S561" s="102">
        <f t="shared" si="17"/>
        <v>0</v>
      </c>
    </row>
    <row r="562" spans="1:19" x14ac:dyDescent="0.25">
      <c r="A562" s="2">
        <v>34</v>
      </c>
      <c r="B562" s="14" t="str">
        <f t="shared" si="16"/>
        <v>Middle-aged</v>
      </c>
      <c r="C562" s="1" t="s">
        <v>29</v>
      </c>
      <c r="D562" s="1" t="s">
        <v>23</v>
      </c>
      <c r="E562" s="7">
        <v>167</v>
      </c>
      <c r="F562" s="1" t="s">
        <v>31</v>
      </c>
      <c r="G562" s="1">
        <v>8</v>
      </c>
      <c r="H562" s="1" t="s">
        <v>25</v>
      </c>
      <c r="I562" s="1" t="s">
        <v>26</v>
      </c>
      <c r="J562" s="1">
        <v>32</v>
      </c>
      <c r="K562" s="1">
        <v>2</v>
      </c>
      <c r="L562" s="1" t="s">
        <v>39</v>
      </c>
      <c r="M562" s="1">
        <v>1</v>
      </c>
      <c r="N562" s="1" t="s">
        <v>38</v>
      </c>
      <c r="O562" s="105">
        <v>5121</v>
      </c>
      <c r="P562" s="9">
        <v>0</v>
      </c>
      <c r="Q562" s="107">
        <v>3</v>
      </c>
      <c r="R562" s="1" t="s">
        <v>29</v>
      </c>
      <c r="S562" s="102">
        <f t="shared" si="17"/>
        <v>1</v>
      </c>
    </row>
    <row r="563" spans="1:19" x14ac:dyDescent="0.25">
      <c r="A563" s="2">
        <v>52</v>
      </c>
      <c r="B563" s="14" t="str">
        <f t="shared" si="16"/>
        <v>Senior</v>
      </c>
      <c r="C563" s="1" t="s">
        <v>29</v>
      </c>
      <c r="D563" s="1" t="s">
        <v>23</v>
      </c>
      <c r="E563" s="7">
        <v>621</v>
      </c>
      <c r="F563" s="1" t="s">
        <v>24</v>
      </c>
      <c r="G563" s="1">
        <v>3</v>
      </c>
      <c r="H563" s="1" t="s">
        <v>45</v>
      </c>
      <c r="I563" s="1" t="s">
        <v>32</v>
      </c>
      <c r="J563" s="1">
        <v>31</v>
      </c>
      <c r="K563" s="1">
        <v>4</v>
      </c>
      <c r="L563" s="1" t="s">
        <v>42</v>
      </c>
      <c r="M563" s="1">
        <v>1</v>
      </c>
      <c r="N563" s="1" t="s">
        <v>34</v>
      </c>
      <c r="O563" s="105">
        <v>16856</v>
      </c>
      <c r="P563" s="9">
        <v>34</v>
      </c>
      <c r="Q563" s="107">
        <v>1</v>
      </c>
      <c r="R563" s="1" t="s">
        <v>29</v>
      </c>
      <c r="S563" s="102">
        <f t="shared" si="17"/>
        <v>0</v>
      </c>
    </row>
    <row r="564" spans="1:19" x14ac:dyDescent="0.25">
      <c r="A564" s="2">
        <v>33</v>
      </c>
      <c r="B564" s="14" t="str">
        <f t="shared" si="16"/>
        <v>Middle-aged</v>
      </c>
      <c r="C564" s="1" t="s">
        <v>22</v>
      </c>
      <c r="D564" s="1" t="s">
        <v>23</v>
      </c>
      <c r="E564" s="7">
        <v>527</v>
      </c>
      <c r="F564" s="1" t="s">
        <v>31</v>
      </c>
      <c r="G564" s="1">
        <v>1</v>
      </c>
      <c r="H564" s="1" t="s">
        <v>35</v>
      </c>
      <c r="I564" s="1" t="s">
        <v>32</v>
      </c>
      <c r="J564" s="1">
        <v>63</v>
      </c>
      <c r="K564" s="1">
        <v>1</v>
      </c>
      <c r="L564" s="1" t="s">
        <v>33</v>
      </c>
      <c r="M564" s="1">
        <v>4</v>
      </c>
      <c r="N564" s="1" t="s">
        <v>28</v>
      </c>
      <c r="O564" s="105">
        <v>2686</v>
      </c>
      <c r="P564" s="9">
        <v>10</v>
      </c>
      <c r="Q564" s="107">
        <v>1</v>
      </c>
      <c r="R564" s="1" t="s">
        <v>22</v>
      </c>
      <c r="S564" s="102">
        <f t="shared" si="17"/>
        <v>0</v>
      </c>
    </row>
    <row r="565" spans="1:19" x14ac:dyDescent="0.25">
      <c r="A565" s="2">
        <v>25</v>
      </c>
      <c r="B565" s="14" t="str">
        <f t="shared" si="16"/>
        <v>Young</v>
      </c>
      <c r="C565" s="1" t="s">
        <v>29</v>
      </c>
      <c r="D565" s="1" t="s">
        <v>23</v>
      </c>
      <c r="E565" s="7">
        <v>883</v>
      </c>
      <c r="F565" s="1" t="s">
        <v>24</v>
      </c>
      <c r="G565" s="1">
        <v>26</v>
      </c>
      <c r="H565" s="1" t="s">
        <v>37</v>
      </c>
      <c r="I565" s="1" t="s">
        <v>26</v>
      </c>
      <c r="J565" s="1">
        <v>32</v>
      </c>
      <c r="K565" s="1">
        <v>2</v>
      </c>
      <c r="L565" s="1" t="s">
        <v>27</v>
      </c>
      <c r="M565" s="1">
        <v>4</v>
      </c>
      <c r="N565" s="1" t="s">
        <v>28</v>
      </c>
      <c r="O565" s="105">
        <v>6180</v>
      </c>
      <c r="P565" s="9">
        <v>6</v>
      </c>
      <c r="Q565" s="107">
        <v>1</v>
      </c>
      <c r="R565" s="1" t="s">
        <v>29</v>
      </c>
      <c r="S565" s="102">
        <f t="shared" si="17"/>
        <v>1</v>
      </c>
    </row>
    <row r="566" spans="1:19" x14ac:dyDescent="0.25">
      <c r="A566" s="2">
        <v>45</v>
      </c>
      <c r="B566" s="14" t="str">
        <f t="shared" si="16"/>
        <v>Middle-aged</v>
      </c>
      <c r="C566" s="1" t="s">
        <v>29</v>
      </c>
      <c r="D566" s="1" t="s">
        <v>23</v>
      </c>
      <c r="E566" s="7">
        <v>954</v>
      </c>
      <c r="F566" s="1" t="s">
        <v>24</v>
      </c>
      <c r="G566" s="1">
        <v>2</v>
      </c>
      <c r="H566" s="1" t="s">
        <v>46</v>
      </c>
      <c r="I566" s="1" t="s">
        <v>32</v>
      </c>
      <c r="J566" s="1">
        <v>46</v>
      </c>
      <c r="K566" s="1">
        <v>2</v>
      </c>
      <c r="L566" s="1" t="s">
        <v>43</v>
      </c>
      <c r="M566" s="1">
        <v>3</v>
      </c>
      <c r="N566" s="1" t="s">
        <v>28</v>
      </c>
      <c r="O566" s="105">
        <v>6632</v>
      </c>
      <c r="P566" s="9">
        <v>8</v>
      </c>
      <c r="Q566" s="107">
        <v>0</v>
      </c>
      <c r="R566" s="1" t="s">
        <v>29</v>
      </c>
      <c r="S566" s="102">
        <f t="shared" si="17"/>
        <v>0</v>
      </c>
    </row>
    <row r="567" spans="1:19" x14ac:dyDescent="0.25">
      <c r="A567" s="2">
        <v>23</v>
      </c>
      <c r="B567" s="14" t="str">
        <f t="shared" si="16"/>
        <v>Young</v>
      </c>
      <c r="C567" s="1" t="s">
        <v>29</v>
      </c>
      <c r="D567" s="1" t="s">
        <v>23</v>
      </c>
      <c r="E567" s="7">
        <v>310</v>
      </c>
      <c r="F567" s="1" t="s">
        <v>31</v>
      </c>
      <c r="G567" s="1">
        <v>10</v>
      </c>
      <c r="H567" s="1" t="s">
        <v>37</v>
      </c>
      <c r="I567" s="1" t="s">
        <v>32</v>
      </c>
      <c r="J567" s="1">
        <v>79</v>
      </c>
      <c r="K567" s="1">
        <v>1</v>
      </c>
      <c r="L567" s="1" t="s">
        <v>33</v>
      </c>
      <c r="M567" s="1">
        <v>3</v>
      </c>
      <c r="N567" s="1" t="s">
        <v>28</v>
      </c>
      <c r="O567" s="105">
        <v>3505</v>
      </c>
      <c r="P567" s="9">
        <v>2</v>
      </c>
      <c r="Q567" s="107">
        <v>1</v>
      </c>
      <c r="R567" s="1" t="s">
        <v>29</v>
      </c>
      <c r="S567" s="102">
        <f t="shared" si="17"/>
        <v>0</v>
      </c>
    </row>
    <row r="568" spans="1:19" x14ac:dyDescent="0.25">
      <c r="A568" s="2">
        <v>47</v>
      </c>
      <c r="B568" s="14" t="str">
        <f t="shared" si="16"/>
        <v>Senior</v>
      </c>
      <c r="C568" s="1" t="s">
        <v>22</v>
      </c>
      <c r="D568" s="1" t="s">
        <v>30</v>
      </c>
      <c r="E568" s="7">
        <v>719</v>
      </c>
      <c r="F568" s="1" t="s">
        <v>24</v>
      </c>
      <c r="G568" s="1">
        <v>27</v>
      </c>
      <c r="H568" s="1" t="s">
        <v>25</v>
      </c>
      <c r="I568" s="1" t="s">
        <v>26</v>
      </c>
      <c r="J568" s="1">
        <v>77</v>
      </c>
      <c r="K568" s="1">
        <v>2</v>
      </c>
      <c r="L568" s="1" t="s">
        <v>27</v>
      </c>
      <c r="M568" s="1">
        <v>3</v>
      </c>
      <c r="N568" s="1" t="s">
        <v>28</v>
      </c>
      <c r="O568" s="105">
        <v>6397</v>
      </c>
      <c r="P568" s="9">
        <v>5</v>
      </c>
      <c r="Q568" s="107">
        <v>4</v>
      </c>
      <c r="R568" s="1" t="s">
        <v>22</v>
      </c>
      <c r="S568" s="102">
        <f t="shared" si="17"/>
        <v>1</v>
      </c>
    </row>
    <row r="569" spans="1:19" x14ac:dyDescent="0.25">
      <c r="A569" s="2">
        <v>34</v>
      </c>
      <c r="B569" s="14" t="str">
        <f t="shared" si="16"/>
        <v>Middle-aged</v>
      </c>
      <c r="C569" s="1" t="s">
        <v>29</v>
      </c>
      <c r="D569" s="1" t="s">
        <v>23</v>
      </c>
      <c r="E569" s="7">
        <v>304</v>
      </c>
      <c r="F569" s="1" t="s">
        <v>24</v>
      </c>
      <c r="G569" s="1">
        <v>2</v>
      </c>
      <c r="H569" s="1" t="s">
        <v>35</v>
      </c>
      <c r="I569" s="1" t="s">
        <v>32</v>
      </c>
      <c r="J569" s="1">
        <v>60</v>
      </c>
      <c r="K569" s="1">
        <v>2</v>
      </c>
      <c r="L569" s="1" t="s">
        <v>27</v>
      </c>
      <c r="M569" s="1">
        <v>4</v>
      </c>
      <c r="N569" s="1" t="s">
        <v>28</v>
      </c>
      <c r="O569" s="105">
        <v>6274</v>
      </c>
      <c r="P569" s="9">
        <v>6</v>
      </c>
      <c r="Q569" s="107">
        <v>1</v>
      </c>
      <c r="R569" s="1" t="s">
        <v>29</v>
      </c>
      <c r="S569" s="102">
        <f t="shared" si="17"/>
        <v>0</v>
      </c>
    </row>
    <row r="570" spans="1:19" x14ac:dyDescent="0.25">
      <c r="A570" s="2">
        <v>55</v>
      </c>
      <c r="B570" s="14" t="str">
        <f t="shared" si="16"/>
        <v>Senior</v>
      </c>
      <c r="C570" s="1" t="s">
        <v>22</v>
      </c>
      <c r="D570" s="1" t="s">
        <v>23</v>
      </c>
      <c r="E570" s="7">
        <v>725</v>
      </c>
      <c r="F570" s="1" t="s">
        <v>31</v>
      </c>
      <c r="G570" s="1">
        <v>2</v>
      </c>
      <c r="H570" s="1" t="s">
        <v>37</v>
      </c>
      <c r="I570" s="1" t="s">
        <v>32</v>
      </c>
      <c r="J570" s="1">
        <v>78</v>
      </c>
      <c r="K570" s="1">
        <v>5</v>
      </c>
      <c r="L570" s="1" t="s">
        <v>42</v>
      </c>
      <c r="M570" s="1">
        <v>1</v>
      </c>
      <c r="N570" s="1" t="s">
        <v>34</v>
      </c>
      <c r="O570" s="105">
        <v>19859</v>
      </c>
      <c r="P570" s="9">
        <v>5</v>
      </c>
      <c r="Q570" s="107">
        <v>5</v>
      </c>
      <c r="R570" s="1" t="s">
        <v>22</v>
      </c>
      <c r="S570" s="102">
        <f t="shared" si="17"/>
        <v>0</v>
      </c>
    </row>
    <row r="571" spans="1:19" x14ac:dyDescent="0.25">
      <c r="A571" s="2">
        <v>36</v>
      </c>
      <c r="B571" s="14" t="str">
        <f t="shared" si="16"/>
        <v>Middle-aged</v>
      </c>
      <c r="C571" s="1" t="s">
        <v>29</v>
      </c>
      <c r="D571" s="1" t="s">
        <v>41</v>
      </c>
      <c r="E571" s="7">
        <v>1434</v>
      </c>
      <c r="F571" s="1" t="s">
        <v>24</v>
      </c>
      <c r="G571" s="1">
        <v>8</v>
      </c>
      <c r="H571" s="1" t="s">
        <v>25</v>
      </c>
      <c r="I571" s="1" t="s">
        <v>32</v>
      </c>
      <c r="J571" s="1">
        <v>76</v>
      </c>
      <c r="K571" s="1">
        <v>3</v>
      </c>
      <c r="L571" s="1" t="s">
        <v>27</v>
      </c>
      <c r="M571" s="1">
        <v>1</v>
      </c>
      <c r="N571" s="1" t="s">
        <v>28</v>
      </c>
      <c r="O571" s="105">
        <v>7587</v>
      </c>
      <c r="P571" s="9">
        <v>10</v>
      </c>
      <c r="Q571" s="107">
        <v>1</v>
      </c>
      <c r="R571" s="1" t="s">
        <v>29</v>
      </c>
      <c r="S571" s="102">
        <f t="shared" si="17"/>
        <v>0</v>
      </c>
    </row>
    <row r="572" spans="1:19" x14ac:dyDescent="0.25">
      <c r="A572" s="2">
        <v>52</v>
      </c>
      <c r="B572" s="14" t="str">
        <f t="shared" si="16"/>
        <v>Senior</v>
      </c>
      <c r="C572" s="1" t="s">
        <v>29</v>
      </c>
      <c r="D572" s="1" t="s">
        <v>41</v>
      </c>
      <c r="E572" s="7">
        <v>715</v>
      </c>
      <c r="F572" s="1" t="s">
        <v>31</v>
      </c>
      <c r="G572" s="1">
        <v>19</v>
      </c>
      <c r="H572" s="1" t="s">
        <v>37</v>
      </c>
      <c r="I572" s="1" t="s">
        <v>32</v>
      </c>
      <c r="J572" s="1">
        <v>41</v>
      </c>
      <c r="K572" s="1">
        <v>1</v>
      </c>
      <c r="L572" s="1" t="s">
        <v>33</v>
      </c>
      <c r="M572" s="1">
        <v>4</v>
      </c>
      <c r="N572" s="1" t="s">
        <v>34</v>
      </c>
      <c r="O572" s="105">
        <v>4258</v>
      </c>
      <c r="P572" s="9">
        <v>4</v>
      </c>
      <c r="Q572" s="107">
        <v>0</v>
      </c>
      <c r="R572" s="1" t="s">
        <v>29</v>
      </c>
      <c r="S572" s="102">
        <f t="shared" si="17"/>
        <v>0</v>
      </c>
    </row>
    <row r="573" spans="1:19" x14ac:dyDescent="0.25">
      <c r="A573" s="2">
        <v>26</v>
      </c>
      <c r="B573" s="14" t="str">
        <f t="shared" si="16"/>
        <v>Young</v>
      </c>
      <c r="C573" s="1" t="s">
        <v>29</v>
      </c>
      <c r="D573" s="1" t="s">
        <v>30</v>
      </c>
      <c r="E573" s="7">
        <v>575</v>
      </c>
      <c r="F573" s="1" t="s">
        <v>31</v>
      </c>
      <c r="G573" s="1">
        <v>1</v>
      </c>
      <c r="H573" s="1" t="s">
        <v>25</v>
      </c>
      <c r="I573" s="1" t="s">
        <v>26</v>
      </c>
      <c r="J573" s="1">
        <v>71</v>
      </c>
      <c r="K573" s="1">
        <v>1</v>
      </c>
      <c r="L573" s="1" t="s">
        <v>36</v>
      </c>
      <c r="M573" s="1">
        <v>4</v>
      </c>
      <c r="N573" s="1" t="s">
        <v>38</v>
      </c>
      <c r="O573" s="105">
        <v>4364</v>
      </c>
      <c r="P573" s="9">
        <v>2</v>
      </c>
      <c r="Q573" s="107">
        <v>3</v>
      </c>
      <c r="R573" s="1" t="s">
        <v>29</v>
      </c>
      <c r="S573" s="102">
        <f t="shared" si="17"/>
        <v>1</v>
      </c>
    </row>
    <row r="574" spans="1:19" x14ac:dyDescent="0.25">
      <c r="A574" s="2">
        <v>29</v>
      </c>
      <c r="B574" s="14" t="str">
        <f t="shared" si="16"/>
        <v>Young</v>
      </c>
      <c r="C574" s="1" t="s">
        <v>29</v>
      </c>
      <c r="D574" s="1" t="s">
        <v>23</v>
      </c>
      <c r="E574" s="7">
        <v>657</v>
      </c>
      <c r="F574" s="1" t="s">
        <v>31</v>
      </c>
      <c r="G574" s="1">
        <v>27</v>
      </c>
      <c r="H574" s="1" t="s">
        <v>37</v>
      </c>
      <c r="I574" s="1" t="s">
        <v>26</v>
      </c>
      <c r="J574" s="1">
        <v>66</v>
      </c>
      <c r="K574" s="1">
        <v>2</v>
      </c>
      <c r="L574" s="1" t="s">
        <v>40</v>
      </c>
      <c r="M574" s="1">
        <v>3</v>
      </c>
      <c r="N574" s="1" t="s">
        <v>34</v>
      </c>
      <c r="O574" s="105">
        <v>4335</v>
      </c>
      <c r="P574" s="9">
        <v>8</v>
      </c>
      <c r="Q574" s="107">
        <v>4</v>
      </c>
      <c r="R574" s="1" t="s">
        <v>29</v>
      </c>
      <c r="S574" s="102">
        <f t="shared" si="17"/>
        <v>1</v>
      </c>
    </row>
    <row r="575" spans="1:19" x14ac:dyDescent="0.25">
      <c r="A575" s="2">
        <v>26</v>
      </c>
      <c r="B575" s="14" t="str">
        <f t="shared" si="16"/>
        <v>Young</v>
      </c>
      <c r="C575" s="1" t="s">
        <v>22</v>
      </c>
      <c r="D575" s="1" t="s">
        <v>23</v>
      </c>
      <c r="E575" s="7">
        <v>1146</v>
      </c>
      <c r="F575" s="1" t="s">
        <v>24</v>
      </c>
      <c r="G575" s="1">
        <v>8</v>
      </c>
      <c r="H575" s="1" t="s">
        <v>46</v>
      </c>
      <c r="I575" s="1" t="s">
        <v>32</v>
      </c>
      <c r="J575" s="1">
        <v>38</v>
      </c>
      <c r="K575" s="1">
        <v>2</v>
      </c>
      <c r="L575" s="1" t="s">
        <v>27</v>
      </c>
      <c r="M575" s="1">
        <v>1</v>
      </c>
      <c r="N575" s="1" t="s">
        <v>28</v>
      </c>
      <c r="O575" s="105">
        <v>5326</v>
      </c>
      <c r="P575" s="9">
        <v>4</v>
      </c>
      <c r="Q575" s="107">
        <v>6</v>
      </c>
      <c r="R575" s="1" t="s">
        <v>29</v>
      </c>
      <c r="S575" s="102">
        <f t="shared" si="17"/>
        <v>0</v>
      </c>
    </row>
    <row r="576" spans="1:19" x14ac:dyDescent="0.25">
      <c r="A576" s="2">
        <v>34</v>
      </c>
      <c r="B576" s="14" t="str">
        <f t="shared" si="16"/>
        <v>Middle-aged</v>
      </c>
      <c r="C576" s="1" t="s">
        <v>29</v>
      </c>
      <c r="D576" s="1" t="s">
        <v>23</v>
      </c>
      <c r="E576" s="7">
        <v>182</v>
      </c>
      <c r="F576" s="1" t="s">
        <v>31</v>
      </c>
      <c r="G576" s="1">
        <v>1</v>
      </c>
      <c r="H576" s="1" t="s">
        <v>25</v>
      </c>
      <c r="I576" s="1" t="s">
        <v>26</v>
      </c>
      <c r="J576" s="1">
        <v>72</v>
      </c>
      <c r="K576" s="1">
        <v>1</v>
      </c>
      <c r="L576" s="1" t="s">
        <v>33</v>
      </c>
      <c r="M576" s="1">
        <v>4</v>
      </c>
      <c r="N576" s="1" t="s">
        <v>28</v>
      </c>
      <c r="O576" s="105">
        <v>3280</v>
      </c>
      <c r="P576" s="9">
        <v>4</v>
      </c>
      <c r="Q576" s="107">
        <v>2</v>
      </c>
      <c r="R576" s="1" t="s">
        <v>29</v>
      </c>
      <c r="S576" s="102">
        <f t="shared" si="17"/>
        <v>1</v>
      </c>
    </row>
    <row r="577" spans="1:19" x14ac:dyDescent="0.25">
      <c r="A577" s="2">
        <v>54</v>
      </c>
      <c r="B577" s="14" t="str">
        <f t="shared" si="16"/>
        <v>Senior</v>
      </c>
      <c r="C577" s="1" t="s">
        <v>29</v>
      </c>
      <c r="D577" s="1" t="s">
        <v>23</v>
      </c>
      <c r="E577" s="7">
        <v>376</v>
      </c>
      <c r="F577" s="1" t="s">
        <v>31</v>
      </c>
      <c r="G577" s="1">
        <v>19</v>
      </c>
      <c r="H577" s="1" t="s">
        <v>37</v>
      </c>
      <c r="I577" s="1" t="s">
        <v>26</v>
      </c>
      <c r="J577" s="1">
        <v>95</v>
      </c>
      <c r="K577" s="1">
        <v>2</v>
      </c>
      <c r="L577" s="1" t="s">
        <v>39</v>
      </c>
      <c r="M577" s="1">
        <v>1</v>
      </c>
      <c r="N577" s="1" t="s">
        <v>38</v>
      </c>
      <c r="O577" s="105">
        <v>5485</v>
      </c>
      <c r="P577" s="9">
        <v>5</v>
      </c>
      <c r="Q577" s="107">
        <v>9</v>
      </c>
      <c r="R577" s="1" t="s">
        <v>22</v>
      </c>
      <c r="S577" s="102">
        <f t="shared" si="17"/>
        <v>1</v>
      </c>
    </row>
    <row r="578" spans="1:19" x14ac:dyDescent="0.25">
      <c r="A578" s="2">
        <v>27</v>
      </c>
      <c r="B578" s="14" t="str">
        <f t="shared" ref="B578:B641" si="18">IF(A578 &lt;= 30, "Young", IF(A578 &lt;= 45, "Middle-aged", "Senior"))</f>
        <v>Young</v>
      </c>
      <c r="C578" s="1" t="s">
        <v>29</v>
      </c>
      <c r="D578" s="1" t="s">
        <v>30</v>
      </c>
      <c r="E578" s="7">
        <v>829</v>
      </c>
      <c r="F578" s="1" t="s">
        <v>24</v>
      </c>
      <c r="G578" s="1">
        <v>8</v>
      </c>
      <c r="H578" s="1" t="s">
        <v>45</v>
      </c>
      <c r="I578" s="1" t="s">
        <v>32</v>
      </c>
      <c r="J578" s="1">
        <v>84</v>
      </c>
      <c r="K578" s="1">
        <v>2</v>
      </c>
      <c r="L578" s="1" t="s">
        <v>27</v>
      </c>
      <c r="M578" s="1">
        <v>4</v>
      </c>
      <c r="N578" s="1" t="s">
        <v>34</v>
      </c>
      <c r="O578" s="105">
        <v>4342</v>
      </c>
      <c r="P578" s="9">
        <v>4</v>
      </c>
      <c r="Q578" s="107">
        <v>0</v>
      </c>
      <c r="R578" s="1" t="s">
        <v>29</v>
      </c>
      <c r="S578" s="102">
        <f t="shared" ref="S578:S641" si="19">IF(I578="Male", 0, IF(I578="Female", 1, ""))</f>
        <v>0</v>
      </c>
    </row>
    <row r="579" spans="1:19" x14ac:dyDescent="0.25">
      <c r="A579" s="2">
        <v>37</v>
      </c>
      <c r="B579" s="14" t="str">
        <f t="shared" si="18"/>
        <v>Middle-aged</v>
      </c>
      <c r="C579" s="1" t="s">
        <v>29</v>
      </c>
      <c r="D579" s="1" t="s">
        <v>23</v>
      </c>
      <c r="E579" s="7">
        <v>571</v>
      </c>
      <c r="F579" s="1" t="s">
        <v>31</v>
      </c>
      <c r="G579" s="1">
        <v>10</v>
      </c>
      <c r="H579" s="1" t="s">
        <v>25</v>
      </c>
      <c r="I579" s="1" t="s">
        <v>26</v>
      </c>
      <c r="J579" s="1">
        <v>82</v>
      </c>
      <c r="K579" s="1">
        <v>1</v>
      </c>
      <c r="L579" s="1" t="s">
        <v>33</v>
      </c>
      <c r="M579" s="1">
        <v>1</v>
      </c>
      <c r="N579" s="1" t="s">
        <v>38</v>
      </c>
      <c r="O579" s="105">
        <v>2782</v>
      </c>
      <c r="P579" s="9">
        <v>5</v>
      </c>
      <c r="Q579" s="107">
        <v>0</v>
      </c>
      <c r="R579" s="1" t="s">
        <v>22</v>
      </c>
      <c r="S579" s="102">
        <f t="shared" si="19"/>
        <v>1</v>
      </c>
    </row>
    <row r="580" spans="1:19" x14ac:dyDescent="0.25">
      <c r="A580" s="2">
        <v>38</v>
      </c>
      <c r="B580" s="14" t="str">
        <f t="shared" si="18"/>
        <v>Middle-aged</v>
      </c>
      <c r="C580" s="1" t="s">
        <v>29</v>
      </c>
      <c r="D580" s="1" t="s">
        <v>30</v>
      </c>
      <c r="E580" s="7">
        <v>240</v>
      </c>
      <c r="F580" s="1" t="s">
        <v>31</v>
      </c>
      <c r="G580" s="1">
        <v>2</v>
      </c>
      <c r="H580" s="1" t="s">
        <v>25</v>
      </c>
      <c r="I580" s="1" t="s">
        <v>26</v>
      </c>
      <c r="J580" s="1">
        <v>75</v>
      </c>
      <c r="K580" s="1">
        <v>2</v>
      </c>
      <c r="L580" s="1" t="s">
        <v>39</v>
      </c>
      <c r="M580" s="1">
        <v>1</v>
      </c>
      <c r="N580" s="1" t="s">
        <v>28</v>
      </c>
      <c r="O580" s="105">
        <v>5980</v>
      </c>
      <c r="P580" s="9">
        <v>15</v>
      </c>
      <c r="Q580" s="107">
        <v>6</v>
      </c>
      <c r="R580" s="1" t="s">
        <v>22</v>
      </c>
      <c r="S580" s="102">
        <f t="shared" si="19"/>
        <v>1</v>
      </c>
    </row>
    <row r="581" spans="1:19" x14ac:dyDescent="0.25">
      <c r="A581" s="2">
        <v>34</v>
      </c>
      <c r="B581" s="14" t="str">
        <f t="shared" si="18"/>
        <v>Middle-aged</v>
      </c>
      <c r="C581" s="1" t="s">
        <v>29</v>
      </c>
      <c r="D581" s="1" t="s">
        <v>23</v>
      </c>
      <c r="E581" s="7">
        <v>121</v>
      </c>
      <c r="F581" s="1" t="s">
        <v>31</v>
      </c>
      <c r="G581" s="1">
        <v>2</v>
      </c>
      <c r="H581" s="1" t="s">
        <v>37</v>
      </c>
      <c r="I581" s="1" t="s">
        <v>26</v>
      </c>
      <c r="J581" s="1">
        <v>86</v>
      </c>
      <c r="K581" s="1">
        <v>1</v>
      </c>
      <c r="L581" s="1" t="s">
        <v>33</v>
      </c>
      <c r="M581" s="1">
        <v>1</v>
      </c>
      <c r="N581" s="1" t="s">
        <v>28</v>
      </c>
      <c r="O581" s="105">
        <v>4381</v>
      </c>
      <c r="P581" s="9">
        <v>6</v>
      </c>
      <c r="Q581" s="107">
        <v>1</v>
      </c>
      <c r="R581" s="1" t="s">
        <v>29</v>
      </c>
      <c r="S581" s="102">
        <f t="shared" si="19"/>
        <v>1</v>
      </c>
    </row>
    <row r="582" spans="1:19" x14ac:dyDescent="0.25">
      <c r="A582" s="2">
        <v>35</v>
      </c>
      <c r="B582" s="14" t="str">
        <f t="shared" si="18"/>
        <v>Middle-aged</v>
      </c>
      <c r="C582" s="1" t="s">
        <v>29</v>
      </c>
      <c r="D582" s="1" t="s">
        <v>23</v>
      </c>
      <c r="E582" s="7">
        <v>384</v>
      </c>
      <c r="F582" s="1" t="s">
        <v>24</v>
      </c>
      <c r="G582" s="1">
        <v>8</v>
      </c>
      <c r="H582" s="1" t="s">
        <v>25</v>
      </c>
      <c r="I582" s="1" t="s">
        <v>26</v>
      </c>
      <c r="J582" s="1">
        <v>72</v>
      </c>
      <c r="K582" s="1">
        <v>1</v>
      </c>
      <c r="L582" s="1" t="s">
        <v>43</v>
      </c>
      <c r="M582" s="1">
        <v>4</v>
      </c>
      <c r="N582" s="1" t="s">
        <v>34</v>
      </c>
      <c r="O582" s="105">
        <v>2572</v>
      </c>
      <c r="P582" s="9">
        <v>3</v>
      </c>
      <c r="Q582" s="107">
        <v>1</v>
      </c>
      <c r="R582" s="1" t="s">
        <v>29</v>
      </c>
      <c r="S582" s="102">
        <f t="shared" si="19"/>
        <v>1</v>
      </c>
    </row>
    <row r="583" spans="1:19" x14ac:dyDescent="0.25">
      <c r="A583" s="2">
        <v>30</v>
      </c>
      <c r="B583" s="14" t="str">
        <f t="shared" si="18"/>
        <v>Young</v>
      </c>
      <c r="C583" s="1" t="s">
        <v>29</v>
      </c>
      <c r="D583" s="1" t="s">
        <v>23</v>
      </c>
      <c r="E583" s="7">
        <v>921</v>
      </c>
      <c r="F583" s="1" t="s">
        <v>31</v>
      </c>
      <c r="G583" s="1">
        <v>1</v>
      </c>
      <c r="H583" s="1" t="s">
        <v>25</v>
      </c>
      <c r="I583" s="1" t="s">
        <v>32</v>
      </c>
      <c r="J583" s="1">
        <v>38</v>
      </c>
      <c r="K583" s="1">
        <v>1</v>
      </c>
      <c r="L583" s="1" t="s">
        <v>36</v>
      </c>
      <c r="M583" s="1">
        <v>3</v>
      </c>
      <c r="N583" s="1" t="s">
        <v>34</v>
      </c>
      <c r="O583" s="105">
        <v>3833</v>
      </c>
      <c r="P583" s="9">
        <v>2</v>
      </c>
      <c r="Q583" s="107">
        <v>3</v>
      </c>
      <c r="R583" s="1" t="s">
        <v>29</v>
      </c>
      <c r="S583" s="102">
        <f t="shared" si="19"/>
        <v>0</v>
      </c>
    </row>
    <row r="584" spans="1:19" x14ac:dyDescent="0.25">
      <c r="A584" s="2">
        <v>40</v>
      </c>
      <c r="B584" s="14" t="str">
        <f t="shared" si="18"/>
        <v>Middle-aged</v>
      </c>
      <c r="C584" s="1" t="s">
        <v>29</v>
      </c>
      <c r="D584" s="1" t="s">
        <v>30</v>
      </c>
      <c r="E584" s="7">
        <v>791</v>
      </c>
      <c r="F584" s="1" t="s">
        <v>31</v>
      </c>
      <c r="G584" s="1">
        <v>2</v>
      </c>
      <c r="H584" s="1" t="s">
        <v>37</v>
      </c>
      <c r="I584" s="1" t="s">
        <v>26</v>
      </c>
      <c r="J584" s="1">
        <v>38</v>
      </c>
      <c r="K584" s="1">
        <v>2</v>
      </c>
      <c r="L584" s="1" t="s">
        <v>40</v>
      </c>
      <c r="M584" s="1">
        <v>2</v>
      </c>
      <c r="N584" s="1" t="s">
        <v>34</v>
      </c>
      <c r="O584" s="105">
        <v>4244</v>
      </c>
      <c r="P584" s="9">
        <v>8</v>
      </c>
      <c r="Q584" s="107">
        <v>1</v>
      </c>
      <c r="R584" s="1" t="s">
        <v>29</v>
      </c>
      <c r="S584" s="102">
        <f t="shared" si="19"/>
        <v>1</v>
      </c>
    </row>
    <row r="585" spans="1:19" x14ac:dyDescent="0.25">
      <c r="A585" s="2">
        <v>34</v>
      </c>
      <c r="B585" s="14" t="str">
        <f t="shared" si="18"/>
        <v>Middle-aged</v>
      </c>
      <c r="C585" s="1" t="s">
        <v>29</v>
      </c>
      <c r="D585" s="1" t="s">
        <v>23</v>
      </c>
      <c r="E585" s="7">
        <v>1111</v>
      </c>
      <c r="F585" s="1" t="s">
        <v>24</v>
      </c>
      <c r="G585" s="1">
        <v>8</v>
      </c>
      <c r="H585" s="1" t="s">
        <v>25</v>
      </c>
      <c r="I585" s="1" t="s">
        <v>26</v>
      </c>
      <c r="J585" s="1">
        <v>93</v>
      </c>
      <c r="K585" s="1">
        <v>2</v>
      </c>
      <c r="L585" s="1" t="s">
        <v>27</v>
      </c>
      <c r="M585" s="1">
        <v>1</v>
      </c>
      <c r="N585" s="1" t="s">
        <v>34</v>
      </c>
      <c r="O585" s="105">
        <v>6500</v>
      </c>
      <c r="P585" s="9">
        <v>3</v>
      </c>
      <c r="Q585" s="107">
        <v>5</v>
      </c>
      <c r="R585" s="1" t="s">
        <v>29</v>
      </c>
      <c r="S585" s="102">
        <f t="shared" si="19"/>
        <v>1</v>
      </c>
    </row>
    <row r="586" spans="1:19" x14ac:dyDescent="0.25">
      <c r="A586" s="2">
        <v>42</v>
      </c>
      <c r="B586" s="14" t="str">
        <f t="shared" si="18"/>
        <v>Middle-aged</v>
      </c>
      <c r="C586" s="1" t="s">
        <v>29</v>
      </c>
      <c r="D586" s="1" t="s">
        <v>30</v>
      </c>
      <c r="E586" s="7">
        <v>570</v>
      </c>
      <c r="F586" s="1" t="s">
        <v>31</v>
      </c>
      <c r="G586" s="1">
        <v>8</v>
      </c>
      <c r="H586" s="1" t="s">
        <v>25</v>
      </c>
      <c r="I586" s="1" t="s">
        <v>32</v>
      </c>
      <c r="J586" s="1">
        <v>66</v>
      </c>
      <c r="K586" s="1">
        <v>5</v>
      </c>
      <c r="L586" s="1" t="s">
        <v>42</v>
      </c>
      <c r="M586" s="1">
        <v>4</v>
      </c>
      <c r="N586" s="1" t="s">
        <v>38</v>
      </c>
      <c r="O586" s="105">
        <v>18430</v>
      </c>
      <c r="P586" s="9">
        <v>24</v>
      </c>
      <c r="Q586" s="107">
        <v>1</v>
      </c>
      <c r="R586" s="1" t="s">
        <v>29</v>
      </c>
      <c r="S586" s="102">
        <f t="shared" si="19"/>
        <v>0</v>
      </c>
    </row>
    <row r="587" spans="1:19" x14ac:dyDescent="0.25">
      <c r="A587" s="2">
        <v>23</v>
      </c>
      <c r="B587" s="14" t="str">
        <f t="shared" si="18"/>
        <v>Young</v>
      </c>
      <c r="C587" s="1" t="s">
        <v>22</v>
      </c>
      <c r="D587" s="1" t="s">
        <v>23</v>
      </c>
      <c r="E587" s="7">
        <v>1243</v>
      </c>
      <c r="F587" s="1" t="s">
        <v>31</v>
      </c>
      <c r="G587" s="1">
        <v>6</v>
      </c>
      <c r="H587" s="1" t="s">
        <v>25</v>
      </c>
      <c r="I587" s="1" t="s">
        <v>32</v>
      </c>
      <c r="J587" s="1">
        <v>63</v>
      </c>
      <c r="K587" s="1">
        <v>1</v>
      </c>
      <c r="L587" s="1" t="s">
        <v>36</v>
      </c>
      <c r="M587" s="1">
        <v>1</v>
      </c>
      <c r="N587" s="1" t="s">
        <v>34</v>
      </c>
      <c r="O587" s="105">
        <v>1601</v>
      </c>
      <c r="P587" s="9">
        <v>0</v>
      </c>
      <c r="Q587" s="107">
        <v>1</v>
      </c>
      <c r="R587" s="1" t="s">
        <v>22</v>
      </c>
      <c r="S587" s="102">
        <f t="shared" si="19"/>
        <v>0</v>
      </c>
    </row>
    <row r="588" spans="1:19" x14ac:dyDescent="0.25">
      <c r="A588" s="2">
        <v>24</v>
      </c>
      <c r="B588" s="14" t="str">
        <f t="shared" si="18"/>
        <v>Young</v>
      </c>
      <c r="C588" s="1" t="s">
        <v>29</v>
      </c>
      <c r="D588" s="1" t="s">
        <v>41</v>
      </c>
      <c r="E588" s="7">
        <v>1092</v>
      </c>
      <c r="F588" s="1" t="s">
        <v>31</v>
      </c>
      <c r="G588" s="1">
        <v>9</v>
      </c>
      <c r="H588" s="1" t="s">
        <v>25</v>
      </c>
      <c r="I588" s="1" t="s">
        <v>32</v>
      </c>
      <c r="J588" s="1">
        <v>60</v>
      </c>
      <c r="K588" s="1">
        <v>1</v>
      </c>
      <c r="L588" s="1" t="s">
        <v>36</v>
      </c>
      <c r="M588" s="1">
        <v>2</v>
      </c>
      <c r="N588" s="1" t="s">
        <v>38</v>
      </c>
      <c r="O588" s="105">
        <v>2694</v>
      </c>
      <c r="P588" s="9">
        <v>1</v>
      </c>
      <c r="Q588" s="107">
        <v>1</v>
      </c>
      <c r="R588" s="1" t="s">
        <v>29</v>
      </c>
      <c r="S588" s="102">
        <f t="shared" si="19"/>
        <v>0</v>
      </c>
    </row>
    <row r="589" spans="1:19" x14ac:dyDescent="0.25">
      <c r="A589" s="2">
        <v>52</v>
      </c>
      <c r="B589" s="14" t="str">
        <f t="shared" si="18"/>
        <v>Senior</v>
      </c>
      <c r="C589" s="1" t="s">
        <v>29</v>
      </c>
      <c r="D589" s="1" t="s">
        <v>23</v>
      </c>
      <c r="E589" s="7">
        <v>1325</v>
      </c>
      <c r="F589" s="1" t="s">
        <v>31</v>
      </c>
      <c r="G589" s="1">
        <v>11</v>
      </c>
      <c r="H589" s="1" t="s">
        <v>25</v>
      </c>
      <c r="I589" s="1" t="s">
        <v>26</v>
      </c>
      <c r="J589" s="1">
        <v>82</v>
      </c>
      <c r="K589" s="1">
        <v>2</v>
      </c>
      <c r="L589" s="1" t="s">
        <v>36</v>
      </c>
      <c r="M589" s="1">
        <v>3</v>
      </c>
      <c r="N589" s="1" t="s">
        <v>34</v>
      </c>
      <c r="O589" s="105">
        <v>3149</v>
      </c>
      <c r="P589" s="9">
        <v>5</v>
      </c>
      <c r="Q589" s="107">
        <v>8</v>
      </c>
      <c r="R589" s="1" t="s">
        <v>29</v>
      </c>
      <c r="S589" s="102">
        <f t="shared" si="19"/>
        <v>1</v>
      </c>
    </row>
    <row r="590" spans="1:19" x14ac:dyDescent="0.25">
      <c r="A590" s="2">
        <v>50</v>
      </c>
      <c r="B590" s="14" t="str">
        <f t="shared" si="18"/>
        <v>Senior</v>
      </c>
      <c r="C590" s="1" t="s">
        <v>29</v>
      </c>
      <c r="D590" s="1" t="s">
        <v>23</v>
      </c>
      <c r="E590" s="7">
        <v>691</v>
      </c>
      <c r="F590" s="1" t="s">
        <v>31</v>
      </c>
      <c r="G590" s="1">
        <v>2</v>
      </c>
      <c r="H590" s="1" t="s">
        <v>37</v>
      </c>
      <c r="I590" s="1" t="s">
        <v>32</v>
      </c>
      <c r="J590" s="1">
        <v>64</v>
      </c>
      <c r="K590" s="1">
        <v>4</v>
      </c>
      <c r="L590" s="1" t="s">
        <v>44</v>
      </c>
      <c r="M590" s="1">
        <v>3</v>
      </c>
      <c r="N590" s="1" t="s">
        <v>34</v>
      </c>
      <c r="O590" s="105">
        <v>17639</v>
      </c>
      <c r="P590" s="9">
        <v>4</v>
      </c>
      <c r="Q590" s="107">
        <v>5</v>
      </c>
      <c r="R590" s="1" t="s">
        <v>29</v>
      </c>
      <c r="S590" s="102">
        <f t="shared" si="19"/>
        <v>0</v>
      </c>
    </row>
    <row r="591" spans="1:19" x14ac:dyDescent="0.25">
      <c r="A591" s="2">
        <v>29</v>
      </c>
      <c r="B591" s="14" t="str">
        <f t="shared" si="18"/>
        <v>Young</v>
      </c>
      <c r="C591" s="1" t="s">
        <v>22</v>
      </c>
      <c r="D591" s="1" t="s">
        <v>23</v>
      </c>
      <c r="E591" s="7">
        <v>805</v>
      </c>
      <c r="F591" s="1" t="s">
        <v>31</v>
      </c>
      <c r="G591" s="1">
        <v>1</v>
      </c>
      <c r="H591" s="1" t="s">
        <v>25</v>
      </c>
      <c r="I591" s="1" t="s">
        <v>26</v>
      </c>
      <c r="J591" s="1">
        <v>36</v>
      </c>
      <c r="K591" s="1">
        <v>1</v>
      </c>
      <c r="L591" s="1" t="s">
        <v>36</v>
      </c>
      <c r="M591" s="1">
        <v>1</v>
      </c>
      <c r="N591" s="1" t="s">
        <v>34</v>
      </c>
      <c r="O591" s="105">
        <v>2319</v>
      </c>
      <c r="P591" s="9">
        <v>1</v>
      </c>
      <c r="Q591" s="107">
        <v>1</v>
      </c>
      <c r="R591" s="1" t="s">
        <v>22</v>
      </c>
      <c r="S591" s="102">
        <f t="shared" si="19"/>
        <v>1</v>
      </c>
    </row>
    <row r="592" spans="1:19" x14ac:dyDescent="0.25">
      <c r="A592" s="2">
        <v>33</v>
      </c>
      <c r="B592" s="14" t="str">
        <f t="shared" si="18"/>
        <v>Middle-aged</v>
      </c>
      <c r="C592" s="1" t="s">
        <v>29</v>
      </c>
      <c r="D592" s="1" t="s">
        <v>23</v>
      </c>
      <c r="E592" s="7">
        <v>213</v>
      </c>
      <c r="F592" s="1" t="s">
        <v>31</v>
      </c>
      <c r="G592" s="1">
        <v>7</v>
      </c>
      <c r="H592" s="1" t="s">
        <v>37</v>
      </c>
      <c r="I592" s="1" t="s">
        <v>32</v>
      </c>
      <c r="J592" s="1">
        <v>49</v>
      </c>
      <c r="K592" s="1">
        <v>3</v>
      </c>
      <c r="L592" s="1" t="s">
        <v>44</v>
      </c>
      <c r="M592" s="1">
        <v>3</v>
      </c>
      <c r="N592" s="1" t="s">
        <v>34</v>
      </c>
      <c r="O592" s="105">
        <v>11691</v>
      </c>
      <c r="P592" s="9">
        <v>13</v>
      </c>
      <c r="Q592" s="107">
        <v>0</v>
      </c>
      <c r="R592" s="1" t="s">
        <v>29</v>
      </c>
      <c r="S592" s="102">
        <f t="shared" si="19"/>
        <v>0</v>
      </c>
    </row>
    <row r="593" spans="1:19" x14ac:dyDescent="0.25">
      <c r="A593" s="2">
        <v>33</v>
      </c>
      <c r="B593" s="14" t="str">
        <f t="shared" si="18"/>
        <v>Middle-aged</v>
      </c>
      <c r="C593" s="1" t="s">
        <v>22</v>
      </c>
      <c r="D593" s="1" t="s">
        <v>23</v>
      </c>
      <c r="E593" s="7">
        <v>118</v>
      </c>
      <c r="F593" s="1" t="s">
        <v>24</v>
      </c>
      <c r="G593" s="1">
        <v>16</v>
      </c>
      <c r="H593" s="1" t="s">
        <v>45</v>
      </c>
      <c r="I593" s="1" t="s">
        <v>26</v>
      </c>
      <c r="J593" s="1">
        <v>69</v>
      </c>
      <c r="K593" s="1">
        <v>2</v>
      </c>
      <c r="L593" s="1" t="s">
        <v>27</v>
      </c>
      <c r="M593" s="1">
        <v>1</v>
      </c>
      <c r="N593" s="1" t="s">
        <v>28</v>
      </c>
      <c r="O593" s="105">
        <v>5324</v>
      </c>
      <c r="P593" s="9">
        <v>3</v>
      </c>
      <c r="Q593" s="107">
        <v>5</v>
      </c>
      <c r="R593" s="1" t="s">
        <v>29</v>
      </c>
      <c r="S593" s="102">
        <f t="shared" si="19"/>
        <v>1</v>
      </c>
    </row>
    <row r="594" spans="1:19" x14ac:dyDescent="0.25">
      <c r="A594" s="2">
        <v>47</v>
      </c>
      <c r="B594" s="14" t="str">
        <f t="shared" si="18"/>
        <v>Senior</v>
      </c>
      <c r="C594" s="1" t="s">
        <v>29</v>
      </c>
      <c r="D594" s="1" t="s">
        <v>23</v>
      </c>
      <c r="E594" s="7">
        <v>202</v>
      </c>
      <c r="F594" s="1" t="s">
        <v>31</v>
      </c>
      <c r="G594" s="1">
        <v>2</v>
      </c>
      <c r="H594" s="1" t="s">
        <v>35</v>
      </c>
      <c r="I594" s="1" t="s">
        <v>26</v>
      </c>
      <c r="J594" s="1">
        <v>33</v>
      </c>
      <c r="K594" s="1">
        <v>4</v>
      </c>
      <c r="L594" s="1" t="s">
        <v>42</v>
      </c>
      <c r="M594" s="1">
        <v>4</v>
      </c>
      <c r="N594" s="1" t="s">
        <v>34</v>
      </c>
      <c r="O594" s="105">
        <v>16752</v>
      </c>
      <c r="P594" s="9">
        <v>26</v>
      </c>
      <c r="Q594" s="107">
        <v>1</v>
      </c>
      <c r="R594" s="1" t="s">
        <v>22</v>
      </c>
      <c r="S594" s="102">
        <f t="shared" si="19"/>
        <v>1</v>
      </c>
    </row>
    <row r="595" spans="1:19" x14ac:dyDescent="0.25">
      <c r="A595" s="2">
        <v>36</v>
      </c>
      <c r="B595" s="14" t="str">
        <f t="shared" si="18"/>
        <v>Middle-aged</v>
      </c>
      <c r="C595" s="1" t="s">
        <v>29</v>
      </c>
      <c r="D595" s="1" t="s">
        <v>23</v>
      </c>
      <c r="E595" s="7">
        <v>676</v>
      </c>
      <c r="F595" s="1" t="s">
        <v>31</v>
      </c>
      <c r="G595" s="1">
        <v>1</v>
      </c>
      <c r="H595" s="1" t="s">
        <v>35</v>
      </c>
      <c r="I595" s="1" t="s">
        <v>26</v>
      </c>
      <c r="J595" s="1">
        <v>35</v>
      </c>
      <c r="K595" s="1">
        <v>2</v>
      </c>
      <c r="L595" s="1" t="s">
        <v>39</v>
      </c>
      <c r="M595" s="1">
        <v>2</v>
      </c>
      <c r="N595" s="1" t="s">
        <v>34</v>
      </c>
      <c r="O595" s="105">
        <v>5228</v>
      </c>
      <c r="P595" s="9">
        <v>9</v>
      </c>
      <c r="Q595" s="107">
        <v>0</v>
      </c>
      <c r="R595" s="1" t="s">
        <v>29</v>
      </c>
      <c r="S595" s="102">
        <f t="shared" si="19"/>
        <v>1</v>
      </c>
    </row>
    <row r="596" spans="1:19" x14ac:dyDescent="0.25">
      <c r="A596" s="2">
        <v>29</v>
      </c>
      <c r="B596" s="14" t="str">
        <f t="shared" si="18"/>
        <v>Young</v>
      </c>
      <c r="C596" s="1" t="s">
        <v>29</v>
      </c>
      <c r="D596" s="1" t="s">
        <v>23</v>
      </c>
      <c r="E596" s="7">
        <v>1252</v>
      </c>
      <c r="F596" s="1" t="s">
        <v>31</v>
      </c>
      <c r="G596" s="1">
        <v>23</v>
      </c>
      <c r="H596" s="1" t="s">
        <v>25</v>
      </c>
      <c r="I596" s="1" t="s">
        <v>32</v>
      </c>
      <c r="J596" s="1">
        <v>81</v>
      </c>
      <c r="K596" s="1">
        <v>1</v>
      </c>
      <c r="L596" s="1" t="s">
        <v>33</v>
      </c>
      <c r="M596" s="1">
        <v>3</v>
      </c>
      <c r="N596" s="1" t="s">
        <v>34</v>
      </c>
      <c r="O596" s="105">
        <v>2700</v>
      </c>
      <c r="P596" s="9">
        <v>10</v>
      </c>
      <c r="Q596" s="107">
        <v>1</v>
      </c>
      <c r="R596" s="1" t="s">
        <v>29</v>
      </c>
      <c r="S596" s="102">
        <f t="shared" si="19"/>
        <v>0</v>
      </c>
    </row>
    <row r="597" spans="1:19" x14ac:dyDescent="0.25">
      <c r="A597" s="2">
        <v>58</v>
      </c>
      <c r="B597" s="14" t="str">
        <f t="shared" si="18"/>
        <v>Senior</v>
      </c>
      <c r="C597" s="1" t="s">
        <v>22</v>
      </c>
      <c r="D597" s="1" t="s">
        <v>23</v>
      </c>
      <c r="E597" s="7">
        <v>286</v>
      </c>
      <c r="F597" s="1" t="s">
        <v>31</v>
      </c>
      <c r="G597" s="1">
        <v>2</v>
      </c>
      <c r="H597" s="1" t="s">
        <v>25</v>
      </c>
      <c r="I597" s="1" t="s">
        <v>32</v>
      </c>
      <c r="J597" s="1">
        <v>31</v>
      </c>
      <c r="K597" s="1">
        <v>5</v>
      </c>
      <c r="L597" s="1" t="s">
        <v>44</v>
      </c>
      <c r="M597" s="1">
        <v>2</v>
      </c>
      <c r="N597" s="1" t="s">
        <v>28</v>
      </c>
      <c r="O597" s="105">
        <v>19246</v>
      </c>
      <c r="P597" s="9">
        <v>31</v>
      </c>
      <c r="Q597" s="107">
        <v>7</v>
      </c>
      <c r="R597" s="1" t="s">
        <v>22</v>
      </c>
      <c r="S597" s="102">
        <f t="shared" si="19"/>
        <v>0</v>
      </c>
    </row>
    <row r="598" spans="1:19" x14ac:dyDescent="0.25">
      <c r="A598" s="2">
        <v>35</v>
      </c>
      <c r="B598" s="14" t="str">
        <f t="shared" si="18"/>
        <v>Middle-aged</v>
      </c>
      <c r="C598" s="1" t="s">
        <v>29</v>
      </c>
      <c r="D598" s="1" t="s">
        <v>23</v>
      </c>
      <c r="E598" s="7">
        <v>1258</v>
      </c>
      <c r="F598" s="1" t="s">
        <v>31</v>
      </c>
      <c r="G598" s="1">
        <v>1</v>
      </c>
      <c r="H598" s="1" t="s">
        <v>25</v>
      </c>
      <c r="I598" s="1" t="s">
        <v>26</v>
      </c>
      <c r="J598" s="1">
        <v>40</v>
      </c>
      <c r="K598" s="1">
        <v>1</v>
      </c>
      <c r="L598" s="1" t="s">
        <v>33</v>
      </c>
      <c r="M598" s="1">
        <v>3</v>
      </c>
      <c r="N598" s="1" t="s">
        <v>28</v>
      </c>
      <c r="O598" s="105">
        <v>2506</v>
      </c>
      <c r="P598" s="9">
        <v>2</v>
      </c>
      <c r="Q598" s="107">
        <v>3</v>
      </c>
      <c r="R598" s="1" t="s">
        <v>29</v>
      </c>
      <c r="S598" s="102">
        <f t="shared" si="19"/>
        <v>1</v>
      </c>
    </row>
    <row r="599" spans="1:19" x14ac:dyDescent="0.25">
      <c r="A599" s="2">
        <v>42</v>
      </c>
      <c r="B599" s="14" t="str">
        <f t="shared" si="18"/>
        <v>Middle-aged</v>
      </c>
      <c r="C599" s="1" t="s">
        <v>29</v>
      </c>
      <c r="D599" s="1" t="s">
        <v>23</v>
      </c>
      <c r="E599" s="7">
        <v>932</v>
      </c>
      <c r="F599" s="1" t="s">
        <v>31</v>
      </c>
      <c r="G599" s="1">
        <v>1</v>
      </c>
      <c r="H599" s="1" t="s">
        <v>25</v>
      </c>
      <c r="I599" s="1" t="s">
        <v>26</v>
      </c>
      <c r="J599" s="1">
        <v>43</v>
      </c>
      <c r="K599" s="1">
        <v>2</v>
      </c>
      <c r="L599" s="1" t="s">
        <v>39</v>
      </c>
      <c r="M599" s="1">
        <v>4</v>
      </c>
      <c r="N599" s="1" t="s">
        <v>34</v>
      </c>
      <c r="O599" s="105">
        <v>6062</v>
      </c>
      <c r="P599" s="9">
        <v>4</v>
      </c>
      <c r="Q599" s="107">
        <v>9</v>
      </c>
      <c r="R599" s="1" t="s">
        <v>22</v>
      </c>
      <c r="S599" s="102">
        <f t="shared" si="19"/>
        <v>1</v>
      </c>
    </row>
    <row r="600" spans="1:19" x14ac:dyDescent="0.25">
      <c r="A600" s="2">
        <v>28</v>
      </c>
      <c r="B600" s="14" t="str">
        <f t="shared" si="18"/>
        <v>Young</v>
      </c>
      <c r="C600" s="1" t="s">
        <v>22</v>
      </c>
      <c r="D600" s="1" t="s">
        <v>23</v>
      </c>
      <c r="E600" s="7">
        <v>890</v>
      </c>
      <c r="F600" s="1" t="s">
        <v>31</v>
      </c>
      <c r="G600" s="1">
        <v>2</v>
      </c>
      <c r="H600" s="1" t="s">
        <v>37</v>
      </c>
      <c r="I600" s="1" t="s">
        <v>32</v>
      </c>
      <c r="J600" s="1">
        <v>46</v>
      </c>
      <c r="K600" s="1">
        <v>1</v>
      </c>
      <c r="L600" s="1" t="s">
        <v>33</v>
      </c>
      <c r="M600" s="1">
        <v>3</v>
      </c>
      <c r="N600" s="1" t="s">
        <v>28</v>
      </c>
      <c r="O600" s="105">
        <v>4382</v>
      </c>
      <c r="P600" s="9">
        <v>2</v>
      </c>
      <c r="Q600" s="107">
        <v>6</v>
      </c>
      <c r="R600" s="1" t="s">
        <v>29</v>
      </c>
      <c r="S600" s="102">
        <f t="shared" si="19"/>
        <v>0</v>
      </c>
    </row>
    <row r="601" spans="1:19" x14ac:dyDescent="0.25">
      <c r="A601" s="2">
        <v>36</v>
      </c>
      <c r="B601" s="14" t="str">
        <f t="shared" si="18"/>
        <v>Middle-aged</v>
      </c>
      <c r="C601" s="1" t="s">
        <v>29</v>
      </c>
      <c r="D601" s="1" t="s">
        <v>23</v>
      </c>
      <c r="E601" s="7">
        <v>1041</v>
      </c>
      <c r="F601" s="1" t="s">
        <v>47</v>
      </c>
      <c r="G601" s="1">
        <v>13</v>
      </c>
      <c r="H601" s="1" t="s">
        <v>47</v>
      </c>
      <c r="I601" s="1" t="s">
        <v>32</v>
      </c>
      <c r="J601" s="1">
        <v>36</v>
      </c>
      <c r="K601" s="1">
        <v>1</v>
      </c>
      <c r="L601" s="1" t="s">
        <v>47</v>
      </c>
      <c r="M601" s="1">
        <v>2</v>
      </c>
      <c r="N601" s="1" t="s">
        <v>34</v>
      </c>
      <c r="O601" s="105">
        <v>2143</v>
      </c>
      <c r="P601" s="9">
        <v>5</v>
      </c>
      <c r="Q601" s="107">
        <v>4</v>
      </c>
      <c r="R601" s="1" t="s">
        <v>29</v>
      </c>
      <c r="S601" s="102">
        <f t="shared" si="19"/>
        <v>0</v>
      </c>
    </row>
    <row r="602" spans="1:19" x14ac:dyDescent="0.25">
      <c r="A602" s="2">
        <v>32</v>
      </c>
      <c r="B602" s="14" t="str">
        <f t="shared" si="18"/>
        <v>Middle-aged</v>
      </c>
      <c r="C602" s="1" t="s">
        <v>29</v>
      </c>
      <c r="D602" s="1" t="s">
        <v>23</v>
      </c>
      <c r="E602" s="7">
        <v>859</v>
      </c>
      <c r="F602" s="1" t="s">
        <v>31</v>
      </c>
      <c r="G602" s="1">
        <v>4</v>
      </c>
      <c r="H602" s="1" t="s">
        <v>25</v>
      </c>
      <c r="I602" s="1" t="s">
        <v>26</v>
      </c>
      <c r="J602" s="1">
        <v>98</v>
      </c>
      <c r="K602" s="1">
        <v>2</v>
      </c>
      <c r="L602" s="1" t="s">
        <v>39</v>
      </c>
      <c r="M602" s="1">
        <v>3</v>
      </c>
      <c r="N602" s="1" t="s">
        <v>34</v>
      </c>
      <c r="O602" s="105">
        <v>6162</v>
      </c>
      <c r="P602" s="9">
        <v>14</v>
      </c>
      <c r="Q602" s="107">
        <v>1</v>
      </c>
      <c r="R602" s="1" t="s">
        <v>29</v>
      </c>
      <c r="S602" s="102">
        <f t="shared" si="19"/>
        <v>1</v>
      </c>
    </row>
    <row r="603" spans="1:19" x14ac:dyDescent="0.25">
      <c r="A603" s="2">
        <v>40</v>
      </c>
      <c r="B603" s="14" t="str">
        <f t="shared" si="18"/>
        <v>Middle-aged</v>
      </c>
      <c r="C603" s="1" t="s">
        <v>29</v>
      </c>
      <c r="D603" s="1" t="s">
        <v>30</v>
      </c>
      <c r="E603" s="7">
        <v>720</v>
      </c>
      <c r="F603" s="1" t="s">
        <v>31</v>
      </c>
      <c r="G603" s="1">
        <v>16</v>
      </c>
      <c r="H603" s="1" t="s">
        <v>37</v>
      </c>
      <c r="I603" s="1" t="s">
        <v>32</v>
      </c>
      <c r="J603" s="1">
        <v>51</v>
      </c>
      <c r="K603" s="1">
        <v>2</v>
      </c>
      <c r="L603" s="1" t="s">
        <v>36</v>
      </c>
      <c r="M603" s="1">
        <v>3</v>
      </c>
      <c r="N603" s="1" t="s">
        <v>28</v>
      </c>
      <c r="O603" s="105">
        <v>5094</v>
      </c>
      <c r="P603" s="9">
        <v>1</v>
      </c>
      <c r="Q603" s="107">
        <v>6</v>
      </c>
      <c r="R603" s="1" t="s">
        <v>29</v>
      </c>
      <c r="S603" s="102">
        <f t="shared" si="19"/>
        <v>0</v>
      </c>
    </row>
    <row r="604" spans="1:19" x14ac:dyDescent="0.25">
      <c r="A604" s="2">
        <v>30</v>
      </c>
      <c r="B604" s="14" t="str">
        <f t="shared" si="18"/>
        <v>Young</v>
      </c>
      <c r="C604" s="1" t="s">
        <v>29</v>
      </c>
      <c r="D604" s="1" t="s">
        <v>23</v>
      </c>
      <c r="E604" s="7">
        <v>946</v>
      </c>
      <c r="F604" s="1" t="s">
        <v>31</v>
      </c>
      <c r="G604" s="1">
        <v>2</v>
      </c>
      <c r="H604" s="1" t="s">
        <v>37</v>
      </c>
      <c r="I604" s="1" t="s">
        <v>26</v>
      </c>
      <c r="J604" s="1">
        <v>52</v>
      </c>
      <c r="K604" s="1">
        <v>2</v>
      </c>
      <c r="L604" s="1" t="s">
        <v>39</v>
      </c>
      <c r="M604" s="1">
        <v>4</v>
      </c>
      <c r="N604" s="1" t="s">
        <v>28</v>
      </c>
      <c r="O604" s="105">
        <v>6877</v>
      </c>
      <c r="P604" s="9">
        <v>0</v>
      </c>
      <c r="Q604" s="107">
        <v>5</v>
      </c>
      <c r="R604" s="1" t="s">
        <v>22</v>
      </c>
      <c r="S604" s="102">
        <f t="shared" si="19"/>
        <v>1</v>
      </c>
    </row>
    <row r="605" spans="1:19" x14ac:dyDescent="0.25">
      <c r="A605" s="2">
        <v>45</v>
      </c>
      <c r="B605" s="14" t="str">
        <f t="shared" si="18"/>
        <v>Middle-aged</v>
      </c>
      <c r="C605" s="1" t="s">
        <v>29</v>
      </c>
      <c r="D605" s="1" t="s">
        <v>23</v>
      </c>
      <c r="E605" s="7">
        <v>252</v>
      </c>
      <c r="F605" s="1" t="s">
        <v>31</v>
      </c>
      <c r="G605" s="1">
        <v>2</v>
      </c>
      <c r="H605" s="1" t="s">
        <v>25</v>
      </c>
      <c r="I605" s="1" t="s">
        <v>26</v>
      </c>
      <c r="J605" s="1">
        <v>95</v>
      </c>
      <c r="K605" s="1">
        <v>1</v>
      </c>
      <c r="L605" s="1" t="s">
        <v>33</v>
      </c>
      <c r="M605" s="1">
        <v>3</v>
      </c>
      <c r="N605" s="1" t="s">
        <v>28</v>
      </c>
      <c r="O605" s="105">
        <v>2274</v>
      </c>
      <c r="P605" s="9">
        <v>1</v>
      </c>
      <c r="Q605" s="107">
        <v>1</v>
      </c>
      <c r="R605" s="1" t="s">
        <v>29</v>
      </c>
      <c r="S605" s="102">
        <f t="shared" si="19"/>
        <v>1</v>
      </c>
    </row>
    <row r="606" spans="1:19" x14ac:dyDescent="0.25">
      <c r="A606" s="2">
        <v>42</v>
      </c>
      <c r="B606" s="14" t="str">
        <f t="shared" si="18"/>
        <v>Middle-aged</v>
      </c>
      <c r="C606" s="1" t="s">
        <v>29</v>
      </c>
      <c r="D606" s="1" t="s">
        <v>23</v>
      </c>
      <c r="E606" s="7">
        <v>933</v>
      </c>
      <c r="F606" s="1" t="s">
        <v>31</v>
      </c>
      <c r="G606" s="1">
        <v>29</v>
      </c>
      <c r="H606" s="1" t="s">
        <v>25</v>
      </c>
      <c r="I606" s="1" t="s">
        <v>32</v>
      </c>
      <c r="J606" s="1">
        <v>98</v>
      </c>
      <c r="K606" s="1">
        <v>2</v>
      </c>
      <c r="L606" s="1" t="s">
        <v>39</v>
      </c>
      <c r="M606" s="1">
        <v>2</v>
      </c>
      <c r="N606" s="1" t="s">
        <v>34</v>
      </c>
      <c r="O606" s="105">
        <v>4434</v>
      </c>
      <c r="P606" s="9">
        <v>9</v>
      </c>
      <c r="Q606" s="107">
        <v>1</v>
      </c>
      <c r="R606" s="1" t="s">
        <v>29</v>
      </c>
      <c r="S606" s="102">
        <f t="shared" si="19"/>
        <v>0</v>
      </c>
    </row>
    <row r="607" spans="1:19" x14ac:dyDescent="0.25">
      <c r="A607" s="2">
        <v>38</v>
      </c>
      <c r="B607" s="14" t="str">
        <f t="shared" si="18"/>
        <v>Middle-aged</v>
      </c>
      <c r="C607" s="1" t="s">
        <v>29</v>
      </c>
      <c r="D607" s="1" t="s">
        <v>30</v>
      </c>
      <c r="E607" s="7">
        <v>471</v>
      </c>
      <c r="F607" s="1" t="s">
        <v>31</v>
      </c>
      <c r="G607" s="1">
        <v>12</v>
      </c>
      <c r="H607" s="1" t="s">
        <v>25</v>
      </c>
      <c r="I607" s="1" t="s">
        <v>32</v>
      </c>
      <c r="J607" s="1">
        <v>45</v>
      </c>
      <c r="K607" s="1">
        <v>2</v>
      </c>
      <c r="L607" s="1" t="s">
        <v>40</v>
      </c>
      <c r="M607" s="1">
        <v>1</v>
      </c>
      <c r="N607" s="1" t="s">
        <v>38</v>
      </c>
      <c r="O607" s="105">
        <v>6288</v>
      </c>
      <c r="P607" s="9">
        <v>4</v>
      </c>
      <c r="Q607" s="107">
        <v>2</v>
      </c>
      <c r="R607" s="1" t="s">
        <v>29</v>
      </c>
      <c r="S607" s="102">
        <f t="shared" si="19"/>
        <v>0</v>
      </c>
    </row>
    <row r="608" spans="1:19" x14ac:dyDescent="0.25">
      <c r="A608" s="2">
        <v>34</v>
      </c>
      <c r="B608" s="14" t="str">
        <f t="shared" si="18"/>
        <v>Middle-aged</v>
      </c>
      <c r="C608" s="1" t="s">
        <v>29</v>
      </c>
      <c r="D608" s="1" t="s">
        <v>30</v>
      </c>
      <c r="E608" s="7">
        <v>702</v>
      </c>
      <c r="F608" s="1" t="s">
        <v>31</v>
      </c>
      <c r="G608" s="1">
        <v>16</v>
      </c>
      <c r="H608" s="1" t="s">
        <v>25</v>
      </c>
      <c r="I608" s="1" t="s">
        <v>26</v>
      </c>
      <c r="J608" s="1">
        <v>100</v>
      </c>
      <c r="K608" s="1">
        <v>1</v>
      </c>
      <c r="L608" s="1" t="s">
        <v>33</v>
      </c>
      <c r="M608" s="1">
        <v>4</v>
      </c>
      <c r="N608" s="1" t="s">
        <v>28</v>
      </c>
      <c r="O608" s="105">
        <v>2553</v>
      </c>
      <c r="P608" s="9">
        <v>5</v>
      </c>
      <c r="Q608" s="107">
        <v>1</v>
      </c>
      <c r="R608" s="1" t="s">
        <v>29</v>
      </c>
      <c r="S608" s="102">
        <f t="shared" si="19"/>
        <v>1</v>
      </c>
    </row>
    <row r="609" spans="1:19" x14ac:dyDescent="0.25">
      <c r="A609" s="2">
        <v>49</v>
      </c>
      <c r="B609" s="14" t="str">
        <f t="shared" si="18"/>
        <v>Senior</v>
      </c>
      <c r="C609" s="1" t="s">
        <v>22</v>
      </c>
      <c r="D609" s="1" t="s">
        <v>23</v>
      </c>
      <c r="E609" s="7">
        <v>1184</v>
      </c>
      <c r="F609" s="1" t="s">
        <v>24</v>
      </c>
      <c r="G609" s="1">
        <v>11</v>
      </c>
      <c r="H609" s="1" t="s">
        <v>45</v>
      </c>
      <c r="I609" s="1" t="s">
        <v>26</v>
      </c>
      <c r="J609" s="1">
        <v>43</v>
      </c>
      <c r="K609" s="1">
        <v>3</v>
      </c>
      <c r="L609" s="1" t="s">
        <v>27</v>
      </c>
      <c r="M609" s="1">
        <v>4</v>
      </c>
      <c r="N609" s="1" t="s">
        <v>34</v>
      </c>
      <c r="O609" s="105">
        <v>7654</v>
      </c>
      <c r="P609" s="9">
        <v>9</v>
      </c>
      <c r="Q609" s="107">
        <v>1</v>
      </c>
      <c r="R609" s="1" t="s">
        <v>29</v>
      </c>
      <c r="S609" s="102">
        <f t="shared" si="19"/>
        <v>1</v>
      </c>
    </row>
    <row r="610" spans="1:19" x14ac:dyDescent="0.25">
      <c r="A610" s="2">
        <v>55</v>
      </c>
      <c r="B610" s="14" t="str">
        <f t="shared" si="18"/>
        <v>Senior</v>
      </c>
      <c r="C610" s="1" t="s">
        <v>22</v>
      </c>
      <c r="D610" s="1" t="s">
        <v>23</v>
      </c>
      <c r="E610" s="7">
        <v>436</v>
      </c>
      <c r="F610" s="1" t="s">
        <v>24</v>
      </c>
      <c r="G610" s="1">
        <v>2</v>
      </c>
      <c r="H610" s="1" t="s">
        <v>37</v>
      </c>
      <c r="I610" s="1" t="s">
        <v>32</v>
      </c>
      <c r="J610" s="1">
        <v>37</v>
      </c>
      <c r="K610" s="1">
        <v>2</v>
      </c>
      <c r="L610" s="1" t="s">
        <v>27</v>
      </c>
      <c r="M610" s="1">
        <v>4</v>
      </c>
      <c r="N610" s="1" t="s">
        <v>28</v>
      </c>
      <c r="O610" s="105">
        <v>5160</v>
      </c>
      <c r="P610" s="9">
        <v>9</v>
      </c>
      <c r="Q610" s="107">
        <v>4</v>
      </c>
      <c r="R610" s="1" t="s">
        <v>29</v>
      </c>
      <c r="S610" s="102">
        <f t="shared" si="19"/>
        <v>0</v>
      </c>
    </row>
    <row r="611" spans="1:19" x14ac:dyDescent="0.25">
      <c r="A611" s="2">
        <v>43</v>
      </c>
      <c r="B611" s="14" t="str">
        <f t="shared" si="18"/>
        <v>Middle-aged</v>
      </c>
      <c r="C611" s="1" t="s">
        <v>29</v>
      </c>
      <c r="D611" s="1" t="s">
        <v>23</v>
      </c>
      <c r="E611" s="7">
        <v>589</v>
      </c>
      <c r="F611" s="1" t="s">
        <v>31</v>
      </c>
      <c r="G611" s="1">
        <v>14</v>
      </c>
      <c r="H611" s="1" t="s">
        <v>25</v>
      </c>
      <c r="I611" s="1" t="s">
        <v>32</v>
      </c>
      <c r="J611" s="1">
        <v>94</v>
      </c>
      <c r="K611" s="1">
        <v>4</v>
      </c>
      <c r="L611" s="1" t="s">
        <v>44</v>
      </c>
      <c r="M611" s="1">
        <v>1</v>
      </c>
      <c r="N611" s="1" t="s">
        <v>34</v>
      </c>
      <c r="O611" s="105">
        <v>17159</v>
      </c>
      <c r="P611" s="9">
        <v>4</v>
      </c>
      <c r="Q611" s="107">
        <v>6</v>
      </c>
      <c r="R611" s="1" t="s">
        <v>29</v>
      </c>
      <c r="S611" s="102">
        <f t="shared" si="19"/>
        <v>0</v>
      </c>
    </row>
    <row r="612" spans="1:19" x14ac:dyDescent="0.25">
      <c r="A612" s="2">
        <v>27</v>
      </c>
      <c r="B612" s="14" t="str">
        <f t="shared" si="18"/>
        <v>Young</v>
      </c>
      <c r="C612" s="1" t="s">
        <v>29</v>
      </c>
      <c r="D612" s="1" t="s">
        <v>23</v>
      </c>
      <c r="E612" s="7">
        <v>269</v>
      </c>
      <c r="F612" s="1" t="s">
        <v>31</v>
      </c>
      <c r="G612" s="1">
        <v>5</v>
      </c>
      <c r="H612" s="1" t="s">
        <v>46</v>
      </c>
      <c r="I612" s="1" t="s">
        <v>32</v>
      </c>
      <c r="J612" s="1">
        <v>42</v>
      </c>
      <c r="K612" s="1">
        <v>3</v>
      </c>
      <c r="L612" s="1" t="s">
        <v>44</v>
      </c>
      <c r="M612" s="1">
        <v>4</v>
      </c>
      <c r="N612" s="1" t="s">
        <v>38</v>
      </c>
      <c r="O612" s="105">
        <v>12808</v>
      </c>
      <c r="P612" s="9">
        <v>9</v>
      </c>
      <c r="Q612" s="107">
        <v>1</v>
      </c>
      <c r="R612" s="1" t="s">
        <v>22</v>
      </c>
      <c r="S612" s="102">
        <f t="shared" si="19"/>
        <v>0</v>
      </c>
    </row>
    <row r="613" spans="1:19" x14ac:dyDescent="0.25">
      <c r="A613" s="2">
        <v>35</v>
      </c>
      <c r="B613" s="14" t="str">
        <f t="shared" si="18"/>
        <v>Middle-aged</v>
      </c>
      <c r="C613" s="1" t="s">
        <v>29</v>
      </c>
      <c r="D613" s="1" t="s">
        <v>23</v>
      </c>
      <c r="E613" s="7">
        <v>950</v>
      </c>
      <c r="F613" s="1" t="s">
        <v>31</v>
      </c>
      <c r="G613" s="1">
        <v>7</v>
      </c>
      <c r="H613" s="1" t="s">
        <v>35</v>
      </c>
      <c r="I613" s="1" t="s">
        <v>32</v>
      </c>
      <c r="J613" s="1">
        <v>59</v>
      </c>
      <c r="K613" s="1">
        <v>3</v>
      </c>
      <c r="L613" s="1" t="s">
        <v>39</v>
      </c>
      <c r="M613" s="1">
        <v>3</v>
      </c>
      <c r="N613" s="1" t="s">
        <v>28</v>
      </c>
      <c r="O613" s="105">
        <v>10221</v>
      </c>
      <c r="P613" s="9">
        <v>8</v>
      </c>
      <c r="Q613" s="107">
        <v>3</v>
      </c>
      <c r="R613" s="1" t="s">
        <v>29</v>
      </c>
      <c r="S613" s="102">
        <f t="shared" si="19"/>
        <v>0</v>
      </c>
    </row>
    <row r="614" spans="1:19" x14ac:dyDescent="0.25">
      <c r="A614" s="2">
        <v>28</v>
      </c>
      <c r="B614" s="14" t="str">
        <f t="shared" si="18"/>
        <v>Young</v>
      </c>
      <c r="C614" s="1" t="s">
        <v>29</v>
      </c>
      <c r="D614" s="1" t="s">
        <v>23</v>
      </c>
      <c r="E614" s="7">
        <v>760</v>
      </c>
      <c r="F614" s="1" t="s">
        <v>24</v>
      </c>
      <c r="G614" s="1">
        <v>2</v>
      </c>
      <c r="H614" s="1" t="s">
        <v>45</v>
      </c>
      <c r="I614" s="1" t="s">
        <v>26</v>
      </c>
      <c r="J614" s="1">
        <v>81</v>
      </c>
      <c r="K614" s="1">
        <v>2</v>
      </c>
      <c r="L614" s="1" t="s">
        <v>27</v>
      </c>
      <c r="M614" s="1">
        <v>2</v>
      </c>
      <c r="N614" s="1" t="s">
        <v>34</v>
      </c>
      <c r="O614" s="105">
        <v>4779</v>
      </c>
      <c r="P614" s="9">
        <v>8</v>
      </c>
      <c r="Q614" s="107">
        <v>1</v>
      </c>
      <c r="R614" s="1" t="s">
        <v>22</v>
      </c>
      <c r="S614" s="102">
        <f t="shared" si="19"/>
        <v>1</v>
      </c>
    </row>
    <row r="615" spans="1:19" x14ac:dyDescent="0.25">
      <c r="A615" s="2">
        <v>34</v>
      </c>
      <c r="B615" s="14" t="str">
        <f t="shared" si="18"/>
        <v>Middle-aged</v>
      </c>
      <c r="C615" s="1" t="s">
        <v>29</v>
      </c>
      <c r="D615" s="1" t="s">
        <v>23</v>
      </c>
      <c r="E615" s="7">
        <v>829</v>
      </c>
      <c r="F615" s="1" t="s">
        <v>47</v>
      </c>
      <c r="G615" s="1">
        <v>3</v>
      </c>
      <c r="H615" s="1" t="s">
        <v>47</v>
      </c>
      <c r="I615" s="1" t="s">
        <v>32</v>
      </c>
      <c r="J615" s="1">
        <v>88</v>
      </c>
      <c r="K615" s="1">
        <v>1</v>
      </c>
      <c r="L615" s="1" t="s">
        <v>47</v>
      </c>
      <c r="M615" s="1">
        <v>4</v>
      </c>
      <c r="N615" s="1" t="s">
        <v>34</v>
      </c>
      <c r="O615" s="105">
        <v>3737</v>
      </c>
      <c r="P615" s="9">
        <v>3</v>
      </c>
      <c r="Q615" s="107">
        <v>0</v>
      </c>
      <c r="R615" s="1" t="s">
        <v>29</v>
      </c>
      <c r="S615" s="102">
        <f t="shared" si="19"/>
        <v>0</v>
      </c>
    </row>
    <row r="616" spans="1:19" x14ac:dyDescent="0.25">
      <c r="A616" s="2">
        <v>26</v>
      </c>
      <c r="B616" s="14" t="str">
        <f t="shared" si="18"/>
        <v>Young</v>
      </c>
      <c r="C616" s="1" t="s">
        <v>22</v>
      </c>
      <c r="D616" s="1" t="s">
        <v>30</v>
      </c>
      <c r="E616" s="7">
        <v>887</v>
      </c>
      <c r="F616" s="1" t="s">
        <v>31</v>
      </c>
      <c r="G616" s="1">
        <v>5</v>
      </c>
      <c r="H616" s="1" t="s">
        <v>37</v>
      </c>
      <c r="I616" s="1" t="s">
        <v>26</v>
      </c>
      <c r="J616" s="1">
        <v>88</v>
      </c>
      <c r="K616" s="1">
        <v>1</v>
      </c>
      <c r="L616" s="1" t="s">
        <v>33</v>
      </c>
      <c r="M616" s="1">
        <v>3</v>
      </c>
      <c r="N616" s="1" t="s">
        <v>34</v>
      </c>
      <c r="O616" s="105">
        <v>2366</v>
      </c>
      <c r="P616" s="9">
        <v>8</v>
      </c>
      <c r="Q616" s="107">
        <v>1</v>
      </c>
      <c r="R616" s="1" t="s">
        <v>22</v>
      </c>
      <c r="S616" s="102">
        <f t="shared" si="19"/>
        <v>1</v>
      </c>
    </row>
    <row r="617" spans="1:19" x14ac:dyDescent="0.25">
      <c r="A617" s="2">
        <v>27</v>
      </c>
      <c r="B617" s="14" t="str">
        <f t="shared" si="18"/>
        <v>Young</v>
      </c>
      <c r="C617" s="1" t="s">
        <v>29</v>
      </c>
      <c r="D617" s="1" t="s">
        <v>41</v>
      </c>
      <c r="E617" s="7">
        <v>443</v>
      </c>
      <c r="F617" s="1" t="s">
        <v>31</v>
      </c>
      <c r="G617" s="1">
        <v>3</v>
      </c>
      <c r="H617" s="1" t="s">
        <v>37</v>
      </c>
      <c r="I617" s="1" t="s">
        <v>32</v>
      </c>
      <c r="J617" s="1">
        <v>50</v>
      </c>
      <c r="K617" s="1">
        <v>1</v>
      </c>
      <c r="L617" s="1" t="s">
        <v>33</v>
      </c>
      <c r="M617" s="1">
        <v>4</v>
      </c>
      <c r="N617" s="1" t="s">
        <v>34</v>
      </c>
      <c r="O617" s="105">
        <v>1706</v>
      </c>
      <c r="P617" s="9">
        <v>0</v>
      </c>
      <c r="Q617" s="107">
        <v>1</v>
      </c>
      <c r="R617" s="1" t="s">
        <v>29</v>
      </c>
      <c r="S617" s="102">
        <f t="shared" si="19"/>
        <v>0</v>
      </c>
    </row>
    <row r="618" spans="1:19" x14ac:dyDescent="0.25">
      <c r="A618" s="2">
        <v>51</v>
      </c>
      <c r="B618" s="14" t="str">
        <f t="shared" si="18"/>
        <v>Senior</v>
      </c>
      <c r="C618" s="1" t="s">
        <v>29</v>
      </c>
      <c r="D618" s="1" t="s">
        <v>23</v>
      </c>
      <c r="E618" s="7">
        <v>1318</v>
      </c>
      <c r="F618" s="1" t="s">
        <v>24</v>
      </c>
      <c r="G618" s="1">
        <v>26</v>
      </c>
      <c r="H618" s="1" t="s">
        <v>45</v>
      </c>
      <c r="I618" s="1" t="s">
        <v>26</v>
      </c>
      <c r="J618" s="1">
        <v>66</v>
      </c>
      <c r="K618" s="1">
        <v>4</v>
      </c>
      <c r="L618" s="1" t="s">
        <v>42</v>
      </c>
      <c r="M618" s="1">
        <v>3</v>
      </c>
      <c r="N618" s="1" t="s">
        <v>34</v>
      </c>
      <c r="O618" s="105">
        <v>16307</v>
      </c>
      <c r="P618" s="9">
        <v>20</v>
      </c>
      <c r="Q618" s="107">
        <v>2</v>
      </c>
      <c r="R618" s="1" t="s">
        <v>29</v>
      </c>
      <c r="S618" s="102">
        <f t="shared" si="19"/>
        <v>1</v>
      </c>
    </row>
    <row r="619" spans="1:19" x14ac:dyDescent="0.25">
      <c r="A619" s="2">
        <v>44</v>
      </c>
      <c r="B619" s="14" t="str">
        <f t="shared" si="18"/>
        <v>Middle-aged</v>
      </c>
      <c r="C619" s="1" t="s">
        <v>29</v>
      </c>
      <c r="D619" s="1" t="s">
        <v>23</v>
      </c>
      <c r="E619" s="7">
        <v>625</v>
      </c>
      <c r="F619" s="1" t="s">
        <v>31</v>
      </c>
      <c r="G619" s="1">
        <v>4</v>
      </c>
      <c r="H619" s="1" t="s">
        <v>37</v>
      </c>
      <c r="I619" s="1" t="s">
        <v>32</v>
      </c>
      <c r="J619" s="1">
        <v>50</v>
      </c>
      <c r="K619" s="1">
        <v>2</v>
      </c>
      <c r="L619" s="1" t="s">
        <v>40</v>
      </c>
      <c r="M619" s="1">
        <v>2</v>
      </c>
      <c r="N619" s="1" t="s">
        <v>28</v>
      </c>
      <c r="O619" s="105">
        <v>5933</v>
      </c>
      <c r="P619" s="9">
        <v>5</v>
      </c>
      <c r="Q619" s="107">
        <v>9</v>
      </c>
      <c r="R619" s="1" t="s">
        <v>29</v>
      </c>
      <c r="S619" s="102">
        <f t="shared" si="19"/>
        <v>0</v>
      </c>
    </row>
    <row r="620" spans="1:19" x14ac:dyDescent="0.25">
      <c r="A620" s="2">
        <v>25</v>
      </c>
      <c r="B620" s="14" t="str">
        <f t="shared" si="18"/>
        <v>Young</v>
      </c>
      <c r="C620" s="1" t="s">
        <v>29</v>
      </c>
      <c r="D620" s="1" t="s">
        <v>23</v>
      </c>
      <c r="E620" s="7">
        <v>180</v>
      </c>
      <c r="F620" s="1" t="s">
        <v>31</v>
      </c>
      <c r="G620" s="1">
        <v>2</v>
      </c>
      <c r="H620" s="1" t="s">
        <v>37</v>
      </c>
      <c r="I620" s="1" t="s">
        <v>32</v>
      </c>
      <c r="J620" s="1">
        <v>65</v>
      </c>
      <c r="K620" s="1">
        <v>1</v>
      </c>
      <c r="L620" s="1" t="s">
        <v>33</v>
      </c>
      <c r="M620" s="1">
        <v>1</v>
      </c>
      <c r="N620" s="1" t="s">
        <v>28</v>
      </c>
      <c r="O620" s="105">
        <v>3424</v>
      </c>
      <c r="P620" s="9">
        <v>4</v>
      </c>
      <c r="Q620" s="107">
        <v>7</v>
      </c>
      <c r="R620" s="1" t="s">
        <v>29</v>
      </c>
      <c r="S620" s="102">
        <f t="shared" si="19"/>
        <v>0</v>
      </c>
    </row>
    <row r="621" spans="1:19" x14ac:dyDescent="0.25">
      <c r="A621" s="2">
        <v>33</v>
      </c>
      <c r="B621" s="14" t="str">
        <f t="shared" si="18"/>
        <v>Middle-aged</v>
      </c>
      <c r="C621" s="1" t="s">
        <v>29</v>
      </c>
      <c r="D621" s="1" t="s">
        <v>23</v>
      </c>
      <c r="E621" s="7">
        <v>586</v>
      </c>
      <c r="F621" s="1" t="s">
        <v>24</v>
      </c>
      <c r="G621" s="1">
        <v>1</v>
      </c>
      <c r="H621" s="1" t="s">
        <v>37</v>
      </c>
      <c r="I621" s="1" t="s">
        <v>32</v>
      </c>
      <c r="J621" s="1">
        <v>48</v>
      </c>
      <c r="K621" s="1">
        <v>2</v>
      </c>
      <c r="L621" s="1" t="s">
        <v>27</v>
      </c>
      <c r="M621" s="1">
        <v>1</v>
      </c>
      <c r="N621" s="1" t="s">
        <v>38</v>
      </c>
      <c r="O621" s="105">
        <v>4037</v>
      </c>
      <c r="P621" s="9">
        <v>9</v>
      </c>
      <c r="Q621" s="107">
        <v>1</v>
      </c>
      <c r="R621" s="1" t="s">
        <v>29</v>
      </c>
      <c r="S621" s="102">
        <f t="shared" si="19"/>
        <v>0</v>
      </c>
    </row>
    <row r="622" spans="1:19" x14ac:dyDescent="0.25">
      <c r="A622" s="2">
        <v>35</v>
      </c>
      <c r="B622" s="14" t="str">
        <f t="shared" si="18"/>
        <v>Middle-aged</v>
      </c>
      <c r="C622" s="1" t="s">
        <v>29</v>
      </c>
      <c r="D622" s="1" t="s">
        <v>23</v>
      </c>
      <c r="E622" s="7">
        <v>1343</v>
      </c>
      <c r="F622" s="1" t="s">
        <v>31</v>
      </c>
      <c r="G622" s="1">
        <v>27</v>
      </c>
      <c r="H622" s="1" t="s">
        <v>37</v>
      </c>
      <c r="I622" s="1" t="s">
        <v>26</v>
      </c>
      <c r="J622" s="1">
        <v>53</v>
      </c>
      <c r="K622" s="1">
        <v>1</v>
      </c>
      <c r="L622" s="1" t="s">
        <v>33</v>
      </c>
      <c r="M622" s="1">
        <v>1</v>
      </c>
      <c r="N622" s="1" t="s">
        <v>28</v>
      </c>
      <c r="O622" s="105">
        <v>2559</v>
      </c>
      <c r="P622" s="9">
        <v>6</v>
      </c>
      <c r="Q622" s="107">
        <v>1</v>
      </c>
      <c r="R622" s="1" t="s">
        <v>29</v>
      </c>
      <c r="S622" s="102">
        <f t="shared" si="19"/>
        <v>1</v>
      </c>
    </row>
    <row r="623" spans="1:19" x14ac:dyDescent="0.25">
      <c r="A623" s="2">
        <v>36</v>
      </c>
      <c r="B623" s="14" t="str">
        <f t="shared" si="18"/>
        <v>Middle-aged</v>
      </c>
      <c r="C623" s="1" t="s">
        <v>29</v>
      </c>
      <c r="D623" s="1" t="s">
        <v>23</v>
      </c>
      <c r="E623" s="7">
        <v>928</v>
      </c>
      <c r="F623" s="1" t="s">
        <v>24</v>
      </c>
      <c r="G623" s="1">
        <v>1</v>
      </c>
      <c r="H623" s="1" t="s">
        <v>25</v>
      </c>
      <c r="I623" s="1" t="s">
        <v>32</v>
      </c>
      <c r="J623" s="1">
        <v>56</v>
      </c>
      <c r="K623" s="1">
        <v>2</v>
      </c>
      <c r="L623" s="1" t="s">
        <v>27</v>
      </c>
      <c r="M623" s="1">
        <v>4</v>
      </c>
      <c r="N623" s="1" t="s">
        <v>34</v>
      </c>
      <c r="O623" s="105">
        <v>6201</v>
      </c>
      <c r="P623" s="9">
        <v>18</v>
      </c>
      <c r="Q623" s="107">
        <v>1</v>
      </c>
      <c r="R623" s="1" t="s">
        <v>22</v>
      </c>
      <c r="S623" s="102">
        <f t="shared" si="19"/>
        <v>0</v>
      </c>
    </row>
    <row r="624" spans="1:19" x14ac:dyDescent="0.25">
      <c r="A624" s="2">
        <v>32</v>
      </c>
      <c r="B624" s="14" t="str">
        <f t="shared" si="18"/>
        <v>Middle-aged</v>
      </c>
      <c r="C624" s="1" t="s">
        <v>29</v>
      </c>
      <c r="D624" s="1" t="s">
        <v>23</v>
      </c>
      <c r="E624" s="7">
        <v>117</v>
      </c>
      <c r="F624" s="1" t="s">
        <v>24</v>
      </c>
      <c r="G624" s="1">
        <v>13</v>
      </c>
      <c r="H624" s="1" t="s">
        <v>25</v>
      </c>
      <c r="I624" s="1" t="s">
        <v>32</v>
      </c>
      <c r="J624" s="1">
        <v>73</v>
      </c>
      <c r="K624" s="1">
        <v>2</v>
      </c>
      <c r="L624" s="1" t="s">
        <v>27</v>
      </c>
      <c r="M624" s="1">
        <v>4</v>
      </c>
      <c r="N624" s="1" t="s">
        <v>38</v>
      </c>
      <c r="O624" s="105">
        <v>4403</v>
      </c>
      <c r="P624" s="9">
        <v>5</v>
      </c>
      <c r="Q624" s="107">
        <v>2</v>
      </c>
      <c r="R624" s="1" t="s">
        <v>29</v>
      </c>
      <c r="S624" s="102">
        <f t="shared" si="19"/>
        <v>0</v>
      </c>
    </row>
    <row r="625" spans="1:19" x14ac:dyDescent="0.25">
      <c r="A625" s="2">
        <v>30</v>
      </c>
      <c r="B625" s="14" t="str">
        <f t="shared" si="18"/>
        <v>Young</v>
      </c>
      <c r="C625" s="1" t="s">
        <v>29</v>
      </c>
      <c r="D625" s="1" t="s">
        <v>30</v>
      </c>
      <c r="E625" s="7">
        <v>1012</v>
      </c>
      <c r="F625" s="1" t="s">
        <v>31</v>
      </c>
      <c r="G625" s="1">
        <v>5</v>
      </c>
      <c r="H625" s="1" t="s">
        <v>25</v>
      </c>
      <c r="I625" s="1" t="s">
        <v>32</v>
      </c>
      <c r="J625" s="1">
        <v>75</v>
      </c>
      <c r="K625" s="1">
        <v>1</v>
      </c>
      <c r="L625" s="1" t="s">
        <v>33</v>
      </c>
      <c r="M625" s="1">
        <v>4</v>
      </c>
      <c r="N625" s="1" t="s">
        <v>38</v>
      </c>
      <c r="O625" s="105">
        <v>3761</v>
      </c>
      <c r="P625" s="9">
        <v>5</v>
      </c>
      <c r="Q625" s="107">
        <v>9</v>
      </c>
      <c r="R625" s="1" t="s">
        <v>29</v>
      </c>
      <c r="S625" s="102">
        <f t="shared" si="19"/>
        <v>0</v>
      </c>
    </row>
    <row r="626" spans="1:19" x14ac:dyDescent="0.25">
      <c r="A626" s="2">
        <v>53</v>
      </c>
      <c r="B626" s="14" t="str">
        <f t="shared" si="18"/>
        <v>Senior</v>
      </c>
      <c r="C626" s="1" t="s">
        <v>29</v>
      </c>
      <c r="D626" s="1" t="s">
        <v>23</v>
      </c>
      <c r="E626" s="7">
        <v>661</v>
      </c>
      <c r="F626" s="1" t="s">
        <v>24</v>
      </c>
      <c r="G626" s="1">
        <v>7</v>
      </c>
      <c r="H626" s="1" t="s">
        <v>45</v>
      </c>
      <c r="I626" s="1" t="s">
        <v>26</v>
      </c>
      <c r="J626" s="1">
        <v>78</v>
      </c>
      <c r="K626" s="1">
        <v>3</v>
      </c>
      <c r="L626" s="1" t="s">
        <v>27</v>
      </c>
      <c r="M626" s="1">
        <v>4</v>
      </c>
      <c r="N626" s="1" t="s">
        <v>34</v>
      </c>
      <c r="O626" s="105">
        <v>10934</v>
      </c>
      <c r="P626" s="9">
        <v>5</v>
      </c>
      <c r="Q626" s="107">
        <v>7</v>
      </c>
      <c r="R626" s="1" t="s">
        <v>22</v>
      </c>
      <c r="S626" s="102">
        <f t="shared" si="19"/>
        <v>1</v>
      </c>
    </row>
    <row r="627" spans="1:19" x14ac:dyDescent="0.25">
      <c r="A627" s="2">
        <v>45</v>
      </c>
      <c r="B627" s="14" t="str">
        <f t="shared" si="18"/>
        <v>Middle-aged</v>
      </c>
      <c r="C627" s="1" t="s">
        <v>29</v>
      </c>
      <c r="D627" s="1" t="s">
        <v>23</v>
      </c>
      <c r="E627" s="7">
        <v>930</v>
      </c>
      <c r="F627" s="1" t="s">
        <v>24</v>
      </c>
      <c r="G627" s="1">
        <v>9</v>
      </c>
      <c r="H627" s="1" t="s">
        <v>45</v>
      </c>
      <c r="I627" s="1" t="s">
        <v>32</v>
      </c>
      <c r="J627" s="1">
        <v>74</v>
      </c>
      <c r="K627" s="1">
        <v>3</v>
      </c>
      <c r="L627" s="1" t="s">
        <v>27</v>
      </c>
      <c r="M627" s="1">
        <v>1</v>
      </c>
      <c r="N627" s="1" t="s">
        <v>38</v>
      </c>
      <c r="O627" s="105">
        <v>10761</v>
      </c>
      <c r="P627" s="9">
        <v>5</v>
      </c>
      <c r="Q627" s="107">
        <v>4</v>
      </c>
      <c r="R627" s="1" t="s">
        <v>22</v>
      </c>
      <c r="S627" s="102">
        <f t="shared" si="19"/>
        <v>0</v>
      </c>
    </row>
    <row r="628" spans="1:19" x14ac:dyDescent="0.25">
      <c r="A628" s="2">
        <v>32</v>
      </c>
      <c r="B628" s="14" t="str">
        <f t="shared" si="18"/>
        <v>Middle-aged</v>
      </c>
      <c r="C628" s="1" t="s">
        <v>29</v>
      </c>
      <c r="D628" s="1" t="s">
        <v>23</v>
      </c>
      <c r="E628" s="7">
        <v>638</v>
      </c>
      <c r="F628" s="1" t="s">
        <v>31</v>
      </c>
      <c r="G628" s="1">
        <v>8</v>
      </c>
      <c r="H628" s="1" t="s">
        <v>37</v>
      </c>
      <c r="I628" s="1" t="s">
        <v>26</v>
      </c>
      <c r="J628" s="1">
        <v>91</v>
      </c>
      <c r="K628" s="1">
        <v>2</v>
      </c>
      <c r="L628" s="1" t="s">
        <v>33</v>
      </c>
      <c r="M628" s="1">
        <v>3</v>
      </c>
      <c r="N628" s="1" t="s">
        <v>34</v>
      </c>
      <c r="O628" s="105">
        <v>5175</v>
      </c>
      <c r="P628" s="9">
        <v>5</v>
      </c>
      <c r="Q628" s="107">
        <v>5</v>
      </c>
      <c r="R628" s="1" t="s">
        <v>29</v>
      </c>
      <c r="S628" s="102">
        <f t="shared" si="19"/>
        <v>1</v>
      </c>
    </row>
    <row r="629" spans="1:19" x14ac:dyDescent="0.25">
      <c r="A629" s="2">
        <v>52</v>
      </c>
      <c r="B629" s="14" t="str">
        <f t="shared" si="18"/>
        <v>Senior</v>
      </c>
      <c r="C629" s="1" t="s">
        <v>29</v>
      </c>
      <c r="D629" s="1" t="s">
        <v>30</v>
      </c>
      <c r="E629" s="7">
        <v>890</v>
      </c>
      <c r="F629" s="1" t="s">
        <v>31</v>
      </c>
      <c r="G629" s="1">
        <v>25</v>
      </c>
      <c r="H629" s="1" t="s">
        <v>37</v>
      </c>
      <c r="I629" s="1" t="s">
        <v>26</v>
      </c>
      <c r="J629" s="1">
        <v>81</v>
      </c>
      <c r="K629" s="1">
        <v>4</v>
      </c>
      <c r="L629" s="1" t="s">
        <v>39</v>
      </c>
      <c r="M629" s="1">
        <v>4</v>
      </c>
      <c r="N629" s="1" t="s">
        <v>34</v>
      </c>
      <c r="O629" s="105">
        <v>13826</v>
      </c>
      <c r="P629" s="9">
        <v>9</v>
      </c>
      <c r="Q629" s="107">
        <v>3</v>
      </c>
      <c r="R629" s="1" t="s">
        <v>29</v>
      </c>
      <c r="S629" s="102">
        <f t="shared" si="19"/>
        <v>1</v>
      </c>
    </row>
    <row r="630" spans="1:19" x14ac:dyDescent="0.25">
      <c r="A630" s="2">
        <v>37</v>
      </c>
      <c r="B630" s="14" t="str">
        <f t="shared" si="18"/>
        <v>Middle-aged</v>
      </c>
      <c r="C630" s="1" t="s">
        <v>29</v>
      </c>
      <c r="D630" s="1" t="s">
        <v>23</v>
      </c>
      <c r="E630" s="7">
        <v>342</v>
      </c>
      <c r="F630" s="1" t="s">
        <v>24</v>
      </c>
      <c r="G630" s="1">
        <v>16</v>
      </c>
      <c r="H630" s="1" t="s">
        <v>45</v>
      </c>
      <c r="I630" s="1" t="s">
        <v>32</v>
      </c>
      <c r="J630" s="1">
        <v>66</v>
      </c>
      <c r="K630" s="1">
        <v>2</v>
      </c>
      <c r="L630" s="1" t="s">
        <v>27</v>
      </c>
      <c r="M630" s="1">
        <v>3</v>
      </c>
      <c r="N630" s="1" t="s">
        <v>38</v>
      </c>
      <c r="O630" s="105">
        <v>6334</v>
      </c>
      <c r="P630" s="9">
        <v>1</v>
      </c>
      <c r="Q630" s="107">
        <v>4</v>
      </c>
      <c r="R630" s="1" t="s">
        <v>29</v>
      </c>
      <c r="S630" s="102">
        <f t="shared" si="19"/>
        <v>0</v>
      </c>
    </row>
    <row r="631" spans="1:19" x14ac:dyDescent="0.25">
      <c r="A631" s="2">
        <v>28</v>
      </c>
      <c r="B631" s="14" t="str">
        <f t="shared" si="18"/>
        <v>Young</v>
      </c>
      <c r="C631" s="1" t="s">
        <v>29</v>
      </c>
      <c r="D631" s="1" t="s">
        <v>23</v>
      </c>
      <c r="E631" s="7">
        <v>1169</v>
      </c>
      <c r="F631" s="1" t="s">
        <v>47</v>
      </c>
      <c r="G631" s="1">
        <v>8</v>
      </c>
      <c r="H631" s="1" t="s">
        <v>37</v>
      </c>
      <c r="I631" s="1" t="s">
        <v>32</v>
      </c>
      <c r="J631" s="1">
        <v>63</v>
      </c>
      <c r="K631" s="1">
        <v>1</v>
      </c>
      <c r="L631" s="1" t="s">
        <v>47</v>
      </c>
      <c r="M631" s="1">
        <v>4</v>
      </c>
      <c r="N631" s="1" t="s">
        <v>38</v>
      </c>
      <c r="O631" s="105">
        <v>4936</v>
      </c>
      <c r="P631" s="9">
        <v>5</v>
      </c>
      <c r="Q631" s="107">
        <v>1</v>
      </c>
      <c r="R631" s="1" t="s">
        <v>29</v>
      </c>
      <c r="S631" s="102">
        <f t="shared" si="19"/>
        <v>0</v>
      </c>
    </row>
    <row r="632" spans="1:19" x14ac:dyDescent="0.25">
      <c r="A632" s="2">
        <v>22</v>
      </c>
      <c r="B632" s="14" t="str">
        <f t="shared" si="18"/>
        <v>Young</v>
      </c>
      <c r="C632" s="1" t="s">
        <v>29</v>
      </c>
      <c r="D632" s="1" t="s">
        <v>23</v>
      </c>
      <c r="E632" s="7">
        <v>1230</v>
      </c>
      <c r="F632" s="1" t="s">
        <v>31</v>
      </c>
      <c r="G632" s="1">
        <v>1</v>
      </c>
      <c r="H632" s="1" t="s">
        <v>25</v>
      </c>
      <c r="I632" s="1" t="s">
        <v>32</v>
      </c>
      <c r="J632" s="1">
        <v>33</v>
      </c>
      <c r="K632" s="1">
        <v>2</v>
      </c>
      <c r="L632" s="1" t="s">
        <v>39</v>
      </c>
      <c r="M632" s="1">
        <v>4</v>
      </c>
      <c r="N632" s="1" t="s">
        <v>34</v>
      </c>
      <c r="O632" s="105">
        <v>4775</v>
      </c>
      <c r="P632" s="9">
        <v>2</v>
      </c>
      <c r="Q632" s="107">
        <v>6</v>
      </c>
      <c r="R632" s="1" t="s">
        <v>29</v>
      </c>
      <c r="S632" s="102">
        <f t="shared" si="19"/>
        <v>0</v>
      </c>
    </row>
    <row r="633" spans="1:19" x14ac:dyDescent="0.25">
      <c r="A633" s="2">
        <v>44</v>
      </c>
      <c r="B633" s="14" t="str">
        <f t="shared" si="18"/>
        <v>Middle-aged</v>
      </c>
      <c r="C633" s="1" t="s">
        <v>29</v>
      </c>
      <c r="D633" s="1" t="s">
        <v>23</v>
      </c>
      <c r="E633" s="7">
        <v>986</v>
      </c>
      <c r="F633" s="1" t="s">
        <v>31</v>
      </c>
      <c r="G633" s="1">
        <v>8</v>
      </c>
      <c r="H633" s="1" t="s">
        <v>25</v>
      </c>
      <c r="I633" s="1" t="s">
        <v>32</v>
      </c>
      <c r="J633" s="1">
        <v>62</v>
      </c>
      <c r="K633" s="1">
        <v>1</v>
      </c>
      <c r="L633" s="1" t="s">
        <v>36</v>
      </c>
      <c r="M633" s="1">
        <v>4</v>
      </c>
      <c r="N633" s="1" t="s">
        <v>34</v>
      </c>
      <c r="O633" s="105">
        <v>2818</v>
      </c>
      <c r="P633" s="9">
        <v>3</v>
      </c>
      <c r="Q633" s="107">
        <v>2</v>
      </c>
      <c r="R633" s="1" t="s">
        <v>22</v>
      </c>
      <c r="S633" s="102">
        <f t="shared" si="19"/>
        <v>0</v>
      </c>
    </row>
    <row r="634" spans="1:19" x14ac:dyDescent="0.25">
      <c r="A634" s="2">
        <v>42</v>
      </c>
      <c r="B634" s="14" t="str">
        <f t="shared" si="18"/>
        <v>Middle-aged</v>
      </c>
      <c r="C634" s="1" t="s">
        <v>29</v>
      </c>
      <c r="D634" s="1" t="s">
        <v>30</v>
      </c>
      <c r="E634" s="7">
        <v>1271</v>
      </c>
      <c r="F634" s="1" t="s">
        <v>31</v>
      </c>
      <c r="G634" s="1">
        <v>2</v>
      </c>
      <c r="H634" s="1" t="s">
        <v>37</v>
      </c>
      <c r="I634" s="1" t="s">
        <v>32</v>
      </c>
      <c r="J634" s="1">
        <v>35</v>
      </c>
      <c r="K634" s="1">
        <v>1</v>
      </c>
      <c r="L634" s="1" t="s">
        <v>33</v>
      </c>
      <c r="M634" s="1">
        <v>4</v>
      </c>
      <c r="N634" s="1" t="s">
        <v>28</v>
      </c>
      <c r="O634" s="105">
        <v>2515</v>
      </c>
      <c r="P634" s="9">
        <v>2</v>
      </c>
      <c r="Q634" s="107">
        <v>5</v>
      </c>
      <c r="R634" s="1" t="s">
        <v>22</v>
      </c>
      <c r="S634" s="102">
        <f t="shared" si="19"/>
        <v>0</v>
      </c>
    </row>
    <row r="635" spans="1:19" x14ac:dyDescent="0.25">
      <c r="A635" s="2">
        <v>36</v>
      </c>
      <c r="B635" s="14" t="str">
        <f t="shared" si="18"/>
        <v>Middle-aged</v>
      </c>
      <c r="C635" s="1" t="s">
        <v>29</v>
      </c>
      <c r="D635" s="1" t="s">
        <v>23</v>
      </c>
      <c r="E635" s="7">
        <v>1278</v>
      </c>
      <c r="F635" s="1" t="s">
        <v>47</v>
      </c>
      <c r="G635" s="1">
        <v>8</v>
      </c>
      <c r="H635" s="1" t="s">
        <v>25</v>
      </c>
      <c r="I635" s="1" t="s">
        <v>32</v>
      </c>
      <c r="J635" s="1">
        <v>77</v>
      </c>
      <c r="K635" s="1">
        <v>1</v>
      </c>
      <c r="L635" s="1" t="s">
        <v>47</v>
      </c>
      <c r="M635" s="1">
        <v>1</v>
      </c>
      <c r="N635" s="1" t="s">
        <v>34</v>
      </c>
      <c r="O635" s="105">
        <v>2342</v>
      </c>
      <c r="P635" s="9">
        <v>5</v>
      </c>
      <c r="Q635" s="107">
        <v>0</v>
      </c>
      <c r="R635" s="1" t="s">
        <v>29</v>
      </c>
      <c r="S635" s="102">
        <f t="shared" si="19"/>
        <v>0</v>
      </c>
    </row>
    <row r="636" spans="1:19" x14ac:dyDescent="0.25">
      <c r="A636" s="2">
        <v>25</v>
      </c>
      <c r="B636" s="14" t="str">
        <f t="shared" si="18"/>
        <v>Young</v>
      </c>
      <c r="C636" s="1" t="s">
        <v>29</v>
      </c>
      <c r="D636" s="1" t="s">
        <v>23</v>
      </c>
      <c r="E636" s="7">
        <v>141</v>
      </c>
      <c r="F636" s="1" t="s">
        <v>24</v>
      </c>
      <c r="G636" s="1">
        <v>3</v>
      </c>
      <c r="H636" s="1" t="s">
        <v>35</v>
      </c>
      <c r="I636" s="1" t="s">
        <v>32</v>
      </c>
      <c r="J636" s="1">
        <v>98</v>
      </c>
      <c r="K636" s="1">
        <v>2</v>
      </c>
      <c r="L636" s="1" t="s">
        <v>27</v>
      </c>
      <c r="M636" s="1">
        <v>1</v>
      </c>
      <c r="N636" s="1" t="s">
        <v>34</v>
      </c>
      <c r="O636" s="105">
        <v>4194</v>
      </c>
      <c r="P636" s="9">
        <v>5</v>
      </c>
      <c r="Q636" s="107">
        <v>1</v>
      </c>
      <c r="R636" s="1" t="s">
        <v>22</v>
      </c>
      <c r="S636" s="102">
        <f t="shared" si="19"/>
        <v>0</v>
      </c>
    </row>
    <row r="637" spans="1:19" x14ac:dyDescent="0.25">
      <c r="A637" s="2">
        <v>35</v>
      </c>
      <c r="B637" s="14" t="str">
        <f t="shared" si="18"/>
        <v>Middle-aged</v>
      </c>
      <c r="C637" s="1" t="s">
        <v>29</v>
      </c>
      <c r="D637" s="1" t="s">
        <v>23</v>
      </c>
      <c r="E637" s="7">
        <v>607</v>
      </c>
      <c r="F637" s="1" t="s">
        <v>31</v>
      </c>
      <c r="G637" s="1">
        <v>9</v>
      </c>
      <c r="H637" s="1" t="s">
        <v>25</v>
      </c>
      <c r="I637" s="1" t="s">
        <v>26</v>
      </c>
      <c r="J637" s="1">
        <v>66</v>
      </c>
      <c r="K637" s="1">
        <v>3</v>
      </c>
      <c r="L637" s="1" t="s">
        <v>39</v>
      </c>
      <c r="M637" s="1">
        <v>3</v>
      </c>
      <c r="N637" s="1" t="s">
        <v>34</v>
      </c>
      <c r="O637" s="105">
        <v>10685</v>
      </c>
      <c r="P637" s="9">
        <v>17</v>
      </c>
      <c r="Q637" s="107">
        <v>1</v>
      </c>
      <c r="R637" s="1" t="s">
        <v>22</v>
      </c>
      <c r="S637" s="102">
        <f t="shared" si="19"/>
        <v>1</v>
      </c>
    </row>
    <row r="638" spans="1:19" x14ac:dyDescent="0.25">
      <c r="A638" s="2">
        <v>35</v>
      </c>
      <c r="B638" s="14" t="str">
        <f t="shared" si="18"/>
        <v>Middle-aged</v>
      </c>
      <c r="C638" s="1" t="s">
        <v>22</v>
      </c>
      <c r="D638" s="1" t="s">
        <v>30</v>
      </c>
      <c r="E638" s="7">
        <v>130</v>
      </c>
      <c r="F638" s="1" t="s">
        <v>31</v>
      </c>
      <c r="G638" s="1">
        <v>25</v>
      </c>
      <c r="H638" s="1" t="s">
        <v>25</v>
      </c>
      <c r="I638" s="1" t="s">
        <v>26</v>
      </c>
      <c r="J638" s="1">
        <v>96</v>
      </c>
      <c r="K638" s="1">
        <v>1</v>
      </c>
      <c r="L638" s="1" t="s">
        <v>33</v>
      </c>
      <c r="M638" s="1">
        <v>2</v>
      </c>
      <c r="N638" s="1" t="s">
        <v>38</v>
      </c>
      <c r="O638" s="105">
        <v>2022</v>
      </c>
      <c r="P638" s="9">
        <v>10</v>
      </c>
      <c r="Q638" s="107">
        <v>1</v>
      </c>
      <c r="R638" s="1" t="s">
        <v>22</v>
      </c>
      <c r="S638" s="102">
        <f t="shared" si="19"/>
        <v>1</v>
      </c>
    </row>
    <row r="639" spans="1:19" x14ac:dyDescent="0.25">
      <c r="A639" s="2">
        <v>32</v>
      </c>
      <c r="B639" s="14" t="str">
        <f t="shared" si="18"/>
        <v>Middle-aged</v>
      </c>
      <c r="C639" s="1" t="s">
        <v>29</v>
      </c>
      <c r="D639" s="1" t="s">
        <v>41</v>
      </c>
      <c r="E639" s="7">
        <v>300</v>
      </c>
      <c r="F639" s="1" t="s">
        <v>31</v>
      </c>
      <c r="G639" s="1">
        <v>1</v>
      </c>
      <c r="H639" s="1" t="s">
        <v>25</v>
      </c>
      <c r="I639" s="1" t="s">
        <v>32</v>
      </c>
      <c r="J639" s="1">
        <v>61</v>
      </c>
      <c r="K639" s="1">
        <v>1</v>
      </c>
      <c r="L639" s="1" t="s">
        <v>36</v>
      </c>
      <c r="M639" s="1">
        <v>4</v>
      </c>
      <c r="N639" s="1" t="s">
        <v>38</v>
      </c>
      <c r="O639" s="105">
        <v>2314</v>
      </c>
      <c r="P639" s="9">
        <v>3</v>
      </c>
      <c r="Q639" s="107">
        <v>0</v>
      </c>
      <c r="R639" s="1" t="s">
        <v>29</v>
      </c>
      <c r="S639" s="102">
        <f t="shared" si="19"/>
        <v>0</v>
      </c>
    </row>
    <row r="640" spans="1:19" x14ac:dyDescent="0.25">
      <c r="A640" s="2">
        <v>25</v>
      </c>
      <c r="B640" s="14" t="str">
        <f t="shared" si="18"/>
        <v>Young</v>
      </c>
      <c r="C640" s="1" t="s">
        <v>29</v>
      </c>
      <c r="D640" s="1" t="s">
        <v>23</v>
      </c>
      <c r="E640" s="7">
        <v>583</v>
      </c>
      <c r="F640" s="1" t="s">
        <v>24</v>
      </c>
      <c r="G640" s="1">
        <v>4</v>
      </c>
      <c r="H640" s="1" t="s">
        <v>45</v>
      </c>
      <c r="I640" s="1" t="s">
        <v>32</v>
      </c>
      <c r="J640" s="1">
        <v>87</v>
      </c>
      <c r="K640" s="1">
        <v>2</v>
      </c>
      <c r="L640" s="1" t="s">
        <v>27</v>
      </c>
      <c r="M640" s="1">
        <v>1</v>
      </c>
      <c r="N640" s="1" t="s">
        <v>34</v>
      </c>
      <c r="O640" s="105">
        <v>4256</v>
      </c>
      <c r="P640" s="9">
        <v>5</v>
      </c>
      <c r="Q640" s="107">
        <v>1</v>
      </c>
      <c r="R640" s="1" t="s">
        <v>29</v>
      </c>
      <c r="S640" s="102">
        <f t="shared" si="19"/>
        <v>0</v>
      </c>
    </row>
    <row r="641" spans="1:19" x14ac:dyDescent="0.25">
      <c r="A641" s="2">
        <v>49</v>
      </c>
      <c r="B641" s="14" t="str">
        <f t="shared" si="18"/>
        <v>Senior</v>
      </c>
      <c r="C641" s="1" t="s">
        <v>29</v>
      </c>
      <c r="D641" s="1" t="s">
        <v>23</v>
      </c>
      <c r="E641" s="7">
        <v>1418</v>
      </c>
      <c r="F641" s="1" t="s">
        <v>31</v>
      </c>
      <c r="G641" s="1">
        <v>1</v>
      </c>
      <c r="H641" s="1" t="s">
        <v>46</v>
      </c>
      <c r="I641" s="1" t="s">
        <v>26</v>
      </c>
      <c r="J641" s="1">
        <v>36</v>
      </c>
      <c r="K641" s="1">
        <v>1</v>
      </c>
      <c r="L641" s="1" t="s">
        <v>33</v>
      </c>
      <c r="M641" s="1">
        <v>1</v>
      </c>
      <c r="N641" s="1" t="s">
        <v>34</v>
      </c>
      <c r="O641" s="105">
        <v>3580</v>
      </c>
      <c r="P641" s="9">
        <v>4</v>
      </c>
      <c r="Q641" s="107">
        <v>2</v>
      </c>
      <c r="R641" s="1" t="s">
        <v>29</v>
      </c>
      <c r="S641" s="102">
        <f t="shared" si="19"/>
        <v>1</v>
      </c>
    </row>
    <row r="642" spans="1:19" x14ac:dyDescent="0.25">
      <c r="A642" s="2">
        <v>24</v>
      </c>
      <c r="B642" s="14" t="str">
        <f t="shared" ref="B642:B705" si="20">IF(A642 &lt;= 30, "Young", IF(A642 &lt;= 45, "Middle-aged", "Senior"))</f>
        <v>Young</v>
      </c>
      <c r="C642" s="1" t="s">
        <v>29</v>
      </c>
      <c r="D642" s="1" t="s">
        <v>41</v>
      </c>
      <c r="E642" s="7">
        <v>1269</v>
      </c>
      <c r="F642" s="1" t="s">
        <v>31</v>
      </c>
      <c r="G642" s="1">
        <v>4</v>
      </c>
      <c r="H642" s="1" t="s">
        <v>25</v>
      </c>
      <c r="I642" s="1" t="s">
        <v>32</v>
      </c>
      <c r="J642" s="1">
        <v>46</v>
      </c>
      <c r="K642" s="1">
        <v>1</v>
      </c>
      <c r="L642" s="1" t="s">
        <v>36</v>
      </c>
      <c r="M642" s="1">
        <v>4</v>
      </c>
      <c r="N642" s="1" t="s">
        <v>34</v>
      </c>
      <c r="O642" s="105">
        <v>3162</v>
      </c>
      <c r="P642" s="9">
        <v>5</v>
      </c>
      <c r="Q642" s="107">
        <v>0</v>
      </c>
      <c r="R642" s="1" t="s">
        <v>29</v>
      </c>
      <c r="S642" s="102">
        <f t="shared" ref="S642:S705" si="21">IF(I642="Male", 0, IF(I642="Female", 1, ""))</f>
        <v>0</v>
      </c>
    </row>
    <row r="643" spans="1:19" x14ac:dyDescent="0.25">
      <c r="A643" s="2">
        <v>32</v>
      </c>
      <c r="B643" s="14" t="str">
        <f t="shared" si="20"/>
        <v>Middle-aged</v>
      </c>
      <c r="C643" s="1" t="s">
        <v>29</v>
      </c>
      <c r="D643" s="1" t="s">
        <v>30</v>
      </c>
      <c r="E643" s="7">
        <v>379</v>
      </c>
      <c r="F643" s="1" t="s">
        <v>24</v>
      </c>
      <c r="G643" s="1">
        <v>5</v>
      </c>
      <c r="H643" s="1" t="s">
        <v>25</v>
      </c>
      <c r="I643" s="1" t="s">
        <v>32</v>
      </c>
      <c r="J643" s="1">
        <v>48</v>
      </c>
      <c r="K643" s="1">
        <v>2</v>
      </c>
      <c r="L643" s="1" t="s">
        <v>27</v>
      </c>
      <c r="M643" s="1">
        <v>2</v>
      </c>
      <c r="N643" s="1" t="s">
        <v>34</v>
      </c>
      <c r="O643" s="105">
        <v>6524</v>
      </c>
      <c r="P643" s="9">
        <v>10</v>
      </c>
      <c r="Q643" s="107">
        <v>1</v>
      </c>
      <c r="R643" s="1" t="s">
        <v>29</v>
      </c>
      <c r="S643" s="102">
        <f t="shared" si="21"/>
        <v>0</v>
      </c>
    </row>
    <row r="644" spans="1:19" x14ac:dyDescent="0.25">
      <c r="A644" s="2">
        <v>38</v>
      </c>
      <c r="B644" s="14" t="str">
        <f t="shared" si="20"/>
        <v>Middle-aged</v>
      </c>
      <c r="C644" s="1" t="s">
        <v>29</v>
      </c>
      <c r="D644" s="1" t="s">
        <v>23</v>
      </c>
      <c r="E644" s="7">
        <v>395</v>
      </c>
      <c r="F644" s="1" t="s">
        <v>24</v>
      </c>
      <c r="G644" s="1">
        <v>9</v>
      </c>
      <c r="H644" s="1" t="s">
        <v>45</v>
      </c>
      <c r="I644" s="1" t="s">
        <v>32</v>
      </c>
      <c r="J644" s="1">
        <v>98</v>
      </c>
      <c r="K644" s="1">
        <v>1</v>
      </c>
      <c r="L644" s="1" t="s">
        <v>43</v>
      </c>
      <c r="M644" s="1">
        <v>2</v>
      </c>
      <c r="N644" s="1" t="s">
        <v>34</v>
      </c>
      <c r="O644" s="105">
        <v>2899</v>
      </c>
      <c r="P644" s="9">
        <v>2</v>
      </c>
      <c r="Q644" s="107">
        <v>0</v>
      </c>
      <c r="R644" s="1" t="s">
        <v>29</v>
      </c>
      <c r="S644" s="102">
        <f t="shared" si="21"/>
        <v>0</v>
      </c>
    </row>
    <row r="645" spans="1:19" x14ac:dyDescent="0.25">
      <c r="A645" s="2">
        <v>42</v>
      </c>
      <c r="B645" s="14" t="str">
        <f t="shared" si="20"/>
        <v>Middle-aged</v>
      </c>
      <c r="C645" s="1" t="s">
        <v>29</v>
      </c>
      <c r="D645" s="1" t="s">
        <v>23</v>
      </c>
      <c r="E645" s="7">
        <v>1265</v>
      </c>
      <c r="F645" s="1" t="s">
        <v>31</v>
      </c>
      <c r="G645" s="1">
        <v>3</v>
      </c>
      <c r="H645" s="1" t="s">
        <v>25</v>
      </c>
      <c r="I645" s="1" t="s">
        <v>26</v>
      </c>
      <c r="J645" s="1">
        <v>95</v>
      </c>
      <c r="K645" s="1">
        <v>2</v>
      </c>
      <c r="L645" s="1" t="s">
        <v>36</v>
      </c>
      <c r="M645" s="1">
        <v>4</v>
      </c>
      <c r="N645" s="1" t="s">
        <v>34</v>
      </c>
      <c r="O645" s="105">
        <v>5231</v>
      </c>
      <c r="P645" s="9">
        <v>5</v>
      </c>
      <c r="Q645" s="107">
        <v>2</v>
      </c>
      <c r="R645" s="1" t="s">
        <v>22</v>
      </c>
      <c r="S645" s="102">
        <f t="shared" si="21"/>
        <v>1</v>
      </c>
    </row>
    <row r="646" spans="1:19" x14ac:dyDescent="0.25">
      <c r="A646" s="2">
        <v>31</v>
      </c>
      <c r="B646" s="14" t="str">
        <f t="shared" si="20"/>
        <v>Middle-aged</v>
      </c>
      <c r="C646" s="1" t="s">
        <v>29</v>
      </c>
      <c r="D646" s="1" t="s">
        <v>23</v>
      </c>
      <c r="E646" s="7">
        <v>1222</v>
      </c>
      <c r="F646" s="1" t="s">
        <v>31</v>
      </c>
      <c r="G646" s="1">
        <v>11</v>
      </c>
      <c r="H646" s="1" t="s">
        <v>25</v>
      </c>
      <c r="I646" s="1" t="s">
        <v>32</v>
      </c>
      <c r="J646" s="1">
        <v>48</v>
      </c>
      <c r="K646" s="1">
        <v>1</v>
      </c>
      <c r="L646" s="1" t="s">
        <v>33</v>
      </c>
      <c r="M646" s="1">
        <v>4</v>
      </c>
      <c r="N646" s="1" t="s">
        <v>34</v>
      </c>
      <c r="O646" s="105">
        <v>2356</v>
      </c>
      <c r="P646" s="9">
        <v>6</v>
      </c>
      <c r="Q646" s="107">
        <v>3</v>
      </c>
      <c r="R646" s="1" t="s">
        <v>22</v>
      </c>
      <c r="S646" s="102">
        <f t="shared" si="21"/>
        <v>0</v>
      </c>
    </row>
    <row r="647" spans="1:19" x14ac:dyDescent="0.25">
      <c r="A647" s="2">
        <v>29</v>
      </c>
      <c r="B647" s="14" t="str">
        <f t="shared" si="20"/>
        <v>Young</v>
      </c>
      <c r="C647" s="1" t="s">
        <v>22</v>
      </c>
      <c r="D647" s="1" t="s">
        <v>23</v>
      </c>
      <c r="E647" s="7">
        <v>341</v>
      </c>
      <c r="F647" s="1" t="s">
        <v>24</v>
      </c>
      <c r="G647" s="1">
        <v>1</v>
      </c>
      <c r="H647" s="1" t="s">
        <v>37</v>
      </c>
      <c r="I647" s="1" t="s">
        <v>26</v>
      </c>
      <c r="J647" s="1">
        <v>48</v>
      </c>
      <c r="K647" s="1">
        <v>1</v>
      </c>
      <c r="L647" s="1" t="s">
        <v>43</v>
      </c>
      <c r="M647" s="1">
        <v>3</v>
      </c>
      <c r="N647" s="1" t="s">
        <v>38</v>
      </c>
      <c r="O647" s="105">
        <v>2800</v>
      </c>
      <c r="P647" s="9">
        <v>3</v>
      </c>
      <c r="Q647" s="107">
        <v>6</v>
      </c>
      <c r="R647" s="1" t="s">
        <v>22</v>
      </c>
      <c r="S647" s="102">
        <f t="shared" si="21"/>
        <v>1</v>
      </c>
    </row>
    <row r="648" spans="1:19" x14ac:dyDescent="0.25">
      <c r="A648" s="2">
        <v>53</v>
      </c>
      <c r="B648" s="14" t="str">
        <f t="shared" si="20"/>
        <v>Senior</v>
      </c>
      <c r="C648" s="1" t="s">
        <v>29</v>
      </c>
      <c r="D648" s="1" t="s">
        <v>23</v>
      </c>
      <c r="E648" s="7">
        <v>868</v>
      </c>
      <c r="F648" s="1" t="s">
        <v>24</v>
      </c>
      <c r="G648" s="1">
        <v>8</v>
      </c>
      <c r="H648" s="1" t="s">
        <v>45</v>
      </c>
      <c r="I648" s="1" t="s">
        <v>32</v>
      </c>
      <c r="J648" s="1">
        <v>73</v>
      </c>
      <c r="K648" s="1">
        <v>4</v>
      </c>
      <c r="L648" s="1" t="s">
        <v>27</v>
      </c>
      <c r="M648" s="1">
        <v>4</v>
      </c>
      <c r="N648" s="1" t="s">
        <v>34</v>
      </c>
      <c r="O648" s="105">
        <v>11836</v>
      </c>
      <c r="P648" s="9">
        <v>2</v>
      </c>
      <c r="Q648" s="107">
        <v>5</v>
      </c>
      <c r="R648" s="1" t="s">
        <v>29</v>
      </c>
      <c r="S648" s="102">
        <f t="shared" si="21"/>
        <v>0</v>
      </c>
    </row>
    <row r="649" spans="1:19" x14ac:dyDescent="0.25">
      <c r="A649" s="2">
        <v>35</v>
      </c>
      <c r="B649" s="14" t="str">
        <f t="shared" si="20"/>
        <v>Middle-aged</v>
      </c>
      <c r="C649" s="1" t="s">
        <v>29</v>
      </c>
      <c r="D649" s="1" t="s">
        <v>23</v>
      </c>
      <c r="E649" s="7">
        <v>672</v>
      </c>
      <c r="F649" s="1" t="s">
        <v>31</v>
      </c>
      <c r="G649" s="1">
        <v>25</v>
      </c>
      <c r="H649" s="1" t="s">
        <v>46</v>
      </c>
      <c r="I649" s="1" t="s">
        <v>32</v>
      </c>
      <c r="J649" s="1">
        <v>78</v>
      </c>
      <c r="K649" s="1">
        <v>3</v>
      </c>
      <c r="L649" s="1" t="s">
        <v>39</v>
      </c>
      <c r="M649" s="1">
        <v>2</v>
      </c>
      <c r="N649" s="1" t="s">
        <v>34</v>
      </c>
      <c r="O649" s="105">
        <v>10903</v>
      </c>
      <c r="P649" s="9">
        <v>13</v>
      </c>
      <c r="Q649" s="107">
        <v>3</v>
      </c>
      <c r="R649" s="1" t="s">
        <v>29</v>
      </c>
      <c r="S649" s="102">
        <f t="shared" si="21"/>
        <v>0</v>
      </c>
    </row>
    <row r="650" spans="1:19" x14ac:dyDescent="0.25">
      <c r="A650" s="2">
        <v>37</v>
      </c>
      <c r="B650" s="14" t="str">
        <f t="shared" si="20"/>
        <v>Middle-aged</v>
      </c>
      <c r="C650" s="1" t="s">
        <v>29</v>
      </c>
      <c r="D650" s="1" t="s">
        <v>30</v>
      </c>
      <c r="E650" s="7">
        <v>1231</v>
      </c>
      <c r="F650" s="1" t="s">
        <v>24</v>
      </c>
      <c r="G650" s="1">
        <v>21</v>
      </c>
      <c r="H650" s="1" t="s">
        <v>37</v>
      </c>
      <c r="I650" s="1" t="s">
        <v>26</v>
      </c>
      <c r="J650" s="1">
        <v>54</v>
      </c>
      <c r="K650" s="1">
        <v>1</v>
      </c>
      <c r="L650" s="1" t="s">
        <v>43</v>
      </c>
      <c r="M650" s="1">
        <v>4</v>
      </c>
      <c r="N650" s="1" t="s">
        <v>34</v>
      </c>
      <c r="O650" s="105">
        <v>2973</v>
      </c>
      <c r="P650" s="9">
        <v>5</v>
      </c>
      <c r="Q650" s="107">
        <v>5</v>
      </c>
      <c r="R650" s="1" t="s">
        <v>29</v>
      </c>
      <c r="S650" s="102">
        <f t="shared" si="21"/>
        <v>1</v>
      </c>
    </row>
    <row r="651" spans="1:19" x14ac:dyDescent="0.25">
      <c r="A651" s="2">
        <v>53</v>
      </c>
      <c r="B651" s="14" t="str">
        <f t="shared" si="20"/>
        <v>Senior</v>
      </c>
      <c r="C651" s="1" t="s">
        <v>29</v>
      </c>
      <c r="D651" s="1" t="s">
        <v>23</v>
      </c>
      <c r="E651" s="7">
        <v>102</v>
      </c>
      <c r="F651" s="1" t="s">
        <v>31</v>
      </c>
      <c r="G651" s="1">
        <v>23</v>
      </c>
      <c r="H651" s="1" t="s">
        <v>25</v>
      </c>
      <c r="I651" s="1" t="s">
        <v>26</v>
      </c>
      <c r="J651" s="1">
        <v>72</v>
      </c>
      <c r="K651" s="1">
        <v>4</v>
      </c>
      <c r="L651" s="1" t="s">
        <v>44</v>
      </c>
      <c r="M651" s="1">
        <v>4</v>
      </c>
      <c r="N651" s="1" t="s">
        <v>28</v>
      </c>
      <c r="O651" s="105">
        <v>14275</v>
      </c>
      <c r="P651" s="9">
        <v>12</v>
      </c>
      <c r="Q651" s="107">
        <v>6</v>
      </c>
      <c r="R651" s="1" t="s">
        <v>29</v>
      </c>
      <c r="S651" s="102">
        <f t="shared" si="21"/>
        <v>1</v>
      </c>
    </row>
    <row r="652" spans="1:19" x14ac:dyDescent="0.25">
      <c r="A652" s="2">
        <v>43</v>
      </c>
      <c r="B652" s="14" t="str">
        <f t="shared" si="20"/>
        <v>Middle-aged</v>
      </c>
      <c r="C652" s="1" t="s">
        <v>29</v>
      </c>
      <c r="D652" s="1" t="s">
        <v>30</v>
      </c>
      <c r="E652" s="7">
        <v>422</v>
      </c>
      <c r="F652" s="1" t="s">
        <v>31</v>
      </c>
      <c r="G652" s="1">
        <v>1</v>
      </c>
      <c r="H652" s="1" t="s">
        <v>25</v>
      </c>
      <c r="I652" s="1" t="s">
        <v>26</v>
      </c>
      <c r="J652" s="1">
        <v>33</v>
      </c>
      <c r="K652" s="1">
        <v>2</v>
      </c>
      <c r="L652" s="1" t="s">
        <v>40</v>
      </c>
      <c r="M652" s="1">
        <v>4</v>
      </c>
      <c r="N652" s="1" t="s">
        <v>34</v>
      </c>
      <c r="O652" s="105">
        <v>5562</v>
      </c>
      <c r="P652" s="9">
        <v>5</v>
      </c>
      <c r="Q652" s="107">
        <v>4</v>
      </c>
      <c r="R652" s="1" t="s">
        <v>29</v>
      </c>
      <c r="S652" s="102">
        <f t="shared" si="21"/>
        <v>1</v>
      </c>
    </row>
    <row r="653" spans="1:19" x14ac:dyDescent="0.25">
      <c r="A653" s="2">
        <v>47</v>
      </c>
      <c r="B653" s="14" t="str">
        <f t="shared" si="20"/>
        <v>Senior</v>
      </c>
      <c r="C653" s="1" t="s">
        <v>29</v>
      </c>
      <c r="D653" s="1" t="s">
        <v>23</v>
      </c>
      <c r="E653" s="7">
        <v>249</v>
      </c>
      <c r="F653" s="1" t="s">
        <v>24</v>
      </c>
      <c r="G653" s="1">
        <v>2</v>
      </c>
      <c r="H653" s="1" t="s">
        <v>45</v>
      </c>
      <c r="I653" s="1" t="s">
        <v>26</v>
      </c>
      <c r="J653" s="1">
        <v>35</v>
      </c>
      <c r="K653" s="1">
        <v>2</v>
      </c>
      <c r="L653" s="1" t="s">
        <v>27</v>
      </c>
      <c r="M653" s="1">
        <v>4</v>
      </c>
      <c r="N653" s="1" t="s">
        <v>34</v>
      </c>
      <c r="O653" s="105">
        <v>4537</v>
      </c>
      <c r="P653" s="9">
        <v>7</v>
      </c>
      <c r="Q653" s="107">
        <v>0</v>
      </c>
      <c r="R653" s="1" t="s">
        <v>22</v>
      </c>
      <c r="S653" s="102">
        <f t="shared" si="21"/>
        <v>1</v>
      </c>
    </row>
    <row r="654" spans="1:19" x14ac:dyDescent="0.25">
      <c r="A654" s="2">
        <v>37</v>
      </c>
      <c r="B654" s="14" t="str">
        <f t="shared" si="20"/>
        <v>Middle-aged</v>
      </c>
      <c r="C654" s="1" t="s">
        <v>29</v>
      </c>
      <c r="D654" s="1" t="s">
        <v>41</v>
      </c>
      <c r="E654" s="7">
        <v>1252</v>
      </c>
      <c r="F654" s="1" t="s">
        <v>24</v>
      </c>
      <c r="G654" s="1">
        <v>19</v>
      </c>
      <c r="H654" s="1" t="s">
        <v>37</v>
      </c>
      <c r="I654" s="1" t="s">
        <v>32</v>
      </c>
      <c r="J654" s="1">
        <v>32</v>
      </c>
      <c r="K654" s="1">
        <v>3</v>
      </c>
      <c r="L654" s="1" t="s">
        <v>27</v>
      </c>
      <c r="M654" s="1">
        <v>2</v>
      </c>
      <c r="N654" s="1" t="s">
        <v>28</v>
      </c>
      <c r="O654" s="105">
        <v>7642</v>
      </c>
      <c r="P654" s="9">
        <v>10</v>
      </c>
      <c r="Q654" s="107">
        <v>1</v>
      </c>
      <c r="R654" s="1" t="s">
        <v>22</v>
      </c>
      <c r="S654" s="102">
        <f t="shared" si="21"/>
        <v>0</v>
      </c>
    </row>
    <row r="655" spans="1:19" x14ac:dyDescent="0.25">
      <c r="A655" s="2">
        <v>50</v>
      </c>
      <c r="B655" s="14" t="str">
        <f t="shared" si="20"/>
        <v>Senior</v>
      </c>
      <c r="C655" s="1" t="s">
        <v>29</v>
      </c>
      <c r="D655" s="1" t="s">
        <v>41</v>
      </c>
      <c r="E655" s="7">
        <v>881</v>
      </c>
      <c r="F655" s="1" t="s">
        <v>31</v>
      </c>
      <c r="G655" s="1">
        <v>2</v>
      </c>
      <c r="H655" s="1" t="s">
        <v>25</v>
      </c>
      <c r="I655" s="1" t="s">
        <v>32</v>
      </c>
      <c r="J655" s="1">
        <v>98</v>
      </c>
      <c r="K655" s="1">
        <v>4</v>
      </c>
      <c r="L655" s="1" t="s">
        <v>42</v>
      </c>
      <c r="M655" s="1">
        <v>1</v>
      </c>
      <c r="N655" s="1" t="s">
        <v>38</v>
      </c>
      <c r="O655" s="105">
        <v>17924</v>
      </c>
      <c r="P655" s="9">
        <v>31</v>
      </c>
      <c r="Q655" s="107">
        <v>1</v>
      </c>
      <c r="R655" s="1" t="s">
        <v>29</v>
      </c>
      <c r="S655" s="102">
        <f t="shared" si="21"/>
        <v>0</v>
      </c>
    </row>
    <row r="656" spans="1:19" x14ac:dyDescent="0.25">
      <c r="A656" s="2">
        <v>39</v>
      </c>
      <c r="B656" s="14" t="str">
        <f t="shared" si="20"/>
        <v>Middle-aged</v>
      </c>
      <c r="C656" s="1" t="s">
        <v>29</v>
      </c>
      <c r="D656" s="1" t="s">
        <v>23</v>
      </c>
      <c r="E656" s="7">
        <v>1383</v>
      </c>
      <c r="F656" s="1" t="s">
        <v>47</v>
      </c>
      <c r="G656" s="1">
        <v>2</v>
      </c>
      <c r="H656" s="1" t="s">
        <v>25</v>
      </c>
      <c r="I656" s="1" t="s">
        <v>26</v>
      </c>
      <c r="J656" s="1">
        <v>42</v>
      </c>
      <c r="K656" s="1">
        <v>2</v>
      </c>
      <c r="L656" s="1" t="s">
        <v>47</v>
      </c>
      <c r="M656" s="1">
        <v>4</v>
      </c>
      <c r="N656" s="1" t="s">
        <v>34</v>
      </c>
      <c r="O656" s="105">
        <v>5204</v>
      </c>
      <c r="P656" s="9">
        <v>5</v>
      </c>
      <c r="Q656" s="107">
        <v>8</v>
      </c>
      <c r="R656" s="1" t="s">
        <v>29</v>
      </c>
      <c r="S656" s="102">
        <f t="shared" si="21"/>
        <v>1</v>
      </c>
    </row>
    <row r="657" spans="1:19" x14ac:dyDescent="0.25">
      <c r="A657" s="2">
        <v>33</v>
      </c>
      <c r="B657" s="14" t="str">
        <f t="shared" si="20"/>
        <v>Middle-aged</v>
      </c>
      <c r="C657" s="1" t="s">
        <v>29</v>
      </c>
      <c r="D657" s="1" t="s">
        <v>23</v>
      </c>
      <c r="E657" s="7">
        <v>1075</v>
      </c>
      <c r="F657" s="1" t="s">
        <v>47</v>
      </c>
      <c r="G657" s="1">
        <v>3</v>
      </c>
      <c r="H657" s="1" t="s">
        <v>47</v>
      </c>
      <c r="I657" s="1" t="s">
        <v>32</v>
      </c>
      <c r="J657" s="1">
        <v>57</v>
      </c>
      <c r="K657" s="1">
        <v>1</v>
      </c>
      <c r="L657" s="1" t="s">
        <v>47</v>
      </c>
      <c r="M657" s="1">
        <v>2</v>
      </c>
      <c r="N657" s="1" t="s">
        <v>38</v>
      </c>
      <c r="O657" s="105">
        <v>2277</v>
      </c>
      <c r="P657" s="9">
        <v>4</v>
      </c>
      <c r="Q657" s="107">
        <v>3</v>
      </c>
      <c r="R657" s="1" t="s">
        <v>22</v>
      </c>
      <c r="S657" s="102">
        <f t="shared" si="21"/>
        <v>0</v>
      </c>
    </row>
    <row r="658" spans="1:19" x14ac:dyDescent="0.25">
      <c r="A658" s="2">
        <v>32</v>
      </c>
      <c r="B658" s="14" t="str">
        <f t="shared" si="20"/>
        <v>Middle-aged</v>
      </c>
      <c r="C658" s="1" t="s">
        <v>22</v>
      </c>
      <c r="D658" s="1" t="s">
        <v>23</v>
      </c>
      <c r="E658" s="7">
        <v>374</v>
      </c>
      <c r="F658" s="1" t="s">
        <v>31</v>
      </c>
      <c r="G658" s="1">
        <v>25</v>
      </c>
      <c r="H658" s="1" t="s">
        <v>25</v>
      </c>
      <c r="I658" s="1" t="s">
        <v>32</v>
      </c>
      <c r="J658" s="1">
        <v>87</v>
      </c>
      <c r="K658" s="1">
        <v>1</v>
      </c>
      <c r="L658" s="1" t="s">
        <v>36</v>
      </c>
      <c r="M658" s="1">
        <v>4</v>
      </c>
      <c r="N658" s="1" t="s">
        <v>28</v>
      </c>
      <c r="O658" s="105">
        <v>2795</v>
      </c>
      <c r="P658" s="9">
        <v>1</v>
      </c>
      <c r="Q658" s="107">
        <v>1</v>
      </c>
      <c r="R658" s="1" t="s">
        <v>22</v>
      </c>
      <c r="S658" s="102">
        <f t="shared" si="21"/>
        <v>0</v>
      </c>
    </row>
    <row r="659" spans="1:19" x14ac:dyDescent="0.25">
      <c r="A659" s="2">
        <v>29</v>
      </c>
      <c r="B659" s="14" t="str">
        <f t="shared" si="20"/>
        <v>Young</v>
      </c>
      <c r="C659" s="1" t="s">
        <v>29</v>
      </c>
      <c r="D659" s="1" t="s">
        <v>23</v>
      </c>
      <c r="E659" s="7">
        <v>1086</v>
      </c>
      <c r="F659" s="1" t="s">
        <v>31</v>
      </c>
      <c r="G659" s="1">
        <v>7</v>
      </c>
      <c r="H659" s="1" t="s">
        <v>37</v>
      </c>
      <c r="I659" s="1" t="s">
        <v>26</v>
      </c>
      <c r="J659" s="1">
        <v>62</v>
      </c>
      <c r="K659" s="1">
        <v>1</v>
      </c>
      <c r="L659" s="1" t="s">
        <v>36</v>
      </c>
      <c r="M659" s="1">
        <v>4</v>
      </c>
      <c r="N659" s="1" t="s">
        <v>38</v>
      </c>
      <c r="O659" s="105">
        <v>2532</v>
      </c>
      <c r="P659" s="9">
        <v>4</v>
      </c>
      <c r="Q659" s="107">
        <v>6</v>
      </c>
      <c r="R659" s="1" t="s">
        <v>29</v>
      </c>
      <c r="S659" s="102">
        <f t="shared" si="21"/>
        <v>1</v>
      </c>
    </row>
    <row r="660" spans="1:19" x14ac:dyDescent="0.25">
      <c r="A660" s="2">
        <v>44</v>
      </c>
      <c r="B660" s="14" t="str">
        <f t="shared" si="20"/>
        <v>Middle-aged</v>
      </c>
      <c r="C660" s="1" t="s">
        <v>29</v>
      </c>
      <c r="D660" s="1" t="s">
        <v>23</v>
      </c>
      <c r="E660" s="7">
        <v>661</v>
      </c>
      <c r="F660" s="1" t="s">
        <v>31</v>
      </c>
      <c r="G660" s="1">
        <v>9</v>
      </c>
      <c r="H660" s="1" t="s">
        <v>25</v>
      </c>
      <c r="I660" s="1" t="s">
        <v>32</v>
      </c>
      <c r="J660" s="1">
        <v>61</v>
      </c>
      <c r="K660" s="1">
        <v>1</v>
      </c>
      <c r="L660" s="1" t="s">
        <v>33</v>
      </c>
      <c r="M660" s="1">
        <v>1</v>
      </c>
      <c r="N660" s="1" t="s">
        <v>34</v>
      </c>
      <c r="O660" s="105">
        <v>2559</v>
      </c>
      <c r="P660" s="9">
        <v>8</v>
      </c>
      <c r="Q660" s="107">
        <v>1</v>
      </c>
      <c r="R660" s="1" t="s">
        <v>22</v>
      </c>
      <c r="S660" s="102">
        <f t="shared" si="21"/>
        <v>0</v>
      </c>
    </row>
    <row r="661" spans="1:19" x14ac:dyDescent="0.25">
      <c r="A661" s="2">
        <v>28</v>
      </c>
      <c r="B661" s="14" t="str">
        <f t="shared" si="20"/>
        <v>Young</v>
      </c>
      <c r="C661" s="1" t="s">
        <v>29</v>
      </c>
      <c r="D661" s="1" t="s">
        <v>23</v>
      </c>
      <c r="E661" s="7">
        <v>821</v>
      </c>
      <c r="F661" s="1" t="s">
        <v>24</v>
      </c>
      <c r="G661" s="1">
        <v>5</v>
      </c>
      <c r="H661" s="1" t="s">
        <v>37</v>
      </c>
      <c r="I661" s="1" t="s">
        <v>32</v>
      </c>
      <c r="J661" s="1">
        <v>98</v>
      </c>
      <c r="K661" s="1">
        <v>2</v>
      </c>
      <c r="L661" s="1" t="s">
        <v>27</v>
      </c>
      <c r="M661" s="1">
        <v>4</v>
      </c>
      <c r="N661" s="1" t="s">
        <v>28</v>
      </c>
      <c r="O661" s="105">
        <v>4908</v>
      </c>
      <c r="P661" s="9">
        <v>4</v>
      </c>
      <c r="Q661" s="107">
        <v>1</v>
      </c>
      <c r="R661" s="1" t="s">
        <v>29</v>
      </c>
      <c r="S661" s="102">
        <f t="shared" si="21"/>
        <v>0</v>
      </c>
    </row>
    <row r="662" spans="1:19" x14ac:dyDescent="0.25">
      <c r="A662" s="2">
        <v>58</v>
      </c>
      <c r="B662" s="14" t="str">
        <f t="shared" si="20"/>
        <v>Senior</v>
      </c>
      <c r="C662" s="1" t="s">
        <v>22</v>
      </c>
      <c r="D662" s="1" t="s">
        <v>30</v>
      </c>
      <c r="E662" s="7">
        <v>781</v>
      </c>
      <c r="F662" s="1" t="s">
        <v>31</v>
      </c>
      <c r="G662" s="1">
        <v>2</v>
      </c>
      <c r="H662" s="1" t="s">
        <v>25</v>
      </c>
      <c r="I662" s="1" t="s">
        <v>32</v>
      </c>
      <c r="J662" s="1">
        <v>57</v>
      </c>
      <c r="K662" s="1">
        <v>1</v>
      </c>
      <c r="L662" s="1" t="s">
        <v>36</v>
      </c>
      <c r="M662" s="1">
        <v>4</v>
      </c>
      <c r="N662" s="1" t="s">
        <v>38</v>
      </c>
      <c r="O662" s="105">
        <v>2380</v>
      </c>
      <c r="P662" s="9">
        <v>1</v>
      </c>
      <c r="Q662" s="107">
        <v>9</v>
      </c>
      <c r="R662" s="1" t="s">
        <v>22</v>
      </c>
      <c r="S662" s="102">
        <f t="shared" si="21"/>
        <v>0</v>
      </c>
    </row>
    <row r="663" spans="1:19" x14ac:dyDescent="0.25">
      <c r="A663" s="2">
        <v>43</v>
      </c>
      <c r="B663" s="14" t="str">
        <f t="shared" si="20"/>
        <v>Middle-aged</v>
      </c>
      <c r="C663" s="1" t="s">
        <v>29</v>
      </c>
      <c r="D663" s="1" t="s">
        <v>23</v>
      </c>
      <c r="E663" s="7">
        <v>177</v>
      </c>
      <c r="F663" s="1" t="s">
        <v>31</v>
      </c>
      <c r="G663" s="1">
        <v>8</v>
      </c>
      <c r="H663" s="1" t="s">
        <v>25</v>
      </c>
      <c r="I663" s="1" t="s">
        <v>26</v>
      </c>
      <c r="J663" s="1">
        <v>55</v>
      </c>
      <c r="K663" s="1">
        <v>2</v>
      </c>
      <c r="L663" s="1" t="s">
        <v>39</v>
      </c>
      <c r="M663" s="1">
        <v>2</v>
      </c>
      <c r="N663" s="1" t="s">
        <v>38</v>
      </c>
      <c r="O663" s="105">
        <v>4765</v>
      </c>
      <c r="P663" s="9">
        <v>1</v>
      </c>
      <c r="Q663" s="107">
        <v>4</v>
      </c>
      <c r="R663" s="1" t="s">
        <v>29</v>
      </c>
      <c r="S663" s="102">
        <f t="shared" si="21"/>
        <v>1</v>
      </c>
    </row>
    <row r="664" spans="1:19" x14ac:dyDescent="0.25">
      <c r="A664" s="2">
        <v>20</v>
      </c>
      <c r="B664" s="14" t="str">
        <f t="shared" si="20"/>
        <v>Young</v>
      </c>
      <c r="C664" s="1" t="s">
        <v>22</v>
      </c>
      <c r="D664" s="1" t="s">
        <v>23</v>
      </c>
      <c r="E664" s="7">
        <v>500</v>
      </c>
      <c r="F664" s="1" t="s">
        <v>24</v>
      </c>
      <c r="G664" s="1">
        <v>2</v>
      </c>
      <c r="H664" s="1" t="s">
        <v>37</v>
      </c>
      <c r="I664" s="1" t="s">
        <v>26</v>
      </c>
      <c r="J664" s="1">
        <v>49</v>
      </c>
      <c r="K664" s="1">
        <v>1</v>
      </c>
      <c r="L664" s="1" t="s">
        <v>43</v>
      </c>
      <c r="M664" s="1">
        <v>3</v>
      </c>
      <c r="N664" s="1" t="s">
        <v>28</v>
      </c>
      <c r="O664" s="105">
        <v>2044</v>
      </c>
      <c r="P664" s="9">
        <v>2</v>
      </c>
      <c r="Q664" s="107">
        <v>1</v>
      </c>
      <c r="R664" s="1" t="s">
        <v>29</v>
      </c>
      <c r="S664" s="102">
        <f t="shared" si="21"/>
        <v>1</v>
      </c>
    </row>
    <row r="665" spans="1:19" x14ac:dyDescent="0.25">
      <c r="A665" s="2">
        <v>21</v>
      </c>
      <c r="B665" s="14" t="str">
        <f t="shared" si="20"/>
        <v>Young</v>
      </c>
      <c r="C665" s="1" t="s">
        <v>22</v>
      </c>
      <c r="D665" s="1" t="s">
        <v>23</v>
      </c>
      <c r="E665" s="7">
        <v>1427</v>
      </c>
      <c r="F665" s="1" t="s">
        <v>31</v>
      </c>
      <c r="G665" s="1">
        <v>18</v>
      </c>
      <c r="H665" s="1" t="s">
        <v>35</v>
      </c>
      <c r="I665" s="1" t="s">
        <v>26</v>
      </c>
      <c r="J665" s="1">
        <v>65</v>
      </c>
      <c r="K665" s="1">
        <v>1</v>
      </c>
      <c r="L665" s="1" t="s">
        <v>33</v>
      </c>
      <c r="M665" s="1">
        <v>4</v>
      </c>
      <c r="N665" s="1" t="s">
        <v>28</v>
      </c>
      <c r="O665" s="105">
        <v>2693</v>
      </c>
      <c r="P665" s="9">
        <v>1</v>
      </c>
      <c r="Q665" s="107">
        <v>1</v>
      </c>
      <c r="R665" s="1" t="s">
        <v>29</v>
      </c>
      <c r="S665" s="102">
        <f t="shared" si="21"/>
        <v>1</v>
      </c>
    </row>
    <row r="666" spans="1:19" x14ac:dyDescent="0.25">
      <c r="A666" s="2">
        <v>36</v>
      </c>
      <c r="B666" s="14" t="str">
        <f t="shared" si="20"/>
        <v>Middle-aged</v>
      </c>
      <c r="C666" s="1" t="s">
        <v>29</v>
      </c>
      <c r="D666" s="1" t="s">
        <v>23</v>
      </c>
      <c r="E666" s="7">
        <v>1425</v>
      </c>
      <c r="F666" s="1" t="s">
        <v>31</v>
      </c>
      <c r="G666" s="1">
        <v>14</v>
      </c>
      <c r="H666" s="1" t="s">
        <v>25</v>
      </c>
      <c r="I666" s="1" t="s">
        <v>32</v>
      </c>
      <c r="J666" s="1">
        <v>68</v>
      </c>
      <c r="K666" s="1">
        <v>2</v>
      </c>
      <c r="L666" s="1" t="s">
        <v>40</v>
      </c>
      <c r="M666" s="1">
        <v>4</v>
      </c>
      <c r="N666" s="1" t="s">
        <v>34</v>
      </c>
      <c r="O666" s="105">
        <v>6586</v>
      </c>
      <c r="P666" s="9">
        <v>16</v>
      </c>
      <c r="Q666" s="107">
        <v>0</v>
      </c>
      <c r="R666" s="1" t="s">
        <v>22</v>
      </c>
      <c r="S666" s="102">
        <f t="shared" si="21"/>
        <v>0</v>
      </c>
    </row>
    <row r="667" spans="1:19" x14ac:dyDescent="0.25">
      <c r="A667" s="2">
        <v>47</v>
      </c>
      <c r="B667" s="14" t="str">
        <f t="shared" si="20"/>
        <v>Senior</v>
      </c>
      <c r="C667" s="1" t="s">
        <v>29</v>
      </c>
      <c r="D667" s="1" t="s">
        <v>23</v>
      </c>
      <c r="E667" s="7">
        <v>1454</v>
      </c>
      <c r="F667" s="1" t="s">
        <v>24</v>
      </c>
      <c r="G667" s="1">
        <v>2</v>
      </c>
      <c r="H667" s="1" t="s">
        <v>25</v>
      </c>
      <c r="I667" s="1" t="s">
        <v>26</v>
      </c>
      <c r="J667" s="1">
        <v>65</v>
      </c>
      <c r="K667" s="1">
        <v>1</v>
      </c>
      <c r="L667" s="1" t="s">
        <v>43</v>
      </c>
      <c r="M667" s="1">
        <v>4</v>
      </c>
      <c r="N667" s="1" t="s">
        <v>28</v>
      </c>
      <c r="O667" s="105">
        <v>3294</v>
      </c>
      <c r="P667" s="9">
        <v>3</v>
      </c>
      <c r="Q667" s="107">
        <v>1</v>
      </c>
      <c r="R667" s="1" t="s">
        <v>22</v>
      </c>
      <c r="S667" s="102">
        <f t="shared" si="21"/>
        <v>1</v>
      </c>
    </row>
    <row r="668" spans="1:19" x14ac:dyDescent="0.25">
      <c r="A668" s="2">
        <v>22</v>
      </c>
      <c r="B668" s="14" t="str">
        <f t="shared" si="20"/>
        <v>Young</v>
      </c>
      <c r="C668" s="1" t="s">
        <v>22</v>
      </c>
      <c r="D668" s="1" t="s">
        <v>23</v>
      </c>
      <c r="E668" s="7">
        <v>617</v>
      </c>
      <c r="F668" s="1" t="s">
        <v>31</v>
      </c>
      <c r="G668" s="1">
        <v>3</v>
      </c>
      <c r="H668" s="1" t="s">
        <v>25</v>
      </c>
      <c r="I668" s="1" t="s">
        <v>26</v>
      </c>
      <c r="J668" s="1">
        <v>34</v>
      </c>
      <c r="K668" s="1">
        <v>2</v>
      </c>
      <c r="L668" s="1" t="s">
        <v>39</v>
      </c>
      <c r="M668" s="1">
        <v>3</v>
      </c>
      <c r="N668" s="1" t="s">
        <v>34</v>
      </c>
      <c r="O668" s="105">
        <v>4171</v>
      </c>
      <c r="P668" s="9">
        <v>3</v>
      </c>
      <c r="Q668" s="107">
        <v>0</v>
      </c>
      <c r="R668" s="1" t="s">
        <v>22</v>
      </c>
      <c r="S668" s="102">
        <f t="shared" si="21"/>
        <v>1</v>
      </c>
    </row>
    <row r="669" spans="1:19" x14ac:dyDescent="0.25">
      <c r="A669" s="2">
        <v>41</v>
      </c>
      <c r="B669" s="14" t="str">
        <f t="shared" si="20"/>
        <v>Middle-aged</v>
      </c>
      <c r="C669" s="1" t="s">
        <v>22</v>
      </c>
      <c r="D669" s="1" t="s">
        <v>23</v>
      </c>
      <c r="E669" s="7">
        <v>1085</v>
      </c>
      <c r="F669" s="1" t="s">
        <v>31</v>
      </c>
      <c r="G669" s="1">
        <v>2</v>
      </c>
      <c r="H669" s="1" t="s">
        <v>25</v>
      </c>
      <c r="I669" s="1" t="s">
        <v>26</v>
      </c>
      <c r="J669" s="1">
        <v>57</v>
      </c>
      <c r="K669" s="1">
        <v>1</v>
      </c>
      <c r="L669" s="1" t="s">
        <v>36</v>
      </c>
      <c r="M669" s="1">
        <v>4</v>
      </c>
      <c r="N669" s="1" t="s">
        <v>38</v>
      </c>
      <c r="O669" s="105">
        <v>2778</v>
      </c>
      <c r="P669" s="9">
        <v>7</v>
      </c>
      <c r="Q669" s="107">
        <v>4</v>
      </c>
      <c r="R669" s="1" t="s">
        <v>22</v>
      </c>
      <c r="S669" s="102">
        <f t="shared" si="21"/>
        <v>1</v>
      </c>
    </row>
    <row r="670" spans="1:19" x14ac:dyDescent="0.25">
      <c r="A670" s="2">
        <v>28</v>
      </c>
      <c r="B670" s="14" t="str">
        <f t="shared" si="20"/>
        <v>Young</v>
      </c>
      <c r="C670" s="1" t="s">
        <v>29</v>
      </c>
      <c r="D670" s="1" t="s">
        <v>23</v>
      </c>
      <c r="E670" s="7">
        <v>995</v>
      </c>
      <c r="F670" s="1" t="s">
        <v>31</v>
      </c>
      <c r="G670" s="1">
        <v>9</v>
      </c>
      <c r="H670" s="1" t="s">
        <v>37</v>
      </c>
      <c r="I670" s="1" t="s">
        <v>26</v>
      </c>
      <c r="J670" s="1">
        <v>77</v>
      </c>
      <c r="K670" s="1">
        <v>1</v>
      </c>
      <c r="L670" s="1" t="s">
        <v>33</v>
      </c>
      <c r="M670" s="1">
        <v>3</v>
      </c>
      <c r="N670" s="1" t="s">
        <v>38</v>
      </c>
      <c r="O670" s="105">
        <v>2377</v>
      </c>
      <c r="P670" s="9">
        <v>2</v>
      </c>
      <c r="Q670" s="107">
        <v>5</v>
      </c>
      <c r="R670" s="1" t="s">
        <v>29</v>
      </c>
      <c r="S670" s="102">
        <f t="shared" si="21"/>
        <v>1</v>
      </c>
    </row>
    <row r="671" spans="1:19" x14ac:dyDescent="0.25">
      <c r="A671" s="2">
        <v>39</v>
      </c>
      <c r="B671" s="14" t="str">
        <f t="shared" si="20"/>
        <v>Middle-aged</v>
      </c>
      <c r="C671" s="1" t="s">
        <v>22</v>
      </c>
      <c r="D671" s="1" t="s">
        <v>23</v>
      </c>
      <c r="E671" s="7">
        <v>1122</v>
      </c>
      <c r="F671" s="1" t="s">
        <v>31</v>
      </c>
      <c r="G671" s="1">
        <v>6</v>
      </c>
      <c r="H671" s="1" t="s">
        <v>37</v>
      </c>
      <c r="I671" s="1" t="s">
        <v>32</v>
      </c>
      <c r="J671" s="1">
        <v>70</v>
      </c>
      <c r="K671" s="1">
        <v>1</v>
      </c>
      <c r="L671" s="1" t="s">
        <v>36</v>
      </c>
      <c r="M671" s="1">
        <v>1</v>
      </c>
      <c r="N671" s="1" t="s">
        <v>34</v>
      </c>
      <c r="O671" s="105">
        <v>2404</v>
      </c>
      <c r="P671" s="9">
        <v>2</v>
      </c>
      <c r="Q671" s="107">
        <v>7</v>
      </c>
      <c r="R671" s="1" t="s">
        <v>22</v>
      </c>
      <c r="S671" s="102">
        <f t="shared" si="21"/>
        <v>0</v>
      </c>
    </row>
    <row r="672" spans="1:19" x14ac:dyDescent="0.25">
      <c r="A672" s="2">
        <v>27</v>
      </c>
      <c r="B672" s="14" t="str">
        <f t="shared" si="20"/>
        <v>Young</v>
      </c>
      <c r="C672" s="1" t="s">
        <v>29</v>
      </c>
      <c r="D672" s="1" t="s">
        <v>23</v>
      </c>
      <c r="E672" s="7">
        <v>618</v>
      </c>
      <c r="F672" s="1" t="s">
        <v>31</v>
      </c>
      <c r="G672" s="1">
        <v>4</v>
      </c>
      <c r="H672" s="1" t="s">
        <v>25</v>
      </c>
      <c r="I672" s="1" t="s">
        <v>26</v>
      </c>
      <c r="J672" s="1">
        <v>76</v>
      </c>
      <c r="K672" s="1">
        <v>1</v>
      </c>
      <c r="L672" s="1" t="s">
        <v>33</v>
      </c>
      <c r="M672" s="1">
        <v>3</v>
      </c>
      <c r="N672" s="1" t="s">
        <v>28</v>
      </c>
      <c r="O672" s="105">
        <v>2318</v>
      </c>
      <c r="P672" s="9">
        <v>1</v>
      </c>
      <c r="Q672" s="107">
        <v>1</v>
      </c>
      <c r="R672" s="1" t="s">
        <v>29</v>
      </c>
      <c r="S672" s="102">
        <f t="shared" si="21"/>
        <v>1</v>
      </c>
    </row>
    <row r="673" spans="1:19" x14ac:dyDescent="0.25">
      <c r="A673" s="2">
        <v>34</v>
      </c>
      <c r="B673" s="14" t="str">
        <f t="shared" si="20"/>
        <v>Middle-aged</v>
      </c>
      <c r="C673" s="1" t="s">
        <v>29</v>
      </c>
      <c r="D673" s="1" t="s">
        <v>23</v>
      </c>
      <c r="E673" s="7">
        <v>546</v>
      </c>
      <c r="F673" s="1" t="s">
        <v>31</v>
      </c>
      <c r="G673" s="1">
        <v>10</v>
      </c>
      <c r="H673" s="1" t="s">
        <v>25</v>
      </c>
      <c r="I673" s="1" t="s">
        <v>32</v>
      </c>
      <c r="J673" s="1">
        <v>83</v>
      </c>
      <c r="K673" s="1">
        <v>1</v>
      </c>
      <c r="L673" s="1" t="s">
        <v>36</v>
      </c>
      <c r="M673" s="1">
        <v>2</v>
      </c>
      <c r="N673" s="1" t="s">
        <v>38</v>
      </c>
      <c r="O673" s="105">
        <v>2008</v>
      </c>
      <c r="P673" s="9">
        <v>1</v>
      </c>
      <c r="Q673" s="107">
        <v>1</v>
      </c>
      <c r="R673" s="1" t="s">
        <v>29</v>
      </c>
      <c r="S673" s="102">
        <f t="shared" si="21"/>
        <v>0</v>
      </c>
    </row>
    <row r="674" spans="1:19" x14ac:dyDescent="0.25">
      <c r="A674" s="2">
        <v>42</v>
      </c>
      <c r="B674" s="14" t="str">
        <f t="shared" si="20"/>
        <v>Middle-aged</v>
      </c>
      <c r="C674" s="1" t="s">
        <v>29</v>
      </c>
      <c r="D674" s="1" t="s">
        <v>23</v>
      </c>
      <c r="E674" s="7">
        <v>462</v>
      </c>
      <c r="F674" s="1" t="s">
        <v>24</v>
      </c>
      <c r="G674" s="1">
        <v>14</v>
      </c>
      <c r="H674" s="1" t="s">
        <v>37</v>
      </c>
      <c r="I674" s="1" t="s">
        <v>26</v>
      </c>
      <c r="J674" s="1">
        <v>68</v>
      </c>
      <c r="K674" s="1">
        <v>2</v>
      </c>
      <c r="L674" s="1" t="s">
        <v>27</v>
      </c>
      <c r="M674" s="1">
        <v>3</v>
      </c>
      <c r="N674" s="1" t="s">
        <v>28</v>
      </c>
      <c r="O674" s="105">
        <v>6244</v>
      </c>
      <c r="P674" s="9">
        <v>5</v>
      </c>
      <c r="Q674" s="107">
        <v>7</v>
      </c>
      <c r="R674" s="1" t="s">
        <v>29</v>
      </c>
      <c r="S674" s="102">
        <f t="shared" si="21"/>
        <v>1</v>
      </c>
    </row>
    <row r="675" spans="1:19" x14ac:dyDescent="0.25">
      <c r="A675" s="2">
        <v>33</v>
      </c>
      <c r="B675" s="14" t="str">
        <f t="shared" si="20"/>
        <v>Middle-aged</v>
      </c>
      <c r="C675" s="1" t="s">
        <v>29</v>
      </c>
      <c r="D675" s="1" t="s">
        <v>23</v>
      </c>
      <c r="E675" s="7">
        <v>1198</v>
      </c>
      <c r="F675" s="1" t="s">
        <v>31</v>
      </c>
      <c r="G675" s="1">
        <v>1</v>
      </c>
      <c r="H675" s="1" t="s">
        <v>35</v>
      </c>
      <c r="I675" s="1" t="s">
        <v>32</v>
      </c>
      <c r="J675" s="1">
        <v>100</v>
      </c>
      <c r="K675" s="1">
        <v>1</v>
      </c>
      <c r="L675" s="1" t="s">
        <v>33</v>
      </c>
      <c r="M675" s="1">
        <v>1</v>
      </c>
      <c r="N675" s="1" t="s">
        <v>28</v>
      </c>
      <c r="O675" s="105">
        <v>2799</v>
      </c>
      <c r="P675" s="9">
        <v>3</v>
      </c>
      <c r="Q675" s="107">
        <v>3</v>
      </c>
      <c r="R675" s="1" t="s">
        <v>22</v>
      </c>
      <c r="S675" s="102">
        <f t="shared" si="21"/>
        <v>0</v>
      </c>
    </row>
    <row r="676" spans="1:19" x14ac:dyDescent="0.25">
      <c r="A676" s="2">
        <v>58</v>
      </c>
      <c r="B676" s="14" t="str">
        <f t="shared" si="20"/>
        <v>Senior</v>
      </c>
      <c r="C676" s="1" t="s">
        <v>29</v>
      </c>
      <c r="D676" s="1" t="s">
        <v>23</v>
      </c>
      <c r="E676" s="7">
        <v>1272</v>
      </c>
      <c r="F676" s="1" t="s">
        <v>31</v>
      </c>
      <c r="G676" s="1">
        <v>5</v>
      </c>
      <c r="H676" s="1" t="s">
        <v>46</v>
      </c>
      <c r="I676" s="1" t="s">
        <v>26</v>
      </c>
      <c r="J676" s="1">
        <v>37</v>
      </c>
      <c r="K676" s="1">
        <v>3</v>
      </c>
      <c r="L676" s="1" t="s">
        <v>40</v>
      </c>
      <c r="M676" s="1">
        <v>2</v>
      </c>
      <c r="N676" s="1" t="s">
        <v>38</v>
      </c>
      <c r="O676" s="105">
        <v>10552</v>
      </c>
      <c r="P676" s="9">
        <v>6</v>
      </c>
      <c r="Q676" s="107">
        <v>2</v>
      </c>
      <c r="R676" s="1" t="s">
        <v>22</v>
      </c>
      <c r="S676" s="102">
        <f t="shared" si="21"/>
        <v>1</v>
      </c>
    </row>
    <row r="677" spans="1:19" x14ac:dyDescent="0.25">
      <c r="A677" s="2">
        <v>31</v>
      </c>
      <c r="B677" s="14" t="str">
        <f t="shared" si="20"/>
        <v>Middle-aged</v>
      </c>
      <c r="C677" s="1" t="s">
        <v>29</v>
      </c>
      <c r="D677" s="1" t="s">
        <v>23</v>
      </c>
      <c r="E677" s="7">
        <v>154</v>
      </c>
      <c r="F677" s="1" t="s">
        <v>24</v>
      </c>
      <c r="G677" s="1">
        <v>7</v>
      </c>
      <c r="H677" s="1" t="s">
        <v>25</v>
      </c>
      <c r="I677" s="1" t="s">
        <v>32</v>
      </c>
      <c r="J677" s="1">
        <v>41</v>
      </c>
      <c r="K677" s="1">
        <v>1</v>
      </c>
      <c r="L677" s="1" t="s">
        <v>43</v>
      </c>
      <c r="M677" s="1">
        <v>3</v>
      </c>
      <c r="N677" s="1" t="s">
        <v>34</v>
      </c>
      <c r="O677" s="105">
        <v>2329</v>
      </c>
      <c r="P677" s="9">
        <v>7</v>
      </c>
      <c r="Q677" s="107">
        <v>3</v>
      </c>
      <c r="R677" s="1" t="s">
        <v>29</v>
      </c>
      <c r="S677" s="102">
        <f t="shared" si="21"/>
        <v>0</v>
      </c>
    </row>
    <row r="678" spans="1:19" x14ac:dyDescent="0.25">
      <c r="A678" s="2">
        <v>35</v>
      </c>
      <c r="B678" s="14" t="str">
        <f t="shared" si="20"/>
        <v>Middle-aged</v>
      </c>
      <c r="C678" s="1" t="s">
        <v>29</v>
      </c>
      <c r="D678" s="1" t="s">
        <v>23</v>
      </c>
      <c r="E678" s="7">
        <v>1137</v>
      </c>
      <c r="F678" s="1" t="s">
        <v>31</v>
      </c>
      <c r="G678" s="1">
        <v>21</v>
      </c>
      <c r="H678" s="1" t="s">
        <v>25</v>
      </c>
      <c r="I678" s="1" t="s">
        <v>26</v>
      </c>
      <c r="J678" s="1">
        <v>51</v>
      </c>
      <c r="K678" s="1">
        <v>2</v>
      </c>
      <c r="L678" s="1" t="s">
        <v>40</v>
      </c>
      <c r="M678" s="1">
        <v>4</v>
      </c>
      <c r="N678" s="1" t="s">
        <v>34</v>
      </c>
      <c r="O678" s="105">
        <v>4014</v>
      </c>
      <c r="P678" s="9">
        <v>10</v>
      </c>
      <c r="Q678" s="107">
        <v>1</v>
      </c>
      <c r="R678" s="1" t="s">
        <v>22</v>
      </c>
      <c r="S678" s="102">
        <f t="shared" si="21"/>
        <v>1</v>
      </c>
    </row>
    <row r="679" spans="1:19" x14ac:dyDescent="0.25">
      <c r="A679" s="2">
        <v>49</v>
      </c>
      <c r="B679" s="14" t="str">
        <f t="shared" si="20"/>
        <v>Senior</v>
      </c>
      <c r="C679" s="1" t="s">
        <v>29</v>
      </c>
      <c r="D679" s="1" t="s">
        <v>23</v>
      </c>
      <c r="E679" s="7">
        <v>527</v>
      </c>
      <c r="F679" s="1" t="s">
        <v>31</v>
      </c>
      <c r="G679" s="1">
        <v>8</v>
      </c>
      <c r="H679" s="1" t="s">
        <v>35</v>
      </c>
      <c r="I679" s="1" t="s">
        <v>26</v>
      </c>
      <c r="J679" s="1">
        <v>51</v>
      </c>
      <c r="K679" s="1">
        <v>3</v>
      </c>
      <c r="L679" s="1" t="s">
        <v>36</v>
      </c>
      <c r="M679" s="1">
        <v>2</v>
      </c>
      <c r="N679" s="1" t="s">
        <v>34</v>
      </c>
      <c r="O679" s="105">
        <v>7403</v>
      </c>
      <c r="P679" s="9">
        <v>26</v>
      </c>
      <c r="Q679" s="107">
        <v>4</v>
      </c>
      <c r="R679" s="1" t="s">
        <v>29</v>
      </c>
      <c r="S679" s="102">
        <f t="shared" si="21"/>
        <v>1</v>
      </c>
    </row>
    <row r="680" spans="1:19" x14ac:dyDescent="0.25">
      <c r="A680" s="2">
        <v>48</v>
      </c>
      <c r="B680" s="14" t="str">
        <f t="shared" si="20"/>
        <v>Senior</v>
      </c>
      <c r="C680" s="1" t="s">
        <v>29</v>
      </c>
      <c r="D680" s="1" t="s">
        <v>23</v>
      </c>
      <c r="E680" s="7">
        <v>1469</v>
      </c>
      <c r="F680" s="1" t="s">
        <v>31</v>
      </c>
      <c r="G680" s="1">
        <v>20</v>
      </c>
      <c r="H680" s="1" t="s">
        <v>37</v>
      </c>
      <c r="I680" s="1" t="s">
        <v>32</v>
      </c>
      <c r="J680" s="1">
        <v>51</v>
      </c>
      <c r="K680" s="1">
        <v>1</v>
      </c>
      <c r="L680" s="1" t="s">
        <v>33</v>
      </c>
      <c r="M680" s="1">
        <v>3</v>
      </c>
      <c r="N680" s="1" t="s">
        <v>34</v>
      </c>
      <c r="O680" s="105">
        <v>2259</v>
      </c>
      <c r="P680" s="9">
        <v>0</v>
      </c>
      <c r="Q680" s="107">
        <v>4</v>
      </c>
      <c r="R680" s="1" t="s">
        <v>29</v>
      </c>
      <c r="S680" s="102">
        <f t="shared" si="21"/>
        <v>0</v>
      </c>
    </row>
    <row r="681" spans="1:19" x14ac:dyDescent="0.25">
      <c r="A681" s="2">
        <v>31</v>
      </c>
      <c r="B681" s="14" t="str">
        <f t="shared" si="20"/>
        <v>Middle-aged</v>
      </c>
      <c r="C681" s="1" t="s">
        <v>29</v>
      </c>
      <c r="D681" s="1" t="s">
        <v>41</v>
      </c>
      <c r="E681" s="7">
        <v>1188</v>
      </c>
      <c r="F681" s="1" t="s">
        <v>24</v>
      </c>
      <c r="G681" s="1">
        <v>20</v>
      </c>
      <c r="H681" s="1" t="s">
        <v>45</v>
      </c>
      <c r="I681" s="1" t="s">
        <v>26</v>
      </c>
      <c r="J681" s="1">
        <v>45</v>
      </c>
      <c r="K681" s="1">
        <v>2</v>
      </c>
      <c r="L681" s="1" t="s">
        <v>27</v>
      </c>
      <c r="M681" s="1">
        <v>3</v>
      </c>
      <c r="N681" s="1" t="s">
        <v>34</v>
      </c>
      <c r="O681" s="105">
        <v>6932</v>
      </c>
      <c r="P681" s="9">
        <v>9</v>
      </c>
      <c r="Q681" s="107">
        <v>1</v>
      </c>
      <c r="R681" s="1" t="s">
        <v>29</v>
      </c>
      <c r="S681" s="102">
        <f t="shared" si="21"/>
        <v>1</v>
      </c>
    </row>
    <row r="682" spans="1:19" x14ac:dyDescent="0.25">
      <c r="A682" s="2">
        <v>36</v>
      </c>
      <c r="B682" s="14" t="str">
        <f t="shared" si="20"/>
        <v>Middle-aged</v>
      </c>
      <c r="C682" s="1" t="s">
        <v>29</v>
      </c>
      <c r="D682" s="1" t="s">
        <v>23</v>
      </c>
      <c r="E682" s="7">
        <v>188</v>
      </c>
      <c r="F682" s="1" t="s">
        <v>31</v>
      </c>
      <c r="G682" s="1">
        <v>7</v>
      </c>
      <c r="H682" s="1" t="s">
        <v>35</v>
      </c>
      <c r="I682" s="1" t="s">
        <v>32</v>
      </c>
      <c r="J682" s="1">
        <v>65</v>
      </c>
      <c r="K682" s="1">
        <v>1</v>
      </c>
      <c r="L682" s="1" t="s">
        <v>33</v>
      </c>
      <c r="M682" s="1">
        <v>4</v>
      </c>
      <c r="N682" s="1" t="s">
        <v>28</v>
      </c>
      <c r="O682" s="105">
        <v>4678</v>
      </c>
      <c r="P682" s="9">
        <v>6</v>
      </c>
      <c r="Q682" s="107">
        <v>2</v>
      </c>
      <c r="R682" s="1" t="s">
        <v>29</v>
      </c>
      <c r="S682" s="102">
        <f t="shared" si="21"/>
        <v>0</v>
      </c>
    </row>
    <row r="683" spans="1:19" x14ac:dyDescent="0.25">
      <c r="A683" s="2">
        <v>38</v>
      </c>
      <c r="B683" s="14" t="str">
        <f t="shared" si="20"/>
        <v>Middle-aged</v>
      </c>
      <c r="C683" s="1" t="s">
        <v>29</v>
      </c>
      <c r="D683" s="1" t="s">
        <v>23</v>
      </c>
      <c r="E683" s="7">
        <v>1333</v>
      </c>
      <c r="F683" s="1" t="s">
        <v>31</v>
      </c>
      <c r="G683" s="1">
        <v>1</v>
      </c>
      <c r="H683" s="1" t="s">
        <v>46</v>
      </c>
      <c r="I683" s="1" t="s">
        <v>26</v>
      </c>
      <c r="J683" s="1">
        <v>80</v>
      </c>
      <c r="K683" s="1">
        <v>3</v>
      </c>
      <c r="L683" s="1" t="s">
        <v>44</v>
      </c>
      <c r="M683" s="1">
        <v>1</v>
      </c>
      <c r="N683" s="1" t="s">
        <v>34</v>
      </c>
      <c r="O683" s="105">
        <v>13582</v>
      </c>
      <c r="P683" s="9">
        <v>15</v>
      </c>
      <c r="Q683" s="107">
        <v>1</v>
      </c>
      <c r="R683" s="1" t="s">
        <v>29</v>
      </c>
      <c r="S683" s="102">
        <f t="shared" si="21"/>
        <v>1</v>
      </c>
    </row>
    <row r="684" spans="1:19" x14ac:dyDescent="0.25">
      <c r="A684" s="2">
        <v>32</v>
      </c>
      <c r="B684" s="14" t="str">
        <f t="shared" si="20"/>
        <v>Middle-aged</v>
      </c>
      <c r="C684" s="1" t="s">
        <v>29</v>
      </c>
      <c r="D684" s="1" t="s">
        <v>41</v>
      </c>
      <c r="E684" s="7">
        <v>1184</v>
      </c>
      <c r="F684" s="1" t="s">
        <v>31</v>
      </c>
      <c r="G684" s="1">
        <v>1</v>
      </c>
      <c r="H684" s="1" t="s">
        <v>25</v>
      </c>
      <c r="I684" s="1" t="s">
        <v>26</v>
      </c>
      <c r="J684" s="1">
        <v>70</v>
      </c>
      <c r="K684" s="1">
        <v>1</v>
      </c>
      <c r="L684" s="1" t="s">
        <v>36</v>
      </c>
      <c r="M684" s="1">
        <v>2</v>
      </c>
      <c r="N684" s="1" t="s">
        <v>34</v>
      </c>
      <c r="O684" s="105">
        <v>2332</v>
      </c>
      <c r="P684" s="9">
        <v>3</v>
      </c>
      <c r="Q684" s="107">
        <v>6</v>
      </c>
      <c r="R684" s="1" t="s">
        <v>29</v>
      </c>
      <c r="S684" s="102">
        <f t="shared" si="21"/>
        <v>1</v>
      </c>
    </row>
    <row r="685" spans="1:19" x14ac:dyDescent="0.25">
      <c r="A685" s="2">
        <v>25</v>
      </c>
      <c r="B685" s="14" t="str">
        <f t="shared" si="20"/>
        <v>Young</v>
      </c>
      <c r="C685" s="1" t="s">
        <v>22</v>
      </c>
      <c r="D685" s="1" t="s">
        <v>23</v>
      </c>
      <c r="E685" s="7">
        <v>867</v>
      </c>
      <c r="F685" s="1" t="s">
        <v>24</v>
      </c>
      <c r="G685" s="1">
        <v>19</v>
      </c>
      <c r="H685" s="1" t="s">
        <v>45</v>
      </c>
      <c r="I685" s="1" t="s">
        <v>32</v>
      </c>
      <c r="J685" s="1">
        <v>36</v>
      </c>
      <c r="K685" s="1">
        <v>1</v>
      </c>
      <c r="L685" s="1" t="s">
        <v>43</v>
      </c>
      <c r="M685" s="1">
        <v>2</v>
      </c>
      <c r="N685" s="1" t="s">
        <v>34</v>
      </c>
      <c r="O685" s="105">
        <v>2413</v>
      </c>
      <c r="P685" s="9">
        <v>1</v>
      </c>
      <c r="Q685" s="107">
        <v>1</v>
      </c>
      <c r="R685" s="1" t="s">
        <v>22</v>
      </c>
      <c r="S685" s="102">
        <f t="shared" si="21"/>
        <v>0</v>
      </c>
    </row>
    <row r="686" spans="1:19" x14ac:dyDescent="0.25">
      <c r="A686" s="2">
        <v>40</v>
      </c>
      <c r="B686" s="14" t="str">
        <f t="shared" si="20"/>
        <v>Middle-aged</v>
      </c>
      <c r="C686" s="1" t="s">
        <v>29</v>
      </c>
      <c r="D686" s="1" t="s">
        <v>23</v>
      </c>
      <c r="E686" s="7">
        <v>658</v>
      </c>
      <c r="F686" s="1" t="s">
        <v>24</v>
      </c>
      <c r="G686" s="1">
        <v>10</v>
      </c>
      <c r="H686" s="1" t="s">
        <v>45</v>
      </c>
      <c r="I686" s="1" t="s">
        <v>32</v>
      </c>
      <c r="J686" s="1">
        <v>67</v>
      </c>
      <c r="K686" s="1">
        <v>3</v>
      </c>
      <c r="L686" s="1" t="s">
        <v>27</v>
      </c>
      <c r="M686" s="1">
        <v>2</v>
      </c>
      <c r="N686" s="1" t="s">
        <v>38</v>
      </c>
      <c r="O686" s="105">
        <v>9705</v>
      </c>
      <c r="P686" s="9">
        <v>1</v>
      </c>
      <c r="Q686" s="107">
        <v>2</v>
      </c>
      <c r="R686" s="1" t="s">
        <v>29</v>
      </c>
      <c r="S686" s="102">
        <f t="shared" si="21"/>
        <v>0</v>
      </c>
    </row>
    <row r="687" spans="1:19" x14ac:dyDescent="0.25">
      <c r="A687" s="2">
        <v>26</v>
      </c>
      <c r="B687" s="14" t="str">
        <f t="shared" si="20"/>
        <v>Young</v>
      </c>
      <c r="C687" s="1" t="s">
        <v>29</v>
      </c>
      <c r="D687" s="1" t="s">
        <v>30</v>
      </c>
      <c r="E687" s="7">
        <v>1283</v>
      </c>
      <c r="F687" s="1" t="s">
        <v>24</v>
      </c>
      <c r="G687" s="1">
        <v>1</v>
      </c>
      <c r="H687" s="1" t="s">
        <v>37</v>
      </c>
      <c r="I687" s="1" t="s">
        <v>32</v>
      </c>
      <c r="J687" s="1">
        <v>52</v>
      </c>
      <c r="K687" s="1">
        <v>2</v>
      </c>
      <c r="L687" s="1" t="s">
        <v>27</v>
      </c>
      <c r="M687" s="1">
        <v>1</v>
      </c>
      <c r="N687" s="1" t="s">
        <v>28</v>
      </c>
      <c r="O687" s="105">
        <v>4294</v>
      </c>
      <c r="P687" s="9">
        <v>7</v>
      </c>
      <c r="Q687" s="107">
        <v>1</v>
      </c>
      <c r="R687" s="1" t="s">
        <v>29</v>
      </c>
      <c r="S687" s="102">
        <f t="shared" si="21"/>
        <v>0</v>
      </c>
    </row>
    <row r="688" spans="1:19" x14ac:dyDescent="0.25">
      <c r="A688" s="2">
        <v>41</v>
      </c>
      <c r="B688" s="14" t="str">
        <f t="shared" si="20"/>
        <v>Middle-aged</v>
      </c>
      <c r="C688" s="1" t="s">
        <v>29</v>
      </c>
      <c r="D688" s="1" t="s">
        <v>23</v>
      </c>
      <c r="E688" s="7">
        <v>263</v>
      </c>
      <c r="F688" s="1" t="s">
        <v>31</v>
      </c>
      <c r="G688" s="1">
        <v>6</v>
      </c>
      <c r="H688" s="1" t="s">
        <v>37</v>
      </c>
      <c r="I688" s="1" t="s">
        <v>32</v>
      </c>
      <c r="J688" s="1">
        <v>59</v>
      </c>
      <c r="K688" s="1">
        <v>1</v>
      </c>
      <c r="L688" s="1" t="s">
        <v>36</v>
      </c>
      <c r="M688" s="1">
        <v>1</v>
      </c>
      <c r="N688" s="1" t="s">
        <v>28</v>
      </c>
      <c r="O688" s="105">
        <v>4721</v>
      </c>
      <c r="P688" s="9">
        <v>18</v>
      </c>
      <c r="Q688" s="107">
        <v>2</v>
      </c>
      <c r="R688" s="1" t="s">
        <v>22</v>
      </c>
      <c r="S688" s="102">
        <f t="shared" si="21"/>
        <v>0</v>
      </c>
    </row>
    <row r="689" spans="1:19" x14ac:dyDescent="0.25">
      <c r="A689" s="2">
        <v>36</v>
      </c>
      <c r="B689" s="14" t="str">
        <f t="shared" si="20"/>
        <v>Middle-aged</v>
      </c>
      <c r="C689" s="1" t="s">
        <v>29</v>
      </c>
      <c r="D689" s="1" t="s">
        <v>23</v>
      </c>
      <c r="E689" s="7">
        <v>938</v>
      </c>
      <c r="F689" s="1" t="s">
        <v>31</v>
      </c>
      <c r="G689" s="1">
        <v>2</v>
      </c>
      <c r="H689" s="1" t="s">
        <v>37</v>
      </c>
      <c r="I689" s="1" t="s">
        <v>32</v>
      </c>
      <c r="J689" s="1">
        <v>79</v>
      </c>
      <c r="K689" s="1">
        <v>1</v>
      </c>
      <c r="L689" s="1" t="s">
        <v>36</v>
      </c>
      <c r="M689" s="1">
        <v>3</v>
      </c>
      <c r="N689" s="1" t="s">
        <v>28</v>
      </c>
      <c r="O689" s="105">
        <v>2519</v>
      </c>
      <c r="P689" s="9">
        <v>11</v>
      </c>
      <c r="Q689" s="107">
        <v>4</v>
      </c>
      <c r="R689" s="1" t="s">
        <v>29</v>
      </c>
      <c r="S689" s="102">
        <f t="shared" si="21"/>
        <v>0</v>
      </c>
    </row>
    <row r="690" spans="1:19" x14ac:dyDescent="0.25">
      <c r="A690" s="2">
        <v>19</v>
      </c>
      <c r="B690" s="14" t="str">
        <f t="shared" si="20"/>
        <v>Young</v>
      </c>
      <c r="C690" s="1" t="s">
        <v>22</v>
      </c>
      <c r="D690" s="1" t="s">
        <v>23</v>
      </c>
      <c r="E690" s="7">
        <v>419</v>
      </c>
      <c r="F690" s="1" t="s">
        <v>24</v>
      </c>
      <c r="G690" s="1">
        <v>21</v>
      </c>
      <c r="H690" s="1" t="s">
        <v>35</v>
      </c>
      <c r="I690" s="1" t="s">
        <v>32</v>
      </c>
      <c r="J690" s="1">
        <v>37</v>
      </c>
      <c r="K690" s="1">
        <v>1</v>
      </c>
      <c r="L690" s="1" t="s">
        <v>43</v>
      </c>
      <c r="M690" s="1">
        <v>2</v>
      </c>
      <c r="N690" s="1" t="s">
        <v>28</v>
      </c>
      <c r="O690" s="105">
        <v>2121</v>
      </c>
      <c r="P690" s="9">
        <v>1</v>
      </c>
      <c r="Q690" s="107">
        <v>1</v>
      </c>
      <c r="R690" s="1" t="s">
        <v>22</v>
      </c>
      <c r="S690" s="102">
        <f t="shared" si="21"/>
        <v>0</v>
      </c>
    </row>
    <row r="691" spans="1:19" x14ac:dyDescent="0.25">
      <c r="A691" s="2">
        <v>20</v>
      </c>
      <c r="B691" s="14" t="str">
        <f t="shared" si="20"/>
        <v>Young</v>
      </c>
      <c r="C691" s="1" t="s">
        <v>22</v>
      </c>
      <c r="D691" s="1" t="s">
        <v>23</v>
      </c>
      <c r="E691" s="7">
        <v>129</v>
      </c>
      <c r="F691" s="1" t="s">
        <v>31</v>
      </c>
      <c r="G691" s="1">
        <v>4</v>
      </c>
      <c r="H691" s="1" t="s">
        <v>46</v>
      </c>
      <c r="I691" s="1" t="s">
        <v>32</v>
      </c>
      <c r="J691" s="1">
        <v>84</v>
      </c>
      <c r="K691" s="1">
        <v>1</v>
      </c>
      <c r="L691" s="1" t="s">
        <v>36</v>
      </c>
      <c r="M691" s="1">
        <v>1</v>
      </c>
      <c r="N691" s="1" t="s">
        <v>28</v>
      </c>
      <c r="O691" s="105">
        <v>2973</v>
      </c>
      <c r="P691" s="9">
        <v>1</v>
      </c>
      <c r="Q691" s="107">
        <v>1</v>
      </c>
      <c r="R691" s="1" t="s">
        <v>29</v>
      </c>
      <c r="S691" s="102">
        <f t="shared" si="21"/>
        <v>0</v>
      </c>
    </row>
    <row r="692" spans="1:19" x14ac:dyDescent="0.25">
      <c r="A692" s="2">
        <v>31</v>
      </c>
      <c r="B692" s="14" t="str">
        <f t="shared" si="20"/>
        <v>Middle-aged</v>
      </c>
      <c r="C692" s="1" t="s">
        <v>29</v>
      </c>
      <c r="D692" s="1" t="s">
        <v>23</v>
      </c>
      <c r="E692" s="7">
        <v>616</v>
      </c>
      <c r="F692" s="1" t="s">
        <v>31</v>
      </c>
      <c r="G692" s="1">
        <v>12</v>
      </c>
      <c r="H692" s="1" t="s">
        <v>37</v>
      </c>
      <c r="I692" s="1" t="s">
        <v>26</v>
      </c>
      <c r="J692" s="1">
        <v>41</v>
      </c>
      <c r="K692" s="1">
        <v>2</v>
      </c>
      <c r="L692" s="1" t="s">
        <v>40</v>
      </c>
      <c r="M692" s="1">
        <v>4</v>
      </c>
      <c r="N692" s="1" t="s">
        <v>34</v>
      </c>
      <c r="O692" s="105">
        <v>5855</v>
      </c>
      <c r="P692" s="9">
        <v>9</v>
      </c>
      <c r="Q692" s="107">
        <v>0</v>
      </c>
      <c r="R692" s="1" t="s">
        <v>22</v>
      </c>
      <c r="S692" s="102">
        <f t="shared" si="21"/>
        <v>1</v>
      </c>
    </row>
    <row r="693" spans="1:19" x14ac:dyDescent="0.25">
      <c r="A693" s="2">
        <v>40</v>
      </c>
      <c r="B693" s="14" t="str">
        <f t="shared" si="20"/>
        <v>Middle-aged</v>
      </c>
      <c r="C693" s="1" t="s">
        <v>29</v>
      </c>
      <c r="D693" s="1" t="s">
        <v>30</v>
      </c>
      <c r="E693" s="7">
        <v>1469</v>
      </c>
      <c r="F693" s="1" t="s">
        <v>31</v>
      </c>
      <c r="G693" s="1">
        <v>9</v>
      </c>
      <c r="H693" s="1" t="s">
        <v>37</v>
      </c>
      <c r="I693" s="1" t="s">
        <v>32</v>
      </c>
      <c r="J693" s="1">
        <v>35</v>
      </c>
      <c r="K693" s="1">
        <v>1</v>
      </c>
      <c r="L693" s="1" t="s">
        <v>33</v>
      </c>
      <c r="M693" s="1">
        <v>2</v>
      </c>
      <c r="N693" s="1" t="s">
        <v>38</v>
      </c>
      <c r="O693" s="105">
        <v>3617</v>
      </c>
      <c r="P693" s="9">
        <v>1</v>
      </c>
      <c r="Q693" s="107">
        <v>8</v>
      </c>
      <c r="R693" s="1" t="s">
        <v>22</v>
      </c>
      <c r="S693" s="102">
        <f t="shared" si="21"/>
        <v>0</v>
      </c>
    </row>
    <row r="694" spans="1:19" x14ac:dyDescent="0.25">
      <c r="A694" s="2">
        <v>32</v>
      </c>
      <c r="B694" s="14" t="str">
        <f t="shared" si="20"/>
        <v>Middle-aged</v>
      </c>
      <c r="C694" s="1" t="s">
        <v>29</v>
      </c>
      <c r="D694" s="1" t="s">
        <v>23</v>
      </c>
      <c r="E694" s="7">
        <v>498</v>
      </c>
      <c r="F694" s="1" t="s">
        <v>31</v>
      </c>
      <c r="G694" s="1">
        <v>3</v>
      </c>
      <c r="H694" s="1" t="s">
        <v>37</v>
      </c>
      <c r="I694" s="1" t="s">
        <v>26</v>
      </c>
      <c r="J694" s="1">
        <v>93</v>
      </c>
      <c r="K694" s="1">
        <v>2</v>
      </c>
      <c r="L694" s="1" t="s">
        <v>39</v>
      </c>
      <c r="M694" s="1">
        <v>1</v>
      </c>
      <c r="N694" s="1" t="s">
        <v>34</v>
      </c>
      <c r="O694" s="105">
        <v>6725</v>
      </c>
      <c r="P694" s="9">
        <v>8</v>
      </c>
      <c r="Q694" s="107">
        <v>1</v>
      </c>
      <c r="R694" s="1" t="s">
        <v>29</v>
      </c>
      <c r="S694" s="102">
        <f t="shared" si="21"/>
        <v>1</v>
      </c>
    </row>
    <row r="695" spans="1:19" x14ac:dyDescent="0.25">
      <c r="A695" s="2">
        <v>36</v>
      </c>
      <c r="B695" s="14" t="str">
        <f t="shared" si="20"/>
        <v>Middle-aged</v>
      </c>
      <c r="C695" s="1" t="s">
        <v>22</v>
      </c>
      <c r="D695" s="1" t="s">
        <v>23</v>
      </c>
      <c r="E695" s="7">
        <v>530</v>
      </c>
      <c r="F695" s="1" t="s">
        <v>24</v>
      </c>
      <c r="G695" s="1">
        <v>3</v>
      </c>
      <c r="H695" s="1" t="s">
        <v>25</v>
      </c>
      <c r="I695" s="1" t="s">
        <v>32</v>
      </c>
      <c r="J695" s="1">
        <v>51</v>
      </c>
      <c r="K695" s="1">
        <v>3</v>
      </c>
      <c r="L695" s="1" t="s">
        <v>27</v>
      </c>
      <c r="M695" s="1">
        <v>4</v>
      </c>
      <c r="N695" s="1" t="s">
        <v>34</v>
      </c>
      <c r="O695" s="105">
        <v>10325</v>
      </c>
      <c r="P695" s="9">
        <v>16</v>
      </c>
      <c r="Q695" s="107">
        <v>1</v>
      </c>
      <c r="R695" s="1" t="s">
        <v>22</v>
      </c>
      <c r="S695" s="102">
        <f t="shared" si="21"/>
        <v>0</v>
      </c>
    </row>
    <row r="696" spans="1:19" x14ac:dyDescent="0.25">
      <c r="A696" s="2">
        <v>33</v>
      </c>
      <c r="B696" s="14" t="str">
        <f t="shared" si="20"/>
        <v>Middle-aged</v>
      </c>
      <c r="C696" s="1" t="s">
        <v>29</v>
      </c>
      <c r="D696" s="1" t="s">
        <v>23</v>
      </c>
      <c r="E696" s="7">
        <v>1069</v>
      </c>
      <c r="F696" s="1" t="s">
        <v>31</v>
      </c>
      <c r="G696" s="1">
        <v>1</v>
      </c>
      <c r="H696" s="1" t="s">
        <v>25</v>
      </c>
      <c r="I696" s="1" t="s">
        <v>26</v>
      </c>
      <c r="J696" s="1">
        <v>42</v>
      </c>
      <c r="K696" s="1">
        <v>2</v>
      </c>
      <c r="L696" s="1" t="s">
        <v>40</v>
      </c>
      <c r="M696" s="1">
        <v>4</v>
      </c>
      <c r="N696" s="1" t="s">
        <v>28</v>
      </c>
      <c r="O696" s="105">
        <v>6949</v>
      </c>
      <c r="P696" s="9">
        <v>5</v>
      </c>
      <c r="Q696" s="107">
        <v>0</v>
      </c>
      <c r="R696" s="1" t="s">
        <v>29</v>
      </c>
      <c r="S696" s="102">
        <f t="shared" si="21"/>
        <v>1</v>
      </c>
    </row>
    <row r="697" spans="1:19" x14ac:dyDescent="0.25">
      <c r="A697" s="2">
        <v>37</v>
      </c>
      <c r="B697" s="14" t="str">
        <f t="shared" si="20"/>
        <v>Middle-aged</v>
      </c>
      <c r="C697" s="1" t="s">
        <v>22</v>
      </c>
      <c r="D697" s="1" t="s">
        <v>23</v>
      </c>
      <c r="E697" s="7">
        <v>625</v>
      </c>
      <c r="F697" s="1" t="s">
        <v>24</v>
      </c>
      <c r="G697" s="1">
        <v>1</v>
      </c>
      <c r="H697" s="1" t="s">
        <v>25</v>
      </c>
      <c r="I697" s="1" t="s">
        <v>32</v>
      </c>
      <c r="J697" s="1">
        <v>46</v>
      </c>
      <c r="K697" s="1">
        <v>3</v>
      </c>
      <c r="L697" s="1" t="s">
        <v>27</v>
      </c>
      <c r="M697" s="1">
        <v>3</v>
      </c>
      <c r="N697" s="1" t="s">
        <v>34</v>
      </c>
      <c r="O697" s="105">
        <v>10609</v>
      </c>
      <c r="P697" s="9">
        <v>14</v>
      </c>
      <c r="Q697" s="107">
        <v>5</v>
      </c>
      <c r="R697" s="1" t="s">
        <v>29</v>
      </c>
      <c r="S697" s="102">
        <f t="shared" si="21"/>
        <v>0</v>
      </c>
    </row>
    <row r="698" spans="1:19" x14ac:dyDescent="0.25">
      <c r="A698" s="2">
        <v>45</v>
      </c>
      <c r="B698" s="14" t="str">
        <f t="shared" si="20"/>
        <v>Middle-aged</v>
      </c>
      <c r="C698" s="1" t="s">
        <v>29</v>
      </c>
      <c r="D698" s="1" t="s">
        <v>41</v>
      </c>
      <c r="E698" s="7">
        <v>805</v>
      </c>
      <c r="F698" s="1" t="s">
        <v>31</v>
      </c>
      <c r="G698" s="1">
        <v>4</v>
      </c>
      <c r="H698" s="1" t="s">
        <v>25</v>
      </c>
      <c r="I698" s="1" t="s">
        <v>32</v>
      </c>
      <c r="J698" s="1">
        <v>57</v>
      </c>
      <c r="K698" s="1">
        <v>2</v>
      </c>
      <c r="L698" s="1" t="s">
        <v>36</v>
      </c>
      <c r="M698" s="1">
        <v>2</v>
      </c>
      <c r="N698" s="1" t="s">
        <v>34</v>
      </c>
      <c r="O698" s="105">
        <v>4447</v>
      </c>
      <c r="P698" s="9">
        <v>9</v>
      </c>
      <c r="Q698" s="107">
        <v>1</v>
      </c>
      <c r="R698" s="1" t="s">
        <v>29</v>
      </c>
      <c r="S698" s="102">
        <f t="shared" si="21"/>
        <v>0</v>
      </c>
    </row>
    <row r="699" spans="1:19" x14ac:dyDescent="0.25">
      <c r="A699" s="2">
        <v>29</v>
      </c>
      <c r="B699" s="14" t="str">
        <f t="shared" si="20"/>
        <v>Young</v>
      </c>
      <c r="C699" s="1" t="s">
        <v>29</v>
      </c>
      <c r="D699" s="1" t="s">
        <v>30</v>
      </c>
      <c r="E699" s="7">
        <v>1404</v>
      </c>
      <c r="F699" s="1" t="s">
        <v>24</v>
      </c>
      <c r="G699" s="1">
        <v>20</v>
      </c>
      <c r="H699" s="1" t="s">
        <v>46</v>
      </c>
      <c r="I699" s="1" t="s">
        <v>26</v>
      </c>
      <c r="J699" s="1">
        <v>84</v>
      </c>
      <c r="K699" s="1">
        <v>1</v>
      </c>
      <c r="L699" s="1" t="s">
        <v>43</v>
      </c>
      <c r="M699" s="1">
        <v>4</v>
      </c>
      <c r="N699" s="1" t="s">
        <v>34</v>
      </c>
      <c r="O699" s="105">
        <v>2157</v>
      </c>
      <c r="P699" s="9">
        <v>3</v>
      </c>
      <c r="Q699" s="107">
        <v>1</v>
      </c>
      <c r="R699" s="1" t="s">
        <v>29</v>
      </c>
      <c r="S699" s="102">
        <f t="shared" si="21"/>
        <v>1</v>
      </c>
    </row>
    <row r="700" spans="1:19" x14ac:dyDescent="0.25">
      <c r="A700" s="2">
        <v>35</v>
      </c>
      <c r="B700" s="14" t="str">
        <f t="shared" si="20"/>
        <v>Middle-aged</v>
      </c>
      <c r="C700" s="1" t="s">
        <v>29</v>
      </c>
      <c r="D700" s="1" t="s">
        <v>23</v>
      </c>
      <c r="E700" s="7">
        <v>1219</v>
      </c>
      <c r="F700" s="1" t="s">
        <v>24</v>
      </c>
      <c r="G700" s="1">
        <v>18</v>
      </c>
      <c r="H700" s="1" t="s">
        <v>37</v>
      </c>
      <c r="I700" s="1" t="s">
        <v>26</v>
      </c>
      <c r="J700" s="1">
        <v>86</v>
      </c>
      <c r="K700" s="1">
        <v>2</v>
      </c>
      <c r="L700" s="1" t="s">
        <v>27</v>
      </c>
      <c r="M700" s="1">
        <v>3</v>
      </c>
      <c r="N700" s="1" t="s">
        <v>34</v>
      </c>
      <c r="O700" s="105">
        <v>4601</v>
      </c>
      <c r="P700" s="9">
        <v>5</v>
      </c>
      <c r="Q700" s="107">
        <v>1</v>
      </c>
      <c r="R700" s="1" t="s">
        <v>29</v>
      </c>
      <c r="S700" s="102">
        <f t="shared" si="21"/>
        <v>1</v>
      </c>
    </row>
    <row r="701" spans="1:19" x14ac:dyDescent="0.25">
      <c r="A701" s="2">
        <v>52</v>
      </c>
      <c r="B701" s="14" t="str">
        <f t="shared" si="20"/>
        <v>Senior</v>
      </c>
      <c r="C701" s="1" t="s">
        <v>29</v>
      </c>
      <c r="D701" s="1" t="s">
        <v>23</v>
      </c>
      <c r="E701" s="7">
        <v>1053</v>
      </c>
      <c r="F701" s="1" t="s">
        <v>31</v>
      </c>
      <c r="G701" s="1">
        <v>1</v>
      </c>
      <c r="H701" s="1" t="s">
        <v>25</v>
      </c>
      <c r="I701" s="1" t="s">
        <v>32</v>
      </c>
      <c r="J701" s="1">
        <v>70</v>
      </c>
      <c r="K701" s="1">
        <v>4</v>
      </c>
      <c r="L701" s="1" t="s">
        <v>42</v>
      </c>
      <c r="M701" s="1">
        <v>4</v>
      </c>
      <c r="N701" s="1" t="s">
        <v>34</v>
      </c>
      <c r="O701" s="105">
        <v>17099</v>
      </c>
      <c r="P701" s="9">
        <v>9</v>
      </c>
      <c r="Q701" s="107">
        <v>2</v>
      </c>
      <c r="R701" s="1" t="s">
        <v>29</v>
      </c>
      <c r="S701" s="102">
        <f t="shared" si="21"/>
        <v>0</v>
      </c>
    </row>
    <row r="702" spans="1:19" x14ac:dyDescent="0.25">
      <c r="A702" s="2">
        <v>58</v>
      </c>
      <c r="B702" s="14" t="str">
        <f t="shared" si="20"/>
        <v>Senior</v>
      </c>
      <c r="C702" s="1" t="s">
        <v>22</v>
      </c>
      <c r="D702" s="1" t="s">
        <v>23</v>
      </c>
      <c r="E702" s="7">
        <v>289</v>
      </c>
      <c r="F702" s="1" t="s">
        <v>31</v>
      </c>
      <c r="G702" s="1">
        <v>2</v>
      </c>
      <c r="H702" s="1" t="s">
        <v>46</v>
      </c>
      <c r="I702" s="1" t="s">
        <v>32</v>
      </c>
      <c r="J702" s="1">
        <v>51</v>
      </c>
      <c r="K702" s="1">
        <v>1</v>
      </c>
      <c r="L702" s="1" t="s">
        <v>33</v>
      </c>
      <c r="M702" s="1">
        <v>3</v>
      </c>
      <c r="N702" s="1" t="s">
        <v>28</v>
      </c>
      <c r="O702" s="105">
        <v>2479</v>
      </c>
      <c r="P702" s="9">
        <v>1</v>
      </c>
      <c r="Q702" s="107">
        <v>4</v>
      </c>
      <c r="R702" s="1" t="s">
        <v>29</v>
      </c>
      <c r="S702" s="102">
        <f t="shared" si="21"/>
        <v>0</v>
      </c>
    </row>
    <row r="703" spans="1:19" x14ac:dyDescent="0.25">
      <c r="A703" s="2">
        <v>53</v>
      </c>
      <c r="B703" s="14" t="str">
        <f t="shared" si="20"/>
        <v>Senior</v>
      </c>
      <c r="C703" s="1" t="s">
        <v>29</v>
      </c>
      <c r="D703" s="1" t="s">
        <v>23</v>
      </c>
      <c r="E703" s="7">
        <v>1376</v>
      </c>
      <c r="F703" s="1" t="s">
        <v>24</v>
      </c>
      <c r="G703" s="1">
        <v>2</v>
      </c>
      <c r="H703" s="1" t="s">
        <v>37</v>
      </c>
      <c r="I703" s="1" t="s">
        <v>32</v>
      </c>
      <c r="J703" s="1">
        <v>45</v>
      </c>
      <c r="K703" s="1">
        <v>4</v>
      </c>
      <c r="L703" s="1" t="s">
        <v>42</v>
      </c>
      <c r="M703" s="1">
        <v>3</v>
      </c>
      <c r="N703" s="1" t="s">
        <v>38</v>
      </c>
      <c r="O703" s="105">
        <v>14852</v>
      </c>
      <c r="P703" s="9">
        <v>17</v>
      </c>
      <c r="Q703" s="107">
        <v>6</v>
      </c>
      <c r="R703" s="1" t="s">
        <v>29</v>
      </c>
      <c r="S703" s="102">
        <f t="shared" si="21"/>
        <v>0</v>
      </c>
    </row>
    <row r="704" spans="1:19" x14ac:dyDescent="0.25">
      <c r="A704" s="2">
        <v>30</v>
      </c>
      <c r="B704" s="14" t="str">
        <f t="shared" si="20"/>
        <v>Young</v>
      </c>
      <c r="C704" s="1" t="s">
        <v>29</v>
      </c>
      <c r="D704" s="1" t="s">
        <v>23</v>
      </c>
      <c r="E704" s="7">
        <v>231</v>
      </c>
      <c r="F704" s="1" t="s">
        <v>24</v>
      </c>
      <c r="G704" s="1">
        <v>8</v>
      </c>
      <c r="H704" s="1" t="s">
        <v>35</v>
      </c>
      <c r="I704" s="1" t="s">
        <v>32</v>
      </c>
      <c r="J704" s="1">
        <v>62</v>
      </c>
      <c r="K704" s="1">
        <v>3</v>
      </c>
      <c r="L704" s="1" t="s">
        <v>27</v>
      </c>
      <c r="M704" s="1">
        <v>3</v>
      </c>
      <c r="N704" s="1" t="s">
        <v>38</v>
      </c>
      <c r="O704" s="105">
        <v>7264</v>
      </c>
      <c r="P704" s="9">
        <v>8</v>
      </c>
      <c r="Q704" s="107">
        <v>5</v>
      </c>
      <c r="R704" s="1" t="s">
        <v>29</v>
      </c>
      <c r="S704" s="102">
        <f t="shared" si="21"/>
        <v>0</v>
      </c>
    </row>
    <row r="705" spans="1:19" x14ac:dyDescent="0.25">
      <c r="A705" s="2">
        <v>38</v>
      </c>
      <c r="B705" s="14" t="str">
        <f t="shared" si="20"/>
        <v>Middle-aged</v>
      </c>
      <c r="C705" s="1" t="s">
        <v>29</v>
      </c>
      <c r="D705" s="1" t="s">
        <v>41</v>
      </c>
      <c r="E705" s="7">
        <v>152</v>
      </c>
      <c r="F705" s="1" t="s">
        <v>24</v>
      </c>
      <c r="G705" s="1">
        <v>10</v>
      </c>
      <c r="H705" s="1" t="s">
        <v>46</v>
      </c>
      <c r="I705" s="1" t="s">
        <v>26</v>
      </c>
      <c r="J705" s="1">
        <v>85</v>
      </c>
      <c r="K705" s="1">
        <v>2</v>
      </c>
      <c r="L705" s="1" t="s">
        <v>27</v>
      </c>
      <c r="M705" s="1">
        <v>4</v>
      </c>
      <c r="N705" s="1" t="s">
        <v>28</v>
      </c>
      <c r="O705" s="105">
        <v>5666</v>
      </c>
      <c r="P705" s="9">
        <v>5</v>
      </c>
      <c r="Q705" s="107">
        <v>1</v>
      </c>
      <c r="R705" s="1" t="s">
        <v>22</v>
      </c>
      <c r="S705" s="102">
        <f t="shared" si="21"/>
        <v>1</v>
      </c>
    </row>
    <row r="706" spans="1:19" x14ac:dyDescent="0.25">
      <c r="A706" s="2">
        <v>35</v>
      </c>
      <c r="B706" s="14" t="str">
        <f t="shared" ref="B706:B769" si="22">IF(A706 &lt;= 30, "Young", IF(A706 &lt;= 45, "Middle-aged", "Senior"))</f>
        <v>Middle-aged</v>
      </c>
      <c r="C706" s="1" t="s">
        <v>29</v>
      </c>
      <c r="D706" s="1" t="s">
        <v>23</v>
      </c>
      <c r="E706" s="7">
        <v>882</v>
      </c>
      <c r="F706" s="1" t="s">
        <v>24</v>
      </c>
      <c r="G706" s="1">
        <v>3</v>
      </c>
      <c r="H706" s="1" t="s">
        <v>25</v>
      </c>
      <c r="I706" s="1" t="s">
        <v>32</v>
      </c>
      <c r="J706" s="1">
        <v>92</v>
      </c>
      <c r="K706" s="1">
        <v>3</v>
      </c>
      <c r="L706" s="1" t="s">
        <v>27</v>
      </c>
      <c r="M706" s="1">
        <v>4</v>
      </c>
      <c r="N706" s="1" t="s">
        <v>38</v>
      </c>
      <c r="O706" s="105">
        <v>7823</v>
      </c>
      <c r="P706" s="9">
        <v>10</v>
      </c>
      <c r="Q706" s="107">
        <v>6</v>
      </c>
      <c r="R706" s="1" t="s">
        <v>29</v>
      </c>
      <c r="S706" s="102">
        <f t="shared" ref="S706:S769" si="23">IF(I706="Male", 0, IF(I706="Female", 1, ""))</f>
        <v>0</v>
      </c>
    </row>
    <row r="707" spans="1:19" x14ac:dyDescent="0.25">
      <c r="A707" s="2">
        <v>39</v>
      </c>
      <c r="B707" s="14" t="str">
        <f t="shared" si="22"/>
        <v>Middle-aged</v>
      </c>
      <c r="C707" s="1" t="s">
        <v>29</v>
      </c>
      <c r="D707" s="1" t="s">
        <v>23</v>
      </c>
      <c r="E707" s="7">
        <v>903</v>
      </c>
      <c r="F707" s="1" t="s">
        <v>24</v>
      </c>
      <c r="G707" s="1">
        <v>2</v>
      </c>
      <c r="H707" s="1" t="s">
        <v>25</v>
      </c>
      <c r="I707" s="1" t="s">
        <v>32</v>
      </c>
      <c r="J707" s="1">
        <v>41</v>
      </c>
      <c r="K707" s="1">
        <v>3</v>
      </c>
      <c r="L707" s="1" t="s">
        <v>27</v>
      </c>
      <c r="M707" s="1">
        <v>3</v>
      </c>
      <c r="N707" s="1" t="s">
        <v>28</v>
      </c>
      <c r="O707" s="105">
        <v>7880</v>
      </c>
      <c r="P707" s="9">
        <v>8</v>
      </c>
      <c r="Q707" s="107">
        <v>0</v>
      </c>
      <c r="R707" s="1" t="s">
        <v>29</v>
      </c>
      <c r="S707" s="102">
        <f t="shared" si="23"/>
        <v>0</v>
      </c>
    </row>
    <row r="708" spans="1:19" x14ac:dyDescent="0.25">
      <c r="A708" s="2">
        <v>40</v>
      </c>
      <c r="B708" s="14" t="str">
        <f t="shared" si="22"/>
        <v>Middle-aged</v>
      </c>
      <c r="C708" s="1" t="s">
        <v>22</v>
      </c>
      <c r="D708" s="1" t="s">
        <v>41</v>
      </c>
      <c r="E708" s="7">
        <v>1479</v>
      </c>
      <c r="F708" s="1" t="s">
        <v>24</v>
      </c>
      <c r="G708" s="1">
        <v>24</v>
      </c>
      <c r="H708" s="1" t="s">
        <v>25</v>
      </c>
      <c r="I708" s="1" t="s">
        <v>26</v>
      </c>
      <c r="J708" s="1">
        <v>100</v>
      </c>
      <c r="K708" s="1">
        <v>4</v>
      </c>
      <c r="L708" s="1" t="s">
        <v>27</v>
      </c>
      <c r="M708" s="1">
        <v>2</v>
      </c>
      <c r="N708" s="1" t="s">
        <v>28</v>
      </c>
      <c r="O708" s="105">
        <v>13194</v>
      </c>
      <c r="P708" s="9">
        <v>1</v>
      </c>
      <c r="Q708" s="107">
        <v>4</v>
      </c>
      <c r="R708" s="1" t="s">
        <v>22</v>
      </c>
      <c r="S708" s="102">
        <f t="shared" si="23"/>
        <v>1</v>
      </c>
    </row>
    <row r="709" spans="1:19" x14ac:dyDescent="0.25">
      <c r="A709" s="2">
        <v>47</v>
      </c>
      <c r="B709" s="14" t="str">
        <f t="shared" si="22"/>
        <v>Senior</v>
      </c>
      <c r="C709" s="1" t="s">
        <v>29</v>
      </c>
      <c r="D709" s="1" t="s">
        <v>30</v>
      </c>
      <c r="E709" s="7">
        <v>1379</v>
      </c>
      <c r="F709" s="1" t="s">
        <v>31</v>
      </c>
      <c r="G709" s="1">
        <v>16</v>
      </c>
      <c r="H709" s="1" t="s">
        <v>37</v>
      </c>
      <c r="I709" s="1" t="s">
        <v>32</v>
      </c>
      <c r="J709" s="1">
        <v>64</v>
      </c>
      <c r="K709" s="1">
        <v>2</v>
      </c>
      <c r="L709" s="1" t="s">
        <v>39</v>
      </c>
      <c r="M709" s="1">
        <v>3</v>
      </c>
      <c r="N709" s="1" t="s">
        <v>38</v>
      </c>
      <c r="O709" s="105">
        <v>5067</v>
      </c>
      <c r="P709" s="9">
        <v>19</v>
      </c>
      <c r="Q709" s="107">
        <v>1</v>
      </c>
      <c r="R709" s="1" t="s">
        <v>22</v>
      </c>
      <c r="S709" s="102">
        <f t="shared" si="23"/>
        <v>0</v>
      </c>
    </row>
    <row r="710" spans="1:19" x14ac:dyDescent="0.25">
      <c r="A710" s="2">
        <v>36</v>
      </c>
      <c r="B710" s="14" t="str">
        <f t="shared" si="22"/>
        <v>Middle-aged</v>
      </c>
      <c r="C710" s="1" t="s">
        <v>29</v>
      </c>
      <c r="D710" s="1" t="s">
        <v>41</v>
      </c>
      <c r="E710" s="7">
        <v>1229</v>
      </c>
      <c r="F710" s="1" t="s">
        <v>24</v>
      </c>
      <c r="G710" s="1">
        <v>8</v>
      </c>
      <c r="H710" s="1" t="s">
        <v>46</v>
      </c>
      <c r="I710" s="1" t="s">
        <v>32</v>
      </c>
      <c r="J710" s="1">
        <v>84</v>
      </c>
      <c r="K710" s="1">
        <v>2</v>
      </c>
      <c r="L710" s="1" t="s">
        <v>27</v>
      </c>
      <c r="M710" s="1">
        <v>4</v>
      </c>
      <c r="N710" s="1" t="s">
        <v>38</v>
      </c>
      <c r="O710" s="105">
        <v>5079</v>
      </c>
      <c r="P710" s="9">
        <v>7</v>
      </c>
      <c r="Q710" s="107">
        <v>4</v>
      </c>
      <c r="R710" s="1" t="s">
        <v>29</v>
      </c>
      <c r="S710" s="102">
        <f t="shared" si="23"/>
        <v>0</v>
      </c>
    </row>
    <row r="711" spans="1:19" x14ac:dyDescent="0.25">
      <c r="A711" s="2">
        <v>31</v>
      </c>
      <c r="B711" s="14" t="str">
        <f t="shared" si="22"/>
        <v>Middle-aged</v>
      </c>
      <c r="C711" s="1" t="s">
        <v>22</v>
      </c>
      <c r="D711" s="1" t="s">
        <v>41</v>
      </c>
      <c r="E711" s="7">
        <v>335</v>
      </c>
      <c r="F711" s="1" t="s">
        <v>31</v>
      </c>
      <c r="G711" s="1">
        <v>9</v>
      </c>
      <c r="H711" s="1" t="s">
        <v>37</v>
      </c>
      <c r="I711" s="1" t="s">
        <v>32</v>
      </c>
      <c r="J711" s="1">
        <v>46</v>
      </c>
      <c r="K711" s="1">
        <v>1</v>
      </c>
      <c r="L711" s="1" t="s">
        <v>33</v>
      </c>
      <c r="M711" s="1">
        <v>1</v>
      </c>
      <c r="N711" s="1" t="s">
        <v>28</v>
      </c>
      <c r="O711" s="105">
        <v>2321</v>
      </c>
      <c r="P711" s="9">
        <v>3</v>
      </c>
      <c r="Q711" s="107">
        <v>0</v>
      </c>
      <c r="R711" s="1" t="s">
        <v>22</v>
      </c>
      <c r="S711" s="102">
        <f t="shared" si="23"/>
        <v>0</v>
      </c>
    </row>
    <row r="712" spans="1:19" x14ac:dyDescent="0.25">
      <c r="A712" s="2">
        <v>33</v>
      </c>
      <c r="B712" s="14" t="str">
        <f t="shared" si="22"/>
        <v>Middle-aged</v>
      </c>
      <c r="C712" s="1" t="s">
        <v>29</v>
      </c>
      <c r="D712" s="1" t="s">
        <v>41</v>
      </c>
      <c r="E712" s="7">
        <v>722</v>
      </c>
      <c r="F712" s="1" t="s">
        <v>24</v>
      </c>
      <c r="G712" s="1">
        <v>17</v>
      </c>
      <c r="H712" s="1" t="s">
        <v>25</v>
      </c>
      <c r="I712" s="1" t="s">
        <v>32</v>
      </c>
      <c r="J712" s="1">
        <v>38</v>
      </c>
      <c r="K712" s="1">
        <v>4</v>
      </c>
      <c r="L712" s="1" t="s">
        <v>42</v>
      </c>
      <c r="M712" s="1">
        <v>3</v>
      </c>
      <c r="N712" s="1" t="s">
        <v>28</v>
      </c>
      <c r="O712" s="105">
        <v>17444</v>
      </c>
      <c r="P712" s="9">
        <v>10</v>
      </c>
      <c r="Q712" s="107">
        <v>1</v>
      </c>
      <c r="R712" s="1" t="s">
        <v>29</v>
      </c>
      <c r="S712" s="102">
        <f t="shared" si="23"/>
        <v>0</v>
      </c>
    </row>
    <row r="713" spans="1:19" x14ac:dyDescent="0.25">
      <c r="A713" s="2">
        <v>29</v>
      </c>
      <c r="B713" s="14" t="str">
        <f t="shared" si="22"/>
        <v>Young</v>
      </c>
      <c r="C713" s="1" t="s">
        <v>22</v>
      </c>
      <c r="D713" s="1" t="s">
        <v>23</v>
      </c>
      <c r="E713" s="7">
        <v>906</v>
      </c>
      <c r="F713" s="1" t="s">
        <v>31</v>
      </c>
      <c r="G713" s="1">
        <v>10</v>
      </c>
      <c r="H713" s="1" t="s">
        <v>25</v>
      </c>
      <c r="I713" s="1" t="s">
        <v>26</v>
      </c>
      <c r="J713" s="1">
        <v>92</v>
      </c>
      <c r="K713" s="1">
        <v>1</v>
      </c>
      <c r="L713" s="1" t="s">
        <v>33</v>
      </c>
      <c r="M713" s="1">
        <v>1</v>
      </c>
      <c r="N713" s="1" t="s">
        <v>28</v>
      </c>
      <c r="O713" s="105">
        <v>2404</v>
      </c>
      <c r="P713" s="9">
        <v>0</v>
      </c>
      <c r="Q713" s="107">
        <v>6</v>
      </c>
      <c r="R713" s="1" t="s">
        <v>22</v>
      </c>
      <c r="S713" s="102">
        <f t="shared" si="23"/>
        <v>1</v>
      </c>
    </row>
    <row r="714" spans="1:19" x14ac:dyDescent="0.25">
      <c r="A714" s="2">
        <v>33</v>
      </c>
      <c r="B714" s="14" t="str">
        <f t="shared" si="22"/>
        <v>Middle-aged</v>
      </c>
      <c r="C714" s="1" t="s">
        <v>29</v>
      </c>
      <c r="D714" s="1" t="s">
        <v>23</v>
      </c>
      <c r="E714" s="7">
        <v>461</v>
      </c>
      <c r="F714" s="1" t="s">
        <v>31</v>
      </c>
      <c r="G714" s="1">
        <v>13</v>
      </c>
      <c r="H714" s="1" t="s">
        <v>25</v>
      </c>
      <c r="I714" s="1" t="s">
        <v>26</v>
      </c>
      <c r="J714" s="1">
        <v>53</v>
      </c>
      <c r="K714" s="1">
        <v>1</v>
      </c>
      <c r="L714" s="1" t="s">
        <v>33</v>
      </c>
      <c r="M714" s="1">
        <v>4</v>
      </c>
      <c r="N714" s="1" t="s">
        <v>28</v>
      </c>
      <c r="O714" s="105">
        <v>3452</v>
      </c>
      <c r="P714" s="9">
        <v>3</v>
      </c>
      <c r="Q714" s="107">
        <v>3</v>
      </c>
      <c r="R714" s="1" t="s">
        <v>29</v>
      </c>
      <c r="S714" s="102">
        <f t="shared" si="23"/>
        <v>1</v>
      </c>
    </row>
    <row r="715" spans="1:19" x14ac:dyDescent="0.25">
      <c r="A715" s="2">
        <v>45</v>
      </c>
      <c r="B715" s="14" t="str">
        <f t="shared" si="22"/>
        <v>Middle-aged</v>
      </c>
      <c r="C715" s="1" t="s">
        <v>29</v>
      </c>
      <c r="D715" s="1" t="s">
        <v>23</v>
      </c>
      <c r="E715" s="7">
        <v>974</v>
      </c>
      <c r="F715" s="1" t="s">
        <v>31</v>
      </c>
      <c r="G715" s="1">
        <v>1</v>
      </c>
      <c r="H715" s="1" t="s">
        <v>37</v>
      </c>
      <c r="I715" s="1" t="s">
        <v>26</v>
      </c>
      <c r="J715" s="1">
        <v>91</v>
      </c>
      <c r="K715" s="1">
        <v>1</v>
      </c>
      <c r="L715" s="1" t="s">
        <v>36</v>
      </c>
      <c r="M715" s="1">
        <v>4</v>
      </c>
      <c r="N715" s="1" t="s">
        <v>38</v>
      </c>
      <c r="O715" s="105">
        <v>2270</v>
      </c>
      <c r="P715" s="9">
        <v>5</v>
      </c>
      <c r="Q715" s="107">
        <v>3</v>
      </c>
      <c r="R715" s="1" t="s">
        <v>29</v>
      </c>
      <c r="S715" s="102">
        <f t="shared" si="23"/>
        <v>1</v>
      </c>
    </row>
    <row r="716" spans="1:19" x14ac:dyDescent="0.25">
      <c r="A716" s="2">
        <v>50</v>
      </c>
      <c r="B716" s="14" t="str">
        <f t="shared" si="22"/>
        <v>Senior</v>
      </c>
      <c r="C716" s="1" t="s">
        <v>29</v>
      </c>
      <c r="D716" s="1" t="s">
        <v>23</v>
      </c>
      <c r="E716" s="7">
        <v>1126</v>
      </c>
      <c r="F716" s="1" t="s">
        <v>31</v>
      </c>
      <c r="G716" s="1">
        <v>1</v>
      </c>
      <c r="H716" s="1" t="s">
        <v>37</v>
      </c>
      <c r="I716" s="1" t="s">
        <v>32</v>
      </c>
      <c r="J716" s="1">
        <v>66</v>
      </c>
      <c r="K716" s="1">
        <v>4</v>
      </c>
      <c r="L716" s="1" t="s">
        <v>44</v>
      </c>
      <c r="M716" s="1">
        <v>4</v>
      </c>
      <c r="N716" s="1" t="s">
        <v>38</v>
      </c>
      <c r="O716" s="105">
        <v>17399</v>
      </c>
      <c r="P716" s="9">
        <v>5</v>
      </c>
      <c r="Q716" s="107">
        <v>9</v>
      </c>
      <c r="R716" s="1" t="s">
        <v>29</v>
      </c>
      <c r="S716" s="102">
        <f t="shared" si="23"/>
        <v>0</v>
      </c>
    </row>
    <row r="717" spans="1:19" x14ac:dyDescent="0.25">
      <c r="A717" s="2">
        <v>33</v>
      </c>
      <c r="B717" s="14" t="str">
        <f t="shared" si="22"/>
        <v>Middle-aged</v>
      </c>
      <c r="C717" s="1" t="s">
        <v>29</v>
      </c>
      <c r="D717" s="1" t="s">
        <v>30</v>
      </c>
      <c r="E717" s="7">
        <v>827</v>
      </c>
      <c r="F717" s="1" t="s">
        <v>31</v>
      </c>
      <c r="G717" s="1">
        <v>1</v>
      </c>
      <c r="H717" s="1" t="s">
        <v>35</v>
      </c>
      <c r="I717" s="1" t="s">
        <v>26</v>
      </c>
      <c r="J717" s="1">
        <v>84</v>
      </c>
      <c r="K717" s="1">
        <v>2</v>
      </c>
      <c r="L717" s="1" t="s">
        <v>40</v>
      </c>
      <c r="M717" s="1">
        <v>2</v>
      </c>
      <c r="N717" s="1" t="s">
        <v>34</v>
      </c>
      <c r="O717" s="105">
        <v>5488</v>
      </c>
      <c r="P717" s="9">
        <v>6</v>
      </c>
      <c r="Q717" s="107">
        <v>1</v>
      </c>
      <c r="R717" s="1" t="s">
        <v>22</v>
      </c>
      <c r="S717" s="102">
        <f t="shared" si="23"/>
        <v>1</v>
      </c>
    </row>
    <row r="718" spans="1:19" x14ac:dyDescent="0.25">
      <c r="A718" s="2">
        <v>41</v>
      </c>
      <c r="B718" s="14" t="str">
        <f t="shared" si="22"/>
        <v>Middle-aged</v>
      </c>
      <c r="C718" s="1" t="s">
        <v>29</v>
      </c>
      <c r="D718" s="1" t="s">
        <v>30</v>
      </c>
      <c r="E718" s="7">
        <v>840</v>
      </c>
      <c r="F718" s="1" t="s">
        <v>31</v>
      </c>
      <c r="G718" s="1">
        <v>9</v>
      </c>
      <c r="H718" s="1" t="s">
        <v>37</v>
      </c>
      <c r="I718" s="1" t="s">
        <v>32</v>
      </c>
      <c r="J718" s="1">
        <v>64</v>
      </c>
      <c r="K718" s="1">
        <v>5</v>
      </c>
      <c r="L718" s="1" t="s">
        <v>44</v>
      </c>
      <c r="M718" s="1">
        <v>3</v>
      </c>
      <c r="N718" s="1" t="s">
        <v>38</v>
      </c>
      <c r="O718" s="105">
        <v>19419</v>
      </c>
      <c r="P718" s="9">
        <v>18</v>
      </c>
      <c r="Q718" s="107">
        <v>2</v>
      </c>
      <c r="R718" s="1" t="s">
        <v>29</v>
      </c>
      <c r="S718" s="102">
        <f t="shared" si="23"/>
        <v>0</v>
      </c>
    </row>
    <row r="719" spans="1:19" x14ac:dyDescent="0.25">
      <c r="A719" s="2">
        <v>27</v>
      </c>
      <c r="B719" s="14" t="str">
        <f t="shared" si="22"/>
        <v>Young</v>
      </c>
      <c r="C719" s="1" t="s">
        <v>29</v>
      </c>
      <c r="D719" s="1" t="s">
        <v>23</v>
      </c>
      <c r="E719" s="7">
        <v>1134</v>
      </c>
      <c r="F719" s="1" t="s">
        <v>31</v>
      </c>
      <c r="G719" s="1">
        <v>16</v>
      </c>
      <c r="H719" s="1" t="s">
        <v>46</v>
      </c>
      <c r="I719" s="1" t="s">
        <v>26</v>
      </c>
      <c r="J719" s="1">
        <v>37</v>
      </c>
      <c r="K719" s="1">
        <v>1</v>
      </c>
      <c r="L719" s="1" t="s">
        <v>36</v>
      </c>
      <c r="M719" s="1">
        <v>2</v>
      </c>
      <c r="N719" s="1" t="s">
        <v>34</v>
      </c>
      <c r="O719" s="105">
        <v>2811</v>
      </c>
      <c r="P719" s="9">
        <v>2</v>
      </c>
      <c r="Q719" s="107">
        <v>9</v>
      </c>
      <c r="R719" s="1" t="s">
        <v>29</v>
      </c>
      <c r="S719" s="102">
        <f t="shared" si="23"/>
        <v>1</v>
      </c>
    </row>
    <row r="720" spans="1:19" x14ac:dyDescent="0.25">
      <c r="A720" s="2">
        <v>45</v>
      </c>
      <c r="B720" s="14" t="str">
        <f t="shared" si="22"/>
        <v>Middle-aged</v>
      </c>
      <c r="C720" s="1" t="s">
        <v>29</v>
      </c>
      <c r="D720" s="1" t="s">
        <v>41</v>
      </c>
      <c r="E720" s="7">
        <v>248</v>
      </c>
      <c r="F720" s="1" t="s">
        <v>31</v>
      </c>
      <c r="G720" s="1">
        <v>23</v>
      </c>
      <c r="H720" s="1" t="s">
        <v>25</v>
      </c>
      <c r="I720" s="1" t="s">
        <v>32</v>
      </c>
      <c r="J720" s="1">
        <v>42</v>
      </c>
      <c r="K720" s="1">
        <v>2</v>
      </c>
      <c r="L720" s="1" t="s">
        <v>36</v>
      </c>
      <c r="M720" s="1">
        <v>1</v>
      </c>
      <c r="N720" s="1" t="s">
        <v>34</v>
      </c>
      <c r="O720" s="105">
        <v>3633</v>
      </c>
      <c r="P720" s="9">
        <v>9</v>
      </c>
      <c r="Q720" s="107">
        <v>1</v>
      </c>
      <c r="R720" s="1" t="s">
        <v>22</v>
      </c>
      <c r="S720" s="102">
        <f t="shared" si="23"/>
        <v>0</v>
      </c>
    </row>
    <row r="721" spans="1:19" x14ac:dyDescent="0.25">
      <c r="A721" s="2">
        <v>47</v>
      </c>
      <c r="B721" s="14" t="str">
        <f t="shared" si="22"/>
        <v>Senior</v>
      </c>
      <c r="C721" s="1" t="s">
        <v>29</v>
      </c>
      <c r="D721" s="1" t="s">
        <v>23</v>
      </c>
      <c r="E721" s="7">
        <v>955</v>
      </c>
      <c r="F721" s="1" t="s">
        <v>24</v>
      </c>
      <c r="G721" s="1">
        <v>4</v>
      </c>
      <c r="H721" s="1" t="s">
        <v>25</v>
      </c>
      <c r="I721" s="1" t="s">
        <v>26</v>
      </c>
      <c r="J721" s="1">
        <v>83</v>
      </c>
      <c r="K721" s="1">
        <v>2</v>
      </c>
      <c r="L721" s="1" t="s">
        <v>27</v>
      </c>
      <c r="M721" s="1">
        <v>4</v>
      </c>
      <c r="N721" s="1" t="s">
        <v>28</v>
      </c>
      <c r="O721" s="105">
        <v>4163</v>
      </c>
      <c r="P721" s="9">
        <v>9</v>
      </c>
      <c r="Q721" s="107">
        <v>1</v>
      </c>
      <c r="R721" s="1" t="s">
        <v>22</v>
      </c>
      <c r="S721" s="102">
        <f t="shared" si="23"/>
        <v>1</v>
      </c>
    </row>
    <row r="722" spans="1:19" x14ac:dyDescent="0.25">
      <c r="A722" s="2">
        <v>30</v>
      </c>
      <c r="B722" s="14" t="str">
        <f t="shared" si="22"/>
        <v>Young</v>
      </c>
      <c r="C722" s="1" t="s">
        <v>22</v>
      </c>
      <c r="D722" s="1" t="s">
        <v>23</v>
      </c>
      <c r="E722" s="7">
        <v>138</v>
      </c>
      <c r="F722" s="1" t="s">
        <v>31</v>
      </c>
      <c r="G722" s="1">
        <v>22</v>
      </c>
      <c r="H722" s="1" t="s">
        <v>25</v>
      </c>
      <c r="I722" s="1" t="s">
        <v>26</v>
      </c>
      <c r="J722" s="1">
        <v>48</v>
      </c>
      <c r="K722" s="1">
        <v>1</v>
      </c>
      <c r="L722" s="1" t="s">
        <v>33</v>
      </c>
      <c r="M722" s="1">
        <v>3</v>
      </c>
      <c r="N722" s="1" t="s">
        <v>34</v>
      </c>
      <c r="O722" s="105">
        <v>2132</v>
      </c>
      <c r="P722" s="9">
        <v>5</v>
      </c>
      <c r="Q722" s="107">
        <v>4</v>
      </c>
      <c r="R722" s="1" t="s">
        <v>22</v>
      </c>
      <c r="S722" s="102">
        <f t="shared" si="23"/>
        <v>1</v>
      </c>
    </row>
    <row r="723" spans="1:19" x14ac:dyDescent="0.25">
      <c r="A723" s="2">
        <v>50</v>
      </c>
      <c r="B723" s="14" t="str">
        <f t="shared" si="22"/>
        <v>Senior</v>
      </c>
      <c r="C723" s="1" t="s">
        <v>29</v>
      </c>
      <c r="D723" s="1" t="s">
        <v>23</v>
      </c>
      <c r="E723" s="7">
        <v>939</v>
      </c>
      <c r="F723" s="1" t="s">
        <v>31</v>
      </c>
      <c r="G723" s="1">
        <v>24</v>
      </c>
      <c r="H723" s="1" t="s">
        <v>25</v>
      </c>
      <c r="I723" s="1" t="s">
        <v>32</v>
      </c>
      <c r="J723" s="1">
        <v>95</v>
      </c>
      <c r="K723" s="1">
        <v>4</v>
      </c>
      <c r="L723" s="1" t="s">
        <v>39</v>
      </c>
      <c r="M723" s="1">
        <v>3</v>
      </c>
      <c r="N723" s="1" t="s">
        <v>34</v>
      </c>
      <c r="O723" s="105">
        <v>13973</v>
      </c>
      <c r="P723" s="9">
        <v>12</v>
      </c>
      <c r="Q723" s="107">
        <v>3</v>
      </c>
      <c r="R723" s="1" t="s">
        <v>22</v>
      </c>
      <c r="S723" s="102">
        <f t="shared" si="23"/>
        <v>0</v>
      </c>
    </row>
    <row r="724" spans="1:19" x14ac:dyDescent="0.25">
      <c r="A724" s="2">
        <v>38</v>
      </c>
      <c r="B724" s="14" t="str">
        <f t="shared" si="22"/>
        <v>Middle-aged</v>
      </c>
      <c r="C724" s="1" t="s">
        <v>29</v>
      </c>
      <c r="D724" s="1" t="s">
        <v>30</v>
      </c>
      <c r="E724" s="7">
        <v>1391</v>
      </c>
      <c r="F724" s="1" t="s">
        <v>31</v>
      </c>
      <c r="G724" s="1">
        <v>10</v>
      </c>
      <c r="H724" s="1" t="s">
        <v>37</v>
      </c>
      <c r="I724" s="1" t="s">
        <v>32</v>
      </c>
      <c r="J724" s="1">
        <v>66</v>
      </c>
      <c r="K724" s="1">
        <v>1</v>
      </c>
      <c r="L724" s="1" t="s">
        <v>33</v>
      </c>
      <c r="M724" s="1">
        <v>3</v>
      </c>
      <c r="N724" s="1" t="s">
        <v>34</v>
      </c>
      <c r="O724" s="105">
        <v>2684</v>
      </c>
      <c r="P724" s="9">
        <v>2</v>
      </c>
      <c r="Q724" s="107">
        <v>0</v>
      </c>
      <c r="R724" s="1" t="s">
        <v>29</v>
      </c>
      <c r="S724" s="102">
        <f t="shared" si="23"/>
        <v>0</v>
      </c>
    </row>
    <row r="725" spans="1:19" x14ac:dyDescent="0.25">
      <c r="A725" s="2">
        <v>46</v>
      </c>
      <c r="B725" s="14" t="str">
        <f t="shared" si="22"/>
        <v>Senior</v>
      </c>
      <c r="C725" s="1" t="s">
        <v>29</v>
      </c>
      <c r="D725" s="1" t="s">
        <v>23</v>
      </c>
      <c r="E725" s="7">
        <v>566</v>
      </c>
      <c r="F725" s="1" t="s">
        <v>31</v>
      </c>
      <c r="G725" s="1">
        <v>7</v>
      </c>
      <c r="H725" s="1" t="s">
        <v>37</v>
      </c>
      <c r="I725" s="1" t="s">
        <v>32</v>
      </c>
      <c r="J725" s="1">
        <v>75</v>
      </c>
      <c r="K725" s="1">
        <v>3</v>
      </c>
      <c r="L725" s="1" t="s">
        <v>39</v>
      </c>
      <c r="M725" s="1">
        <v>3</v>
      </c>
      <c r="N725" s="1" t="s">
        <v>38</v>
      </c>
      <c r="O725" s="105">
        <v>10845</v>
      </c>
      <c r="P725" s="9">
        <v>8</v>
      </c>
      <c r="Q725" s="107">
        <v>6</v>
      </c>
      <c r="R725" s="1" t="s">
        <v>29</v>
      </c>
      <c r="S725" s="102">
        <f t="shared" si="23"/>
        <v>0</v>
      </c>
    </row>
    <row r="726" spans="1:19" x14ac:dyDescent="0.25">
      <c r="A726" s="2">
        <v>24</v>
      </c>
      <c r="B726" s="14" t="str">
        <f t="shared" si="22"/>
        <v>Young</v>
      </c>
      <c r="C726" s="1" t="s">
        <v>29</v>
      </c>
      <c r="D726" s="1" t="s">
        <v>23</v>
      </c>
      <c r="E726" s="7">
        <v>1206</v>
      </c>
      <c r="F726" s="1" t="s">
        <v>31</v>
      </c>
      <c r="G726" s="1">
        <v>17</v>
      </c>
      <c r="H726" s="1" t="s">
        <v>37</v>
      </c>
      <c r="I726" s="1" t="s">
        <v>26</v>
      </c>
      <c r="J726" s="1">
        <v>41</v>
      </c>
      <c r="K726" s="1">
        <v>2</v>
      </c>
      <c r="L726" s="1" t="s">
        <v>39</v>
      </c>
      <c r="M726" s="1">
        <v>3</v>
      </c>
      <c r="N726" s="1" t="s">
        <v>38</v>
      </c>
      <c r="O726" s="105">
        <v>4377</v>
      </c>
      <c r="P726" s="9">
        <v>4</v>
      </c>
      <c r="Q726" s="107">
        <v>1</v>
      </c>
      <c r="R726" s="1" t="s">
        <v>29</v>
      </c>
      <c r="S726" s="102">
        <f t="shared" si="23"/>
        <v>1</v>
      </c>
    </row>
    <row r="727" spans="1:19" x14ac:dyDescent="0.25">
      <c r="A727" s="2">
        <v>35</v>
      </c>
      <c r="B727" s="14" t="str">
        <f t="shared" si="22"/>
        <v>Middle-aged</v>
      </c>
      <c r="C727" s="1" t="s">
        <v>22</v>
      </c>
      <c r="D727" s="1" t="s">
        <v>23</v>
      </c>
      <c r="E727" s="7">
        <v>622</v>
      </c>
      <c r="F727" s="1" t="s">
        <v>31</v>
      </c>
      <c r="G727" s="1">
        <v>14</v>
      </c>
      <c r="H727" s="1" t="s">
        <v>35</v>
      </c>
      <c r="I727" s="1" t="s">
        <v>32</v>
      </c>
      <c r="J727" s="1">
        <v>39</v>
      </c>
      <c r="K727" s="1">
        <v>1</v>
      </c>
      <c r="L727" s="1" t="s">
        <v>36</v>
      </c>
      <c r="M727" s="1">
        <v>2</v>
      </c>
      <c r="N727" s="1" t="s">
        <v>38</v>
      </c>
      <c r="O727" s="105">
        <v>3743</v>
      </c>
      <c r="P727" s="9">
        <v>4</v>
      </c>
      <c r="Q727" s="107">
        <v>1</v>
      </c>
      <c r="R727" s="1" t="s">
        <v>22</v>
      </c>
      <c r="S727" s="102">
        <f t="shared" si="23"/>
        <v>0</v>
      </c>
    </row>
    <row r="728" spans="1:19" x14ac:dyDescent="0.25">
      <c r="A728" s="2">
        <v>31</v>
      </c>
      <c r="B728" s="14" t="str">
        <f t="shared" si="22"/>
        <v>Middle-aged</v>
      </c>
      <c r="C728" s="1" t="s">
        <v>29</v>
      </c>
      <c r="D728" s="1" t="s">
        <v>30</v>
      </c>
      <c r="E728" s="7">
        <v>853</v>
      </c>
      <c r="F728" s="1" t="s">
        <v>31</v>
      </c>
      <c r="G728" s="1">
        <v>1</v>
      </c>
      <c r="H728" s="1" t="s">
        <v>25</v>
      </c>
      <c r="I728" s="1" t="s">
        <v>26</v>
      </c>
      <c r="J728" s="1">
        <v>96</v>
      </c>
      <c r="K728" s="1">
        <v>2</v>
      </c>
      <c r="L728" s="1" t="s">
        <v>39</v>
      </c>
      <c r="M728" s="1">
        <v>1</v>
      </c>
      <c r="N728" s="1" t="s">
        <v>34</v>
      </c>
      <c r="O728" s="105">
        <v>4148</v>
      </c>
      <c r="P728" s="9">
        <v>4</v>
      </c>
      <c r="Q728" s="107">
        <v>1</v>
      </c>
      <c r="R728" s="1" t="s">
        <v>29</v>
      </c>
      <c r="S728" s="102">
        <f t="shared" si="23"/>
        <v>1</v>
      </c>
    </row>
    <row r="729" spans="1:19" x14ac:dyDescent="0.25">
      <c r="A729" s="2">
        <v>18</v>
      </c>
      <c r="B729" s="14" t="str">
        <f t="shared" si="22"/>
        <v>Young</v>
      </c>
      <c r="C729" s="1" t="s">
        <v>29</v>
      </c>
      <c r="D729" s="1" t="s">
        <v>41</v>
      </c>
      <c r="E729" s="7">
        <v>287</v>
      </c>
      <c r="F729" s="1" t="s">
        <v>31</v>
      </c>
      <c r="G729" s="1">
        <v>5</v>
      </c>
      <c r="H729" s="1" t="s">
        <v>25</v>
      </c>
      <c r="I729" s="1" t="s">
        <v>32</v>
      </c>
      <c r="J729" s="1">
        <v>73</v>
      </c>
      <c r="K729" s="1">
        <v>1</v>
      </c>
      <c r="L729" s="1" t="s">
        <v>33</v>
      </c>
      <c r="M729" s="1">
        <v>4</v>
      </c>
      <c r="N729" s="1" t="s">
        <v>28</v>
      </c>
      <c r="O729" s="105">
        <v>1051</v>
      </c>
      <c r="P729" s="9">
        <v>0</v>
      </c>
      <c r="Q729" s="107">
        <v>1</v>
      </c>
      <c r="R729" s="1" t="s">
        <v>29</v>
      </c>
      <c r="S729" s="102">
        <f t="shared" si="23"/>
        <v>0</v>
      </c>
    </row>
    <row r="730" spans="1:19" x14ac:dyDescent="0.25">
      <c r="A730" s="2">
        <v>54</v>
      </c>
      <c r="B730" s="14" t="str">
        <f t="shared" si="22"/>
        <v>Senior</v>
      </c>
      <c r="C730" s="1" t="s">
        <v>29</v>
      </c>
      <c r="D730" s="1" t="s">
        <v>23</v>
      </c>
      <c r="E730" s="7">
        <v>1441</v>
      </c>
      <c r="F730" s="1" t="s">
        <v>31</v>
      </c>
      <c r="G730" s="1">
        <v>17</v>
      </c>
      <c r="H730" s="1" t="s">
        <v>46</v>
      </c>
      <c r="I730" s="1" t="s">
        <v>26</v>
      </c>
      <c r="J730" s="1">
        <v>56</v>
      </c>
      <c r="K730" s="1">
        <v>3</v>
      </c>
      <c r="L730" s="1" t="s">
        <v>39</v>
      </c>
      <c r="M730" s="1">
        <v>3</v>
      </c>
      <c r="N730" s="1" t="s">
        <v>34</v>
      </c>
      <c r="O730" s="105">
        <v>10739</v>
      </c>
      <c r="P730" s="9">
        <v>10</v>
      </c>
      <c r="Q730" s="107">
        <v>8</v>
      </c>
      <c r="R730" s="1" t="s">
        <v>29</v>
      </c>
      <c r="S730" s="102">
        <f t="shared" si="23"/>
        <v>1</v>
      </c>
    </row>
    <row r="731" spans="1:19" x14ac:dyDescent="0.25">
      <c r="A731" s="2">
        <v>35</v>
      </c>
      <c r="B731" s="14" t="str">
        <f t="shared" si="22"/>
        <v>Middle-aged</v>
      </c>
      <c r="C731" s="1" t="s">
        <v>29</v>
      </c>
      <c r="D731" s="1" t="s">
        <v>23</v>
      </c>
      <c r="E731" s="7">
        <v>583</v>
      </c>
      <c r="F731" s="1" t="s">
        <v>31</v>
      </c>
      <c r="G731" s="1">
        <v>25</v>
      </c>
      <c r="H731" s="1" t="s">
        <v>37</v>
      </c>
      <c r="I731" s="1" t="s">
        <v>26</v>
      </c>
      <c r="J731" s="1">
        <v>57</v>
      </c>
      <c r="K731" s="1">
        <v>3</v>
      </c>
      <c r="L731" s="1" t="s">
        <v>40</v>
      </c>
      <c r="M731" s="1">
        <v>3</v>
      </c>
      <c r="N731" s="1" t="s">
        <v>38</v>
      </c>
      <c r="O731" s="105">
        <v>10388</v>
      </c>
      <c r="P731" s="9">
        <v>16</v>
      </c>
      <c r="Q731" s="107">
        <v>1</v>
      </c>
      <c r="R731" s="1" t="s">
        <v>22</v>
      </c>
      <c r="S731" s="102">
        <f t="shared" si="23"/>
        <v>1</v>
      </c>
    </row>
    <row r="732" spans="1:19" x14ac:dyDescent="0.25">
      <c r="A732" s="2">
        <v>30</v>
      </c>
      <c r="B732" s="14" t="str">
        <f t="shared" si="22"/>
        <v>Young</v>
      </c>
      <c r="C732" s="1" t="s">
        <v>29</v>
      </c>
      <c r="D732" s="1" t="s">
        <v>23</v>
      </c>
      <c r="E732" s="7">
        <v>153</v>
      </c>
      <c r="F732" s="1" t="s">
        <v>31</v>
      </c>
      <c r="G732" s="1">
        <v>8</v>
      </c>
      <c r="H732" s="1" t="s">
        <v>25</v>
      </c>
      <c r="I732" s="1" t="s">
        <v>26</v>
      </c>
      <c r="J732" s="1">
        <v>73</v>
      </c>
      <c r="K732" s="1">
        <v>3</v>
      </c>
      <c r="L732" s="1" t="s">
        <v>44</v>
      </c>
      <c r="M732" s="1">
        <v>1</v>
      </c>
      <c r="N732" s="1" t="s">
        <v>34</v>
      </c>
      <c r="O732" s="105">
        <v>11416</v>
      </c>
      <c r="P732" s="9">
        <v>8</v>
      </c>
      <c r="Q732" s="107">
        <v>0</v>
      </c>
      <c r="R732" s="1" t="s">
        <v>22</v>
      </c>
      <c r="S732" s="102">
        <f t="shared" si="23"/>
        <v>1</v>
      </c>
    </row>
    <row r="733" spans="1:19" x14ac:dyDescent="0.25">
      <c r="A733" s="2">
        <v>20</v>
      </c>
      <c r="B733" s="14" t="str">
        <f t="shared" si="22"/>
        <v>Young</v>
      </c>
      <c r="C733" s="1" t="s">
        <v>22</v>
      </c>
      <c r="D733" s="1" t="s">
        <v>23</v>
      </c>
      <c r="E733" s="7">
        <v>1097</v>
      </c>
      <c r="F733" s="1" t="s">
        <v>31</v>
      </c>
      <c r="G733" s="1">
        <v>11</v>
      </c>
      <c r="H733" s="1" t="s">
        <v>37</v>
      </c>
      <c r="I733" s="1" t="s">
        <v>26</v>
      </c>
      <c r="J733" s="1">
        <v>98</v>
      </c>
      <c r="K733" s="1">
        <v>1</v>
      </c>
      <c r="L733" s="1" t="s">
        <v>33</v>
      </c>
      <c r="M733" s="1">
        <v>1</v>
      </c>
      <c r="N733" s="1" t="s">
        <v>28</v>
      </c>
      <c r="O733" s="105">
        <v>2600</v>
      </c>
      <c r="P733" s="9">
        <v>1</v>
      </c>
      <c r="Q733" s="107">
        <v>1</v>
      </c>
      <c r="R733" s="1" t="s">
        <v>22</v>
      </c>
      <c r="S733" s="102">
        <f t="shared" si="23"/>
        <v>1</v>
      </c>
    </row>
    <row r="734" spans="1:19" x14ac:dyDescent="0.25">
      <c r="A734" s="2">
        <v>30</v>
      </c>
      <c r="B734" s="14" t="str">
        <f t="shared" si="22"/>
        <v>Young</v>
      </c>
      <c r="C734" s="1" t="s">
        <v>22</v>
      </c>
      <c r="D734" s="1" t="s">
        <v>30</v>
      </c>
      <c r="E734" s="7">
        <v>109</v>
      </c>
      <c r="F734" s="1" t="s">
        <v>31</v>
      </c>
      <c r="G734" s="1">
        <v>5</v>
      </c>
      <c r="H734" s="1" t="s">
        <v>37</v>
      </c>
      <c r="I734" s="1" t="s">
        <v>26</v>
      </c>
      <c r="J734" s="1">
        <v>60</v>
      </c>
      <c r="K734" s="1">
        <v>1</v>
      </c>
      <c r="L734" s="1" t="s">
        <v>36</v>
      </c>
      <c r="M734" s="1">
        <v>2</v>
      </c>
      <c r="N734" s="1" t="s">
        <v>28</v>
      </c>
      <c r="O734" s="105">
        <v>2422</v>
      </c>
      <c r="P734" s="9">
        <v>3</v>
      </c>
      <c r="Q734" s="107">
        <v>0</v>
      </c>
      <c r="R734" s="1" t="s">
        <v>29</v>
      </c>
      <c r="S734" s="102">
        <f t="shared" si="23"/>
        <v>1</v>
      </c>
    </row>
    <row r="735" spans="1:19" x14ac:dyDescent="0.25">
      <c r="A735" s="2">
        <v>26</v>
      </c>
      <c r="B735" s="14" t="str">
        <f t="shared" si="22"/>
        <v>Young</v>
      </c>
      <c r="C735" s="1" t="s">
        <v>29</v>
      </c>
      <c r="D735" s="1" t="s">
        <v>23</v>
      </c>
      <c r="E735" s="7">
        <v>1066</v>
      </c>
      <c r="F735" s="1" t="s">
        <v>31</v>
      </c>
      <c r="G735" s="1">
        <v>2</v>
      </c>
      <c r="H735" s="1" t="s">
        <v>37</v>
      </c>
      <c r="I735" s="1" t="s">
        <v>32</v>
      </c>
      <c r="J735" s="1">
        <v>32</v>
      </c>
      <c r="K735" s="1">
        <v>2</v>
      </c>
      <c r="L735" s="1" t="s">
        <v>39</v>
      </c>
      <c r="M735" s="1">
        <v>4</v>
      </c>
      <c r="N735" s="1" t="s">
        <v>34</v>
      </c>
      <c r="O735" s="105">
        <v>5472</v>
      </c>
      <c r="P735" s="9">
        <v>8</v>
      </c>
      <c r="Q735" s="107">
        <v>1</v>
      </c>
      <c r="R735" s="1" t="s">
        <v>29</v>
      </c>
      <c r="S735" s="102">
        <f t="shared" si="23"/>
        <v>0</v>
      </c>
    </row>
    <row r="736" spans="1:19" x14ac:dyDescent="0.25">
      <c r="A736" s="2">
        <v>22</v>
      </c>
      <c r="B736" s="14" t="str">
        <f t="shared" si="22"/>
        <v>Young</v>
      </c>
      <c r="C736" s="1" t="s">
        <v>29</v>
      </c>
      <c r="D736" s="1" t="s">
        <v>23</v>
      </c>
      <c r="E736" s="7">
        <v>217</v>
      </c>
      <c r="F736" s="1" t="s">
        <v>31</v>
      </c>
      <c r="G736" s="1">
        <v>8</v>
      </c>
      <c r="H736" s="1" t="s">
        <v>25</v>
      </c>
      <c r="I736" s="1" t="s">
        <v>32</v>
      </c>
      <c r="J736" s="1">
        <v>94</v>
      </c>
      <c r="K736" s="1">
        <v>1</v>
      </c>
      <c r="L736" s="1" t="s">
        <v>36</v>
      </c>
      <c r="M736" s="1">
        <v>1</v>
      </c>
      <c r="N736" s="1" t="s">
        <v>34</v>
      </c>
      <c r="O736" s="105">
        <v>2451</v>
      </c>
      <c r="P736" s="9">
        <v>4</v>
      </c>
      <c r="Q736" s="107">
        <v>1</v>
      </c>
      <c r="R736" s="1" t="s">
        <v>29</v>
      </c>
      <c r="S736" s="102">
        <f t="shared" si="23"/>
        <v>0</v>
      </c>
    </row>
    <row r="737" spans="1:19" x14ac:dyDescent="0.25">
      <c r="A737" s="2">
        <v>48</v>
      </c>
      <c r="B737" s="14" t="str">
        <f t="shared" si="22"/>
        <v>Senior</v>
      </c>
      <c r="C737" s="1" t="s">
        <v>29</v>
      </c>
      <c r="D737" s="1" t="s">
        <v>23</v>
      </c>
      <c r="E737" s="7">
        <v>277</v>
      </c>
      <c r="F737" s="1" t="s">
        <v>31</v>
      </c>
      <c r="G737" s="1">
        <v>6</v>
      </c>
      <c r="H737" s="1" t="s">
        <v>25</v>
      </c>
      <c r="I737" s="1" t="s">
        <v>32</v>
      </c>
      <c r="J737" s="1">
        <v>97</v>
      </c>
      <c r="K737" s="1">
        <v>2</v>
      </c>
      <c r="L737" s="1" t="s">
        <v>40</v>
      </c>
      <c r="M737" s="1">
        <v>3</v>
      </c>
      <c r="N737" s="1" t="s">
        <v>28</v>
      </c>
      <c r="O737" s="105">
        <v>4240</v>
      </c>
      <c r="P737" s="9">
        <v>2</v>
      </c>
      <c r="Q737" s="107">
        <v>2</v>
      </c>
      <c r="R737" s="1" t="s">
        <v>29</v>
      </c>
      <c r="S737" s="102">
        <f t="shared" si="23"/>
        <v>0</v>
      </c>
    </row>
    <row r="738" spans="1:19" x14ac:dyDescent="0.25">
      <c r="A738" s="2">
        <v>48</v>
      </c>
      <c r="B738" s="14" t="str">
        <f t="shared" si="22"/>
        <v>Senior</v>
      </c>
      <c r="C738" s="1" t="s">
        <v>29</v>
      </c>
      <c r="D738" s="1" t="s">
        <v>23</v>
      </c>
      <c r="E738" s="7">
        <v>1355</v>
      </c>
      <c r="F738" s="1" t="s">
        <v>31</v>
      </c>
      <c r="G738" s="1">
        <v>4</v>
      </c>
      <c r="H738" s="1" t="s">
        <v>25</v>
      </c>
      <c r="I738" s="1" t="s">
        <v>32</v>
      </c>
      <c r="J738" s="1">
        <v>78</v>
      </c>
      <c r="K738" s="1">
        <v>3</v>
      </c>
      <c r="L738" s="1" t="s">
        <v>40</v>
      </c>
      <c r="M738" s="1">
        <v>3</v>
      </c>
      <c r="N738" s="1" t="s">
        <v>28</v>
      </c>
      <c r="O738" s="105">
        <v>10999</v>
      </c>
      <c r="P738" s="9">
        <v>15</v>
      </c>
      <c r="Q738" s="107">
        <v>7</v>
      </c>
      <c r="R738" s="1" t="s">
        <v>29</v>
      </c>
      <c r="S738" s="102">
        <f t="shared" si="23"/>
        <v>0</v>
      </c>
    </row>
    <row r="739" spans="1:19" x14ac:dyDescent="0.25">
      <c r="A739" s="2">
        <v>41</v>
      </c>
      <c r="B739" s="14" t="str">
        <f t="shared" si="22"/>
        <v>Middle-aged</v>
      </c>
      <c r="C739" s="1" t="s">
        <v>29</v>
      </c>
      <c r="D739" s="1" t="s">
        <v>23</v>
      </c>
      <c r="E739" s="7">
        <v>549</v>
      </c>
      <c r="F739" s="1" t="s">
        <v>31</v>
      </c>
      <c r="G739" s="1">
        <v>7</v>
      </c>
      <c r="H739" s="1" t="s">
        <v>37</v>
      </c>
      <c r="I739" s="1" t="s">
        <v>26</v>
      </c>
      <c r="J739" s="1">
        <v>42</v>
      </c>
      <c r="K739" s="1">
        <v>2</v>
      </c>
      <c r="L739" s="1" t="s">
        <v>39</v>
      </c>
      <c r="M739" s="1">
        <v>3</v>
      </c>
      <c r="N739" s="1" t="s">
        <v>28</v>
      </c>
      <c r="O739" s="105">
        <v>5003</v>
      </c>
      <c r="P739" s="9">
        <v>2</v>
      </c>
      <c r="Q739" s="107">
        <v>6</v>
      </c>
      <c r="R739" s="1" t="s">
        <v>29</v>
      </c>
      <c r="S739" s="102">
        <f t="shared" si="23"/>
        <v>1</v>
      </c>
    </row>
    <row r="740" spans="1:19" x14ac:dyDescent="0.25">
      <c r="A740" s="2">
        <v>39</v>
      </c>
      <c r="B740" s="14" t="str">
        <f t="shared" si="22"/>
        <v>Middle-aged</v>
      </c>
      <c r="C740" s="1" t="s">
        <v>29</v>
      </c>
      <c r="D740" s="1" t="s">
        <v>23</v>
      </c>
      <c r="E740" s="7">
        <v>466</v>
      </c>
      <c r="F740" s="1" t="s">
        <v>31</v>
      </c>
      <c r="G740" s="1">
        <v>1</v>
      </c>
      <c r="H740" s="1" t="s">
        <v>25</v>
      </c>
      <c r="I740" s="1" t="s">
        <v>26</v>
      </c>
      <c r="J740" s="1">
        <v>65</v>
      </c>
      <c r="K740" s="1">
        <v>4</v>
      </c>
      <c r="L740" s="1" t="s">
        <v>39</v>
      </c>
      <c r="M740" s="1">
        <v>4</v>
      </c>
      <c r="N740" s="1" t="s">
        <v>34</v>
      </c>
      <c r="O740" s="105">
        <v>12742</v>
      </c>
      <c r="P740" s="9">
        <v>21</v>
      </c>
      <c r="Q740" s="107">
        <v>1</v>
      </c>
      <c r="R740" s="1" t="s">
        <v>29</v>
      </c>
      <c r="S740" s="102">
        <f t="shared" si="23"/>
        <v>1</v>
      </c>
    </row>
    <row r="741" spans="1:19" x14ac:dyDescent="0.25">
      <c r="A741" s="2">
        <v>27</v>
      </c>
      <c r="B741" s="14" t="str">
        <f t="shared" si="22"/>
        <v>Young</v>
      </c>
      <c r="C741" s="1" t="s">
        <v>29</v>
      </c>
      <c r="D741" s="1" t="s">
        <v>23</v>
      </c>
      <c r="E741" s="7">
        <v>1055</v>
      </c>
      <c r="F741" s="1" t="s">
        <v>31</v>
      </c>
      <c r="G741" s="1">
        <v>2</v>
      </c>
      <c r="H741" s="1" t="s">
        <v>25</v>
      </c>
      <c r="I741" s="1" t="s">
        <v>26</v>
      </c>
      <c r="J741" s="1">
        <v>47</v>
      </c>
      <c r="K741" s="1">
        <v>2</v>
      </c>
      <c r="L741" s="1" t="s">
        <v>39</v>
      </c>
      <c r="M741" s="1">
        <v>4</v>
      </c>
      <c r="N741" s="1" t="s">
        <v>34</v>
      </c>
      <c r="O741" s="105">
        <v>4227</v>
      </c>
      <c r="P741" s="9">
        <v>3</v>
      </c>
      <c r="Q741" s="107">
        <v>0</v>
      </c>
      <c r="R741" s="1" t="s">
        <v>29</v>
      </c>
      <c r="S741" s="102">
        <f t="shared" si="23"/>
        <v>1</v>
      </c>
    </row>
    <row r="742" spans="1:19" x14ac:dyDescent="0.25">
      <c r="A742" s="2">
        <v>35</v>
      </c>
      <c r="B742" s="14" t="str">
        <f t="shared" si="22"/>
        <v>Middle-aged</v>
      </c>
      <c r="C742" s="1" t="s">
        <v>29</v>
      </c>
      <c r="D742" s="1" t="s">
        <v>23</v>
      </c>
      <c r="E742" s="7">
        <v>802</v>
      </c>
      <c r="F742" s="1" t="s">
        <v>31</v>
      </c>
      <c r="G742" s="1">
        <v>10</v>
      </c>
      <c r="H742" s="1" t="s">
        <v>35</v>
      </c>
      <c r="I742" s="1" t="s">
        <v>32</v>
      </c>
      <c r="J742" s="1">
        <v>45</v>
      </c>
      <c r="K742" s="1">
        <v>1</v>
      </c>
      <c r="L742" s="1" t="s">
        <v>36</v>
      </c>
      <c r="M742" s="1">
        <v>4</v>
      </c>
      <c r="N742" s="1" t="s">
        <v>38</v>
      </c>
      <c r="O742" s="105">
        <v>3917</v>
      </c>
      <c r="P742" s="9">
        <v>3</v>
      </c>
      <c r="Q742" s="107">
        <v>1</v>
      </c>
      <c r="R742" s="1" t="s">
        <v>29</v>
      </c>
      <c r="S742" s="102">
        <f t="shared" si="23"/>
        <v>0</v>
      </c>
    </row>
    <row r="743" spans="1:19" x14ac:dyDescent="0.25">
      <c r="A743" s="2">
        <v>42</v>
      </c>
      <c r="B743" s="14" t="str">
        <f t="shared" si="22"/>
        <v>Middle-aged</v>
      </c>
      <c r="C743" s="1" t="s">
        <v>29</v>
      </c>
      <c r="D743" s="1" t="s">
        <v>23</v>
      </c>
      <c r="E743" s="7">
        <v>265</v>
      </c>
      <c r="F743" s="1" t="s">
        <v>24</v>
      </c>
      <c r="G743" s="1">
        <v>5</v>
      </c>
      <c r="H743" s="1" t="s">
        <v>45</v>
      </c>
      <c r="I743" s="1" t="s">
        <v>32</v>
      </c>
      <c r="J743" s="1">
        <v>90</v>
      </c>
      <c r="K743" s="1">
        <v>5</v>
      </c>
      <c r="L743" s="1" t="s">
        <v>42</v>
      </c>
      <c r="M743" s="1">
        <v>3</v>
      </c>
      <c r="N743" s="1" t="s">
        <v>34</v>
      </c>
      <c r="O743" s="105">
        <v>18303</v>
      </c>
      <c r="P743" s="9">
        <v>1</v>
      </c>
      <c r="Q743" s="107">
        <v>6</v>
      </c>
      <c r="R743" s="1" t="s">
        <v>29</v>
      </c>
      <c r="S743" s="102">
        <f t="shared" si="23"/>
        <v>0</v>
      </c>
    </row>
    <row r="744" spans="1:19" x14ac:dyDescent="0.25">
      <c r="A744" s="2">
        <v>50</v>
      </c>
      <c r="B744" s="14" t="str">
        <f t="shared" si="22"/>
        <v>Senior</v>
      </c>
      <c r="C744" s="1" t="s">
        <v>29</v>
      </c>
      <c r="D744" s="1" t="s">
        <v>23</v>
      </c>
      <c r="E744" s="7">
        <v>804</v>
      </c>
      <c r="F744" s="1" t="s">
        <v>31</v>
      </c>
      <c r="G744" s="1">
        <v>9</v>
      </c>
      <c r="H744" s="1" t="s">
        <v>25</v>
      </c>
      <c r="I744" s="1" t="s">
        <v>32</v>
      </c>
      <c r="J744" s="1">
        <v>64</v>
      </c>
      <c r="K744" s="1">
        <v>1</v>
      </c>
      <c r="L744" s="1" t="s">
        <v>36</v>
      </c>
      <c r="M744" s="1">
        <v>4</v>
      </c>
      <c r="N744" s="1" t="s">
        <v>34</v>
      </c>
      <c r="O744" s="105">
        <v>2380</v>
      </c>
      <c r="P744" s="9">
        <v>1</v>
      </c>
      <c r="Q744" s="107">
        <v>4</v>
      </c>
      <c r="R744" s="1" t="s">
        <v>29</v>
      </c>
      <c r="S744" s="102">
        <f t="shared" si="23"/>
        <v>0</v>
      </c>
    </row>
    <row r="745" spans="1:19" x14ac:dyDescent="0.25">
      <c r="A745" s="2">
        <v>59</v>
      </c>
      <c r="B745" s="14" t="str">
        <f t="shared" si="22"/>
        <v>Senior</v>
      </c>
      <c r="C745" s="1" t="s">
        <v>29</v>
      </c>
      <c r="D745" s="1" t="s">
        <v>23</v>
      </c>
      <c r="E745" s="7">
        <v>715</v>
      </c>
      <c r="F745" s="1" t="s">
        <v>31</v>
      </c>
      <c r="G745" s="1">
        <v>2</v>
      </c>
      <c r="H745" s="1" t="s">
        <v>25</v>
      </c>
      <c r="I745" s="1" t="s">
        <v>26</v>
      </c>
      <c r="J745" s="1">
        <v>69</v>
      </c>
      <c r="K745" s="1">
        <v>4</v>
      </c>
      <c r="L745" s="1" t="s">
        <v>39</v>
      </c>
      <c r="M745" s="1">
        <v>4</v>
      </c>
      <c r="N745" s="1" t="s">
        <v>28</v>
      </c>
      <c r="O745" s="105">
        <v>13726</v>
      </c>
      <c r="P745" s="9">
        <v>5</v>
      </c>
      <c r="Q745" s="107">
        <v>3</v>
      </c>
      <c r="R745" s="1" t="s">
        <v>22</v>
      </c>
      <c r="S745" s="102">
        <f t="shared" si="23"/>
        <v>1</v>
      </c>
    </row>
    <row r="746" spans="1:19" x14ac:dyDescent="0.25">
      <c r="A746" s="2">
        <v>37</v>
      </c>
      <c r="B746" s="14" t="str">
        <f t="shared" si="22"/>
        <v>Middle-aged</v>
      </c>
      <c r="C746" s="1" t="s">
        <v>22</v>
      </c>
      <c r="D746" s="1" t="s">
        <v>23</v>
      </c>
      <c r="E746" s="7">
        <v>1141</v>
      </c>
      <c r="F746" s="1" t="s">
        <v>31</v>
      </c>
      <c r="G746" s="1">
        <v>11</v>
      </c>
      <c r="H746" s="1" t="s">
        <v>37</v>
      </c>
      <c r="I746" s="1" t="s">
        <v>26</v>
      </c>
      <c r="J746" s="1">
        <v>61</v>
      </c>
      <c r="K746" s="1">
        <v>2</v>
      </c>
      <c r="L746" s="1" t="s">
        <v>40</v>
      </c>
      <c r="M746" s="1">
        <v>2</v>
      </c>
      <c r="N746" s="1" t="s">
        <v>34</v>
      </c>
      <c r="O746" s="105">
        <v>4777</v>
      </c>
      <c r="P746" s="9">
        <v>1</v>
      </c>
      <c r="Q746" s="107">
        <v>5</v>
      </c>
      <c r="R746" s="1" t="s">
        <v>29</v>
      </c>
      <c r="S746" s="102">
        <f t="shared" si="23"/>
        <v>1</v>
      </c>
    </row>
    <row r="747" spans="1:19" x14ac:dyDescent="0.25">
      <c r="A747" s="2">
        <v>55</v>
      </c>
      <c r="B747" s="14" t="str">
        <f t="shared" si="22"/>
        <v>Senior</v>
      </c>
      <c r="C747" s="1" t="s">
        <v>29</v>
      </c>
      <c r="D747" s="1" t="s">
        <v>30</v>
      </c>
      <c r="E747" s="7">
        <v>135</v>
      </c>
      <c r="F747" s="1" t="s">
        <v>31</v>
      </c>
      <c r="G747" s="1">
        <v>18</v>
      </c>
      <c r="H747" s="1" t="s">
        <v>37</v>
      </c>
      <c r="I747" s="1" t="s">
        <v>32</v>
      </c>
      <c r="J747" s="1">
        <v>62</v>
      </c>
      <c r="K747" s="1">
        <v>2</v>
      </c>
      <c r="L747" s="1" t="s">
        <v>40</v>
      </c>
      <c r="M747" s="1">
        <v>2</v>
      </c>
      <c r="N747" s="1" t="s">
        <v>34</v>
      </c>
      <c r="O747" s="105">
        <v>6385</v>
      </c>
      <c r="P747" s="9">
        <v>8</v>
      </c>
      <c r="Q747" s="107">
        <v>3</v>
      </c>
      <c r="R747" s="1" t="s">
        <v>22</v>
      </c>
      <c r="S747" s="102">
        <f t="shared" si="23"/>
        <v>0</v>
      </c>
    </row>
    <row r="748" spans="1:19" x14ac:dyDescent="0.25">
      <c r="A748" s="2">
        <v>41</v>
      </c>
      <c r="B748" s="14" t="str">
        <f t="shared" si="22"/>
        <v>Middle-aged</v>
      </c>
      <c r="C748" s="1" t="s">
        <v>29</v>
      </c>
      <c r="D748" s="1" t="s">
        <v>41</v>
      </c>
      <c r="E748" s="7">
        <v>247</v>
      </c>
      <c r="F748" s="1" t="s">
        <v>31</v>
      </c>
      <c r="G748" s="1">
        <v>7</v>
      </c>
      <c r="H748" s="1" t="s">
        <v>25</v>
      </c>
      <c r="I748" s="1" t="s">
        <v>26</v>
      </c>
      <c r="J748" s="1">
        <v>55</v>
      </c>
      <c r="K748" s="1">
        <v>5</v>
      </c>
      <c r="L748" s="1" t="s">
        <v>44</v>
      </c>
      <c r="M748" s="1">
        <v>3</v>
      </c>
      <c r="N748" s="1" t="s">
        <v>38</v>
      </c>
      <c r="O748" s="105">
        <v>19973</v>
      </c>
      <c r="P748" s="9">
        <v>21</v>
      </c>
      <c r="Q748" s="107">
        <v>1</v>
      </c>
      <c r="R748" s="1" t="s">
        <v>29</v>
      </c>
      <c r="S748" s="102">
        <f t="shared" si="23"/>
        <v>1</v>
      </c>
    </row>
    <row r="749" spans="1:19" x14ac:dyDescent="0.25">
      <c r="A749" s="2">
        <v>38</v>
      </c>
      <c r="B749" s="14" t="str">
        <f t="shared" si="22"/>
        <v>Middle-aged</v>
      </c>
      <c r="C749" s="1" t="s">
        <v>29</v>
      </c>
      <c r="D749" s="1" t="s">
        <v>23</v>
      </c>
      <c r="E749" s="7">
        <v>1035</v>
      </c>
      <c r="F749" s="1" t="s">
        <v>24</v>
      </c>
      <c r="G749" s="1">
        <v>3</v>
      </c>
      <c r="H749" s="1" t="s">
        <v>25</v>
      </c>
      <c r="I749" s="1" t="s">
        <v>32</v>
      </c>
      <c r="J749" s="1">
        <v>42</v>
      </c>
      <c r="K749" s="1">
        <v>2</v>
      </c>
      <c r="L749" s="1" t="s">
        <v>27</v>
      </c>
      <c r="M749" s="1">
        <v>4</v>
      </c>
      <c r="N749" s="1" t="s">
        <v>28</v>
      </c>
      <c r="O749" s="105">
        <v>6861</v>
      </c>
      <c r="P749" s="9">
        <v>1</v>
      </c>
      <c r="Q749" s="107">
        <v>8</v>
      </c>
      <c r="R749" s="1" t="s">
        <v>22</v>
      </c>
      <c r="S749" s="102">
        <f t="shared" si="23"/>
        <v>0</v>
      </c>
    </row>
    <row r="750" spans="1:19" x14ac:dyDescent="0.25">
      <c r="A750" s="2">
        <v>26</v>
      </c>
      <c r="B750" s="14" t="str">
        <f t="shared" si="22"/>
        <v>Young</v>
      </c>
      <c r="C750" s="1" t="s">
        <v>22</v>
      </c>
      <c r="D750" s="1" t="s">
        <v>41</v>
      </c>
      <c r="E750" s="7">
        <v>265</v>
      </c>
      <c r="F750" s="1" t="s">
        <v>24</v>
      </c>
      <c r="G750" s="1">
        <v>29</v>
      </c>
      <c r="H750" s="1" t="s">
        <v>37</v>
      </c>
      <c r="I750" s="1" t="s">
        <v>32</v>
      </c>
      <c r="J750" s="1">
        <v>79</v>
      </c>
      <c r="K750" s="1">
        <v>2</v>
      </c>
      <c r="L750" s="1" t="s">
        <v>27</v>
      </c>
      <c r="M750" s="1">
        <v>1</v>
      </c>
      <c r="N750" s="1" t="s">
        <v>28</v>
      </c>
      <c r="O750" s="105">
        <v>4969</v>
      </c>
      <c r="P750" s="9">
        <v>2</v>
      </c>
      <c r="Q750" s="107">
        <v>8</v>
      </c>
      <c r="R750" s="1" t="s">
        <v>29</v>
      </c>
      <c r="S750" s="102">
        <f t="shared" si="23"/>
        <v>0</v>
      </c>
    </row>
    <row r="751" spans="1:19" x14ac:dyDescent="0.25">
      <c r="A751" s="2">
        <v>52</v>
      </c>
      <c r="B751" s="14" t="str">
        <f t="shared" si="22"/>
        <v>Senior</v>
      </c>
      <c r="C751" s="1" t="s">
        <v>22</v>
      </c>
      <c r="D751" s="1" t="s">
        <v>23</v>
      </c>
      <c r="E751" s="7">
        <v>266</v>
      </c>
      <c r="F751" s="1" t="s">
        <v>24</v>
      </c>
      <c r="G751" s="1">
        <v>2</v>
      </c>
      <c r="H751" s="1" t="s">
        <v>45</v>
      </c>
      <c r="I751" s="1" t="s">
        <v>26</v>
      </c>
      <c r="J751" s="1">
        <v>57</v>
      </c>
      <c r="K751" s="1">
        <v>5</v>
      </c>
      <c r="L751" s="1" t="s">
        <v>42</v>
      </c>
      <c r="M751" s="1">
        <v>4</v>
      </c>
      <c r="N751" s="1" t="s">
        <v>34</v>
      </c>
      <c r="O751" s="105">
        <v>19845</v>
      </c>
      <c r="P751" s="9">
        <v>32</v>
      </c>
      <c r="Q751" s="107">
        <v>1</v>
      </c>
      <c r="R751" s="1" t="s">
        <v>29</v>
      </c>
      <c r="S751" s="102">
        <f t="shared" si="23"/>
        <v>1</v>
      </c>
    </row>
    <row r="752" spans="1:19" x14ac:dyDescent="0.25">
      <c r="A752" s="2">
        <v>44</v>
      </c>
      <c r="B752" s="14" t="str">
        <f t="shared" si="22"/>
        <v>Middle-aged</v>
      </c>
      <c r="C752" s="1" t="s">
        <v>29</v>
      </c>
      <c r="D752" s="1" t="s">
        <v>23</v>
      </c>
      <c r="E752" s="7">
        <v>1448</v>
      </c>
      <c r="F752" s="1" t="s">
        <v>24</v>
      </c>
      <c r="G752" s="1">
        <v>28</v>
      </c>
      <c r="H752" s="1" t="s">
        <v>37</v>
      </c>
      <c r="I752" s="1" t="s">
        <v>26</v>
      </c>
      <c r="J752" s="1">
        <v>53</v>
      </c>
      <c r="K752" s="1">
        <v>4</v>
      </c>
      <c r="L752" s="1" t="s">
        <v>27</v>
      </c>
      <c r="M752" s="1">
        <v>4</v>
      </c>
      <c r="N752" s="1" t="s">
        <v>34</v>
      </c>
      <c r="O752" s="105">
        <v>13320</v>
      </c>
      <c r="P752" s="9">
        <v>12</v>
      </c>
      <c r="Q752" s="107">
        <v>3</v>
      </c>
      <c r="R752" s="1" t="s">
        <v>22</v>
      </c>
      <c r="S752" s="102">
        <f t="shared" si="23"/>
        <v>1</v>
      </c>
    </row>
    <row r="753" spans="1:19" x14ac:dyDescent="0.25">
      <c r="A753" s="2">
        <v>50</v>
      </c>
      <c r="B753" s="14" t="str">
        <f t="shared" si="22"/>
        <v>Senior</v>
      </c>
      <c r="C753" s="1" t="s">
        <v>29</v>
      </c>
      <c r="D753" s="1" t="s">
        <v>41</v>
      </c>
      <c r="E753" s="7">
        <v>145</v>
      </c>
      <c r="F753" s="1" t="s">
        <v>24</v>
      </c>
      <c r="G753" s="1">
        <v>1</v>
      </c>
      <c r="H753" s="1" t="s">
        <v>25</v>
      </c>
      <c r="I753" s="1" t="s">
        <v>26</v>
      </c>
      <c r="J753" s="1">
        <v>95</v>
      </c>
      <c r="K753" s="1">
        <v>2</v>
      </c>
      <c r="L753" s="1" t="s">
        <v>27</v>
      </c>
      <c r="M753" s="1">
        <v>3</v>
      </c>
      <c r="N753" s="1" t="s">
        <v>34</v>
      </c>
      <c r="O753" s="105">
        <v>6347</v>
      </c>
      <c r="P753" s="9">
        <v>18</v>
      </c>
      <c r="Q753" s="107">
        <v>0</v>
      </c>
      <c r="R753" s="1" t="s">
        <v>29</v>
      </c>
      <c r="S753" s="102">
        <f t="shared" si="23"/>
        <v>1</v>
      </c>
    </row>
    <row r="754" spans="1:19" x14ac:dyDescent="0.25">
      <c r="A754" s="2">
        <v>36</v>
      </c>
      <c r="B754" s="14" t="str">
        <f t="shared" si="22"/>
        <v>Middle-aged</v>
      </c>
      <c r="C754" s="1" t="s">
        <v>22</v>
      </c>
      <c r="D754" s="1" t="s">
        <v>23</v>
      </c>
      <c r="E754" s="7">
        <v>885</v>
      </c>
      <c r="F754" s="1" t="s">
        <v>31</v>
      </c>
      <c r="G754" s="1">
        <v>16</v>
      </c>
      <c r="H754" s="1" t="s">
        <v>25</v>
      </c>
      <c r="I754" s="1" t="s">
        <v>26</v>
      </c>
      <c r="J754" s="1">
        <v>43</v>
      </c>
      <c r="K754" s="1">
        <v>1</v>
      </c>
      <c r="L754" s="1" t="s">
        <v>36</v>
      </c>
      <c r="M754" s="1">
        <v>1</v>
      </c>
      <c r="N754" s="1" t="s">
        <v>28</v>
      </c>
      <c r="O754" s="105">
        <v>2743</v>
      </c>
      <c r="P754" s="9">
        <v>17</v>
      </c>
      <c r="Q754" s="107">
        <v>1</v>
      </c>
      <c r="R754" s="1" t="s">
        <v>29</v>
      </c>
      <c r="S754" s="102">
        <f t="shared" si="23"/>
        <v>1</v>
      </c>
    </row>
    <row r="755" spans="1:19" x14ac:dyDescent="0.25">
      <c r="A755" s="2">
        <v>39</v>
      </c>
      <c r="B755" s="14" t="str">
        <f t="shared" si="22"/>
        <v>Middle-aged</v>
      </c>
      <c r="C755" s="1" t="s">
        <v>29</v>
      </c>
      <c r="D755" s="1" t="s">
        <v>30</v>
      </c>
      <c r="E755" s="7">
        <v>945</v>
      </c>
      <c r="F755" s="1" t="s">
        <v>31</v>
      </c>
      <c r="G755" s="1">
        <v>22</v>
      </c>
      <c r="H755" s="1" t="s">
        <v>37</v>
      </c>
      <c r="I755" s="1" t="s">
        <v>26</v>
      </c>
      <c r="J755" s="1">
        <v>82</v>
      </c>
      <c r="K755" s="1">
        <v>3</v>
      </c>
      <c r="L755" s="1" t="s">
        <v>39</v>
      </c>
      <c r="M755" s="1">
        <v>1</v>
      </c>
      <c r="N755" s="1" t="s">
        <v>28</v>
      </c>
      <c r="O755" s="105">
        <v>10880</v>
      </c>
      <c r="P755" s="9">
        <v>21</v>
      </c>
      <c r="Q755" s="107">
        <v>1</v>
      </c>
      <c r="R755" s="1" t="s">
        <v>22</v>
      </c>
      <c r="S755" s="102">
        <f t="shared" si="23"/>
        <v>1</v>
      </c>
    </row>
    <row r="756" spans="1:19" x14ac:dyDescent="0.25">
      <c r="A756" s="2">
        <v>33</v>
      </c>
      <c r="B756" s="14" t="str">
        <f t="shared" si="22"/>
        <v>Middle-aged</v>
      </c>
      <c r="C756" s="1" t="s">
        <v>29</v>
      </c>
      <c r="D756" s="1" t="s">
        <v>41</v>
      </c>
      <c r="E756" s="7">
        <v>1038</v>
      </c>
      <c r="F756" s="1" t="s">
        <v>24</v>
      </c>
      <c r="G756" s="1">
        <v>8</v>
      </c>
      <c r="H756" s="1" t="s">
        <v>25</v>
      </c>
      <c r="I756" s="1" t="s">
        <v>26</v>
      </c>
      <c r="J756" s="1">
        <v>88</v>
      </c>
      <c r="K756" s="1">
        <v>1</v>
      </c>
      <c r="L756" s="1" t="s">
        <v>43</v>
      </c>
      <c r="M756" s="1">
        <v>4</v>
      </c>
      <c r="N756" s="1" t="s">
        <v>28</v>
      </c>
      <c r="O756" s="105">
        <v>2342</v>
      </c>
      <c r="P756" s="9">
        <v>2</v>
      </c>
      <c r="Q756" s="107">
        <v>0</v>
      </c>
      <c r="R756" s="1" t="s">
        <v>29</v>
      </c>
      <c r="S756" s="102">
        <f t="shared" si="23"/>
        <v>1</v>
      </c>
    </row>
    <row r="757" spans="1:19" x14ac:dyDescent="0.25">
      <c r="A757" s="2">
        <v>45</v>
      </c>
      <c r="B757" s="14" t="str">
        <f t="shared" si="22"/>
        <v>Middle-aged</v>
      </c>
      <c r="C757" s="1" t="s">
        <v>29</v>
      </c>
      <c r="D757" s="1" t="s">
        <v>23</v>
      </c>
      <c r="E757" s="7">
        <v>1234</v>
      </c>
      <c r="F757" s="1" t="s">
        <v>24</v>
      </c>
      <c r="G757" s="1">
        <v>11</v>
      </c>
      <c r="H757" s="1" t="s">
        <v>25</v>
      </c>
      <c r="I757" s="1" t="s">
        <v>26</v>
      </c>
      <c r="J757" s="1">
        <v>90</v>
      </c>
      <c r="K757" s="1">
        <v>4</v>
      </c>
      <c r="L757" s="1" t="s">
        <v>42</v>
      </c>
      <c r="M757" s="1">
        <v>4</v>
      </c>
      <c r="N757" s="1" t="s">
        <v>34</v>
      </c>
      <c r="O757" s="105">
        <v>17650</v>
      </c>
      <c r="P757" s="9">
        <v>9</v>
      </c>
      <c r="Q757" s="107">
        <v>3</v>
      </c>
      <c r="R757" s="1" t="s">
        <v>29</v>
      </c>
      <c r="S757" s="102">
        <f t="shared" si="23"/>
        <v>1</v>
      </c>
    </row>
    <row r="758" spans="1:19" x14ac:dyDescent="0.25">
      <c r="A758" s="2">
        <v>32</v>
      </c>
      <c r="B758" s="14" t="str">
        <f t="shared" si="22"/>
        <v>Middle-aged</v>
      </c>
      <c r="C758" s="1" t="s">
        <v>29</v>
      </c>
      <c r="D758" s="1" t="s">
        <v>41</v>
      </c>
      <c r="E758" s="7">
        <v>1109</v>
      </c>
      <c r="F758" s="1" t="s">
        <v>31</v>
      </c>
      <c r="G758" s="1">
        <v>29</v>
      </c>
      <c r="H758" s="1" t="s">
        <v>37</v>
      </c>
      <c r="I758" s="1" t="s">
        <v>26</v>
      </c>
      <c r="J758" s="1">
        <v>69</v>
      </c>
      <c r="K758" s="1">
        <v>1</v>
      </c>
      <c r="L758" s="1" t="s">
        <v>36</v>
      </c>
      <c r="M758" s="1">
        <v>3</v>
      </c>
      <c r="N758" s="1" t="s">
        <v>28</v>
      </c>
      <c r="O758" s="105">
        <v>4025</v>
      </c>
      <c r="P758" s="9">
        <v>8</v>
      </c>
      <c r="Q758" s="107">
        <v>9</v>
      </c>
      <c r="R758" s="1" t="s">
        <v>29</v>
      </c>
      <c r="S758" s="102">
        <f t="shared" si="23"/>
        <v>1</v>
      </c>
    </row>
    <row r="759" spans="1:19" x14ac:dyDescent="0.25">
      <c r="A759" s="2">
        <v>34</v>
      </c>
      <c r="B759" s="14" t="str">
        <f t="shared" si="22"/>
        <v>Middle-aged</v>
      </c>
      <c r="C759" s="1" t="s">
        <v>29</v>
      </c>
      <c r="D759" s="1" t="s">
        <v>23</v>
      </c>
      <c r="E759" s="7">
        <v>216</v>
      </c>
      <c r="F759" s="1" t="s">
        <v>24</v>
      </c>
      <c r="G759" s="1">
        <v>1</v>
      </c>
      <c r="H759" s="1" t="s">
        <v>45</v>
      </c>
      <c r="I759" s="1" t="s">
        <v>32</v>
      </c>
      <c r="J759" s="1">
        <v>75</v>
      </c>
      <c r="K759" s="1">
        <v>2</v>
      </c>
      <c r="L759" s="1" t="s">
        <v>27</v>
      </c>
      <c r="M759" s="1">
        <v>4</v>
      </c>
      <c r="N759" s="1" t="s">
        <v>38</v>
      </c>
      <c r="O759" s="105">
        <v>9725</v>
      </c>
      <c r="P759" s="9">
        <v>15</v>
      </c>
      <c r="Q759" s="107">
        <v>0</v>
      </c>
      <c r="R759" s="1" t="s">
        <v>29</v>
      </c>
      <c r="S759" s="102">
        <f t="shared" si="23"/>
        <v>0</v>
      </c>
    </row>
    <row r="760" spans="1:19" x14ac:dyDescent="0.25">
      <c r="A760" s="2">
        <v>59</v>
      </c>
      <c r="B760" s="14" t="str">
        <f t="shared" si="22"/>
        <v>Senior</v>
      </c>
      <c r="C760" s="1" t="s">
        <v>29</v>
      </c>
      <c r="D760" s="1" t="s">
        <v>23</v>
      </c>
      <c r="E760" s="7">
        <v>1089</v>
      </c>
      <c r="F760" s="1" t="s">
        <v>24</v>
      </c>
      <c r="G760" s="1">
        <v>1</v>
      </c>
      <c r="H760" s="1" t="s">
        <v>46</v>
      </c>
      <c r="I760" s="1" t="s">
        <v>32</v>
      </c>
      <c r="J760" s="1">
        <v>66</v>
      </c>
      <c r="K760" s="1">
        <v>3</v>
      </c>
      <c r="L760" s="1" t="s">
        <v>42</v>
      </c>
      <c r="M760" s="1">
        <v>4</v>
      </c>
      <c r="N760" s="1" t="s">
        <v>34</v>
      </c>
      <c r="O760" s="105">
        <v>11904</v>
      </c>
      <c r="P760" s="9">
        <v>6</v>
      </c>
      <c r="Q760" s="107">
        <v>3</v>
      </c>
      <c r="R760" s="1" t="s">
        <v>22</v>
      </c>
      <c r="S760" s="102">
        <f t="shared" si="23"/>
        <v>0</v>
      </c>
    </row>
    <row r="761" spans="1:19" x14ac:dyDescent="0.25">
      <c r="A761" s="2">
        <v>45</v>
      </c>
      <c r="B761" s="14" t="str">
        <f t="shared" si="22"/>
        <v>Middle-aged</v>
      </c>
      <c r="C761" s="1" t="s">
        <v>29</v>
      </c>
      <c r="D761" s="1" t="s">
        <v>23</v>
      </c>
      <c r="E761" s="7">
        <v>788</v>
      </c>
      <c r="F761" s="1" t="s">
        <v>47</v>
      </c>
      <c r="G761" s="1">
        <v>24</v>
      </c>
      <c r="H761" s="1" t="s">
        <v>37</v>
      </c>
      <c r="I761" s="1" t="s">
        <v>32</v>
      </c>
      <c r="J761" s="1">
        <v>36</v>
      </c>
      <c r="K761" s="1">
        <v>1</v>
      </c>
      <c r="L761" s="1" t="s">
        <v>47</v>
      </c>
      <c r="M761" s="1">
        <v>2</v>
      </c>
      <c r="N761" s="1" t="s">
        <v>28</v>
      </c>
      <c r="O761" s="105">
        <v>2177</v>
      </c>
      <c r="P761" s="9">
        <v>6</v>
      </c>
      <c r="Q761" s="107">
        <v>1</v>
      </c>
      <c r="R761" s="1" t="s">
        <v>29</v>
      </c>
      <c r="S761" s="102">
        <f t="shared" si="23"/>
        <v>0</v>
      </c>
    </row>
    <row r="762" spans="1:19" x14ac:dyDescent="0.25">
      <c r="A762" s="2">
        <v>53</v>
      </c>
      <c r="B762" s="14" t="str">
        <f t="shared" si="22"/>
        <v>Senior</v>
      </c>
      <c r="C762" s="1" t="s">
        <v>29</v>
      </c>
      <c r="D762" s="1" t="s">
        <v>30</v>
      </c>
      <c r="E762" s="7">
        <v>124</v>
      </c>
      <c r="F762" s="1" t="s">
        <v>24</v>
      </c>
      <c r="G762" s="1">
        <v>2</v>
      </c>
      <c r="H762" s="1" t="s">
        <v>45</v>
      </c>
      <c r="I762" s="1" t="s">
        <v>26</v>
      </c>
      <c r="J762" s="1">
        <v>38</v>
      </c>
      <c r="K762" s="1">
        <v>3</v>
      </c>
      <c r="L762" s="1" t="s">
        <v>27</v>
      </c>
      <c r="M762" s="1">
        <v>2</v>
      </c>
      <c r="N762" s="1" t="s">
        <v>34</v>
      </c>
      <c r="O762" s="105">
        <v>7525</v>
      </c>
      <c r="P762" s="9">
        <v>15</v>
      </c>
      <c r="Q762" s="107">
        <v>2</v>
      </c>
      <c r="R762" s="1" t="s">
        <v>29</v>
      </c>
      <c r="S762" s="102">
        <f t="shared" si="23"/>
        <v>1</v>
      </c>
    </row>
    <row r="763" spans="1:19" x14ac:dyDescent="0.25">
      <c r="A763" s="2">
        <v>36</v>
      </c>
      <c r="B763" s="14" t="str">
        <f t="shared" si="22"/>
        <v>Middle-aged</v>
      </c>
      <c r="C763" s="1" t="s">
        <v>22</v>
      </c>
      <c r="D763" s="1" t="s">
        <v>23</v>
      </c>
      <c r="E763" s="7">
        <v>660</v>
      </c>
      <c r="F763" s="1" t="s">
        <v>31</v>
      </c>
      <c r="G763" s="1">
        <v>15</v>
      </c>
      <c r="H763" s="1" t="s">
        <v>35</v>
      </c>
      <c r="I763" s="1" t="s">
        <v>32</v>
      </c>
      <c r="J763" s="1">
        <v>81</v>
      </c>
      <c r="K763" s="1">
        <v>2</v>
      </c>
      <c r="L763" s="1" t="s">
        <v>36</v>
      </c>
      <c r="M763" s="1">
        <v>3</v>
      </c>
      <c r="N763" s="1" t="s">
        <v>38</v>
      </c>
      <c r="O763" s="105">
        <v>4834</v>
      </c>
      <c r="P763" s="9">
        <v>1</v>
      </c>
      <c r="Q763" s="107">
        <v>7</v>
      </c>
      <c r="R763" s="1" t="s">
        <v>29</v>
      </c>
      <c r="S763" s="102">
        <f t="shared" si="23"/>
        <v>0</v>
      </c>
    </row>
    <row r="764" spans="1:19" x14ac:dyDescent="0.25">
      <c r="A764" s="2">
        <v>26</v>
      </c>
      <c r="B764" s="14" t="str">
        <f t="shared" si="22"/>
        <v>Young</v>
      </c>
      <c r="C764" s="1" t="s">
        <v>22</v>
      </c>
      <c r="D764" s="1" t="s">
        <v>30</v>
      </c>
      <c r="E764" s="7">
        <v>342</v>
      </c>
      <c r="F764" s="1" t="s">
        <v>31</v>
      </c>
      <c r="G764" s="1">
        <v>2</v>
      </c>
      <c r="H764" s="1" t="s">
        <v>25</v>
      </c>
      <c r="I764" s="1" t="s">
        <v>32</v>
      </c>
      <c r="J764" s="1">
        <v>57</v>
      </c>
      <c r="K764" s="1">
        <v>1</v>
      </c>
      <c r="L764" s="1" t="s">
        <v>33</v>
      </c>
      <c r="M764" s="1">
        <v>1</v>
      </c>
      <c r="N764" s="1" t="s">
        <v>34</v>
      </c>
      <c r="O764" s="105">
        <v>2042</v>
      </c>
      <c r="P764" s="9">
        <v>3</v>
      </c>
      <c r="Q764" s="107">
        <v>6</v>
      </c>
      <c r="R764" s="1" t="s">
        <v>22</v>
      </c>
      <c r="S764" s="102">
        <f t="shared" si="23"/>
        <v>0</v>
      </c>
    </row>
    <row r="765" spans="1:19" x14ac:dyDescent="0.25">
      <c r="A765" s="2">
        <v>34</v>
      </c>
      <c r="B765" s="14" t="str">
        <f t="shared" si="22"/>
        <v>Middle-aged</v>
      </c>
      <c r="C765" s="1" t="s">
        <v>29</v>
      </c>
      <c r="D765" s="1" t="s">
        <v>23</v>
      </c>
      <c r="E765" s="7">
        <v>1333</v>
      </c>
      <c r="F765" s="1" t="s">
        <v>24</v>
      </c>
      <c r="G765" s="1">
        <v>10</v>
      </c>
      <c r="H765" s="1" t="s">
        <v>25</v>
      </c>
      <c r="I765" s="1" t="s">
        <v>26</v>
      </c>
      <c r="J765" s="1">
        <v>87</v>
      </c>
      <c r="K765" s="1">
        <v>1</v>
      </c>
      <c r="L765" s="1" t="s">
        <v>43</v>
      </c>
      <c r="M765" s="1">
        <v>3</v>
      </c>
      <c r="N765" s="1" t="s">
        <v>34</v>
      </c>
      <c r="O765" s="105">
        <v>2220</v>
      </c>
      <c r="P765" s="9">
        <v>1</v>
      </c>
      <c r="Q765" s="107">
        <v>1</v>
      </c>
      <c r="R765" s="1" t="s">
        <v>22</v>
      </c>
      <c r="S765" s="102">
        <f t="shared" si="23"/>
        <v>1</v>
      </c>
    </row>
    <row r="766" spans="1:19" x14ac:dyDescent="0.25">
      <c r="A766" s="2">
        <v>28</v>
      </c>
      <c r="B766" s="14" t="str">
        <f t="shared" si="22"/>
        <v>Young</v>
      </c>
      <c r="C766" s="1" t="s">
        <v>29</v>
      </c>
      <c r="D766" s="1" t="s">
        <v>23</v>
      </c>
      <c r="E766" s="7">
        <v>1144</v>
      </c>
      <c r="F766" s="1" t="s">
        <v>24</v>
      </c>
      <c r="G766" s="1">
        <v>10</v>
      </c>
      <c r="H766" s="1" t="s">
        <v>37</v>
      </c>
      <c r="I766" s="1" t="s">
        <v>32</v>
      </c>
      <c r="J766" s="1">
        <v>74</v>
      </c>
      <c r="K766" s="1">
        <v>1</v>
      </c>
      <c r="L766" s="1" t="s">
        <v>43</v>
      </c>
      <c r="M766" s="1">
        <v>2</v>
      </c>
      <c r="N766" s="1" t="s">
        <v>34</v>
      </c>
      <c r="O766" s="105">
        <v>1052</v>
      </c>
      <c r="P766" s="9">
        <v>1</v>
      </c>
      <c r="Q766" s="107">
        <v>1</v>
      </c>
      <c r="R766" s="1" t="s">
        <v>29</v>
      </c>
      <c r="S766" s="102">
        <f t="shared" si="23"/>
        <v>0</v>
      </c>
    </row>
    <row r="767" spans="1:19" x14ac:dyDescent="0.25">
      <c r="A767" s="2">
        <v>38</v>
      </c>
      <c r="B767" s="14" t="str">
        <f t="shared" si="22"/>
        <v>Middle-aged</v>
      </c>
      <c r="C767" s="1" t="s">
        <v>29</v>
      </c>
      <c r="D767" s="1" t="s">
        <v>30</v>
      </c>
      <c r="E767" s="7">
        <v>1186</v>
      </c>
      <c r="F767" s="1" t="s">
        <v>31</v>
      </c>
      <c r="G767" s="1">
        <v>3</v>
      </c>
      <c r="H767" s="1" t="s">
        <v>35</v>
      </c>
      <c r="I767" s="1" t="s">
        <v>32</v>
      </c>
      <c r="J767" s="1">
        <v>44</v>
      </c>
      <c r="K767" s="1">
        <v>1</v>
      </c>
      <c r="L767" s="1" t="s">
        <v>33</v>
      </c>
      <c r="M767" s="1">
        <v>3</v>
      </c>
      <c r="N767" s="1" t="s">
        <v>34</v>
      </c>
      <c r="O767" s="105">
        <v>2821</v>
      </c>
      <c r="P767" s="9">
        <v>2</v>
      </c>
      <c r="Q767" s="107">
        <v>3</v>
      </c>
      <c r="R767" s="1" t="s">
        <v>29</v>
      </c>
      <c r="S767" s="102">
        <f t="shared" si="23"/>
        <v>0</v>
      </c>
    </row>
    <row r="768" spans="1:19" x14ac:dyDescent="0.25">
      <c r="A768" s="2">
        <v>50</v>
      </c>
      <c r="B768" s="14" t="str">
        <f t="shared" si="22"/>
        <v>Senior</v>
      </c>
      <c r="C768" s="1" t="s">
        <v>29</v>
      </c>
      <c r="D768" s="1" t="s">
        <v>23</v>
      </c>
      <c r="E768" s="7">
        <v>1464</v>
      </c>
      <c r="F768" s="1" t="s">
        <v>31</v>
      </c>
      <c r="G768" s="1">
        <v>2</v>
      </c>
      <c r="H768" s="1" t="s">
        <v>37</v>
      </c>
      <c r="I768" s="1" t="s">
        <v>32</v>
      </c>
      <c r="J768" s="1">
        <v>62</v>
      </c>
      <c r="K768" s="1">
        <v>5</v>
      </c>
      <c r="L768" s="1" t="s">
        <v>44</v>
      </c>
      <c r="M768" s="1">
        <v>3</v>
      </c>
      <c r="N768" s="1" t="s">
        <v>34</v>
      </c>
      <c r="O768" s="105">
        <v>19237</v>
      </c>
      <c r="P768" s="9">
        <v>8</v>
      </c>
      <c r="Q768" s="107">
        <v>2</v>
      </c>
      <c r="R768" s="1" t="s">
        <v>22</v>
      </c>
      <c r="S768" s="102">
        <f t="shared" si="23"/>
        <v>0</v>
      </c>
    </row>
    <row r="769" spans="1:19" x14ac:dyDescent="0.25">
      <c r="A769" s="2">
        <v>37</v>
      </c>
      <c r="B769" s="14" t="str">
        <f t="shared" si="22"/>
        <v>Middle-aged</v>
      </c>
      <c r="C769" s="1" t="s">
        <v>29</v>
      </c>
      <c r="D769" s="1" t="s">
        <v>23</v>
      </c>
      <c r="E769" s="7">
        <v>124</v>
      </c>
      <c r="F769" s="1" t="s">
        <v>31</v>
      </c>
      <c r="G769" s="1">
        <v>3</v>
      </c>
      <c r="H769" s="1" t="s">
        <v>35</v>
      </c>
      <c r="I769" s="1" t="s">
        <v>26</v>
      </c>
      <c r="J769" s="1">
        <v>35</v>
      </c>
      <c r="K769" s="1">
        <v>2</v>
      </c>
      <c r="L769" s="1" t="s">
        <v>40</v>
      </c>
      <c r="M769" s="1">
        <v>2</v>
      </c>
      <c r="N769" s="1" t="s">
        <v>28</v>
      </c>
      <c r="O769" s="105">
        <v>4107</v>
      </c>
      <c r="P769" s="9">
        <v>4</v>
      </c>
      <c r="Q769" s="107">
        <v>3</v>
      </c>
      <c r="R769" s="1" t="s">
        <v>29</v>
      </c>
      <c r="S769" s="102">
        <f t="shared" si="23"/>
        <v>1</v>
      </c>
    </row>
    <row r="770" spans="1:19" x14ac:dyDescent="0.25">
      <c r="A770" s="2">
        <v>40</v>
      </c>
      <c r="B770" s="14" t="str">
        <f t="shared" ref="B770:B833" si="24">IF(A770 &lt;= 30, "Young", IF(A770 &lt;= 45, "Middle-aged", "Senior"))</f>
        <v>Middle-aged</v>
      </c>
      <c r="C770" s="1" t="s">
        <v>29</v>
      </c>
      <c r="D770" s="1" t="s">
        <v>23</v>
      </c>
      <c r="E770" s="7">
        <v>300</v>
      </c>
      <c r="F770" s="1" t="s">
        <v>24</v>
      </c>
      <c r="G770" s="1">
        <v>26</v>
      </c>
      <c r="H770" s="1" t="s">
        <v>45</v>
      </c>
      <c r="I770" s="1" t="s">
        <v>32</v>
      </c>
      <c r="J770" s="1">
        <v>74</v>
      </c>
      <c r="K770" s="1">
        <v>2</v>
      </c>
      <c r="L770" s="1" t="s">
        <v>27</v>
      </c>
      <c r="M770" s="1">
        <v>1</v>
      </c>
      <c r="N770" s="1" t="s">
        <v>34</v>
      </c>
      <c r="O770" s="105">
        <v>8396</v>
      </c>
      <c r="P770" s="9">
        <v>7</v>
      </c>
      <c r="Q770" s="107">
        <v>1</v>
      </c>
      <c r="R770" s="1" t="s">
        <v>29</v>
      </c>
      <c r="S770" s="102">
        <f t="shared" ref="S770:S833" si="25">IF(I770="Male", 0, IF(I770="Female", 1, ""))</f>
        <v>0</v>
      </c>
    </row>
    <row r="771" spans="1:19" x14ac:dyDescent="0.25">
      <c r="A771" s="2">
        <v>26</v>
      </c>
      <c r="B771" s="14" t="str">
        <f t="shared" si="24"/>
        <v>Young</v>
      </c>
      <c r="C771" s="1" t="s">
        <v>29</v>
      </c>
      <c r="D771" s="1" t="s">
        <v>30</v>
      </c>
      <c r="E771" s="7">
        <v>921</v>
      </c>
      <c r="F771" s="1" t="s">
        <v>31</v>
      </c>
      <c r="G771" s="1">
        <v>1</v>
      </c>
      <c r="H771" s="1" t="s">
        <v>37</v>
      </c>
      <c r="I771" s="1" t="s">
        <v>26</v>
      </c>
      <c r="J771" s="1">
        <v>66</v>
      </c>
      <c r="K771" s="1">
        <v>1</v>
      </c>
      <c r="L771" s="1" t="s">
        <v>33</v>
      </c>
      <c r="M771" s="1">
        <v>3</v>
      </c>
      <c r="N771" s="1" t="s">
        <v>38</v>
      </c>
      <c r="O771" s="105">
        <v>2007</v>
      </c>
      <c r="P771" s="9">
        <v>5</v>
      </c>
      <c r="Q771" s="107">
        <v>1</v>
      </c>
      <c r="R771" s="1" t="s">
        <v>29</v>
      </c>
      <c r="S771" s="102">
        <f t="shared" si="25"/>
        <v>1</v>
      </c>
    </row>
    <row r="772" spans="1:19" x14ac:dyDescent="0.25">
      <c r="A772" s="2">
        <v>46</v>
      </c>
      <c r="B772" s="14" t="str">
        <f t="shared" si="24"/>
        <v>Senior</v>
      </c>
      <c r="C772" s="1" t="s">
        <v>29</v>
      </c>
      <c r="D772" s="1" t="s">
        <v>23</v>
      </c>
      <c r="E772" s="7">
        <v>430</v>
      </c>
      <c r="F772" s="1" t="s">
        <v>31</v>
      </c>
      <c r="G772" s="1">
        <v>1</v>
      </c>
      <c r="H772" s="1" t="s">
        <v>37</v>
      </c>
      <c r="I772" s="1" t="s">
        <v>32</v>
      </c>
      <c r="J772" s="1">
        <v>40</v>
      </c>
      <c r="K772" s="1">
        <v>5</v>
      </c>
      <c r="L772" s="1" t="s">
        <v>44</v>
      </c>
      <c r="M772" s="1">
        <v>4</v>
      </c>
      <c r="N772" s="1" t="s">
        <v>38</v>
      </c>
      <c r="O772" s="105">
        <v>19627</v>
      </c>
      <c r="P772" s="9">
        <v>2</v>
      </c>
      <c r="Q772" s="107">
        <v>9</v>
      </c>
      <c r="R772" s="1" t="s">
        <v>29</v>
      </c>
      <c r="S772" s="102">
        <f t="shared" si="25"/>
        <v>0</v>
      </c>
    </row>
    <row r="773" spans="1:19" x14ac:dyDescent="0.25">
      <c r="A773" s="2">
        <v>54</v>
      </c>
      <c r="B773" s="14" t="str">
        <f t="shared" si="24"/>
        <v>Senior</v>
      </c>
      <c r="C773" s="1" t="s">
        <v>29</v>
      </c>
      <c r="D773" s="1" t="s">
        <v>23</v>
      </c>
      <c r="E773" s="7">
        <v>1082</v>
      </c>
      <c r="F773" s="1" t="s">
        <v>24</v>
      </c>
      <c r="G773" s="1">
        <v>2</v>
      </c>
      <c r="H773" s="1" t="s">
        <v>25</v>
      </c>
      <c r="I773" s="1" t="s">
        <v>26</v>
      </c>
      <c r="J773" s="1">
        <v>41</v>
      </c>
      <c r="K773" s="1">
        <v>3</v>
      </c>
      <c r="L773" s="1" t="s">
        <v>27</v>
      </c>
      <c r="M773" s="1">
        <v>3</v>
      </c>
      <c r="N773" s="1" t="s">
        <v>34</v>
      </c>
      <c r="O773" s="105">
        <v>10686</v>
      </c>
      <c r="P773" s="9">
        <v>9</v>
      </c>
      <c r="Q773" s="107">
        <v>6</v>
      </c>
      <c r="R773" s="1" t="s">
        <v>29</v>
      </c>
      <c r="S773" s="102">
        <f t="shared" si="25"/>
        <v>1</v>
      </c>
    </row>
    <row r="774" spans="1:19" x14ac:dyDescent="0.25">
      <c r="A774" s="2">
        <v>56</v>
      </c>
      <c r="B774" s="14" t="str">
        <f t="shared" si="24"/>
        <v>Senior</v>
      </c>
      <c r="C774" s="1" t="s">
        <v>29</v>
      </c>
      <c r="D774" s="1" t="s">
        <v>30</v>
      </c>
      <c r="E774" s="7">
        <v>1240</v>
      </c>
      <c r="F774" s="1" t="s">
        <v>31</v>
      </c>
      <c r="G774" s="1">
        <v>9</v>
      </c>
      <c r="H774" s="1" t="s">
        <v>37</v>
      </c>
      <c r="I774" s="1" t="s">
        <v>26</v>
      </c>
      <c r="J774" s="1">
        <v>63</v>
      </c>
      <c r="K774" s="1">
        <v>1</v>
      </c>
      <c r="L774" s="1" t="s">
        <v>33</v>
      </c>
      <c r="M774" s="1">
        <v>3</v>
      </c>
      <c r="N774" s="1" t="s">
        <v>34</v>
      </c>
      <c r="O774" s="105">
        <v>2942</v>
      </c>
      <c r="P774" s="9">
        <v>5</v>
      </c>
      <c r="Q774" s="107">
        <v>2</v>
      </c>
      <c r="R774" s="1" t="s">
        <v>29</v>
      </c>
      <c r="S774" s="102">
        <f t="shared" si="25"/>
        <v>1</v>
      </c>
    </row>
    <row r="775" spans="1:19" x14ac:dyDescent="0.25">
      <c r="A775" s="2">
        <v>36</v>
      </c>
      <c r="B775" s="14" t="str">
        <f t="shared" si="24"/>
        <v>Middle-aged</v>
      </c>
      <c r="C775" s="1" t="s">
        <v>29</v>
      </c>
      <c r="D775" s="1" t="s">
        <v>23</v>
      </c>
      <c r="E775" s="7">
        <v>796</v>
      </c>
      <c r="F775" s="1" t="s">
        <v>31</v>
      </c>
      <c r="G775" s="1">
        <v>12</v>
      </c>
      <c r="H775" s="1" t="s">
        <v>37</v>
      </c>
      <c r="I775" s="1" t="s">
        <v>26</v>
      </c>
      <c r="J775" s="1">
        <v>51</v>
      </c>
      <c r="K775" s="1">
        <v>3</v>
      </c>
      <c r="L775" s="1" t="s">
        <v>39</v>
      </c>
      <c r="M775" s="1">
        <v>4</v>
      </c>
      <c r="N775" s="1" t="s">
        <v>28</v>
      </c>
      <c r="O775" s="105">
        <v>8858</v>
      </c>
      <c r="P775" s="9">
        <v>14</v>
      </c>
      <c r="Q775" s="107">
        <v>0</v>
      </c>
      <c r="R775" s="1" t="s">
        <v>29</v>
      </c>
      <c r="S775" s="102">
        <f t="shared" si="25"/>
        <v>1</v>
      </c>
    </row>
    <row r="776" spans="1:19" x14ac:dyDescent="0.25">
      <c r="A776" s="2">
        <v>55</v>
      </c>
      <c r="B776" s="14" t="str">
        <f t="shared" si="24"/>
        <v>Senior</v>
      </c>
      <c r="C776" s="1" t="s">
        <v>29</v>
      </c>
      <c r="D776" s="1" t="s">
        <v>41</v>
      </c>
      <c r="E776" s="7">
        <v>444</v>
      </c>
      <c r="F776" s="1" t="s">
        <v>31</v>
      </c>
      <c r="G776" s="1">
        <v>2</v>
      </c>
      <c r="H776" s="1" t="s">
        <v>37</v>
      </c>
      <c r="I776" s="1" t="s">
        <v>32</v>
      </c>
      <c r="J776" s="1">
        <v>40</v>
      </c>
      <c r="K776" s="1">
        <v>4</v>
      </c>
      <c r="L776" s="1" t="s">
        <v>42</v>
      </c>
      <c r="M776" s="1">
        <v>1</v>
      </c>
      <c r="N776" s="1" t="s">
        <v>28</v>
      </c>
      <c r="O776" s="105">
        <v>16756</v>
      </c>
      <c r="P776" s="9">
        <v>9</v>
      </c>
      <c r="Q776" s="107">
        <v>7</v>
      </c>
      <c r="R776" s="1" t="s">
        <v>29</v>
      </c>
      <c r="S776" s="102">
        <f t="shared" si="25"/>
        <v>0</v>
      </c>
    </row>
    <row r="777" spans="1:19" x14ac:dyDescent="0.25">
      <c r="A777" s="2">
        <v>43</v>
      </c>
      <c r="B777" s="14" t="str">
        <f t="shared" si="24"/>
        <v>Middle-aged</v>
      </c>
      <c r="C777" s="1" t="s">
        <v>29</v>
      </c>
      <c r="D777" s="1" t="s">
        <v>23</v>
      </c>
      <c r="E777" s="7">
        <v>415</v>
      </c>
      <c r="F777" s="1" t="s">
        <v>24</v>
      </c>
      <c r="G777" s="1">
        <v>25</v>
      </c>
      <c r="H777" s="1" t="s">
        <v>37</v>
      </c>
      <c r="I777" s="1" t="s">
        <v>32</v>
      </c>
      <c r="J777" s="1">
        <v>79</v>
      </c>
      <c r="K777" s="1">
        <v>3</v>
      </c>
      <c r="L777" s="1" t="s">
        <v>27</v>
      </c>
      <c r="M777" s="1">
        <v>4</v>
      </c>
      <c r="N777" s="1" t="s">
        <v>38</v>
      </c>
      <c r="O777" s="105">
        <v>10798</v>
      </c>
      <c r="P777" s="9">
        <v>1</v>
      </c>
      <c r="Q777" s="107">
        <v>5</v>
      </c>
      <c r="R777" s="1" t="s">
        <v>29</v>
      </c>
      <c r="S777" s="102">
        <f t="shared" si="25"/>
        <v>0</v>
      </c>
    </row>
    <row r="778" spans="1:19" x14ac:dyDescent="0.25">
      <c r="A778" s="2">
        <v>20</v>
      </c>
      <c r="B778" s="14" t="str">
        <f t="shared" si="24"/>
        <v>Young</v>
      </c>
      <c r="C778" s="1" t="s">
        <v>22</v>
      </c>
      <c r="D778" s="1" t="s">
        <v>30</v>
      </c>
      <c r="E778" s="7">
        <v>769</v>
      </c>
      <c r="F778" s="1" t="s">
        <v>24</v>
      </c>
      <c r="G778" s="1">
        <v>9</v>
      </c>
      <c r="H778" s="1" t="s">
        <v>45</v>
      </c>
      <c r="I778" s="1" t="s">
        <v>26</v>
      </c>
      <c r="J778" s="1">
        <v>54</v>
      </c>
      <c r="K778" s="1">
        <v>1</v>
      </c>
      <c r="L778" s="1" t="s">
        <v>43</v>
      </c>
      <c r="M778" s="1">
        <v>4</v>
      </c>
      <c r="N778" s="1" t="s">
        <v>28</v>
      </c>
      <c r="O778" s="105">
        <v>2323</v>
      </c>
      <c r="P778" s="9">
        <v>2</v>
      </c>
      <c r="Q778" s="107">
        <v>1</v>
      </c>
      <c r="R778" s="1" t="s">
        <v>22</v>
      </c>
      <c r="S778" s="102">
        <f t="shared" si="25"/>
        <v>1</v>
      </c>
    </row>
    <row r="779" spans="1:19" x14ac:dyDescent="0.25">
      <c r="A779" s="2">
        <v>21</v>
      </c>
      <c r="B779" s="14" t="str">
        <f t="shared" si="24"/>
        <v>Young</v>
      </c>
      <c r="C779" s="1" t="s">
        <v>22</v>
      </c>
      <c r="D779" s="1" t="s">
        <v>23</v>
      </c>
      <c r="E779" s="7">
        <v>1334</v>
      </c>
      <c r="F779" s="1" t="s">
        <v>31</v>
      </c>
      <c r="G779" s="1">
        <v>10</v>
      </c>
      <c r="H779" s="1" t="s">
        <v>25</v>
      </c>
      <c r="I779" s="1" t="s">
        <v>26</v>
      </c>
      <c r="J779" s="1">
        <v>36</v>
      </c>
      <c r="K779" s="1">
        <v>1</v>
      </c>
      <c r="L779" s="1" t="s">
        <v>36</v>
      </c>
      <c r="M779" s="1">
        <v>1</v>
      </c>
      <c r="N779" s="1" t="s">
        <v>28</v>
      </c>
      <c r="O779" s="105">
        <v>1416</v>
      </c>
      <c r="P779" s="9">
        <v>1</v>
      </c>
      <c r="Q779" s="107">
        <v>1</v>
      </c>
      <c r="R779" s="1" t="s">
        <v>29</v>
      </c>
      <c r="S779" s="102">
        <f t="shared" si="25"/>
        <v>1</v>
      </c>
    </row>
    <row r="780" spans="1:19" x14ac:dyDescent="0.25">
      <c r="A780" s="2">
        <v>46</v>
      </c>
      <c r="B780" s="14" t="str">
        <f t="shared" si="24"/>
        <v>Senior</v>
      </c>
      <c r="C780" s="1" t="s">
        <v>29</v>
      </c>
      <c r="D780" s="1" t="s">
        <v>23</v>
      </c>
      <c r="E780" s="7">
        <v>1003</v>
      </c>
      <c r="F780" s="1" t="s">
        <v>31</v>
      </c>
      <c r="G780" s="1">
        <v>8</v>
      </c>
      <c r="H780" s="1" t="s">
        <v>25</v>
      </c>
      <c r="I780" s="1" t="s">
        <v>26</v>
      </c>
      <c r="J780" s="1">
        <v>74</v>
      </c>
      <c r="K780" s="1">
        <v>2</v>
      </c>
      <c r="L780" s="1" t="s">
        <v>33</v>
      </c>
      <c r="M780" s="1">
        <v>1</v>
      </c>
      <c r="N780" s="1" t="s">
        <v>38</v>
      </c>
      <c r="O780" s="105">
        <v>4615</v>
      </c>
      <c r="P780" s="9">
        <v>16</v>
      </c>
      <c r="Q780" s="107">
        <v>8</v>
      </c>
      <c r="R780" s="1" t="s">
        <v>22</v>
      </c>
      <c r="S780" s="102">
        <f t="shared" si="25"/>
        <v>1</v>
      </c>
    </row>
    <row r="781" spans="1:19" x14ac:dyDescent="0.25">
      <c r="A781" s="2">
        <v>51</v>
      </c>
      <c r="B781" s="14" t="str">
        <f t="shared" si="24"/>
        <v>Senior</v>
      </c>
      <c r="C781" s="1" t="s">
        <v>22</v>
      </c>
      <c r="D781" s="1" t="s">
        <v>23</v>
      </c>
      <c r="E781" s="7">
        <v>1323</v>
      </c>
      <c r="F781" s="1" t="s">
        <v>31</v>
      </c>
      <c r="G781" s="1">
        <v>4</v>
      </c>
      <c r="H781" s="1" t="s">
        <v>25</v>
      </c>
      <c r="I781" s="1" t="s">
        <v>32</v>
      </c>
      <c r="J781" s="1">
        <v>34</v>
      </c>
      <c r="K781" s="1">
        <v>1</v>
      </c>
      <c r="L781" s="1" t="s">
        <v>33</v>
      </c>
      <c r="M781" s="1">
        <v>3</v>
      </c>
      <c r="N781" s="1" t="s">
        <v>34</v>
      </c>
      <c r="O781" s="105">
        <v>2461</v>
      </c>
      <c r="P781" s="9">
        <v>10</v>
      </c>
      <c r="Q781" s="107">
        <v>9</v>
      </c>
      <c r="R781" s="1" t="s">
        <v>22</v>
      </c>
      <c r="S781" s="102">
        <f t="shared" si="25"/>
        <v>0</v>
      </c>
    </row>
    <row r="782" spans="1:19" x14ac:dyDescent="0.25">
      <c r="A782" s="2">
        <v>28</v>
      </c>
      <c r="B782" s="14" t="str">
        <f t="shared" si="24"/>
        <v>Young</v>
      </c>
      <c r="C782" s="1" t="s">
        <v>22</v>
      </c>
      <c r="D782" s="1" t="s">
        <v>41</v>
      </c>
      <c r="E782" s="7">
        <v>1366</v>
      </c>
      <c r="F782" s="1" t="s">
        <v>31</v>
      </c>
      <c r="G782" s="1">
        <v>24</v>
      </c>
      <c r="H782" s="1" t="s">
        <v>46</v>
      </c>
      <c r="I782" s="1" t="s">
        <v>32</v>
      </c>
      <c r="J782" s="1">
        <v>72</v>
      </c>
      <c r="K782" s="1">
        <v>3</v>
      </c>
      <c r="L782" s="1" t="s">
        <v>40</v>
      </c>
      <c r="M782" s="1">
        <v>1</v>
      </c>
      <c r="N782" s="1" t="s">
        <v>28</v>
      </c>
      <c r="O782" s="105">
        <v>8722</v>
      </c>
      <c r="P782" s="9">
        <v>10</v>
      </c>
      <c r="Q782" s="107">
        <v>1</v>
      </c>
      <c r="R782" s="1" t="s">
        <v>29</v>
      </c>
      <c r="S782" s="102">
        <f t="shared" si="25"/>
        <v>0</v>
      </c>
    </row>
    <row r="783" spans="1:19" x14ac:dyDescent="0.25">
      <c r="A783" s="2">
        <v>26</v>
      </c>
      <c r="B783" s="14" t="str">
        <f t="shared" si="24"/>
        <v>Young</v>
      </c>
      <c r="C783" s="1" t="s">
        <v>29</v>
      </c>
      <c r="D783" s="1" t="s">
        <v>23</v>
      </c>
      <c r="E783" s="7">
        <v>192</v>
      </c>
      <c r="F783" s="1" t="s">
        <v>31</v>
      </c>
      <c r="G783" s="1">
        <v>1</v>
      </c>
      <c r="H783" s="1" t="s">
        <v>37</v>
      </c>
      <c r="I783" s="1" t="s">
        <v>32</v>
      </c>
      <c r="J783" s="1">
        <v>59</v>
      </c>
      <c r="K783" s="1">
        <v>1</v>
      </c>
      <c r="L783" s="1" t="s">
        <v>36</v>
      </c>
      <c r="M783" s="1">
        <v>1</v>
      </c>
      <c r="N783" s="1" t="s">
        <v>34</v>
      </c>
      <c r="O783" s="105">
        <v>3955</v>
      </c>
      <c r="P783" s="9">
        <v>5</v>
      </c>
      <c r="Q783" s="107">
        <v>1</v>
      </c>
      <c r="R783" s="1" t="s">
        <v>29</v>
      </c>
      <c r="S783" s="102">
        <f t="shared" si="25"/>
        <v>0</v>
      </c>
    </row>
    <row r="784" spans="1:19" x14ac:dyDescent="0.25">
      <c r="A784" s="2">
        <v>30</v>
      </c>
      <c r="B784" s="14" t="str">
        <f t="shared" si="24"/>
        <v>Young</v>
      </c>
      <c r="C784" s="1" t="s">
        <v>29</v>
      </c>
      <c r="D784" s="1" t="s">
        <v>23</v>
      </c>
      <c r="E784" s="7">
        <v>1176</v>
      </c>
      <c r="F784" s="1" t="s">
        <v>31</v>
      </c>
      <c r="G784" s="1">
        <v>20</v>
      </c>
      <c r="H784" s="1" t="s">
        <v>35</v>
      </c>
      <c r="I784" s="1" t="s">
        <v>32</v>
      </c>
      <c r="J784" s="1">
        <v>85</v>
      </c>
      <c r="K784" s="1">
        <v>2</v>
      </c>
      <c r="L784" s="1" t="s">
        <v>39</v>
      </c>
      <c r="M784" s="1">
        <v>1</v>
      </c>
      <c r="N784" s="1" t="s">
        <v>34</v>
      </c>
      <c r="O784" s="105">
        <v>9957</v>
      </c>
      <c r="P784" s="9">
        <v>6</v>
      </c>
      <c r="Q784" s="107">
        <v>0</v>
      </c>
      <c r="R784" s="1" t="s">
        <v>29</v>
      </c>
      <c r="S784" s="102">
        <f t="shared" si="25"/>
        <v>0</v>
      </c>
    </row>
    <row r="785" spans="1:19" x14ac:dyDescent="0.25">
      <c r="A785" s="2">
        <v>41</v>
      </c>
      <c r="B785" s="14" t="str">
        <f t="shared" si="24"/>
        <v>Middle-aged</v>
      </c>
      <c r="C785" s="1" t="s">
        <v>29</v>
      </c>
      <c r="D785" s="1" t="s">
        <v>23</v>
      </c>
      <c r="E785" s="7">
        <v>509</v>
      </c>
      <c r="F785" s="1" t="s">
        <v>31</v>
      </c>
      <c r="G785" s="1">
        <v>7</v>
      </c>
      <c r="H785" s="1" t="s">
        <v>46</v>
      </c>
      <c r="I785" s="1" t="s">
        <v>26</v>
      </c>
      <c r="J785" s="1">
        <v>43</v>
      </c>
      <c r="K785" s="1">
        <v>1</v>
      </c>
      <c r="L785" s="1" t="s">
        <v>33</v>
      </c>
      <c r="M785" s="1">
        <v>3</v>
      </c>
      <c r="N785" s="1" t="s">
        <v>34</v>
      </c>
      <c r="O785" s="105">
        <v>3376</v>
      </c>
      <c r="P785" s="9">
        <v>10</v>
      </c>
      <c r="Q785" s="107">
        <v>1</v>
      </c>
      <c r="R785" s="1" t="s">
        <v>29</v>
      </c>
      <c r="S785" s="102">
        <f t="shared" si="25"/>
        <v>1</v>
      </c>
    </row>
    <row r="786" spans="1:19" x14ac:dyDescent="0.25">
      <c r="A786" s="2">
        <v>38</v>
      </c>
      <c r="B786" s="14" t="str">
        <f t="shared" si="24"/>
        <v>Middle-aged</v>
      </c>
      <c r="C786" s="1" t="s">
        <v>29</v>
      </c>
      <c r="D786" s="1" t="s">
        <v>23</v>
      </c>
      <c r="E786" s="7">
        <v>330</v>
      </c>
      <c r="F786" s="1" t="s">
        <v>31</v>
      </c>
      <c r="G786" s="1">
        <v>17</v>
      </c>
      <c r="H786" s="1" t="s">
        <v>25</v>
      </c>
      <c r="I786" s="1" t="s">
        <v>26</v>
      </c>
      <c r="J786" s="1">
        <v>65</v>
      </c>
      <c r="K786" s="1">
        <v>3</v>
      </c>
      <c r="L786" s="1" t="s">
        <v>40</v>
      </c>
      <c r="M786" s="1">
        <v>3</v>
      </c>
      <c r="N786" s="1" t="s">
        <v>34</v>
      </c>
      <c r="O786" s="105">
        <v>8823</v>
      </c>
      <c r="P786" s="9">
        <v>19</v>
      </c>
      <c r="Q786" s="107">
        <v>0</v>
      </c>
      <c r="R786" s="1" t="s">
        <v>29</v>
      </c>
      <c r="S786" s="102">
        <f t="shared" si="25"/>
        <v>1</v>
      </c>
    </row>
    <row r="787" spans="1:19" x14ac:dyDescent="0.25">
      <c r="A787" s="2">
        <v>40</v>
      </c>
      <c r="B787" s="14" t="str">
        <f t="shared" si="24"/>
        <v>Middle-aged</v>
      </c>
      <c r="C787" s="1" t="s">
        <v>29</v>
      </c>
      <c r="D787" s="1" t="s">
        <v>23</v>
      </c>
      <c r="E787" s="7">
        <v>1492</v>
      </c>
      <c r="F787" s="1" t="s">
        <v>31</v>
      </c>
      <c r="G787" s="1">
        <v>20</v>
      </c>
      <c r="H787" s="1" t="s">
        <v>46</v>
      </c>
      <c r="I787" s="1" t="s">
        <v>32</v>
      </c>
      <c r="J787" s="1">
        <v>61</v>
      </c>
      <c r="K787" s="1">
        <v>3</v>
      </c>
      <c r="L787" s="1" t="s">
        <v>40</v>
      </c>
      <c r="M787" s="1">
        <v>4</v>
      </c>
      <c r="N787" s="1" t="s">
        <v>34</v>
      </c>
      <c r="O787" s="105">
        <v>10322</v>
      </c>
      <c r="P787" s="9">
        <v>11</v>
      </c>
      <c r="Q787" s="107">
        <v>4</v>
      </c>
      <c r="R787" s="1" t="s">
        <v>29</v>
      </c>
      <c r="S787" s="102">
        <f t="shared" si="25"/>
        <v>0</v>
      </c>
    </row>
    <row r="788" spans="1:19" x14ac:dyDescent="0.25">
      <c r="A788" s="2">
        <v>27</v>
      </c>
      <c r="B788" s="14" t="str">
        <f t="shared" si="24"/>
        <v>Young</v>
      </c>
      <c r="C788" s="1" t="s">
        <v>29</v>
      </c>
      <c r="D788" s="1" t="s">
        <v>41</v>
      </c>
      <c r="E788" s="7">
        <v>1277</v>
      </c>
      <c r="F788" s="1" t="s">
        <v>31</v>
      </c>
      <c r="G788" s="1">
        <v>8</v>
      </c>
      <c r="H788" s="1" t="s">
        <v>25</v>
      </c>
      <c r="I788" s="1" t="s">
        <v>32</v>
      </c>
      <c r="J788" s="1">
        <v>87</v>
      </c>
      <c r="K788" s="1">
        <v>1</v>
      </c>
      <c r="L788" s="1" t="s">
        <v>36</v>
      </c>
      <c r="M788" s="1">
        <v>3</v>
      </c>
      <c r="N788" s="1" t="s">
        <v>34</v>
      </c>
      <c r="O788" s="105">
        <v>4621</v>
      </c>
      <c r="P788" s="9">
        <v>3</v>
      </c>
      <c r="Q788" s="107">
        <v>1</v>
      </c>
      <c r="R788" s="1" t="s">
        <v>29</v>
      </c>
      <c r="S788" s="102">
        <f t="shared" si="25"/>
        <v>0</v>
      </c>
    </row>
    <row r="789" spans="1:19" x14ac:dyDescent="0.25">
      <c r="A789" s="2">
        <v>55</v>
      </c>
      <c r="B789" s="14" t="str">
        <f t="shared" si="24"/>
        <v>Senior</v>
      </c>
      <c r="C789" s="1" t="s">
        <v>29</v>
      </c>
      <c r="D789" s="1" t="s">
        <v>30</v>
      </c>
      <c r="E789" s="7">
        <v>1091</v>
      </c>
      <c r="F789" s="1" t="s">
        <v>31</v>
      </c>
      <c r="G789" s="1">
        <v>2</v>
      </c>
      <c r="H789" s="1" t="s">
        <v>25</v>
      </c>
      <c r="I789" s="1" t="s">
        <v>32</v>
      </c>
      <c r="J789" s="1">
        <v>65</v>
      </c>
      <c r="K789" s="1">
        <v>3</v>
      </c>
      <c r="L789" s="1" t="s">
        <v>39</v>
      </c>
      <c r="M789" s="1">
        <v>2</v>
      </c>
      <c r="N789" s="1" t="s">
        <v>34</v>
      </c>
      <c r="O789" s="105">
        <v>10976</v>
      </c>
      <c r="P789" s="9">
        <v>3</v>
      </c>
      <c r="Q789" s="107">
        <v>3</v>
      </c>
      <c r="R789" s="1" t="s">
        <v>29</v>
      </c>
      <c r="S789" s="102">
        <f t="shared" si="25"/>
        <v>0</v>
      </c>
    </row>
    <row r="790" spans="1:19" x14ac:dyDescent="0.25">
      <c r="A790" s="2">
        <v>28</v>
      </c>
      <c r="B790" s="14" t="str">
        <f t="shared" si="24"/>
        <v>Young</v>
      </c>
      <c r="C790" s="1" t="s">
        <v>29</v>
      </c>
      <c r="D790" s="1" t="s">
        <v>23</v>
      </c>
      <c r="E790" s="7">
        <v>857</v>
      </c>
      <c r="F790" s="1" t="s">
        <v>31</v>
      </c>
      <c r="G790" s="1">
        <v>10</v>
      </c>
      <c r="H790" s="1" t="s">
        <v>35</v>
      </c>
      <c r="I790" s="1" t="s">
        <v>26</v>
      </c>
      <c r="J790" s="1">
        <v>59</v>
      </c>
      <c r="K790" s="1">
        <v>2</v>
      </c>
      <c r="L790" s="1" t="s">
        <v>33</v>
      </c>
      <c r="M790" s="1">
        <v>3</v>
      </c>
      <c r="N790" s="1" t="s">
        <v>28</v>
      </c>
      <c r="O790" s="105">
        <v>3660</v>
      </c>
      <c r="P790" s="9">
        <v>8</v>
      </c>
      <c r="Q790" s="107">
        <v>3</v>
      </c>
      <c r="R790" s="1" t="s">
        <v>29</v>
      </c>
      <c r="S790" s="102">
        <f t="shared" si="25"/>
        <v>1</v>
      </c>
    </row>
    <row r="791" spans="1:19" x14ac:dyDescent="0.25">
      <c r="A791" s="2">
        <v>44</v>
      </c>
      <c r="B791" s="14" t="str">
        <f t="shared" si="24"/>
        <v>Middle-aged</v>
      </c>
      <c r="C791" s="1" t="s">
        <v>22</v>
      </c>
      <c r="D791" s="1" t="s">
        <v>23</v>
      </c>
      <c r="E791" s="7">
        <v>1376</v>
      </c>
      <c r="F791" s="1" t="s">
        <v>47</v>
      </c>
      <c r="G791" s="1">
        <v>1</v>
      </c>
      <c r="H791" s="1" t="s">
        <v>37</v>
      </c>
      <c r="I791" s="1" t="s">
        <v>32</v>
      </c>
      <c r="J791" s="1">
        <v>91</v>
      </c>
      <c r="K791" s="1">
        <v>3</v>
      </c>
      <c r="L791" s="1" t="s">
        <v>47</v>
      </c>
      <c r="M791" s="1">
        <v>1</v>
      </c>
      <c r="N791" s="1" t="s">
        <v>34</v>
      </c>
      <c r="O791" s="105">
        <v>10482</v>
      </c>
      <c r="P791" s="9">
        <v>20</v>
      </c>
      <c r="Q791" s="107">
        <v>9</v>
      </c>
      <c r="R791" s="1" t="s">
        <v>29</v>
      </c>
      <c r="S791" s="102">
        <f t="shared" si="25"/>
        <v>0</v>
      </c>
    </row>
    <row r="792" spans="1:19" x14ac:dyDescent="0.25">
      <c r="A792" s="2">
        <v>33</v>
      </c>
      <c r="B792" s="14" t="str">
        <f t="shared" si="24"/>
        <v>Middle-aged</v>
      </c>
      <c r="C792" s="1" t="s">
        <v>29</v>
      </c>
      <c r="D792" s="1" t="s">
        <v>23</v>
      </c>
      <c r="E792" s="7">
        <v>654</v>
      </c>
      <c r="F792" s="1" t="s">
        <v>31</v>
      </c>
      <c r="G792" s="1">
        <v>5</v>
      </c>
      <c r="H792" s="1" t="s">
        <v>25</v>
      </c>
      <c r="I792" s="1" t="s">
        <v>32</v>
      </c>
      <c r="J792" s="1">
        <v>34</v>
      </c>
      <c r="K792" s="1">
        <v>3</v>
      </c>
      <c r="L792" s="1" t="s">
        <v>40</v>
      </c>
      <c r="M792" s="1">
        <v>4</v>
      </c>
      <c r="N792" s="1" t="s">
        <v>38</v>
      </c>
      <c r="O792" s="105">
        <v>7119</v>
      </c>
      <c r="P792" s="9">
        <v>3</v>
      </c>
      <c r="Q792" s="107">
        <v>4</v>
      </c>
      <c r="R792" s="1" t="s">
        <v>29</v>
      </c>
      <c r="S792" s="102">
        <f t="shared" si="25"/>
        <v>0</v>
      </c>
    </row>
    <row r="793" spans="1:19" x14ac:dyDescent="0.25">
      <c r="A793" s="2">
        <v>35</v>
      </c>
      <c r="B793" s="14" t="str">
        <f t="shared" si="24"/>
        <v>Middle-aged</v>
      </c>
      <c r="C793" s="1" t="s">
        <v>22</v>
      </c>
      <c r="D793" s="1" t="s">
        <v>23</v>
      </c>
      <c r="E793" s="7">
        <v>1204</v>
      </c>
      <c r="F793" s="1" t="s">
        <v>24</v>
      </c>
      <c r="G793" s="1">
        <v>4</v>
      </c>
      <c r="H793" s="1" t="s">
        <v>46</v>
      </c>
      <c r="I793" s="1" t="s">
        <v>32</v>
      </c>
      <c r="J793" s="1">
        <v>86</v>
      </c>
      <c r="K793" s="1">
        <v>3</v>
      </c>
      <c r="L793" s="1" t="s">
        <v>27</v>
      </c>
      <c r="M793" s="1">
        <v>1</v>
      </c>
      <c r="N793" s="1" t="s">
        <v>28</v>
      </c>
      <c r="O793" s="105">
        <v>9582</v>
      </c>
      <c r="P793" s="9">
        <v>8</v>
      </c>
      <c r="Q793" s="107">
        <v>0</v>
      </c>
      <c r="R793" s="1" t="s">
        <v>22</v>
      </c>
      <c r="S793" s="102">
        <f t="shared" si="25"/>
        <v>0</v>
      </c>
    </row>
    <row r="794" spans="1:19" x14ac:dyDescent="0.25">
      <c r="A794" s="2">
        <v>33</v>
      </c>
      <c r="B794" s="14" t="str">
        <f t="shared" si="24"/>
        <v>Middle-aged</v>
      </c>
      <c r="C794" s="1" t="s">
        <v>22</v>
      </c>
      <c r="D794" s="1" t="s">
        <v>30</v>
      </c>
      <c r="E794" s="7">
        <v>827</v>
      </c>
      <c r="F794" s="1" t="s">
        <v>31</v>
      </c>
      <c r="G794" s="1">
        <v>29</v>
      </c>
      <c r="H794" s="1" t="s">
        <v>37</v>
      </c>
      <c r="I794" s="1" t="s">
        <v>26</v>
      </c>
      <c r="J794" s="1">
        <v>54</v>
      </c>
      <c r="K794" s="1">
        <v>2</v>
      </c>
      <c r="L794" s="1" t="s">
        <v>33</v>
      </c>
      <c r="M794" s="1">
        <v>3</v>
      </c>
      <c r="N794" s="1" t="s">
        <v>28</v>
      </c>
      <c r="O794" s="105">
        <v>4508</v>
      </c>
      <c r="P794" s="9">
        <v>13</v>
      </c>
      <c r="Q794" s="107">
        <v>1</v>
      </c>
      <c r="R794" s="1" t="s">
        <v>29</v>
      </c>
      <c r="S794" s="102">
        <f t="shared" si="25"/>
        <v>1</v>
      </c>
    </row>
    <row r="795" spans="1:19" x14ac:dyDescent="0.25">
      <c r="A795" s="2">
        <v>28</v>
      </c>
      <c r="B795" s="14" t="str">
        <f t="shared" si="24"/>
        <v>Young</v>
      </c>
      <c r="C795" s="1" t="s">
        <v>29</v>
      </c>
      <c r="D795" s="1" t="s">
        <v>23</v>
      </c>
      <c r="E795" s="7">
        <v>895</v>
      </c>
      <c r="F795" s="1" t="s">
        <v>31</v>
      </c>
      <c r="G795" s="1">
        <v>15</v>
      </c>
      <c r="H795" s="1" t="s">
        <v>25</v>
      </c>
      <c r="I795" s="1" t="s">
        <v>32</v>
      </c>
      <c r="J795" s="1">
        <v>50</v>
      </c>
      <c r="K795" s="1">
        <v>1</v>
      </c>
      <c r="L795" s="1" t="s">
        <v>36</v>
      </c>
      <c r="M795" s="1">
        <v>3</v>
      </c>
      <c r="N795" s="1" t="s">
        <v>38</v>
      </c>
      <c r="O795" s="105">
        <v>2207</v>
      </c>
      <c r="P795" s="9">
        <v>4</v>
      </c>
      <c r="Q795" s="107">
        <v>1</v>
      </c>
      <c r="R795" s="1" t="s">
        <v>29</v>
      </c>
      <c r="S795" s="102">
        <f t="shared" si="25"/>
        <v>0</v>
      </c>
    </row>
    <row r="796" spans="1:19" x14ac:dyDescent="0.25">
      <c r="A796" s="2">
        <v>34</v>
      </c>
      <c r="B796" s="14" t="str">
        <f t="shared" si="24"/>
        <v>Middle-aged</v>
      </c>
      <c r="C796" s="1" t="s">
        <v>29</v>
      </c>
      <c r="D796" s="1" t="s">
        <v>30</v>
      </c>
      <c r="E796" s="7">
        <v>618</v>
      </c>
      <c r="F796" s="1" t="s">
        <v>31</v>
      </c>
      <c r="G796" s="1">
        <v>3</v>
      </c>
      <c r="H796" s="1" t="s">
        <v>25</v>
      </c>
      <c r="I796" s="1" t="s">
        <v>32</v>
      </c>
      <c r="J796" s="1">
        <v>45</v>
      </c>
      <c r="K796" s="1">
        <v>2</v>
      </c>
      <c r="L796" s="1" t="s">
        <v>40</v>
      </c>
      <c r="M796" s="1">
        <v>4</v>
      </c>
      <c r="N796" s="1" t="s">
        <v>28</v>
      </c>
      <c r="O796" s="105">
        <v>7756</v>
      </c>
      <c r="P796" s="9">
        <v>6</v>
      </c>
      <c r="Q796" s="107">
        <v>0</v>
      </c>
      <c r="R796" s="1" t="s">
        <v>29</v>
      </c>
      <c r="S796" s="102">
        <f t="shared" si="25"/>
        <v>0</v>
      </c>
    </row>
    <row r="797" spans="1:19" x14ac:dyDescent="0.25">
      <c r="A797" s="2">
        <v>37</v>
      </c>
      <c r="B797" s="14" t="str">
        <f t="shared" si="24"/>
        <v>Middle-aged</v>
      </c>
      <c r="C797" s="1" t="s">
        <v>29</v>
      </c>
      <c r="D797" s="1" t="s">
        <v>23</v>
      </c>
      <c r="E797" s="7">
        <v>309</v>
      </c>
      <c r="F797" s="1" t="s">
        <v>24</v>
      </c>
      <c r="G797" s="1">
        <v>10</v>
      </c>
      <c r="H797" s="1" t="s">
        <v>25</v>
      </c>
      <c r="I797" s="1" t="s">
        <v>26</v>
      </c>
      <c r="J797" s="1">
        <v>88</v>
      </c>
      <c r="K797" s="1">
        <v>2</v>
      </c>
      <c r="L797" s="1" t="s">
        <v>27</v>
      </c>
      <c r="M797" s="1">
        <v>4</v>
      </c>
      <c r="N797" s="1" t="s">
        <v>38</v>
      </c>
      <c r="O797" s="105">
        <v>6694</v>
      </c>
      <c r="P797" s="9">
        <v>1</v>
      </c>
      <c r="Q797" s="107">
        <v>2</v>
      </c>
      <c r="R797" s="1" t="s">
        <v>22</v>
      </c>
      <c r="S797" s="102">
        <f t="shared" si="25"/>
        <v>1</v>
      </c>
    </row>
    <row r="798" spans="1:19" x14ac:dyDescent="0.25">
      <c r="A798" s="2">
        <v>25</v>
      </c>
      <c r="B798" s="14" t="str">
        <f t="shared" si="24"/>
        <v>Young</v>
      </c>
      <c r="C798" s="1" t="s">
        <v>22</v>
      </c>
      <c r="D798" s="1" t="s">
        <v>23</v>
      </c>
      <c r="E798" s="7">
        <v>1219</v>
      </c>
      <c r="F798" s="1" t="s">
        <v>31</v>
      </c>
      <c r="G798" s="1">
        <v>4</v>
      </c>
      <c r="H798" s="1" t="s">
        <v>46</v>
      </c>
      <c r="I798" s="1" t="s">
        <v>32</v>
      </c>
      <c r="J798" s="1">
        <v>32</v>
      </c>
      <c r="K798" s="1">
        <v>1</v>
      </c>
      <c r="L798" s="1" t="s">
        <v>36</v>
      </c>
      <c r="M798" s="1">
        <v>4</v>
      </c>
      <c r="N798" s="1" t="s">
        <v>34</v>
      </c>
      <c r="O798" s="105">
        <v>3691</v>
      </c>
      <c r="P798" s="9">
        <v>7</v>
      </c>
      <c r="Q798" s="107">
        <v>1</v>
      </c>
      <c r="R798" s="1" t="s">
        <v>22</v>
      </c>
      <c r="S798" s="102">
        <f t="shared" si="25"/>
        <v>0</v>
      </c>
    </row>
    <row r="799" spans="1:19" x14ac:dyDescent="0.25">
      <c r="A799" s="2">
        <v>26</v>
      </c>
      <c r="B799" s="14" t="str">
        <f t="shared" si="24"/>
        <v>Young</v>
      </c>
      <c r="C799" s="1" t="s">
        <v>22</v>
      </c>
      <c r="D799" s="1" t="s">
        <v>23</v>
      </c>
      <c r="E799" s="7">
        <v>1330</v>
      </c>
      <c r="F799" s="1" t="s">
        <v>31</v>
      </c>
      <c r="G799" s="1">
        <v>21</v>
      </c>
      <c r="H799" s="1" t="s">
        <v>37</v>
      </c>
      <c r="I799" s="1" t="s">
        <v>32</v>
      </c>
      <c r="J799" s="1">
        <v>37</v>
      </c>
      <c r="K799" s="1">
        <v>1</v>
      </c>
      <c r="L799" s="1" t="s">
        <v>36</v>
      </c>
      <c r="M799" s="1">
        <v>3</v>
      </c>
      <c r="N799" s="1" t="s">
        <v>38</v>
      </c>
      <c r="O799" s="105">
        <v>2377</v>
      </c>
      <c r="P799" s="9">
        <v>1</v>
      </c>
      <c r="Q799" s="107">
        <v>1</v>
      </c>
      <c r="R799" s="1" t="s">
        <v>29</v>
      </c>
      <c r="S799" s="102">
        <f t="shared" si="25"/>
        <v>0</v>
      </c>
    </row>
    <row r="800" spans="1:19" x14ac:dyDescent="0.25">
      <c r="A800" s="2">
        <v>33</v>
      </c>
      <c r="B800" s="14" t="str">
        <f t="shared" si="24"/>
        <v>Middle-aged</v>
      </c>
      <c r="C800" s="1" t="s">
        <v>22</v>
      </c>
      <c r="D800" s="1" t="s">
        <v>23</v>
      </c>
      <c r="E800" s="7">
        <v>1017</v>
      </c>
      <c r="F800" s="1" t="s">
        <v>31</v>
      </c>
      <c r="G800" s="1">
        <v>25</v>
      </c>
      <c r="H800" s="1" t="s">
        <v>37</v>
      </c>
      <c r="I800" s="1" t="s">
        <v>32</v>
      </c>
      <c r="J800" s="1">
        <v>55</v>
      </c>
      <c r="K800" s="1">
        <v>1</v>
      </c>
      <c r="L800" s="1" t="s">
        <v>33</v>
      </c>
      <c r="M800" s="1">
        <v>2</v>
      </c>
      <c r="N800" s="1" t="s">
        <v>28</v>
      </c>
      <c r="O800" s="105">
        <v>2313</v>
      </c>
      <c r="P800" s="9">
        <v>2</v>
      </c>
      <c r="Q800" s="107">
        <v>4</v>
      </c>
      <c r="R800" s="1" t="s">
        <v>22</v>
      </c>
      <c r="S800" s="102">
        <f t="shared" si="25"/>
        <v>0</v>
      </c>
    </row>
    <row r="801" spans="1:19" x14ac:dyDescent="0.25">
      <c r="A801" s="2">
        <v>42</v>
      </c>
      <c r="B801" s="14" t="str">
        <f t="shared" si="24"/>
        <v>Middle-aged</v>
      </c>
      <c r="C801" s="1" t="s">
        <v>29</v>
      </c>
      <c r="D801" s="1" t="s">
        <v>23</v>
      </c>
      <c r="E801" s="7">
        <v>469</v>
      </c>
      <c r="F801" s="1" t="s">
        <v>31</v>
      </c>
      <c r="G801" s="1">
        <v>2</v>
      </c>
      <c r="H801" s="1" t="s">
        <v>37</v>
      </c>
      <c r="I801" s="1" t="s">
        <v>32</v>
      </c>
      <c r="J801" s="1">
        <v>35</v>
      </c>
      <c r="K801" s="1">
        <v>4</v>
      </c>
      <c r="L801" s="1" t="s">
        <v>42</v>
      </c>
      <c r="M801" s="1">
        <v>1</v>
      </c>
      <c r="N801" s="1" t="s">
        <v>34</v>
      </c>
      <c r="O801" s="105">
        <v>17665</v>
      </c>
      <c r="P801" s="9">
        <v>22</v>
      </c>
      <c r="Q801" s="107">
        <v>0</v>
      </c>
      <c r="R801" s="1" t="s">
        <v>29</v>
      </c>
      <c r="S801" s="102">
        <f t="shared" si="25"/>
        <v>0</v>
      </c>
    </row>
    <row r="802" spans="1:19" x14ac:dyDescent="0.25">
      <c r="A802" s="2">
        <v>28</v>
      </c>
      <c r="B802" s="14" t="str">
        <f t="shared" si="24"/>
        <v>Young</v>
      </c>
      <c r="C802" s="1" t="s">
        <v>22</v>
      </c>
      <c r="D802" s="1" t="s">
        <v>30</v>
      </c>
      <c r="E802" s="7">
        <v>1009</v>
      </c>
      <c r="F802" s="1" t="s">
        <v>31</v>
      </c>
      <c r="G802" s="1">
        <v>1</v>
      </c>
      <c r="H802" s="1" t="s">
        <v>37</v>
      </c>
      <c r="I802" s="1" t="s">
        <v>32</v>
      </c>
      <c r="J802" s="1">
        <v>45</v>
      </c>
      <c r="K802" s="1">
        <v>1</v>
      </c>
      <c r="L802" s="1" t="s">
        <v>36</v>
      </c>
      <c r="M802" s="1">
        <v>2</v>
      </c>
      <c r="N802" s="1" t="s">
        <v>38</v>
      </c>
      <c r="O802" s="105">
        <v>2596</v>
      </c>
      <c r="P802" s="9">
        <v>1</v>
      </c>
      <c r="Q802" s="107">
        <v>1</v>
      </c>
      <c r="R802" s="1" t="s">
        <v>29</v>
      </c>
      <c r="S802" s="102">
        <f t="shared" si="25"/>
        <v>0</v>
      </c>
    </row>
    <row r="803" spans="1:19" x14ac:dyDescent="0.25">
      <c r="A803" s="2">
        <v>50</v>
      </c>
      <c r="B803" s="14" t="str">
        <f t="shared" si="24"/>
        <v>Senior</v>
      </c>
      <c r="C803" s="1" t="s">
        <v>22</v>
      </c>
      <c r="D803" s="1" t="s">
        <v>30</v>
      </c>
      <c r="E803" s="7">
        <v>959</v>
      </c>
      <c r="F803" s="1" t="s">
        <v>24</v>
      </c>
      <c r="G803" s="1">
        <v>1</v>
      </c>
      <c r="H803" s="1" t="s">
        <v>35</v>
      </c>
      <c r="I803" s="1" t="s">
        <v>32</v>
      </c>
      <c r="J803" s="1">
        <v>81</v>
      </c>
      <c r="K803" s="1">
        <v>2</v>
      </c>
      <c r="L803" s="1" t="s">
        <v>27</v>
      </c>
      <c r="M803" s="1">
        <v>3</v>
      </c>
      <c r="N803" s="1" t="s">
        <v>28</v>
      </c>
      <c r="O803" s="105">
        <v>4728</v>
      </c>
      <c r="P803" s="9">
        <v>0</v>
      </c>
      <c r="Q803" s="107">
        <v>3</v>
      </c>
      <c r="R803" s="1" t="s">
        <v>22</v>
      </c>
      <c r="S803" s="102">
        <f t="shared" si="25"/>
        <v>0</v>
      </c>
    </row>
    <row r="804" spans="1:19" x14ac:dyDescent="0.25">
      <c r="A804" s="2">
        <v>33</v>
      </c>
      <c r="B804" s="14" t="str">
        <f t="shared" si="24"/>
        <v>Middle-aged</v>
      </c>
      <c r="C804" s="1" t="s">
        <v>29</v>
      </c>
      <c r="D804" s="1" t="s">
        <v>30</v>
      </c>
      <c r="E804" s="7">
        <v>970</v>
      </c>
      <c r="F804" s="1" t="s">
        <v>24</v>
      </c>
      <c r="G804" s="1">
        <v>7</v>
      </c>
      <c r="H804" s="1" t="s">
        <v>25</v>
      </c>
      <c r="I804" s="1" t="s">
        <v>26</v>
      </c>
      <c r="J804" s="1">
        <v>30</v>
      </c>
      <c r="K804" s="1">
        <v>2</v>
      </c>
      <c r="L804" s="1" t="s">
        <v>27</v>
      </c>
      <c r="M804" s="1">
        <v>2</v>
      </c>
      <c r="N804" s="1" t="s">
        <v>34</v>
      </c>
      <c r="O804" s="105">
        <v>4302</v>
      </c>
      <c r="P804" s="9">
        <v>3</v>
      </c>
      <c r="Q804" s="107">
        <v>0</v>
      </c>
      <c r="R804" s="1" t="s">
        <v>29</v>
      </c>
      <c r="S804" s="102">
        <f t="shared" si="25"/>
        <v>1</v>
      </c>
    </row>
    <row r="805" spans="1:19" x14ac:dyDescent="0.25">
      <c r="A805" s="2">
        <v>34</v>
      </c>
      <c r="B805" s="14" t="str">
        <f t="shared" si="24"/>
        <v>Middle-aged</v>
      </c>
      <c r="C805" s="1" t="s">
        <v>29</v>
      </c>
      <c r="D805" s="1" t="s">
        <v>41</v>
      </c>
      <c r="E805" s="7">
        <v>697</v>
      </c>
      <c r="F805" s="1" t="s">
        <v>31</v>
      </c>
      <c r="G805" s="1">
        <v>3</v>
      </c>
      <c r="H805" s="1" t="s">
        <v>25</v>
      </c>
      <c r="I805" s="1" t="s">
        <v>32</v>
      </c>
      <c r="J805" s="1">
        <v>40</v>
      </c>
      <c r="K805" s="1">
        <v>1</v>
      </c>
      <c r="L805" s="1" t="s">
        <v>33</v>
      </c>
      <c r="M805" s="1">
        <v>4</v>
      </c>
      <c r="N805" s="1" t="s">
        <v>34</v>
      </c>
      <c r="O805" s="105">
        <v>2979</v>
      </c>
      <c r="P805" s="9">
        <v>0</v>
      </c>
      <c r="Q805" s="107">
        <v>3</v>
      </c>
      <c r="R805" s="1" t="s">
        <v>29</v>
      </c>
      <c r="S805" s="102">
        <f t="shared" si="25"/>
        <v>0</v>
      </c>
    </row>
    <row r="806" spans="1:19" x14ac:dyDescent="0.25">
      <c r="A806" s="2">
        <v>48</v>
      </c>
      <c r="B806" s="14" t="str">
        <f t="shared" si="24"/>
        <v>Senior</v>
      </c>
      <c r="C806" s="1" t="s">
        <v>29</v>
      </c>
      <c r="D806" s="1" t="s">
        <v>41</v>
      </c>
      <c r="E806" s="7">
        <v>1262</v>
      </c>
      <c r="F806" s="1" t="s">
        <v>31</v>
      </c>
      <c r="G806" s="1">
        <v>1</v>
      </c>
      <c r="H806" s="1" t="s">
        <v>37</v>
      </c>
      <c r="I806" s="1" t="s">
        <v>32</v>
      </c>
      <c r="J806" s="1">
        <v>35</v>
      </c>
      <c r="K806" s="1">
        <v>4</v>
      </c>
      <c r="L806" s="1" t="s">
        <v>42</v>
      </c>
      <c r="M806" s="1">
        <v>4</v>
      </c>
      <c r="N806" s="1" t="s">
        <v>28</v>
      </c>
      <c r="O806" s="105">
        <v>16885</v>
      </c>
      <c r="P806" s="9">
        <v>5</v>
      </c>
      <c r="Q806" s="107">
        <v>2</v>
      </c>
      <c r="R806" s="1" t="s">
        <v>29</v>
      </c>
      <c r="S806" s="102">
        <f t="shared" si="25"/>
        <v>0</v>
      </c>
    </row>
    <row r="807" spans="1:19" x14ac:dyDescent="0.25">
      <c r="A807" s="2">
        <v>45</v>
      </c>
      <c r="B807" s="14" t="str">
        <f t="shared" si="24"/>
        <v>Middle-aged</v>
      </c>
      <c r="C807" s="1" t="s">
        <v>29</v>
      </c>
      <c r="D807" s="1" t="s">
        <v>41</v>
      </c>
      <c r="E807" s="7">
        <v>1050</v>
      </c>
      <c r="F807" s="1" t="s">
        <v>24</v>
      </c>
      <c r="G807" s="1">
        <v>9</v>
      </c>
      <c r="H807" s="1" t="s">
        <v>25</v>
      </c>
      <c r="I807" s="1" t="s">
        <v>26</v>
      </c>
      <c r="J807" s="1">
        <v>65</v>
      </c>
      <c r="K807" s="1">
        <v>2</v>
      </c>
      <c r="L807" s="1" t="s">
        <v>27</v>
      </c>
      <c r="M807" s="1">
        <v>3</v>
      </c>
      <c r="N807" s="1" t="s">
        <v>34</v>
      </c>
      <c r="O807" s="105">
        <v>5593</v>
      </c>
      <c r="P807" s="9">
        <v>15</v>
      </c>
      <c r="Q807" s="107">
        <v>1</v>
      </c>
      <c r="R807" s="1" t="s">
        <v>29</v>
      </c>
      <c r="S807" s="102">
        <f t="shared" si="25"/>
        <v>1</v>
      </c>
    </row>
    <row r="808" spans="1:19" x14ac:dyDescent="0.25">
      <c r="A808" s="2">
        <v>52</v>
      </c>
      <c r="B808" s="14" t="str">
        <f t="shared" si="24"/>
        <v>Senior</v>
      </c>
      <c r="C808" s="1" t="s">
        <v>29</v>
      </c>
      <c r="D808" s="1" t="s">
        <v>23</v>
      </c>
      <c r="E808" s="7">
        <v>994</v>
      </c>
      <c r="F808" s="1" t="s">
        <v>31</v>
      </c>
      <c r="G808" s="1">
        <v>7</v>
      </c>
      <c r="H808" s="1" t="s">
        <v>25</v>
      </c>
      <c r="I808" s="1" t="s">
        <v>32</v>
      </c>
      <c r="J808" s="1">
        <v>87</v>
      </c>
      <c r="K808" s="1">
        <v>3</v>
      </c>
      <c r="L808" s="1" t="s">
        <v>40</v>
      </c>
      <c r="M808" s="1">
        <v>2</v>
      </c>
      <c r="N808" s="1" t="s">
        <v>28</v>
      </c>
      <c r="O808" s="105">
        <v>10445</v>
      </c>
      <c r="P808" s="9">
        <v>8</v>
      </c>
      <c r="Q808" s="107">
        <v>7</v>
      </c>
      <c r="R808" s="1" t="s">
        <v>29</v>
      </c>
      <c r="S808" s="102">
        <f t="shared" si="25"/>
        <v>0</v>
      </c>
    </row>
    <row r="809" spans="1:19" x14ac:dyDescent="0.25">
      <c r="A809" s="2">
        <v>38</v>
      </c>
      <c r="B809" s="14" t="str">
        <f t="shared" si="24"/>
        <v>Middle-aged</v>
      </c>
      <c r="C809" s="1" t="s">
        <v>29</v>
      </c>
      <c r="D809" s="1" t="s">
        <v>23</v>
      </c>
      <c r="E809" s="7">
        <v>770</v>
      </c>
      <c r="F809" s="1" t="s">
        <v>24</v>
      </c>
      <c r="G809" s="1">
        <v>10</v>
      </c>
      <c r="H809" s="1" t="s">
        <v>45</v>
      </c>
      <c r="I809" s="1" t="s">
        <v>32</v>
      </c>
      <c r="J809" s="1">
        <v>73</v>
      </c>
      <c r="K809" s="1">
        <v>3</v>
      </c>
      <c r="L809" s="1" t="s">
        <v>27</v>
      </c>
      <c r="M809" s="1">
        <v>3</v>
      </c>
      <c r="N809" s="1" t="s">
        <v>38</v>
      </c>
      <c r="O809" s="105">
        <v>8740</v>
      </c>
      <c r="P809" s="9">
        <v>8</v>
      </c>
      <c r="Q809" s="107">
        <v>0</v>
      </c>
      <c r="R809" s="1" t="s">
        <v>22</v>
      </c>
      <c r="S809" s="102">
        <f t="shared" si="25"/>
        <v>0</v>
      </c>
    </row>
    <row r="810" spans="1:19" x14ac:dyDescent="0.25">
      <c r="A810" s="2">
        <v>29</v>
      </c>
      <c r="B810" s="14" t="str">
        <f t="shared" si="24"/>
        <v>Young</v>
      </c>
      <c r="C810" s="1" t="s">
        <v>29</v>
      </c>
      <c r="D810" s="1" t="s">
        <v>23</v>
      </c>
      <c r="E810" s="7">
        <v>1107</v>
      </c>
      <c r="F810" s="1" t="s">
        <v>31</v>
      </c>
      <c r="G810" s="1">
        <v>28</v>
      </c>
      <c r="H810" s="1" t="s">
        <v>25</v>
      </c>
      <c r="I810" s="1" t="s">
        <v>26</v>
      </c>
      <c r="J810" s="1">
        <v>93</v>
      </c>
      <c r="K810" s="1">
        <v>1</v>
      </c>
      <c r="L810" s="1" t="s">
        <v>33</v>
      </c>
      <c r="M810" s="1">
        <v>4</v>
      </c>
      <c r="N810" s="1" t="s">
        <v>38</v>
      </c>
      <c r="O810" s="105">
        <v>2514</v>
      </c>
      <c r="P810" s="9">
        <v>7</v>
      </c>
      <c r="Q810" s="107">
        <v>4</v>
      </c>
      <c r="R810" s="1" t="s">
        <v>29</v>
      </c>
      <c r="S810" s="102">
        <f t="shared" si="25"/>
        <v>1</v>
      </c>
    </row>
    <row r="811" spans="1:19" x14ac:dyDescent="0.25">
      <c r="A811" s="2">
        <v>28</v>
      </c>
      <c r="B811" s="14" t="str">
        <f t="shared" si="24"/>
        <v>Young</v>
      </c>
      <c r="C811" s="1" t="s">
        <v>29</v>
      </c>
      <c r="D811" s="1" t="s">
        <v>23</v>
      </c>
      <c r="E811" s="7">
        <v>950</v>
      </c>
      <c r="F811" s="1" t="s">
        <v>31</v>
      </c>
      <c r="G811" s="1">
        <v>3</v>
      </c>
      <c r="H811" s="1" t="s">
        <v>37</v>
      </c>
      <c r="I811" s="1" t="s">
        <v>26</v>
      </c>
      <c r="J811" s="1">
        <v>93</v>
      </c>
      <c r="K811" s="1">
        <v>3</v>
      </c>
      <c r="L811" s="1" t="s">
        <v>39</v>
      </c>
      <c r="M811" s="1">
        <v>2</v>
      </c>
      <c r="N811" s="1" t="s">
        <v>38</v>
      </c>
      <c r="O811" s="105">
        <v>7655</v>
      </c>
      <c r="P811" s="9">
        <v>9</v>
      </c>
      <c r="Q811" s="107">
        <v>0</v>
      </c>
      <c r="R811" s="1" t="s">
        <v>29</v>
      </c>
      <c r="S811" s="102">
        <f t="shared" si="25"/>
        <v>1</v>
      </c>
    </row>
    <row r="812" spans="1:19" x14ac:dyDescent="0.25">
      <c r="A812" s="2">
        <v>46</v>
      </c>
      <c r="B812" s="14" t="str">
        <f t="shared" si="24"/>
        <v>Senior</v>
      </c>
      <c r="C812" s="1" t="s">
        <v>29</v>
      </c>
      <c r="D812" s="1" t="s">
        <v>23</v>
      </c>
      <c r="E812" s="7">
        <v>406</v>
      </c>
      <c r="F812" s="1" t="s">
        <v>24</v>
      </c>
      <c r="G812" s="1">
        <v>3</v>
      </c>
      <c r="H812" s="1" t="s">
        <v>45</v>
      </c>
      <c r="I812" s="1" t="s">
        <v>32</v>
      </c>
      <c r="J812" s="1">
        <v>52</v>
      </c>
      <c r="K812" s="1">
        <v>4</v>
      </c>
      <c r="L812" s="1" t="s">
        <v>42</v>
      </c>
      <c r="M812" s="1">
        <v>3</v>
      </c>
      <c r="N812" s="1" t="s">
        <v>34</v>
      </c>
      <c r="O812" s="105">
        <v>17465</v>
      </c>
      <c r="P812" s="9">
        <v>12</v>
      </c>
      <c r="Q812" s="107">
        <v>3</v>
      </c>
      <c r="R812" s="1" t="s">
        <v>29</v>
      </c>
      <c r="S812" s="102">
        <f t="shared" si="25"/>
        <v>0</v>
      </c>
    </row>
    <row r="813" spans="1:19" x14ac:dyDescent="0.25">
      <c r="A813" s="2">
        <v>38</v>
      </c>
      <c r="B813" s="14" t="str">
        <f t="shared" si="24"/>
        <v>Middle-aged</v>
      </c>
      <c r="C813" s="1" t="s">
        <v>29</v>
      </c>
      <c r="D813" s="1" t="s">
        <v>23</v>
      </c>
      <c r="E813" s="7">
        <v>130</v>
      </c>
      <c r="F813" s="1" t="s">
        <v>24</v>
      </c>
      <c r="G813" s="1">
        <v>2</v>
      </c>
      <c r="H813" s="1" t="s">
        <v>45</v>
      </c>
      <c r="I813" s="1" t="s">
        <v>32</v>
      </c>
      <c r="J813" s="1">
        <v>32</v>
      </c>
      <c r="K813" s="1">
        <v>3</v>
      </c>
      <c r="L813" s="1" t="s">
        <v>27</v>
      </c>
      <c r="M813" s="1">
        <v>2</v>
      </c>
      <c r="N813" s="1" t="s">
        <v>28</v>
      </c>
      <c r="O813" s="105">
        <v>7351</v>
      </c>
      <c r="P813" s="9">
        <v>1</v>
      </c>
      <c r="Q813" s="107">
        <v>7</v>
      </c>
      <c r="R813" s="1" t="s">
        <v>29</v>
      </c>
      <c r="S813" s="102">
        <f t="shared" si="25"/>
        <v>0</v>
      </c>
    </row>
    <row r="814" spans="1:19" x14ac:dyDescent="0.25">
      <c r="A814" s="2">
        <v>43</v>
      </c>
      <c r="B814" s="14" t="str">
        <f t="shared" si="24"/>
        <v>Middle-aged</v>
      </c>
      <c r="C814" s="1" t="s">
        <v>29</v>
      </c>
      <c r="D814" s="1" t="s">
        <v>30</v>
      </c>
      <c r="E814" s="7">
        <v>1082</v>
      </c>
      <c r="F814" s="1" t="s">
        <v>31</v>
      </c>
      <c r="G814" s="1">
        <v>27</v>
      </c>
      <c r="H814" s="1" t="s">
        <v>25</v>
      </c>
      <c r="I814" s="1" t="s">
        <v>26</v>
      </c>
      <c r="J814" s="1">
        <v>83</v>
      </c>
      <c r="K814" s="1">
        <v>3</v>
      </c>
      <c r="L814" s="1" t="s">
        <v>39</v>
      </c>
      <c r="M814" s="1">
        <v>1</v>
      </c>
      <c r="N814" s="1" t="s">
        <v>34</v>
      </c>
      <c r="O814" s="105">
        <v>10820</v>
      </c>
      <c r="P814" s="9">
        <v>8</v>
      </c>
      <c r="Q814" s="107">
        <v>8</v>
      </c>
      <c r="R814" s="1" t="s">
        <v>29</v>
      </c>
      <c r="S814" s="102">
        <f t="shared" si="25"/>
        <v>1</v>
      </c>
    </row>
    <row r="815" spans="1:19" x14ac:dyDescent="0.25">
      <c r="A815" s="2">
        <v>39</v>
      </c>
      <c r="B815" s="14" t="str">
        <f t="shared" si="24"/>
        <v>Middle-aged</v>
      </c>
      <c r="C815" s="1" t="s">
        <v>22</v>
      </c>
      <c r="D815" s="1" t="s">
        <v>30</v>
      </c>
      <c r="E815" s="7">
        <v>203</v>
      </c>
      <c r="F815" s="1" t="s">
        <v>31</v>
      </c>
      <c r="G815" s="1">
        <v>2</v>
      </c>
      <c r="H815" s="1" t="s">
        <v>25</v>
      </c>
      <c r="I815" s="1" t="s">
        <v>32</v>
      </c>
      <c r="J815" s="1">
        <v>84</v>
      </c>
      <c r="K815" s="1">
        <v>4</v>
      </c>
      <c r="L815" s="1" t="s">
        <v>40</v>
      </c>
      <c r="M815" s="1">
        <v>4</v>
      </c>
      <c r="N815" s="1" t="s">
        <v>38</v>
      </c>
      <c r="O815" s="105">
        <v>12169</v>
      </c>
      <c r="P815" s="9">
        <v>18</v>
      </c>
      <c r="Q815" s="107">
        <v>7</v>
      </c>
      <c r="R815" s="1" t="s">
        <v>29</v>
      </c>
      <c r="S815" s="102">
        <f t="shared" si="25"/>
        <v>0</v>
      </c>
    </row>
    <row r="816" spans="1:19" x14ac:dyDescent="0.25">
      <c r="A816" s="2">
        <v>40</v>
      </c>
      <c r="B816" s="14" t="str">
        <f t="shared" si="24"/>
        <v>Middle-aged</v>
      </c>
      <c r="C816" s="1" t="s">
        <v>29</v>
      </c>
      <c r="D816" s="1" t="s">
        <v>23</v>
      </c>
      <c r="E816" s="7">
        <v>1308</v>
      </c>
      <c r="F816" s="1" t="s">
        <v>31</v>
      </c>
      <c r="G816" s="1">
        <v>14</v>
      </c>
      <c r="H816" s="1" t="s">
        <v>37</v>
      </c>
      <c r="I816" s="1" t="s">
        <v>32</v>
      </c>
      <c r="J816" s="1">
        <v>44</v>
      </c>
      <c r="K816" s="1">
        <v>5</v>
      </c>
      <c r="L816" s="1" t="s">
        <v>44</v>
      </c>
      <c r="M816" s="1">
        <v>3</v>
      </c>
      <c r="N816" s="1" t="s">
        <v>28</v>
      </c>
      <c r="O816" s="105">
        <v>19626</v>
      </c>
      <c r="P816" s="9">
        <v>20</v>
      </c>
      <c r="Q816" s="107">
        <v>1</v>
      </c>
      <c r="R816" s="1" t="s">
        <v>29</v>
      </c>
      <c r="S816" s="102">
        <f t="shared" si="25"/>
        <v>0</v>
      </c>
    </row>
    <row r="817" spans="1:19" x14ac:dyDescent="0.25">
      <c r="A817" s="2">
        <v>21</v>
      </c>
      <c r="B817" s="14" t="str">
        <f t="shared" si="24"/>
        <v>Young</v>
      </c>
      <c r="C817" s="1" t="s">
        <v>29</v>
      </c>
      <c r="D817" s="1" t="s">
        <v>23</v>
      </c>
      <c r="E817" s="7">
        <v>984</v>
      </c>
      <c r="F817" s="1" t="s">
        <v>31</v>
      </c>
      <c r="G817" s="1">
        <v>1</v>
      </c>
      <c r="H817" s="1" t="s">
        <v>46</v>
      </c>
      <c r="I817" s="1" t="s">
        <v>26</v>
      </c>
      <c r="J817" s="1">
        <v>70</v>
      </c>
      <c r="K817" s="1">
        <v>1</v>
      </c>
      <c r="L817" s="1" t="s">
        <v>33</v>
      </c>
      <c r="M817" s="1">
        <v>2</v>
      </c>
      <c r="N817" s="1" t="s">
        <v>28</v>
      </c>
      <c r="O817" s="105">
        <v>2070</v>
      </c>
      <c r="P817" s="9">
        <v>2</v>
      </c>
      <c r="Q817" s="107">
        <v>1</v>
      </c>
      <c r="R817" s="1" t="s">
        <v>22</v>
      </c>
      <c r="S817" s="102">
        <f t="shared" si="25"/>
        <v>1</v>
      </c>
    </row>
    <row r="818" spans="1:19" x14ac:dyDescent="0.25">
      <c r="A818" s="2">
        <v>39</v>
      </c>
      <c r="B818" s="14" t="str">
        <f t="shared" si="24"/>
        <v>Middle-aged</v>
      </c>
      <c r="C818" s="1" t="s">
        <v>29</v>
      </c>
      <c r="D818" s="1" t="s">
        <v>41</v>
      </c>
      <c r="E818" s="7">
        <v>439</v>
      </c>
      <c r="F818" s="1" t="s">
        <v>31</v>
      </c>
      <c r="G818" s="1">
        <v>9</v>
      </c>
      <c r="H818" s="1" t="s">
        <v>25</v>
      </c>
      <c r="I818" s="1" t="s">
        <v>32</v>
      </c>
      <c r="J818" s="1">
        <v>70</v>
      </c>
      <c r="K818" s="1">
        <v>2</v>
      </c>
      <c r="L818" s="1" t="s">
        <v>36</v>
      </c>
      <c r="M818" s="1">
        <v>2</v>
      </c>
      <c r="N818" s="1" t="s">
        <v>28</v>
      </c>
      <c r="O818" s="105">
        <v>6782</v>
      </c>
      <c r="P818" s="9">
        <v>5</v>
      </c>
      <c r="Q818" s="107">
        <v>9</v>
      </c>
      <c r="R818" s="1" t="s">
        <v>29</v>
      </c>
      <c r="S818" s="102">
        <f t="shared" si="25"/>
        <v>0</v>
      </c>
    </row>
    <row r="819" spans="1:19" x14ac:dyDescent="0.25">
      <c r="A819" s="2">
        <v>36</v>
      </c>
      <c r="B819" s="14" t="str">
        <f t="shared" si="24"/>
        <v>Middle-aged</v>
      </c>
      <c r="C819" s="1" t="s">
        <v>29</v>
      </c>
      <c r="D819" s="1" t="s">
        <v>41</v>
      </c>
      <c r="E819" s="7">
        <v>217</v>
      </c>
      <c r="F819" s="1" t="s">
        <v>31</v>
      </c>
      <c r="G819" s="1">
        <v>18</v>
      </c>
      <c r="H819" s="1" t="s">
        <v>25</v>
      </c>
      <c r="I819" s="1" t="s">
        <v>32</v>
      </c>
      <c r="J819" s="1">
        <v>78</v>
      </c>
      <c r="K819" s="1">
        <v>2</v>
      </c>
      <c r="L819" s="1" t="s">
        <v>39</v>
      </c>
      <c r="M819" s="1">
        <v>4</v>
      </c>
      <c r="N819" s="1" t="s">
        <v>28</v>
      </c>
      <c r="O819" s="105">
        <v>7779</v>
      </c>
      <c r="P819" s="9">
        <v>11</v>
      </c>
      <c r="Q819" s="107">
        <v>2</v>
      </c>
      <c r="R819" s="1" t="s">
        <v>29</v>
      </c>
      <c r="S819" s="102">
        <f t="shared" si="25"/>
        <v>0</v>
      </c>
    </row>
    <row r="820" spans="1:19" x14ac:dyDescent="0.25">
      <c r="A820" s="2">
        <v>31</v>
      </c>
      <c r="B820" s="14" t="str">
        <f t="shared" si="24"/>
        <v>Middle-aged</v>
      </c>
      <c r="C820" s="1" t="s">
        <v>29</v>
      </c>
      <c r="D820" s="1" t="s">
        <v>30</v>
      </c>
      <c r="E820" s="7">
        <v>793</v>
      </c>
      <c r="F820" s="1" t="s">
        <v>24</v>
      </c>
      <c r="G820" s="1">
        <v>20</v>
      </c>
      <c r="H820" s="1" t="s">
        <v>25</v>
      </c>
      <c r="I820" s="1" t="s">
        <v>32</v>
      </c>
      <c r="J820" s="1">
        <v>67</v>
      </c>
      <c r="K820" s="1">
        <v>1</v>
      </c>
      <c r="L820" s="1" t="s">
        <v>43</v>
      </c>
      <c r="M820" s="1">
        <v>4</v>
      </c>
      <c r="N820" s="1" t="s">
        <v>34</v>
      </c>
      <c r="O820" s="105">
        <v>2791</v>
      </c>
      <c r="P820" s="9">
        <v>2</v>
      </c>
      <c r="Q820" s="107">
        <v>0</v>
      </c>
      <c r="R820" s="1" t="s">
        <v>29</v>
      </c>
      <c r="S820" s="102">
        <f t="shared" si="25"/>
        <v>0</v>
      </c>
    </row>
    <row r="821" spans="1:19" x14ac:dyDescent="0.25">
      <c r="A821" s="2">
        <v>28</v>
      </c>
      <c r="B821" s="14" t="str">
        <f t="shared" si="24"/>
        <v>Young</v>
      </c>
      <c r="C821" s="1" t="s">
        <v>29</v>
      </c>
      <c r="D821" s="1" t="s">
        <v>23</v>
      </c>
      <c r="E821" s="7">
        <v>1451</v>
      </c>
      <c r="F821" s="1" t="s">
        <v>31</v>
      </c>
      <c r="G821" s="1">
        <v>2</v>
      </c>
      <c r="H821" s="1" t="s">
        <v>25</v>
      </c>
      <c r="I821" s="1" t="s">
        <v>32</v>
      </c>
      <c r="J821" s="1">
        <v>67</v>
      </c>
      <c r="K821" s="1">
        <v>1</v>
      </c>
      <c r="L821" s="1" t="s">
        <v>33</v>
      </c>
      <c r="M821" s="1">
        <v>2</v>
      </c>
      <c r="N821" s="1" t="s">
        <v>34</v>
      </c>
      <c r="O821" s="105">
        <v>3201</v>
      </c>
      <c r="P821" s="9">
        <v>5</v>
      </c>
      <c r="Q821" s="107">
        <v>0</v>
      </c>
      <c r="R821" s="1" t="s">
        <v>29</v>
      </c>
      <c r="S821" s="102">
        <f t="shared" si="25"/>
        <v>0</v>
      </c>
    </row>
    <row r="822" spans="1:19" x14ac:dyDescent="0.25">
      <c r="A822" s="2">
        <v>35</v>
      </c>
      <c r="B822" s="14" t="str">
        <f t="shared" si="24"/>
        <v>Middle-aged</v>
      </c>
      <c r="C822" s="1" t="s">
        <v>29</v>
      </c>
      <c r="D822" s="1" t="s">
        <v>30</v>
      </c>
      <c r="E822" s="7">
        <v>1182</v>
      </c>
      <c r="F822" s="1" t="s">
        <v>24</v>
      </c>
      <c r="G822" s="1">
        <v>11</v>
      </c>
      <c r="H822" s="1" t="s">
        <v>45</v>
      </c>
      <c r="I822" s="1" t="s">
        <v>32</v>
      </c>
      <c r="J822" s="1">
        <v>54</v>
      </c>
      <c r="K822" s="1">
        <v>2</v>
      </c>
      <c r="L822" s="1" t="s">
        <v>27</v>
      </c>
      <c r="M822" s="1">
        <v>4</v>
      </c>
      <c r="N822" s="1" t="s">
        <v>38</v>
      </c>
      <c r="O822" s="105">
        <v>4968</v>
      </c>
      <c r="P822" s="9">
        <v>5</v>
      </c>
      <c r="Q822" s="107">
        <v>1</v>
      </c>
      <c r="R822" s="1" t="s">
        <v>29</v>
      </c>
      <c r="S822" s="102">
        <f t="shared" si="25"/>
        <v>0</v>
      </c>
    </row>
    <row r="823" spans="1:19" x14ac:dyDescent="0.25">
      <c r="A823" s="2">
        <v>49</v>
      </c>
      <c r="B823" s="14" t="str">
        <f t="shared" si="24"/>
        <v>Senior</v>
      </c>
      <c r="C823" s="1" t="s">
        <v>29</v>
      </c>
      <c r="D823" s="1" t="s">
        <v>23</v>
      </c>
      <c r="E823" s="7">
        <v>174</v>
      </c>
      <c r="F823" s="1" t="s">
        <v>24</v>
      </c>
      <c r="G823" s="1">
        <v>8</v>
      </c>
      <c r="H823" s="1" t="s">
        <v>46</v>
      </c>
      <c r="I823" s="1" t="s">
        <v>32</v>
      </c>
      <c r="J823" s="1">
        <v>56</v>
      </c>
      <c r="K823" s="1">
        <v>4</v>
      </c>
      <c r="L823" s="1" t="s">
        <v>27</v>
      </c>
      <c r="M823" s="1">
        <v>2</v>
      </c>
      <c r="N823" s="1" t="s">
        <v>34</v>
      </c>
      <c r="O823" s="105">
        <v>13120</v>
      </c>
      <c r="P823" s="9">
        <v>9</v>
      </c>
      <c r="Q823" s="107">
        <v>6</v>
      </c>
      <c r="R823" s="1" t="s">
        <v>29</v>
      </c>
      <c r="S823" s="102">
        <f t="shared" si="25"/>
        <v>0</v>
      </c>
    </row>
    <row r="824" spans="1:19" x14ac:dyDescent="0.25">
      <c r="A824" s="2">
        <v>34</v>
      </c>
      <c r="B824" s="14" t="str">
        <f t="shared" si="24"/>
        <v>Middle-aged</v>
      </c>
      <c r="C824" s="1" t="s">
        <v>29</v>
      </c>
      <c r="D824" s="1" t="s">
        <v>30</v>
      </c>
      <c r="E824" s="7">
        <v>1003</v>
      </c>
      <c r="F824" s="1" t="s">
        <v>31</v>
      </c>
      <c r="G824" s="1">
        <v>2</v>
      </c>
      <c r="H824" s="1" t="s">
        <v>25</v>
      </c>
      <c r="I824" s="1" t="s">
        <v>32</v>
      </c>
      <c r="J824" s="1">
        <v>95</v>
      </c>
      <c r="K824" s="1">
        <v>2</v>
      </c>
      <c r="L824" s="1" t="s">
        <v>39</v>
      </c>
      <c r="M824" s="1">
        <v>3</v>
      </c>
      <c r="N824" s="1" t="s">
        <v>28</v>
      </c>
      <c r="O824" s="105">
        <v>4033</v>
      </c>
      <c r="P824" s="9">
        <v>3</v>
      </c>
      <c r="Q824" s="107">
        <v>2</v>
      </c>
      <c r="R824" s="1" t="s">
        <v>29</v>
      </c>
      <c r="S824" s="102">
        <f t="shared" si="25"/>
        <v>0</v>
      </c>
    </row>
    <row r="825" spans="1:19" x14ac:dyDescent="0.25">
      <c r="A825" s="2">
        <v>29</v>
      </c>
      <c r="B825" s="14" t="str">
        <f t="shared" si="24"/>
        <v>Young</v>
      </c>
      <c r="C825" s="1" t="s">
        <v>29</v>
      </c>
      <c r="D825" s="1" t="s">
        <v>30</v>
      </c>
      <c r="E825" s="7">
        <v>490</v>
      </c>
      <c r="F825" s="1" t="s">
        <v>31</v>
      </c>
      <c r="G825" s="1">
        <v>10</v>
      </c>
      <c r="H825" s="1" t="s">
        <v>25</v>
      </c>
      <c r="I825" s="1" t="s">
        <v>26</v>
      </c>
      <c r="J825" s="1">
        <v>61</v>
      </c>
      <c r="K825" s="1">
        <v>1</v>
      </c>
      <c r="L825" s="1" t="s">
        <v>33</v>
      </c>
      <c r="M825" s="1">
        <v>2</v>
      </c>
      <c r="N825" s="1" t="s">
        <v>38</v>
      </c>
      <c r="O825" s="105">
        <v>3291</v>
      </c>
      <c r="P825" s="9">
        <v>7</v>
      </c>
      <c r="Q825" s="107">
        <v>0</v>
      </c>
      <c r="R825" s="1" t="s">
        <v>29</v>
      </c>
      <c r="S825" s="102">
        <f t="shared" si="25"/>
        <v>1</v>
      </c>
    </row>
    <row r="826" spans="1:19" x14ac:dyDescent="0.25">
      <c r="A826" s="2">
        <v>42</v>
      </c>
      <c r="B826" s="14" t="str">
        <f t="shared" si="24"/>
        <v>Middle-aged</v>
      </c>
      <c r="C826" s="1" t="s">
        <v>29</v>
      </c>
      <c r="D826" s="1" t="s">
        <v>23</v>
      </c>
      <c r="E826" s="7">
        <v>188</v>
      </c>
      <c r="F826" s="1" t="s">
        <v>31</v>
      </c>
      <c r="G826" s="1">
        <v>29</v>
      </c>
      <c r="H826" s="1" t="s">
        <v>37</v>
      </c>
      <c r="I826" s="1" t="s">
        <v>32</v>
      </c>
      <c r="J826" s="1">
        <v>56</v>
      </c>
      <c r="K826" s="1">
        <v>2</v>
      </c>
      <c r="L826" s="1" t="s">
        <v>36</v>
      </c>
      <c r="M826" s="1">
        <v>4</v>
      </c>
      <c r="N826" s="1" t="s">
        <v>28</v>
      </c>
      <c r="O826" s="105">
        <v>4272</v>
      </c>
      <c r="P826" s="9">
        <v>1</v>
      </c>
      <c r="Q826" s="107">
        <v>4</v>
      </c>
      <c r="R826" s="1" t="s">
        <v>29</v>
      </c>
      <c r="S826" s="102">
        <f t="shared" si="25"/>
        <v>0</v>
      </c>
    </row>
    <row r="827" spans="1:19" x14ac:dyDescent="0.25">
      <c r="A827" s="2">
        <v>29</v>
      </c>
      <c r="B827" s="14" t="str">
        <f t="shared" si="24"/>
        <v>Young</v>
      </c>
      <c r="C827" s="1" t="s">
        <v>29</v>
      </c>
      <c r="D827" s="1" t="s">
        <v>23</v>
      </c>
      <c r="E827" s="7">
        <v>718</v>
      </c>
      <c r="F827" s="1" t="s">
        <v>31</v>
      </c>
      <c r="G827" s="1">
        <v>8</v>
      </c>
      <c r="H827" s="1" t="s">
        <v>37</v>
      </c>
      <c r="I827" s="1" t="s">
        <v>32</v>
      </c>
      <c r="J827" s="1">
        <v>79</v>
      </c>
      <c r="K827" s="1">
        <v>2</v>
      </c>
      <c r="L827" s="1" t="s">
        <v>39</v>
      </c>
      <c r="M827" s="1">
        <v>4</v>
      </c>
      <c r="N827" s="1" t="s">
        <v>34</v>
      </c>
      <c r="O827" s="105">
        <v>5056</v>
      </c>
      <c r="P827" s="9">
        <v>10</v>
      </c>
      <c r="Q827" s="107">
        <v>1</v>
      </c>
      <c r="R827" s="1" t="s">
        <v>22</v>
      </c>
      <c r="S827" s="102">
        <f t="shared" si="25"/>
        <v>0</v>
      </c>
    </row>
    <row r="828" spans="1:19" x14ac:dyDescent="0.25">
      <c r="A828" s="2">
        <v>38</v>
      </c>
      <c r="B828" s="14" t="str">
        <f t="shared" si="24"/>
        <v>Middle-aged</v>
      </c>
      <c r="C828" s="1" t="s">
        <v>29</v>
      </c>
      <c r="D828" s="1" t="s">
        <v>23</v>
      </c>
      <c r="E828" s="7">
        <v>433</v>
      </c>
      <c r="F828" s="1" t="s">
        <v>47</v>
      </c>
      <c r="G828" s="1">
        <v>1</v>
      </c>
      <c r="H828" s="1" t="s">
        <v>47</v>
      </c>
      <c r="I828" s="1" t="s">
        <v>32</v>
      </c>
      <c r="J828" s="1">
        <v>37</v>
      </c>
      <c r="K828" s="1">
        <v>1</v>
      </c>
      <c r="L828" s="1" t="s">
        <v>47</v>
      </c>
      <c r="M828" s="1">
        <v>3</v>
      </c>
      <c r="N828" s="1" t="s">
        <v>34</v>
      </c>
      <c r="O828" s="105">
        <v>2844</v>
      </c>
      <c r="P828" s="9">
        <v>7</v>
      </c>
      <c r="Q828" s="107">
        <v>1</v>
      </c>
      <c r="R828" s="1" t="s">
        <v>29</v>
      </c>
      <c r="S828" s="102">
        <f t="shared" si="25"/>
        <v>0</v>
      </c>
    </row>
    <row r="829" spans="1:19" x14ac:dyDescent="0.25">
      <c r="A829" s="2">
        <v>28</v>
      </c>
      <c r="B829" s="14" t="str">
        <f t="shared" si="24"/>
        <v>Young</v>
      </c>
      <c r="C829" s="1" t="s">
        <v>29</v>
      </c>
      <c r="D829" s="1" t="s">
        <v>30</v>
      </c>
      <c r="E829" s="7">
        <v>773</v>
      </c>
      <c r="F829" s="1" t="s">
        <v>31</v>
      </c>
      <c r="G829" s="1">
        <v>6</v>
      </c>
      <c r="H829" s="1" t="s">
        <v>25</v>
      </c>
      <c r="I829" s="1" t="s">
        <v>32</v>
      </c>
      <c r="J829" s="1">
        <v>39</v>
      </c>
      <c r="K829" s="1">
        <v>1</v>
      </c>
      <c r="L829" s="1" t="s">
        <v>33</v>
      </c>
      <c r="M829" s="1">
        <v>3</v>
      </c>
      <c r="N829" s="1" t="s">
        <v>38</v>
      </c>
      <c r="O829" s="105">
        <v>2703</v>
      </c>
      <c r="P829" s="9">
        <v>3</v>
      </c>
      <c r="Q829" s="107">
        <v>1</v>
      </c>
      <c r="R829" s="1" t="s">
        <v>22</v>
      </c>
      <c r="S829" s="102">
        <f t="shared" si="25"/>
        <v>0</v>
      </c>
    </row>
    <row r="830" spans="1:19" x14ac:dyDescent="0.25">
      <c r="A830" s="2">
        <v>18</v>
      </c>
      <c r="B830" s="14" t="str">
        <f t="shared" si="24"/>
        <v>Young</v>
      </c>
      <c r="C830" s="1" t="s">
        <v>22</v>
      </c>
      <c r="D830" s="1" t="s">
        <v>41</v>
      </c>
      <c r="E830" s="7">
        <v>247</v>
      </c>
      <c r="F830" s="1" t="s">
        <v>31</v>
      </c>
      <c r="G830" s="1">
        <v>8</v>
      </c>
      <c r="H830" s="1" t="s">
        <v>37</v>
      </c>
      <c r="I830" s="1" t="s">
        <v>32</v>
      </c>
      <c r="J830" s="1">
        <v>80</v>
      </c>
      <c r="K830" s="1">
        <v>1</v>
      </c>
      <c r="L830" s="1" t="s">
        <v>36</v>
      </c>
      <c r="M830" s="1">
        <v>3</v>
      </c>
      <c r="N830" s="1" t="s">
        <v>28</v>
      </c>
      <c r="O830" s="105">
        <v>1904</v>
      </c>
      <c r="P830" s="9">
        <v>0</v>
      </c>
      <c r="Q830" s="107">
        <v>1</v>
      </c>
      <c r="R830" s="1" t="s">
        <v>29</v>
      </c>
      <c r="S830" s="102">
        <f t="shared" si="25"/>
        <v>0</v>
      </c>
    </row>
    <row r="831" spans="1:19" x14ac:dyDescent="0.25">
      <c r="A831" s="2">
        <v>33</v>
      </c>
      <c r="B831" s="14" t="str">
        <f t="shared" si="24"/>
        <v>Middle-aged</v>
      </c>
      <c r="C831" s="1" t="s">
        <v>22</v>
      </c>
      <c r="D831" s="1" t="s">
        <v>23</v>
      </c>
      <c r="E831" s="7">
        <v>603</v>
      </c>
      <c r="F831" s="1" t="s">
        <v>24</v>
      </c>
      <c r="G831" s="1">
        <v>9</v>
      </c>
      <c r="H831" s="1" t="s">
        <v>45</v>
      </c>
      <c r="I831" s="1" t="s">
        <v>26</v>
      </c>
      <c r="J831" s="1">
        <v>77</v>
      </c>
      <c r="K831" s="1">
        <v>2</v>
      </c>
      <c r="L831" s="1" t="s">
        <v>27</v>
      </c>
      <c r="M831" s="1">
        <v>1</v>
      </c>
      <c r="N831" s="1" t="s">
        <v>28</v>
      </c>
      <c r="O831" s="105">
        <v>8224</v>
      </c>
      <c r="P831" s="9">
        <v>5</v>
      </c>
      <c r="Q831" s="107">
        <v>0</v>
      </c>
      <c r="R831" s="1" t="s">
        <v>22</v>
      </c>
      <c r="S831" s="102">
        <f t="shared" si="25"/>
        <v>1</v>
      </c>
    </row>
    <row r="832" spans="1:19" x14ac:dyDescent="0.25">
      <c r="A832" s="2">
        <v>41</v>
      </c>
      <c r="B832" s="14" t="str">
        <f t="shared" si="24"/>
        <v>Middle-aged</v>
      </c>
      <c r="C832" s="1" t="s">
        <v>29</v>
      </c>
      <c r="D832" s="1" t="s">
        <v>23</v>
      </c>
      <c r="E832" s="7">
        <v>167</v>
      </c>
      <c r="F832" s="1" t="s">
        <v>31</v>
      </c>
      <c r="G832" s="1">
        <v>12</v>
      </c>
      <c r="H832" s="1" t="s">
        <v>25</v>
      </c>
      <c r="I832" s="1" t="s">
        <v>32</v>
      </c>
      <c r="J832" s="1">
        <v>46</v>
      </c>
      <c r="K832" s="1">
        <v>1</v>
      </c>
      <c r="L832" s="1" t="s">
        <v>36</v>
      </c>
      <c r="M832" s="1">
        <v>4</v>
      </c>
      <c r="N832" s="1" t="s">
        <v>34</v>
      </c>
      <c r="O832" s="105">
        <v>4766</v>
      </c>
      <c r="P832" s="9">
        <v>1</v>
      </c>
      <c r="Q832" s="107">
        <v>3</v>
      </c>
      <c r="R832" s="1" t="s">
        <v>22</v>
      </c>
      <c r="S832" s="102">
        <f t="shared" si="25"/>
        <v>0</v>
      </c>
    </row>
    <row r="833" spans="1:19" x14ac:dyDescent="0.25">
      <c r="A833" s="2">
        <v>31</v>
      </c>
      <c r="B833" s="14" t="str">
        <f t="shared" si="24"/>
        <v>Middle-aged</v>
      </c>
      <c r="C833" s="1" t="s">
        <v>22</v>
      </c>
      <c r="D833" s="1" t="s">
        <v>30</v>
      </c>
      <c r="E833" s="7">
        <v>874</v>
      </c>
      <c r="F833" s="1" t="s">
        <v>31</v>
      </c>
      <c r="G833" s="1">
        <v>15</v>
      </c>
      <c r="H833" s="1" t="s">
        <v>37</v>
      </c>
      <c r="I833" s="1" t="s">
        <v>32</v>
      </c>
      <c r="J833" s="1">
        <v>72</v>
      </c>
      <c r="K833" s="1">
        <v>1</v>
      </c>
      <c r="L833" s="1" t="s">
        <v>36</v>
      </c>
      <c r="M833" s="1">
        <v>3</v>
      </c>
      <c r="N833" s="1" t="s">
        <v>34</v>
      </c>
      <c r="O833" s="105">
        <v>2610</v>
      </c>
      <c r="P833" s="9">
        <v>2</v>
      </c>
      <c r="Q833" s="107">
        <v>1</v>
      </c>
      <c r="R833" s="1" t="s">
        <v>29</v>
      </c>
      <c r="S833" s="102">
        <f t="shared" si="25"/>
        <v>0</v>
      </c>
    </row>
    <row r="834" spans="1:19" x14ac:dyDescent="0.25">
      <c r="A834" s="2">
        <v>37</v>
      </c>
      <c r="B834" s="14" t="str">
        <f t="shared" ref="B834:B897" si="26">IF(A834 &lt;= 30, "Young", IF(A834 &lt;= 45, "Middle-aged", "Senior"))</f>
        <v>Middle-aged</v>
      </c>
      <c r="C834" s="1" t="s">
        <v>29</v>
      </c>
      <c r="D834" s="1" t="s">
        <v>23</v>
      </c>
      <c r="E834" s="7">
        <v>367</v>
      </c>
      <c r="F834" s="1" t="s">
        <v>31</v>
      </c>
      <c r="G834" s="1">
        <v>25</v>
      </c>
      <c r="H834" s="1" t="s">
        <v>37</v>
      </c>
      <c r="I834" s="1" t="s">
        <v>26</v>
      </c>
      <c r="J834" s="1">
        <v>52</v>
      </c>
      <c r="K834" s="1">
        <v>2</v>
      </c>
      <c r="L834" s="1" t="s">
        <v>40</v>
      </c>
      <c r="M834" s="1">
        <v>4</v>
      </c>
      <c r="N834" s="1" t="s">
        <v>38</v>
      </c>
      <c r="O834" s="105">
        <v>5731</v>
      </c>
      <c r="P834" s="9">
        <v>6</v>
      </c>
      <c r="Q834" s="107">
        <v>7</v>
      </c>
      <c r="R834" s="1" t="s">
        <v>29</v>
      </c>
      <c r="S834" s="102">
        <f t="shared" ref="S834:S897" si="27">IF(I834="Male", 0, IF(I834="Female", 1, ""))</f>
        <v>1</v>
      </c>
    </row>
    <row r="835" spans="1:19" x14ac:dyDescent="0.25">
      <c r="A835" s="2">
        <v>27</v>
      </c>
      <c r="B835" s="14" t="str">
        <f t="shared" si="26"/>
        <v>Young</v>
      </c>
      <c r="C835" s="1" t="s">
        <v>29</v>
      </c>
      <c r="D835" s="1" t="s">
        <v>23</v>
      </c>
      <c r="E835" s="7">
        <v>199</v>
      </c>
      <c r="F835" s="1" t="s">
        <v>31</v>
      </c>
      <c r="G835" s="1">
        <v>6</v>
      </c>
      <c r="H835" s="1" t="s">
        <v>25</v>
      </c>
      <c r="I835" s="1" t="s">
        <v>32</v>
      </c>
      <c r="J835" s="1">
        <v>55</v>
      </c>
      <c r="K835" s="1">
        <v>1</v>
      </c>
      <c r="L835" s="1" t="s">
        <v>33</v>
      </c>
      <c r="M835" s="1">
        <v>3</v>
      </c>
      <c r="N835" s="1" t="s">
        <v>34</v>
      </c>
      <c r="O835" s="105">
        <v>2539</v>
      </c>
      <c r="P835" s="9">
        <v>4</v>
      </c>
      <c r="Q835" s="107">
        <v>1</v>
      </c>
      <c r="R835" s="1" t="s">
        <v>29</v>
      </c>
      <c r="S835" s="102">
        <f t="shared" si="27"/>
        <v>0</v>
      </c>
    </row>
    <row r="836" spans="1:19" x14ac:dyDescent="0.25">
      <c r="A836" s="2">
        <v>34</v>
      </c>
      <c r="B836" s="14" t="str">
        <f t="shared" si="26"/>
        <v>Middle-aged</v>
      </c>
      <c r="C836" s="1" t="s">
        <v>29</v>
      </c>
      <c r="D836" s="1" t="s">
        <v>23</v>
      </c>
      <c r="E836" s="7">
        <v>1400</v>
      </c>
      <c r="F836" s="1" t="s">
        <v>24</v>
      </c>
      <c r="G836" s="1">
        <v>9</v>
      </c>
      <c r="H836" s="1" t="s">
        <v>25</v>
      </c>
      <c r="I836" s="1" t="s">
        <v>26</v>
      </c>
      <c r="J836" s="1">
        <v>70</v>
      </c>
      <c r="K836" s="1">
        <v>2</v>
      </c>
      <c r="L836" s="1" t="s">
        <v>27</v>
      </c>
      <c r="M836" s="1">
        <v>3</v>
      </c>
      <c r="N836" s="1" t="s">
        <v>34</v>
      </c>
      <c r="O836" s="105">
        <v>5714</v>
      </c>
      <c r="P836" s="9">
        <v>6</v>
      </c>
      <c r="Q836" s="107">
        <v>1</v>
      </c>
      <c r="R836" s="1" t="s">
        <v>29</v>
      </c>
      <c r="S836" s="102">
        <f t="shared" si="27"/>
        <v>1</v>
      </c>
    </row>
    <row r="837" spans="1:19" x14ac:dyDescent="0.25">
      <c r="A837" s="2">
        <v>35</v>
      </c>
      <c r="B837" s="14" t="str">
        <f t="shared" si="26"/>
        <v>Middle-aged</v>
      </c>
      <c r="C837" s="1" t="s">
        <v>29</v>
      </c>
      <c r="D837" s="1" t="s">
        <v>23</v>
      </c>
      <c r="E837" s="7">
        <v>528</v>
      </c>
      <c r="F837" s="1" t="s">
        <v>47</v>
      </c>
      <c r="G837" s="1">
        <v>8</v>
      </c>
      <c r="H837" s="1" t="s">
        <v>46</v>
      </c>
      <c r="I837" s="1" t="s">
        <v>32</v>
      </c>
      <c r="J837" s="1">
        <v>100</v>
      </c>
      <c r="K837" s="1">
        <v>1</v>
      </c>
      <c r="L837" s="1" t="s">
        <v>47</v>
      </c>
      <c r="M837" s="1">
        <v>3</v>
      </c>
      <c r="N837" s="1" t="s">
        <v>28</v>
      </c>
      <c r="O837" s="105">
        <v>4323</v>
      </c>
      <c r="P837" s="9">
        <v>5</v>
      </c>
      <c r="Q837" s="107">
        <v>1</v>
      </c>
      <c r="R837" s="1" t="s">
        <v>29</v>
      </c>
      <c r="S837" s="102">
        <f t="shared" si="27"/>
        <v>0</v>
      </c>
    </row>
    <row r="838" spans="1:19" x14ac:dyDescent="0.25">
      <c r="A838" s="2">
        <v>29</v>
      </c>
      <c r="B838" s="14" t="str">
        <f t="shared" si="26"/>
        <v>Young</v>
      </c>
      <c r="C838" s="1" t="s">
        <v>22</v>
      </c>
      <c r="D838" s="1" t="s">
        <v>23</v>
      </c>
      <c r="E838" s="7">
        <v>408</v>
      </c>
      <c r="F838" s="1" t="s">
        <v>24</v>
      </c>
      <c r="G838" s="1">
        <v>23</v>
      </c>
      <c r="H838" s="1" t="s">
        <v>25</v>
      </c>
      <c r="I838" s="1" t="s">
        <v>26</v>
      </c>
      <c r="J838" s="1">
        <v>45</v>
      </c>
      <c r="K838" s="1">
        <v>3</v>
      </c>
      <c r="L838" s="1" t="s">
        <v>27</v>
      </c>
      <c r="M838" s="1">
        <v>1</v>
      </c>
      <c r="N838" s="1" t="s">
        <v>34</v>
      </c>
      <c r="O838" s="105">
        <v>7336</v>
      </c>
      <c r="P838" s="9">
        <v>11</v>
      </c>
      <c r="Q838" s="107">
        <v>1</v>
      </c>
      <c r="R838" s="1" t="s">
        <v>29</v>
      </c>
      <c r="S838" s="102">
        <f t="shared" si="27"/>
        <v>1</v>
      </c>
    </row>
    <row r="839" spans="1:19" x14ac:dyDescent="0.25">
      <c r="A839" s="2">
        <v>40</v>
      </c>
      <c r="B839" s="14" t="str">
        <f t="shared" si="26"/>
        <v>Middle-aged</v>
      </c>
      <c r="C839" s="1" t="s">
        <v>29</v>
      </c>
      <c r="D839" s="1" t="s">
        <v>30</v>
      </c>
      <c r="E839" s="7">
        <v>593</v>
      </c>
      <c r="F839" s="1" t="s">
        <v>31</v>
      </c>
      <c r="G839" s="1">
        <v>9</v>
      </c>
      <c r="H839" s="1" t="s">
        <v>37</v>
      </c>
      <c r="I839" s="1" t="s">
        <v>26</v>
      </c>
      <c r="J839" s="1">
        <v>88</v>
      </c>
      <c r="K839" s="1">
        <v>3</v>
      </c>
      <c r="L839" s="1" t="s">
        <v>44</v>
      </c>
      <c r="M839" s="1">
        <v>3</v>
      </c>
      <c r="N839" s="1" t="s">
        <v>28</v>
      </c>
      <c r="O839" s="105">
        <v>13499</v>
      </c>
      <c r="P839" s="9">
        <v>18</v>
      </c>
      <c r="Q839" s="107">
        <v>9</v>
      </c>
      <c r="R839" s="1" t="s">
        <v>29</v>
      </c>
      <c r="S839" s="102">
        <f t="shared" si="27"/>
        <v>1</v>
      </c>
    </row>
    <row r="840" spans="1:19" x14ac:dyDescent="0.25">
      <c r="A840" s="2">
        <v>42</v>
      </c>
      <c r="B840" s="14" t="str">
        <f t="shared" si="26"/>
        <v>Middle-aged</v>
      </c>
      <c r="C840" s="1" t="s">
        <v>22</v>
      </c>
      <c r="D840" s="1" t="s">
        <v>30</v>
      </c>
      <c r="E840" s="7">
        <v>481</v>
      </c>
      <c r="F840" s="1" t="s">
        <v>24</v>
      </c>
      <c r="G840" s="1">
        <v>12</v>
      </c>
      <c r="H840" s="1" t="s">
        <v>25</v>
      </c>
      <c r="I840" s="1" t="s">
        <v>32</v>
      </c>
      <c r="J840" s="1">
        <v>44</v>
      </c>
      <c r="K840" s="1">
        <v>4</v>
      </c>
      <c r="L840" s="1" t="s">
        <v>27</v>
      </c>
      <c r="M840" s="1">
        <v>1</v>
      </c>
      <c r="N840" s="1" t="s">
        <v>28</v>
      </c>
      <c r="O840" s="105">
        <v>13758</v>
      </c>
      <c r="P840" s="9">
        <v>21</v>
      </c>
      <c r="Q840" s="107">
        <v>0</v>
      </c>
      <c r="R840" s="1" t="s">
        <v>22</v>
      </c>
      <c r="S840" s="102">
        <f t="shared" si="27"/>
        <v>0</v>
      </c>
    </row>
    <row r="841" spans="1:19" x14ac:dyDescent="0.25">
      <c r="A841" s="2">
        <v>42</v>
      </c>
      <c r="B841" s="14" t="str">
        <f t="shared" si="26"/>
        <v>Middle-aged</v>
      </c>
      <c r="C841" s="1" t="s">
        <v>29</v>
      </c>
      <c r="D841" s="1" t="s">
        <v>23</v>
      </c>
      <c r="E841" s="7">
        <v>647</v>
      </c>
      <c r="F841" s="1" t="s">
        <v>24</v>
      </c>
      <c r="G841" s="1">
        <v>4</v>
      </c>
      <c r="H841" s="1" t="s">
        <v>45</v>
      </c>
      <c r="I841" s="1" t="s">
        <v>32</v>
      </c>
      <c r="J841" s="1">
        <v>45</v>
      </c>
      <c r="K841" s="1">
        <v>2</v>
      </c>
      <c r="L841" s="1" t="s">
        <v>27</v>
      </c>
      <c r="M841" s="1">
        <v>1</v>
      </c>
      <c r="N841" s="1" t="s">
        <v>28</v>
      </c>
      <c r="O841" s="105">
        <v>5155</v>
      </c>
      <c r="P841" s="9">
        <v>6</v>
      </c>
      <c r="Q841" s="107">
        <v>7</v>
      </c>
      <c r="R841" s="1" t="s">
        <v>29</v>
      </c>
      <c r="S841" s="102">
        <f t="shared" si="27"/>
        <v>0</v>
      </c>
    </row>
    <row r="842" spans="1:19" x14ac:dyDescent="0.25">
      <c r="A842" s="2">
        <v>35</v>
      </c>
      <c r="B842" s="14" t="str">
        <f t="shared" si="26"/>
        <v>Middle-aged</v>
      </c>
      <c r="C842" s="1" t="s">
        <v>29</v>
      </c>
      <c r="D842" s="1" t="s">
        <v>23</v>
      </c>
      <c r="E842" s="7">
        <v>982</v>
      </c>
      <c r="F842" s="1" t="s">
        <v>31</v>
      </c>
      <c r="G842" s="1">
        <v>1</v>
      </c>
      <c r="H842" s="1" t="s">
        <v>37</v>
      </c>
      <c r="I842" s="1" t="s">
        <v>32</v>
      </c>
      <c r="J842" s="1">
        <v>58</v>
      </c>
      <c r="K842" s="1">
        <v>1</v>
      </c>
      <c r="L842" s="1" t="s">
        <v>36</v>
      </c>
      <c r="M842" s="1">
        <v>3</v>
      </c>
      <c r="N842" s="1" t="s">
        <v>34</v>
      </c>
      <c r="O842" s="105">
        <v>2258</v>
      </c>
      <c r="P842" s="9">
        <v>8</v>
      </c>
      <c r="Q842" s="107">
        <v>6</v>
      </c>
      <c r="R842" s="1" t="s">
        <v>29</v>
      </c>
      <c r="S842" s="102">
        <f t="shared" si="27"/>
        <v>0</v>
      </c>
    </row>
    <row r="843" spans="1:19" x14ac:dyDescent="0.25">
      <c r="A843" s="2">
        <v>24</v>
      </c>
      <c r="B843" s="14" t="str">
        <f t="shared" si="26"/>
        <v>Young</v>
      </c>
      <c r="C843" s="1" t="s">
        <v>29</v>
      </c>
      <c r="D843" s="1" t="s">
        <v>23</v>
      </c>
      <c r="E843" s="7">
        <v>477</v>
      </c>
      <c r="F843" s="1" t="s">
        <v>31</v>
      </c>
      <c r="G843" s="1">
        <v>24</v>
      </c>
      <c r="H843" s="1" t="s">
        <v>37</v>
      </c>
      <c r="I843" s="1" t="s">
        <v>32</v>
      </c>
      <c r="J843" s="1">
        <v>49</v>
      </c>
      <c r="K843" s="1">
        <v>1</v>
      </c>
      <c r="L843" s="1" t="s">
        <v>36</v>
      </c>
      <c r="M843" s="1">
        <v>2</v>
      </c>
      <c r="N843" s="1" t="s">
        <v>28</v>
      </c>
      <c r="O843" s="105">
        <v>3597</v>
      </c>
      <c r="P843" s="9">
        <v>4</v>
      </c>
      <c r="Q843" s="107">
        <v>8</v>
      </c>
      <c r="R843" s="1" t="s">
        <v>29</v>
      </c>
      <c r="S843" s="102">
        <f t="shared" si="27"/>
        <v>0</v>
      </c>
    </row>
    <row r="844" spans="1:19" x14ac:dyDescent="0.25">
      <c r="A844" s="2">
        <v>28</v>
      </c>
      <c r="B844" s="14" t="str">
        <f t="shared" si="26"/>
        <v>Young</v>
      </c>
      <c r="C844" s="1" t="s">
        <v>22</v>
      </c>
      <c r="D844" s="1" t="s">
        <v>23</v>
      </c>
      <c r="E844" s="7">
        <v>1485</v>
      </c>
      <c r="F844" s="1" t="s">
        <v>31</v>
      </c>
      <c r="G844" s="1">
        <v>12</v>
      </c>
      <c r="H844" s="1" t="s">
        <v>25</v>
      </c>
      <c r="I844" s="1" t="s">
        <v>26</v>
      </c>
      <c r="J844" s="1">
        <v>79</v>
      </c>
      <c r="K844" s="1">
        <v>1</v>
      </c>
      <c r="L844" s="1" t="s">
        <v>36</v>
      </c>
      <c r="M844" s="1">
        <v>4</v>
      </c>
      <c r="N844" s="1" t="s">
        <v>34</v>
      </c>
      <c r="O844" s="105">
        <v>2515</v>
      </c>
      <c r="P844" s="9">
        <v>1</v>
      </c>
      <c r="Q844" s="107">
        <v>1</v>
      </c>
      <c r="R844" s="1" t="s">
        <v>22</v>
      </c>
      <c r="S844" s="102">
        <f t="shared" si="27"/>
        <v>1</v>
      </c>
    </row>
    <row r="845" spans="1:19" x14ac:dyDescent="0.25">
      <c r="A845" s="2">
        <v>26</v>
      </c>
      <c r="B845" s="14" t="str">
        <f t="shared" si="26"/>
        <v>Young</v>
      </c>
      <c r="C845" s="1" t="s">
        <v>29</v>
      </c>
      <c r="D845" s="1" t="s">
        <v>23</v>
      </c>
      <c r="E845" s="7">
        <v>1384</v>
      </c>
      <c r="F845" s="1" t="s">
        <v>31</v>
      </c>
      <c r="G845" s="1">
        <v>3</v>
      </c>
      <c r="H845" s="1" t="s">
        <v>37</v>
      </c>
      <c r="I845" s="1" t="s">
        <v>32</v>
      </c>
      <c r="J845" s="1">
        <v>82</v>
      </c>
      <c r="K845" s="1">
        <v>1</v>
      </c>
      <c r="L845" s="1" t="s">
        <v>36</v>
      </c>
      <c r="M845" s="1">
        <v>4</v>
      </c>
      <c r="N845" s="1" t="s">
        <v>34</v>
      </c>
      <c r="O845" s="105">
        <v>4420</v>
      </c>
      <c r="P845" s="9">
        <v>8</v>
      </c>
      <c r="Q845" s="107">
        <v>1</v>
      </c>
      <c r="R845" s="1" t="s">
        <v>29</v>
      </c>
      <c r="S845" s="102">
        <f t="shared" si="27"/>
        <v>0</v>
      </c>
    </row>
    <row r="846" spans="1:19" x14ac:dyDescent="0.25">
      <c r="A846" s="2">
        <v>30</v>
      </c>
      <c r="B846" s="14" t="str">
        <f t="shared" si="26"/>
        <v>Young</v>
      </c>
      <c r="C846" s="1" t="s">
        <v>29</v>
      </c>
      <c r="D846" s="1" t="s">
        <v>23</v>
      </c>
      <c r="E846" s="7">
        <v>852</v>
      </c>
      <c r="F846" s="1" t="s">
        <v>24</v>
      </c>
      <c r="G846" s="1">
        <v>10</v>
      </c>
      <c r="H846" s="1" t="s">
        <v>45</v>
      </c>
      <c r="I846" s="1" t="s">
        <v>32</v>
      </c>
      <c r="J846" s="1">
        <v>72</v>
      </c>
      <c r="K846" s="1">
        <v>2</v>
      </c>
      <c r="L846" s="1" t="s">
        <v>27</v>
      </c>
      <c r="M846" s="1">
        <v>3</v>
      </c>
      <c r="N846" s="1" t="s">
        <v>34</v>
      </c>
      <c r="O846" s="105">
        <v>6578</v>
      </c>
      <c r="P846" s="9">
        <v>10</v>
      </c>
      <c r="Q846" s="107">
        <v>1</v>
      </c>
      <c r="R846" s="1" t="s">
        <v>29</v>
      </c>
      <c r="S846" s="102">
        <f t="shared" si="27"/>
        <v>0</v>
      </c>
    </row>
    <row r="847" spans="1:19" x14ac:dyDescent="0.25">
      <c r="A847" s="2">
        <v>40</v>
      </c>
      <c r="B847" s="14" t="str">
        <f t="shared" si="26"/>
        <v>Middle-aged</v>
      </c>
      <c r="C847" s="1" t="s">
        <v>29</v>
      </c>
      <c r="D847" s="1" t="s">
        <v>30</v>
      </c>
      <c r="E847" s="7">
        <v>902</v>
      </c>
      <c r="F847" s="1" t="s">
        <v>31</v>
      </c>
      <c r="G847" s="1">
        <v>26</v>
      </c>
      <c r="H847" s="1" t="s">
        <v>37</v>
      </c>
      <c r="I847" s="1" t="s">
        <v>26</v>
      </c>
      <c r="J847" s="1">
        <v>92</v>
      </c>
      <c r="K847" s="1">
        <v>2</v>
      </c>
      <c r="L847" s="1" t="s">
        <v>33</v>
      </c>
      <c r="M847" s="1">
        <v>4</v>
      </c>
      <c r="N847" s="1" t="s">
        <v>34</v>
      </c>
      <c r="O847" s="105">
        <v>4422</v>
      </c>
      <c r="P847" s="9">
        <v>1</v>
      </c>
      <c r="Q847" s="107">
        <v>3</v>
      </c>
      <c r="R847" s="1" t="s">
        <v>22</v>
      </c>
      <c r="S847" s="102">
        <f t="shared" si="27"/>
        <v>1</v>
      </c>
    </row>
    <row r="848" spans="1:19" x14ac:dyDescent="0.25">
      <c r="A848" s="2">
        <v>35</v>
      </c>
      <c r="B848" s="14" t="str">
        <f t="shared" si="26"/>
        <v>Middle-aged</v>
      </c>
      <c r="C848" s="1" t="s">
        <v>29</v>
      </c>
      <c r="D848" s="1" t="s">
        <v>23</v>
      </c>
      <c r="E848" s="7">
        <v>819</v>
      </c>
      <c r="F848" s="1" t="s">
        <v>31</v>
      </c>
      <c r="G848" s="1">
        <v>2</v>
      </c>
      <c r="H848" s="1" t="s">
        <v>25</v>
      </c>
      <c r="I848" s="1" t="s">
        <v>32</v>
      </c>
      <c r="J848" s="1">
        <v>44</v>
      </c>
      <c r="K848" s="1">
        <v>3</v>
      </c>
      <c r="L848" s="1" t="s">
        <v>39</v>
      </c>
      <c r="M848" s="1">
        <v>2</v>
      </c>
      <c r="N848" s="1" t="s">
        <v>38</v>
      </c>
      <c r="O848" s="105">
        <v>10274</v>
      </c>
      <c r="P848" s="9">
        <v>7</v>
      </c>
      <c r="Q848" s="107">
        <v>2</v>
      </c>
      <c r="R848" s="1" t="s">
        <v>29</v>
      </c>
      <c r="S848" s="102">
        <f t="shared" si="27"/>
        <v>0</v>
      </c>
    </row>
    <row r="849" spans="1:19" x14ac:dyDescent="0.25">
      <c r="A849" s="2">
        <v>34</v>
      </c>
      <c r="B849" s="14" t="str">
        <f t="shared" si="26"/>
        <v>Middle-aged</v>
      </c>
      <c r="C849" s="1" t="s">
        <v>29</v>
      </c>
      <c r="D849" s="1" t="s">
        <v>30</v>
      </c>
      <c r="E849" s="7">
        <v>669</v>
      </c>
      <c r="F849" s="1" t="s">
        <v>31</v>
      </c>
      <c r="G849" s="1">
        <v>1</v>
      </c>
      <c r="H849" s="1" t="s">
        <v>37</v>
      </c>
      <c r="I849" s="1" t="s">
        <v>32</v>
      </c>
      <c r="J849" s="1">
        <v>97</v>
      </c>
      <c r="K849" s="1">
        <v>2</v>
      </c>
      <c r="L849" s="1" t="s">
        <v>40</v>
      </c>
      <c r="M849" s="1">
        <v>1</v>
      </c>
      <c r="N849" s="1" t="s">
        <v>28</v>
      </c>
      <c r="O849" s="105">
        <v>5343</v>
      </c>
      <c r="P849" s="9">
        <v>13</v>
      </c>
      <c r="Q849" s="107">
        <v>0</v>
      </c>
      <c r="R849" s="1" t="s">
        <v>29</v>
      </c>
      <c r="S849" s="102">
        <f t="shared" si="27"/>
        <v>0</v>
      </c>
    </row>
    <row r="850" spans="1:19" x14ac:dyDescent="0.25">
      <c r="A850" s="2">
        <v>35</v>
      </c>
      <c r="B850" s="14" t="str">
        <f t="shared" si="26"/>
        <v>Middle-aged</v>
      </c>
      <c r="C850" s="1" t="s">
        <v>29</v>
      </c>
      <c r="D850" s="1" t="s">
        <v>30</v>
      </c>
      <c r="E850" s="7">
        <v>636</v>
      </c>
      <c r="F850" s="1" t="s">
        <v>31</v>
      </c>
      <c r="G850" s="1">
        <v>4</v>
      </c>
      <c r="H850" s="1" t="s">
        <v>35</v>
      </c>
      <c r="I850" s="1" t="s">
        <v>32</v>
      </c>
      <c r="J850" s="1">
        <v>47</v>
      </c>
      <c r="K850" s="1">
        <v>1</v>
      </c>
      <c r="L850" s="1" t="s">
        <v>36</v>
      </c>
      <c r="M850" s="1">
        <v>4</v>
      </c>
      <c r="N850" s="1" t="s">
        <v>34</v>
      </c>
      <c r="O850" s="105">
        <v>2376</v>
      </c>
      <c r="P850" s="9">
        <v>2</v>
      </c>
      <c r="Q850" s="107">
        <v>1</v>
      </c>
      <c r="R850" s="1" t="s">
        <v>29</v>
      </c>
      <c r="S850" s="102">
        <f t="shared" si="27"/>
        <v>0</v>
      </c>
    </row>
    <row r="851" spans="1:19" x14ac:dyDescent="0.25">
      <c r="A851" s="2">
        <v>43</v>
      </c>
      <c r="B851" s="14" t="str">
        <f t="shared" si="26"/>
        <v>Middle-aged</v>
      </c>
      <c r="C851" s="1" t="s">
        <v>22</v>
      </c>
      <c r="D851" s="1" t="s">
        <v>23</v>
      </c>
      <c r="E851" s="7">
        <v>1372</v>
      </c>
      <c r="F851" s="1" t="s">
        <v>24</v>
      </c>
      <c r="G851" s="1">
        <v>9</v>
      </c>
      <c r="H851" s="1" t="s">
        <v>45</v>
      </c>
      <c r="I851" s="1" t="s">
        <v>26</v>
      </c>
      <c r="J851" s="1">
        <v>85</v>
      </c>
      <c r="K851" s="1">
        <v>2</v>
      </c>
      <c r="L851" s="1" t="s">
        <v>27</v>
      </c>
      <c r="M851" s="1">
        <v>3</v>
      </c>
      <c r="N851" s="1" t="s">
        <v>28</v>
      </c>
      <c r="O851" s="105">
        <v>5346</v>
      </c>
      <c r="P851" s="9">
        <v>4</v>
      </c>
      <c r="Q851" s="107">
        <v>8</v>
      </c>
      <c r="R851" s="1" t="s">
        <v>29</v>
      </c>
      <c r="S851" s="102">
        <f t="shared" si="27"/>
        <v>1</v>
      </c>
    </row>
    <row r="852" spans="1:19" x14ac:dyDescent="0.25">
      <c r="A852" s="2">
        <v>32</v>
      </c>
      <c r="B852" s="14" t="str">
        <f t="shared" si="26"/>
        <v>Middle-aged</v>
      </c>
      <c r="C852" s="1" t="s">
        <v>29</v>
      </c>
      <c r="D852" s="1" t="s">
        <v>41</v>
      </c>
      <c r="E852" s="7">
        <v>862</v>
      </c>
      <c r="F852" s="1" t="s">
        <v>24</v>
      </c>
      <c r="G852" s="1">
        <v>2</v>
      </c>
      <c r="H852" s="1" t="s">
        <v>25</v>
      </c>
      <c r="I852" s="1" t="s">
        <v>26</v>
      </c>
      <c r="J852" s="1">
        <v>76</v>
      </c>
      <c r="K852" s="1">
        <v>1</v>
      </c>
      <c r="L852" s="1" t="s">
        <v>43</v>
      </c>
      <c r="M852" s="1">
        <v>1</v>
      </c>
      <c r="N852" s="1" t="s">
        <v>38</v>
      </c>
      <c r="O852" s="105">
        <v>2827</v>
      </c>
      <c r="P852" s="9">
        <v>1</v>
      </c>
      <c r="Q852" s="107">
        <v>1</v>
      </c>
      <c r="R852" s="1" t="s">
        <v>29</v>
      </c>
      <c r="S852" s="102">
        <f t="shared" si="27"/>
        <v>1</v>
      </c>
    </row>
    <row r="853" spans="1:19" x14ac:dyDescent="0.25">
      <c r="A853" s="2">
        <v>56</v>
      </c>
      <c r="B853" s="14" t="str">
        <f t="shared" si="26"/>
        <v>Senior</v>
      </c>
      <c r="C853" s="1" t="s">
        <v>29</v>
      </c>
      <c r="D853" s="1" t="s">
        <v>23</v>
      </c>
      <c r="E853" s="7">
        <v>718</v>
      </c>
      <c r="F853" s="1" t="s">
        <v>31</v>
      </c>
      <c r="G853" s="1">
        <v>4</v>
      </c>
      <c r="H853" s="1" t="s">
        <v>46</v>
      </c>
      <c r="I853" s="1" t="s">
        <v>26</v>
      </c>
      <c r="J853" s="1">
        <v>92</v>
      </c>
      <c r="K853" s="1">
        <v>5</v>
      </c>
      <c r="L853" s="1" t="s">
        <v>42</v>
      </c>
      <c r="M853" s="1">
        <v>1</v>
      </c>
      <c r="N853" s="1" t="s">
        <v>38</v>
      </c>
      <c r="O853" s="105">
        <v>19943</v>
      </c>
      <c r="P853" s="9">
        <v>5</v>
      </c>
      <c r="Q853" s="107">
        <v>4</v>
      </c>
      <c r="R853" s="1" t="s">
        <v>29</v>
      </c>
      <c r="S853" s="102">
        <f t="shared" si="27"/>
        <v>1</v>
      </c>
    </row>
    <row r="854" spans="1:19" x14ac:dyDescent="0.25">
      <c r="A854" s="2">
        <v>29</v>
      </c>
      <c r="B854" s="14" t="str">
        <f t="shared" si="26"/>
        <v>Young</v>
      </c>
      <c r="C854" s="1" t="s">
        <v>29</v>
      </c>
      <c r="D854" s="1" t="s">
        <v>23</v>
      </c>
      <c r="E854" s="7">
        <v>1401</v>
      </c>
      <c r="F854" s="1" t="s">
        <v>31</v>
      </c>
      <c r="G854" s="1">
        <v>6</v>
      </c>
      <c r="H854" s="1" t="s">
        <v>37</v>
      </c>
      <c r="I854" s="1" t="s">
        <v>26</v>
      </c>
      <c r="J854" s="1">
        <v>54</v>
      </c>
      <c r="K854" s="1">
        <v>1</v>
      </c>
      <c r="L854" s="1" t="s">
        <v>36</v>
      </c>
      <c r="M854" s="1">
        <v>4</v>
      </c>
      <c r="N854" s="1" t="s">
        <v>34</v>
      </c>
      <c r="O854" s="105">
        <v>3131</v>
      </c>
      <c r="P854" s="9">
        <v>10</v>
      </c>
      <c r="Q854" s="107">
        <v>1</v>
      </c>
      <c r="R854" s="1" t="s">
        <v>29</v>
      </c>
      <c r="S854" s="102">
        <f t="shared" si="27"/>
        <v>1</v>
      </c>
    </row>
    <row r="855" spans="1:19" x14ac:dyDescent="0.25">
      <c r="A855" s="2">
        <v>19</v>
      </c>
      <c r="B855" s="14" t="str">
        <f t="shared" si="26"/>
        <v>Young</v>
      </c>
      <c r="C855" s="1" t="s">
        <v>29</v>
      </c>
      <c r="D855" s="1" t="s">
        <v>23</v>
      </c>
      <c r="E855" s="7">
        <v>645</v>
      </c>
      <c r="F855" s="1" t="s">
        <v>31</v>
      </c>
      <c r="G855" s="1">
        <v>9</v>
      </c>
      <c r="H855" s="1" t="s">
        <v>25</v>
      </c>
      <c r="I855" s="1" t="s">
        <v>32</v>
      </c>
      <c r="J855" s="1">
        <v>54</v>
      </c>
      <c r="K855" s="1">
        <v>1</v>
      </c>
      <c r="L855" s="1" t="s">
        <v>33</v>
      </c>
      <c r="M855" s="1">
        <v>1</v>
      </c>
      <c r="N855" s="1" t="s">
        <v>28</v>
      </c>
      <c r="O855" s="105">
        <v>2552</v>
      </c>
      <c r="P855" s="9">
        <v>1</v>
      </c>
      <c r="Q855" s="107">
        <v>1</v>
      </c>
      <c r="R855" s="1" t="s">
        <v>29</v>
      </c>
      <c r="S855" s="102">
        <f t="shared" si="27"/>
        <v>0</v>
      </c>
    </row>
    <row r="856" spans="1:19" x14ac:dyDescent="0.25">
      <c r="A856" s="2">
        <v>45</v>
      </c>
      <c r="B856" s="14" t="str">
        <f t="shared" si="26"/>
        <v>Middle-aged</v>
      </c>
      <c r="C856" s="1" t="s">
        <v>29</v>
      </c>
      <c r="D856" s="1" t="s">
        <v>23</v>
      </c>
      <c r="E856" s="7">
        <v>1457</v>
      </c>
      <c r="F856" s="1" t="s">
        <v>31</v>
      </c>
      <c r="G856" s="1">
        <v>7</v>
      </c>
      <c r="H856" s="1" t="s">
        <v>37</v>
      </c>
      <c r="I856" s="1" t="s">
        <v>26</v>
      </c>
      <c r="J856" s="1">
        <v>83</v>
      </c>
      <c r="K856" s="1">
        <v>1</v>
      </c>
      <c r="L856" s="1" t="s">
        <v>33</v>
      </c>
      <c r="M856" s="1">
        <v>3</v>
      </c>
      <c r="N856" s="1" t="s">
        <v>34</v>
      </c>
      <c r="O856" s="105">
        <v>4477</v>
      </c>
      <c r="P856" s="9">
        <v>3</v>
      </c>
      <c r="Q856" s="107">
        <v>4</v>
      </c>
      <c r="R856" s="1" t="s">
        <v>22</v>
      </c>
      <c r="S856" s="102">
        <f t="shared" si="27"/>
        <v>1</v>
      </c>
    </row>
    <row r="857" spans="1:19" x14ac:dyDescent="0.25">
      <c r="A857" s="2">
        <v>37</v>
      </c>
      <c r="B857" s="14" t="str">
        <f t="shared" si="26"/>
        <v>Middle-aged</v>
      </c>
      <c r="C857" s="1" t="s">
        <v>29</v>
      </c>
      <c r="D857" s="1" t="s">
        <v>23</v>
      </c>
      <c r="E857" s="7">
        <v>977</v>
      </c>
      <c r="F857" s="1" t="s">
        <v>31</v>
      </c>
      <c r="G857" s="1">
        <v>1</v>
      </c>
      <c r="H857" s="1" t="s">
        <v>25</v>
      </c>
      <c r="I857" s="1" t="s">
        <v>26</v>
      </c>
      <c r="J857" s="1">
        <v>56</v>
      </c>
      <c r="K857" s="1">
        <v>2</v>
      </c>
      <c r="L857" s="1" t="s">
        <v>39</v>
      </c>
      <c r="M857" s="1">
        <v>4</v>
      </c>
      <c r="N857" s="1" t="s">
        <v>34</v>
      </c>
      <c r="O857" s="105">
        <v>6474</v>
      </c>
      <c r="P857" s="9">
        <v>14</v>
      </c>
      <c r="Q857" s="107">
        <v>1</v>
      </c>
      <c r="R857" s="1" t="s">
        <v>29</v>
      </c>
      <c r="S857" s="102">
        <f t="shared" si="27"/>
        <v>1</v>
      </c>
    </row>
    <row r="858" spans="1:19" x14ac:dyDescent="0.25">
      <c r="A858" s="2">
        <v>20</v>
      </c>
      <c r="B858" s="14" t="str">
        <f t="shared" si="26"/>
        <v>Young</v>
      </c>
      <c r="C858" s="1" t="s">
        <v>29</v>
      </c>
      <c r="D858" s="1" t="s">
        <v>23</v>
      </c>
      <c r="E858" s="7">
        <v>805</v>
      </c>
      <c r="F858" s="1" t="s">
        <v>31</v>
      </c>
      <c r="G858" s="1">
        <v>3</v>
      </c>
      <c r="H858" s="1" t="s">
        <v>25</v>
      </c>
      <c r="I858" s="1" t="s">
        <v>32</v>
      </c>
      <c r="J858" s="1">
        <v>87</v>
      </c>
      <c r="K858" s="1">
        <v>1</v>
      </c>
      <c r="L858" s="1" t="s">
        <v>36</v>
      </c>
      <c r="M858" s="1">
        <v>3</v>
      </c>
      <c r="N858" s="1" t="s">
        <v>28</v>
      </c>
      <c r="O858" s="105">
        <v>3033</v>
      </c>
      <c r="P858" s="9">
        <v>2</v>
      </c>
      <c r="Q858" s="107">
        <v>1</v>
      </c>
      <c r="R858" s="1" t="s">
        <v>29</v>
      </c>
      <c r="S858" s="102">
        <f t="shared" si="27"/>
        <v>0</v>
      </c>
    </row>
    <row r="859" spans="1:19" x14ac:dyDescent="0.25">
      <c r="A859" s="2">
        <v>44</v>
      </c>
      <c r="B859" s="14" t="str">
        <f t="shared" si="26"/>
        <v>Middle-aged</v>
      </c>
      <c r="C859" s="1" t="s">
        <v>22</v>
      </c>
      <c r="D859" s="1" t="s">
        <v>23</v>
      </c>
      <c r="E859" s="7">
        <v>1097</v>
      </c>
      <c r="F859" s="1" t="s">
        <v>31</v>
      </c>
      <c r="G859" s="1">
        <v>10</v>
      </c>
      <c r="H859" s="1" t="s">
        <v>25</v>
      </c>
      <c r="I859" s="1" t="s">
        <v>32</v>
      </c>
      <c r="J859" s="1">
        <v>96</v>
      </c>
      <c r="K859" s="1">
        <v>1</v>
      </c>
      <c r="L859" s="1" t="s">
        <v>33</v>
      </c>
      <c r="M859" s="1">
        <v>3</v>
      </c>
      <c r="N859" s="1" t="s">
        <v>28</v>
      </c>
      <c r="O859" s="105">
        <v>2936</v>
      </c>
      <c r="P859" s="9">
        <v>6</v>
      </c>
      <c r="Q859" s="107">
        <v>1</v>
      </c>
      <c r="R859" s="1" t="s">
        <v>22</v>
      </c>
      <c r="S859" s="102">
        <f t="shared" si="27"/>
        <v>0</v>
      </c>
    </row>
    <row r="860" spans="1:19" x14ac:dyDescent="0.25">
      <c r="A860" s="2">
        <v>53</v>
      </c>
      <c r="B860" s="14" t="str">
        <f t="shared" si="26"/>
        <v>Senior</v>
      </c>
      <c r="C860" s="1" t="s">
        <v>29</v>
      </c>
      <c r="D860" s="1" t="s">
        <v>23</v>
      </c>
      <c r="E860" s="7">
        <v>1223</v>
      </c>
      <c r="F860" s="1" t="s">
        <v>31</v>
      </c>
      <c r="G860" s="1">
        <v>7</v>
      </c>
      <c r="H860" s="1" t="s">
        <v>37</v>
      </c>
      <c r="I860" s="1" t="s">
        <v>26</v>
      </c>
      <c r="J860" s="1">
        <v>50</v>
      </c>
      <c r="K860" s="1">
        <v>5</v>
      </c>
      <c r="L860" s="1" t="s">
        <v>42</v>
      </c>
      <c r="M860" s="1">
        <v>3</v>
      </c>
      <c r="N860" s="1" t="s">
        <v>38</v>
      </c>
      <c r="O860" s="105">
        <v>18606</v>
      </c>
      <c r="P860" s="9">
        <v>7</v>
      </c>
      <c r="Q860" s="107">
        <v>3</v>
      </c>
      <c r="R860" s="1" t="s">
        <v>29</v>
      </c>
      <c r="S860" s="102">
        <f t="shared" si="27"/>
        <v>1</v>
      </c>
    </row>
    <row r="861" spans="1:19" x14ac:dyDescent="0.25">
      <c r="A861" s="2">
        <v>29</v>
      </c>
      <c r="B861" s="14" t="str">
        <f t="shared" si="26"/>
        <v>Young</v>
      </c>
      <c r="C861" s="1" t="s">
        <v>29</v>
      </c>
      <c r="D861" s="1" t="s">
        <v>23</v>
      </c>
      <c r="E861" s="7">
        <v>942</v>
      </c>
      <c r="F861" s="1" t="s">
        <v>31</v>
      </c>
      <c r="G861" s="1">
        <v>15</v>
      </c>
      <c r="H861" s="1" t="s">
        <v>25</v>
      </c>
      <c r="I861" s="1" t="s">
        <v>26</v>
      </c>
      <c r="J861" s="1">
        <v>69</v>
      </c>
      <c r="K861" s="1">
        <v>1</v>
      </c>
      <c r="L861" s="1" t="s">
        <v>33</v>
      </c>
      <c r="M861" s="1">
        <v>4</v>
      </c>
      <c r="N861" s="1" t="s">
        <v>34</v>
      </c>
      <c r="O861" s="105">
        <v>2168</v>
      </c>
      <c r="P861" s="9">
        <v>5</v>
      </c>
      <c r="Q861" s="107">
        <v>0</v>
      </c>
      <c r="R861" s="1" t="s">
        <v>22</v>
      </c>
      <c r="S861" s="102">
        <f t="shared" si="27"/>
        <v>1</v>
      </c>
    </row>
    <row r="862" spans="1:19" x14ac:dyDescent="0.25">
      <c r="A862" s="2">
        <v>22</v>
      </c>
      <c r="B862" s="14" t="str">
        <f t="shared" si="26"/>
        <v>Young</v>
      </c>
      <c r="C862" s="1" t="s">
        <v>22</v>
      </c>
      <c r="D862" s="1" t="s">
        <v>30</v>
      </c>
      <c r="E862" s="7">
        <v>1256</v>
      </c>
      <c r="F862" s="1" t="s">
        <v>31</v>
      </c>
      <c r="G862" s="1">
        <v>3</v>
      </c>
      <c r="H862" s="1" t="s">
        <v>25</v>
      </c>
      <c r="I862" s="1" t="s">
        <v>32</v>
      </c>
      <c r="J862" s="1">
        <v>48</v>
      </c>
      <c r="K862" s="1">
        <v>1</v>
      </c>
      <c r="L862" s="1" t="s">
        <v>33</v>
      </c>
      <c r="M862" s="1">
        <v>4</v>
      </c>
      <c r="N862" s="1" t="s">
        <v>34</v>
      </c>
      <c r="O862" s="105">
        <v>2853</v>
      </c>
      <c r="P862" s="9">
        <v>0</v>
      </c>
      <c r="Q862" s="107">
        <v>0</v>
      </c>
      <c r="R862" s="1" t="s">
        <v>22</v>
      </c>
      <c r="S862" s="102">
        <f t="shared" si="27"/>
        <v>0</v>
      </c>
    </row>
    <row r="863" spans="1:19" x14ac:dyDescent="0.25">
      <c r="A863" s="2">
        <v>46</v>
      </c>
      <c r="B863" s="14" t="str">
        <f t="shared" si="26"/>
        <v>Senior</v>
      </c>
      <c r="C863" s="1" t="s">
        <v>29</v>
      </c>
      <c r="D863" s="1" t="s">
        <v>23</v>
      </c>
      <c r="E863" s="7">
        <v>1402</v>
      </c>
      <c r="F863" s="1" t="s">
        <v>24</v>
      </c>
      <c r="G863" s="1">
        <v>2</v>
      </c>
      <c r="H863" s="1" t="s">
        <v>45</v>
      </c>
      <c r="I863" s="1" t="s">
        <v>26</v>
      </c>
      <c r="J863" s="1">
        <v>69</v>
      </c>
      <c r="K863" s="1">
        <v>4</v>
      </c>
      <c r="L863" s="1" t="s">
        <v>42</v>
      </c>
      <c r="M863" s="1">
        <v>1</v>
      </c>
      <c r="N863" s="1" t="s">
        <v>34</v>
      </c>
      <c r="O863" s="105">
        <v>17048</v>
      </c>
      <c r="P863" s="9">
        <v>26</v>
      </c>
      <c r="Q863" s="107">
        <v>8</v>
      </c>
      <c r="R863" s="1" t="s">
        <v>29</v>
      </c>
      <c r="S863" s="102">
        <f t="shared" si="27"/>
        <v>1</v>
      </c>
    </row>
    <row r="864" spans="1:19" x14ac:dyDescent="0.25">
      <c r="A864" s="2">
        <v>44</v>
      </c>
      <c r="B864" s="14" t="str">
        <f t="shared" si="26"/>
        <v>Middle-aged</v>
      </c>
      <c r="C864" s="1" t="s">
        <v>29</v>
      </c>
      <c r="D864" s="1" t="s">
        <v>41</v>
      </c>
      <c r="E864" s="7">
        <v>111</v>
      </c>
      <c r="F864" s="1" t="s">
        <v>31</v>
      </c>
      <c r="G864" s="1">
        <v>17</v>
      </c>
      <c r="H864" s="1" t="s">
        <v>25</v>
      </c>
      <c r="I864" s="1" t="s">
        <v>32</v>
      </c>
      <c r="J864" s="1">
        <v>74</v>
      </c>
      <c r="K864" s="1">
        <v>1</v>
      </c>
      <c r="L864" s="1" t="s">
        <v>33</v>
      </c>
      <c r="M864" s="1">
        <v>3</v>
      </c>
      <c r="N864" s="1" t="s">
        <v>28</v>
      </c>
      <c r="O864" s="105">
        <v>2290</v>
      </c>
      <c r="P864" s="9">
        <v>0</v>
      </c>
      <c r="Q864" s="107">
        <v>2</v>
      </c>
      <c r="R864" s="1" t="s">
        <v>29</v>
      </c>
      <c r="S864" s="102">
        <f t="shared" si="27"/>
        <v>0</v>
      </c>
    </row>
    <row r="865" spans="1:19" x14ac:dyDescent="0.25">
      <c r="A865" s="2">
        <v>33</v>
      </c>
      <c r="B865" s="14" t="str">
        <f t="shared" si="26"/>
        <v>Middle-aged</v>
      </c>
      <c r="C865" s="1" t="s">
        <v>29</v>
      </c>
      <c r="D865" s="1" t="s">
        <v>23</v>
      </c>
      <c r="E865" s="7">
        <v>147</v>
      </c>
      <c r="F865" s="1" t="s">
        <v>47</v>
      </c>
      <c r="G865" s="1">
        <v>2</v>
      </c>
      <c r="H865" s="1" t="s">
        <v>47</v>
      </c>
      <c r="I865" s="1" t="s">
        <v>32</v>
      </c>
      <c r="J865" s="1">
        <v>99</v>
      </c>
      <c r="K865" s="1">
        <v>1</v>
      </c>
      <c r="L865" s="1" t="s">
        <v>47</v>
      </c>
      <c r="M865" s="1">
        <v>3</v>
      </c>
      <c r="N865" s="1" t="s">
        <v>34</v>
      </c>
      <c r="O865" s="105">
        <v>3600</v>
      </c>
      <c r="P865" s="9">
        <v>5</v>
      </c>
      <c r="Q865" s="107">
        <v>1</v>
      </c>
      <c r="R865" s="1" t="s">
        <v>29</v>
      </c>
      <c r="S865" s="102">
        <f t="shared" si="27"/>
        <v>0</v>
      </c>
    </row>
    <row r="866" spans="1:19" x14ac:dyDescent="0.25">
      <c r="A866" s="2">
        <v>41</v>
      </c>
      <c r="B866" s="14" t="str">
        <f t="shared" si="26"/>
        <v>Middle-aged</v>
      </c>
      <c r="C866" s="1" t="s">
        <v>22</v>
      </c>
      <c r="D866" s="1" t="s">
        <v>41</v>
      </c>
      <c r="E866" s="7">
        <v>906</v>
      </c>
      <c r="F866" s="1" t="s">
        <v>31</v>
      </c>
      <c r="G866" s="1">
        <v>5</v>
      </c>
      <c r="H866" s="1" t="s">
        <v>25</v>
      </c>
      <c r="I866" s="1" t="s">
        <v>32</v>
      </c>
      <c r="J866" s="1">
        <v>95</v>
      </c>
      <c r="K866" s="1">
        <v>1</v>
      </c>
      <c r="L866" s="1" t="s">
        <v>33</v>
      </c>
      <c r="M866" s="1">
        <v>1</v>
      </c>
      <c r="N866" s="1" t="s">
        <v>38</v>
      </c>
      <c r="O866" s="105">
        <v>2107</v>
      </c>
      <c r="P866" s="9">
        <v>1</v>
      </c>
      <c r="Q866" s="107">
        <v>6</v>
      </c>
      <c r="R866" s="1" t="s">
        <v>29</v>
      </c>
      <c r="S866" s="102">
        <f t="shared" si="27"/>
        <v>0</v>
      </c>
    </row>
    <row r="867" spans="1:19" x14ac:dyDescent="0.25">
      <c r="A867" s="2">
        <v>30</v>
      </c>
      <c r="B867" s="14" t="str">
        <f t="shared" si="26"/>
        <v>Young</v>
      </c>
      <c r="C867" s="1" t="s">
        <v>29</v>
      </c>
      <c r="D867" s="1" t="s">
        <v>23</v>
      </c>
      <c r="E867" s="7">
        <v>1329</v>
      </c>
      <c r="F867" s="1" t="s">
        <v>24</v>
      </c>
      <c r="G867" s="1">
        <v>29</v>
      </c>
      <c r="H867" s="1" t="s">
        <v>25</v>
      </c>
      <c r="I867" s="1" t="s">
        <v>32</v>
      </c>
      <c r="J867" s="1">
        <v>61</v>
      </c>
      <c r="K867" s="1">
        <v>2</v>
      </c>
      <c r="L867" s="1" t="s">
        <v>27</v>
      </c>
      <c r="M867" s="1">
        <v>1</v>
      </c>
      <c r="N867" s="1" t="s">
        <v>38</v>
      </c>
      <c r="O867" s="105">
        <v>4115</v>
      </c>
      <c r="P867" s="9">
        <v>4</v>
      </c>
      <c r="Q867" s="107">
        <v>8</v>
      </c>
      <c r="R867" s="1" t="s">
        <v>29</v>
      </c>
      <c r="S867" s="102">
        <f t="shared" si="27"/>
        <v>0</v>
      </c>
    </row>
    <row r="868" spans="1:19" x14ac:dyDescent="0.25">
      <c r="A868" s="2">
        <v>40</v>
      </c>
      <c r="B868" s="14" t="str">
        <f t="shared" si="26"/>
        <v>Middle-aged</v>
      </c>
      <c r="C868" s="1" t="s">
        <v>29</v>
      </c>
      <c r="D868" s="1" t="s">
        <v>30</v>
      </c>
      <c r="E868" s="7">
        <v>1184</v>
      </c>
      <c r="F868" s="1" t="s">
        <v>24</v>
      </c>
      <c r="G868" s="1">
        <v>2</v>
      </c>
      <c r="H868" s="1" t="s">
        <v>37</v>
      </c>
      <c r="I868" s="1" t="s">
        <v>32</v>
      </c>
      <c r="J868" s="1">
        <v>62</v>
      </c>
      <c r="K868" s="1">
        <v>2</v>
      </c>
      <c r="L868" s="1" t="s">
        <v>27</v>
      </c>
      <c r="M868" s="1">
        <v>2</v>
      </c>
      <c r="N868" s="1" t="s">
        <v>34</v>
      </c>
      <c r="O868" s="105">
        <v>4327</v>
      </c>
      <c r="P868" s="9">
        <v>0</v>
      </c>
      <c r="Q868" s="107">
        <v>5</v>
      </c>
      <c r="R868" s="1" t="s">
        <v>29</v>
      </c>
      <c r="S868" s="102">
        <f t="shared" si="27"/>
        <v>0</v>
      </c>
    </row>
    <row r="869" spans="1:19" x14ac:dyDescent="0.25">
      <c r="A869" s="2">
        <v>50</v>
      </c>
      <c r="B869" s="14" t="str">
        <f t="shared" si="26"/>
        <v>Senior</v>
      </c>
      <c r="C869" s="1" t="s">
        <v>29</v>
      </c>
      <c r="D869" s="1" t="s">
        <v>30</v>
      </c>
      <c r="E869" s="7">
        <v>1421</v>
      </c>
      <c r="F869" s="1" t="s">
        <v>31</v>
      </c>
      <c r="G869" s="1">
        <v>2</v>
      </c>
      <c r="H869" s="1" t="s">
        <v>37</v>
      </c>
      <c r="I869" s="1" t="s">
        <v>26</v>
      </c>
      <c r="J869" s="1">
        <v>30</v>
      </c>
      <c r="K869" s="1">
        <v>4</v>
      </c>
      <c r="L869" s="1" t="s">
        <v>42</v>
      </c>
      <c r="M869" s="1">
        <v>1</v>
      </c>
      <c r="N869" s="1" t="s">
        <v>34</v>
      </c>
      <c r="O869" s="105">
        <v>17856</v>
      </c>
      <c r="P869" s="9">
        <v>2</v>
      </c>
      <c r="Q869" s="107">
        <v>2</v>
      </c>
      <c r="R869" s="1" t="s">
        <v>29</v>
      </c>
      <c r="S869" s="102">
        <f t="shared" si="27"/>
        <v>1</v>
      </c>
    </row>
    <row r="870" spans="1:19" x14ac:dyDescent="0.25">
      <c r="A870" s="2">
        <v>28</v>
      </c>
      <c r="B870" s="14" t="str">
        <f t="shared" si="26"/>
        <v>Young</v>
      </c>
      <c r="C870" s="1" t="s">
        <v>29</v>
      </c>
      <c r="D870" s="1" t="s">
        <v>23</v>
      </c>
      <c r="E870" s="7">
        <v>1179</v>
      </c>
      <c r="F870" s="1" t="s">
        <v>31</v>
      </c>
      <c r="G870" s="1">
        <v>19</v>
      </c>
      <c r="H870" s="1" t="s">
        <v>37</v>
      </c>
      <c r="I870" s="1" t="s">
        <v>32</v>
      </c>
      <c r="J870" s="1">
        <v>78</v>
      </c>
      <c r="K870" s="1">
        <v>1</v>
      </c>
      <c r="L870" s="1" t="s">
        <v>36</v>
      </c>
      <c r="M870" s="1">
        <v>1</v>
      </c>
      <c r="N870" s="1" t="s">
        <v>34</v>
      </c>
      <c r="O870" s="105">
        <v>3196</v>
      </c>
      <c r="P870" s="9">
        <v>6</v>
      </c>
      <c r="Q870" s="107">
        <v>1</v>
      </c>
      <c r="R870" s="1" t="s">
        <v>29</v>
      </c>
      <c r="S870" s="102">
        <f t="shared" si="27"/>
        <v>0</v>
      </c>
    </row>
    <row r="871" spans="1:19" x14ac:dyDescent="0.25">
      <c r="A871" s="2">
        <v>46</v>
      </c>
      <c r="B871" s="14" t="str">
        <f t="shared" si="26"/>
        <v>Senior</v>
      </c>
      <c r="C871" s="1" t="s">
        <v>29</v>
      </c>
      <c r="D871" s="1" t="s">
        <v>23</v>
      </c>
      <c r="E871" s="7">
        <v>1450</v>
      </c>
      <c r="F871" s="1" t="s">
        <v>31</v>
      </c>
      <c r="G871" s="1">
        <v>15</v>
      </c>
      <c r="H871" s="1" t="s">
        <v>25</v>
      </c>
      <c r="I871" s="1" t="s">
        <v>32</v>
      </c>
      <c r="J871" s="1">
        <v>52</v>
      </c>
      <c r="K871" s="1">
        <v>5</v>
      </c>
      <c r="L871" s="1" t="s">
        <v>44</v>
      </c>
      <c r="M871" s="1">
        <v>2</v>
      </c>
      <c r="N871" s="1" t="s">
        <v>34</v>
      </c>
      <c r="O871" s="105">
        <v>19081</v>
      </c>
      <c r="P871" s="9">
        <v>4</v>
      </c>
      <c r="Q871" s="107">
        <v>5</v>
      </c>
      <c r="R871" s="1" t="s">
        <v>29</v>
      </c>
      <c r="S871" s="102">
        <f t="shared" si="27"/>
        <v>0</v>
      </c>
    </row>
    <row r="872" spans="1:19" x14ac:dyDescent="0.25">
      <c r="A872" s="2">
        <v>35</v>
      </c>
      <c r="B872" s="14" t="str">
        <f t="shared" si="26"/>
        <v>Middle-aged</v>
      </c>
      <c r="C872" s="1" t="s">
        <v>29</v>
      </c>
      <c r="D872" s="1" t="s">
        <v>23</v>
      </c>
      <c r="E872" s="7">
        <v>1361</v>
      </c>
      <c r="F872" s="1" t="s">
        <v>24</v>
      </c>
      <c r="G872" s="1">
        <v>17</v>
      </c>
      <c r="H872" s="1" t="s">
        <v>25</v>
      </c>
      <c r="I872" s="1" t="s">
        <v>32</v>
      </c>
      <c r="J872" s="1">
        <v>94</v>
      </c>
      <c r="K872" s="1">
        <v>2</v>
      </c>
      <c r="L872" s="1" t="s">
        <v>27</v>
      </c>
      <c r="M872" s="1">
        <v>1</v>
      </c>
      <c r="N872" s="1" t="s">
        <v>34</v>
      </c>
      <c r="O872" s="105">
        <v>8966</v>
      </c>
      <c r="P872" s="9">
        <v>7</v>
      </c>
      <c r="Q872" s="107">
        <v>3</v>
      </c>
      <c r="R872" s="1" t="s">
        <v>22</v>
      </c>
      <c r="S872" s="102">
        <f t="shared" si="27"/>
        <v>0</v>
      </c>
    </row>
    <row r="873" spans="1:19" x14ac:dyDescent="0.25">
      <c r="A873" s="2">
        <v>24</v>
      </c>
      <c r="B873" s="14" t="str">
        <f t="shared" si="26"/>
        <v>Young</v>
      </c>
      <c r="C873" s="1" t="s">
        <v>22</v>
      </c>
      <c r="D873" s="1" t="s">
        <v>23</v>
      </c>
      <c r="E873" s="7">
        <v>984</v>
      </c>
      <c r="F873" s="1" t="s">
        <v>31</v>
      </c>
      <c r="G873" s="1">
        <v>17</v>
      </c>
      <c r="H873" s="1" t="s">
        <v>25</v>
      </c>
      <c r="I873" s="1" t="s">
        <v>26</v>
      </c>
      <c r="J873" s="1">
        <v>97</v>
      </c>
      <c r="K873" s="1">
        <v>1</v>
      </c>
      <c r="L873" s="1" t="s">
        <v>36</v>
      </c>
      <c r="M873" s="1">
        <v>2</v>
      </c>
      <c r="N873" s="1" t="s">
        <v>34</v>
      </c>
      <c r="O873" s="105">
        <v>2210</v>
      </c>
      <c r="P873" s="9">
        <v>1</v>
      </c>
      <c r="Q873" s="107">
        <v>1</v>
      </c>
      <c r="R873" s="1" t="s">
        <v>29</v>
      </c>
      <c r="S873" s="102">
        <f t="shared" si="27"/>
        <v>1</v>
      </c>
    </row>
    <row r="874" spans="1:19" x14ac:dyDescent="0.25">
      <c r="A874" s="2">
        <v>33</v>
      </c>
      <c r="B874" s="14" t="str">
        <f t="shared" si="26"/>
        <v>Middle-aged</v>
      </c>
      <c r="C874" s="1" t="s">
        <v>29</v>
      </c>
      <c r="D874" s="1" t="s">
        <v>30</v>
      </c>
      <c r="E874" s="7">
        <v>1146</v>
      </c>
      <c r="F874" s="1" t="s">
        <v>24</v>
      </c>
      <c r="G874" s="1">
        <v>25</v>
      </c>
      <c r="H874" s="1" t="s">
        <v>37</v>
      </c>
      <c r="I874" s="1" t="s">
        <v>26</v>
      </c>
      <c r="J874" s="1">
        <v>82</v>
      </c>
      <c r="K874" s="1">
        <v>2</v>
      </c>
      <c r="L874" s="1" t="s">
        <v>27</v>
      </c>
      <c r="M874" s="1">
        <v>3</v>
      </c>
      <c r="N874" s="1" t="s">
        <v>34</v>
      </c>
      <c r="O874" s="105">
        <v>4539</v>
      </c>
      <c r="P874" s="9">
        <v>10</v>
      </c>
      <c r="Q874" s="107">
        <v>1</v>
      </c>
      <c r="R874" s="1" t="s">
        <v>29</v>
      </c>
      <c r="S874" s="102">
        <f t="shared" si="27"/>
        <v>1</v>
      </c>
    </row>
    <row r="875" spans="1:19" x14ac:dyDescent="0.25">
      <c r="A875" s="2">
        <v>36</v>
      </c>
      <c r="B875" s="14" t="str">
        <f t="shared" si="26"/>
        <v>Middle-aged</v>
      </c>
      <c r="C875" s="1" t="s">
        <v>29</v>
      </c>
      <c r="D875" s="1" t="s">
        <v>23</v>
      </c>
      <c r="E875" s="7">
        <v>917</v>
      </c>
      <c r="F875" s="1" t="s">
        <v>31</v>
      </c>
      <c r="G875" s="1">
        <v>6</v>
      </c>
      <c r="H875" s="1" t="s">
        <v>25</v>
      </c>
      <c r="I875" s="1" t="s">
        <v>32</v>
      </c>
      <c r="J875" s="1">
        <v>60</v>
      </c>
      <c r="K875" s="1">
        <v>1</v>
      </c>
      <c r="L875" s="1" t="s">
        <v>36</v>
      </c>
      <c r="M875" s="1">
        <v>3</v>
      </c>
      <c r="N875" s="1" t="s">
        <v>38</v>
      </c>
      <c r="O875" s="105">
        <v>2741</v>
      </c>
      <c r="P875" s="9">
        <v>7</v>
      </c>
      <c r="Q875" s="107">
        <v>1</v>
      </c>
      <c r="R875" s="1" t="s">
        <v>29</v>
      </c>
      <c r="S875" s="102">
        <f t="shared" si="27"/>
        <v>0</v>
      </c>
    </row>
    <row r="876" spans="1:19" x14ac:dyDescent="0.25">
      <c r="A876" s="2">
        <v>30</v>
      </c>
      <c r="B876" s="14" t="str">
        <f t="shared" si="26"/>
        <v>Young</v>
      </c>
      <c r="C876" s="1" t="s">
        <v>29</v>
      </c>
      <c r="D876" s="1" t="s">
        <v>23</v>
      </c>
      <c r="E876" s="7">
        <v>853</v>
      </c>
      <c r="F876" s="1" t="s">
        <v>31</v>
      </c>
      <c r="G876" s="1">
        <v>7</v>
      </c>
      <c r="H876" s="1" t="s">
        <v>25</v>
      </c>
      <c r="I876" s="1" t="s">
        <v>32</v>
      </c>
      <c r="J876" s="1">
        <v>49</v>
      </c>
      <c r="K876" s="1">
        <v>2</v>
      </c>
      <c r="L876" s="1" t="s">
        <v>36</v>
      </c>
      <c r="M876" s="1">
        <v>3</v>
      </c>
      <c r="N876" s="1" t="s">
        <v>38</v>
      </c>
      <c r="O876" s="105">
        <v>3491</v>
      </c>
      <c r="P876" s="9">
        <v>10</v>
      </c>
      <c r="Q876" s="107">
        <v>1</v>
      </c>
      <c r="R876" s="1" t="s">
        <v>29</v>
      </c>
      <c r="S876" s="102">
        <f t="shared" si="27"/>
        <v>0</v>
      </c>
    </row>
    <row r="877" spans="1:19" x14ac:dyDescent="0.25">
      <c r="A877" s="2">
        <v>44</v>
      </c>
      <c r="B877" s="14" t="str">
        <f t="shared" si="26"/>
        <v>Middle-aged</v>
      </c>
      <c r="C877" s="1" t="s">
        <v>29</v>
      </c>
      <c r="D877" s="1" t="s">
        <v>23</v>
      </c>
      <c r="E877" s="7">
        <v>200</v>
      </c>
      <c r="F877" s="1" t="s">
        <v>31</v>
      </c>
      <c r="G877" s="1">
        <v>29</v>
      </c>
      <c r="H877" s="1" t="s">
        <v>35</v>
      </c>
      <c r="I877" s="1" t="s">
        <v>32</v>
      </c>
      <c r="J877" s="1">
        <v>32</v>
      </c>
      <c r="K877" s="1">
        <v>2</v>
      </c>
      <c r="L877" s="1" t="s">
        <v>33</v>
      </c>
      <c r="M877" s="1">
        <v>4</v>
      </c>
      <c r="N877" s="1" t="s">
        <v>28</v>
      </c>
      <c r="O877" s="105">
        <v>4541</v>
      </c>
      <c r="P877" s="9">
        <v>20</v>
      </c>
      <c r="Q877" s="107">
        <v>1</v>
      </c>
      <c r="R877" s="1" t="s">
        <v>29</v>
      </c>
      <c r="S877" s="102">
        <f t="shared" si="27"/>
        <v>0</v>
      </c>
    </row>
    <row r="878" spans="1:19" x14ac:dyDescent="0.25">
      <c r="A878" s="2">
        <v>20</v>
      </c>
      <c r="B878" s="14" t="str">
        <f t="shared" si="26"/>
        <v>Young</v>
      </c>
      <c r="C878" s="1" t="s">
        <v>29</v>
      </c>
      <c r="D878" s="1" t="s">
        <v>23</v>
      </c>
      <c r="E878" s="7">
        <v>654</v>
      </c>
      <c r="F878" s="1" t="s">
        <v>24</v>
      </c>
      <c r="G878" s="1">
        <v>21</v>
      </c>
      <c r="H878" s="1" t="s">
        <v>45</v>
      </c>
      <c r="I878" s="1" t="s">
        <v>32</v>
      </c>
      <c r="J878" s="1">
        <v>43</v>
      </c>
      <c r="K878" s="1">
        <v>1</v>
      </c>
      <c r="L878" s="1" t="s">
        <v>43</v>
      </c>
      <c r="M878" s="1">
        <v>4</v>
      </c>
      <c r="N878" s="1" t="s">
        <v>28</v>
      </c>
      <c r="O878" s="105">
        <v>2678</v>
      </c>
      <c r="P878" s="9">
        <v>2</v>
      </c>
      <c r="Q878" s="107">
        <v>1</v>
      </c>
      <c r="R878" s="1" t="s">
        <v>29</v>
      </c>
      <c r="S878" s="102">
        <f t="shared" si="27"/>
        <v>0</v>
      </c>
    </row>
    <row r="879" spans="1:19" x14ac:dyDescent="0.25">
      <c r="A879" s="2">
        <v>46</v>
      </c>
      <c r="B879" s="14" t="str">
        <f t="shared" si="26"/>
        <v>Senior</v>
      </c>
      <c r="C879" s="1" t="s">
        <v>29</v>
      </c>
      <c r="D879" s="1" t="s">
        <v>23</v>
      </c>
      <c r="E879" s="7">
        <v>150</v>
      </c>
      <c r="F879" s="1" t="s">
        <v>31</v>
      </c>
      <c r="G879" s="1">
        <v>2</v>
      </c>
      <c r="H879" s="1" t="s">
        <v>46</v>
      </c>
      <c r="I879" s="1" t="s">
        <v>32</v>
      </c>
      <c r="J879" s="1">
        <v>60</v>
      </c>
      <c r="K879" s="1">
        <v>2</v>
      </c>
      <c r="L879" s="1" t="s">
        <v>39</v>
      </c>
      <c r="M879" s="1">
        <v>4</v>
      </c>
      <c r="N879" s="1" t="s">
        <v>38</v>
      </c>
      <c r="O879" s="105">
        <v>7379</v>
      </c>
      <c r="P879" s="9">
        <v>6</v>
      </c>
      <c r="Q879" s="107">
        <v>2</v>
      </c>
      <c r="R879" s="1" t="s">
        <v>29</v>
      </c>
      <c r="S879" s="102">
        <f t="shared" si="27"/>
        <v>0</v>
      </c>
    </row>
    <row r="880" spans="1:19" x14ac:dyDescent="0.25">
      <c r="A880" s="2">
        <v>42</v>
      </c>
      <c r="B880" s="14" t="str">
        <f t="shared" si="26"/>
        <v>Middle-aged</v>
      </c>
      <c r="C880" s="1" t="s">
        <v>29</v>
      </c>
      <c r="D880" s="1" t="s">
        <v>41</v>
      </c>
      <c r="E880" s="7">
        <v>179</v>
      </c>
      <c r="F880" s="1" t="s">
        <v>47</v>
      </c>
      <c r="G880" s="1">
        <v>2</v>
      </c>
      <c r="H880" s="1" t="s">
        <v>37</v>
      </c>
      <c r="I880" s="1" t="s">
        <v>32</v>
      </c>
      <c r="J880" s="1">
        <v>79</v>
      </c>
      <c r="K880" s="1">
        <v>2</v>
      </c>
      <c r="L880" s="1" t="s">
        <v>47</v>
      </c>
      <c r="M880" s="1">
        <v>1</v>
      </c>
      <c r="N880" s="1" t="s">
        <v>34</v>
      </c>
      <c r="O880" s="105">
        <v>6272</v>
      </c>
      <c r="P880" s="9">
        <v>4</v>
      </c>
      <c r="Q880" s="107">
        <v>7</v>
      </c>
      <c r="R880" s="1" t="s">
        <v>29</v>
      </c>
      <c r="S880" s="102">
        <f t="shared" si="27"/>
        <v>0</v>
      </c>
    </row>
    <row r="881" spans="1:19" x14ac:dyDescent="0.25">
      <c r="A881" s="2">
        <v>60</v>
      </c>
      <c r="B881" s="14" t="str">
        <f t="shared" si="26"/>
        <v>Senior</v>
      </c>
      <c r="C881" s="1" t="s">
        <v>29</v>
      </c>
      <c r="D881" s="1" t="s">
        <v>23</v>
      </c>
      <c r="E881" s="7">
        <v>696</v>
      </c>
      <c r="F881" s="1" t="s">
        <v>24</v>
      </c>
      <c r="G881" s="1">
        <v>7</v>
      </c>
      <c r="H881" s="1" t="s">
        <v>45</v>
      </c>
      <c r="I881" s="1" t="s">
        <v>32</v>
      </c>
      <c r="J881" s="1">
        <v>52</v>
      </c>
      <c r="K881" s="1">
        <v>2</v>
      </c>
      <c r="L881" s="1" t="s">
        <v>27</v>
      </c>
      <c r="M881" s="1">
        <v>4</v>
      </c>
      <c r="N881" s="1" t="s">
        <v>38</v>
      </c>
      <c r="O881" s="105">
        <v>5220</v>
      </c>
      <c r="P881" s="9">
        <v>11</v>
      </c>
      <c r="Q881" s="107">
        <v>0</v>
      </c>
      <c r="R881" s="1" t="s">
        <v>22</v>
      </c>
      <c r="S881" s="102">
        <f t="shared" si="27"/>
        <v>0</v>
      </c>
    </row>
    <row r="882" spans="1:19" x14ac:dyDescent="0.25">
      <c r="A882" s="2">
        <v>32</v>
      </c>
      <c r="B882" s="14" t="str">
        <f t="shared" si="26"/>
        <v>Middle-aged</v>
      </c>
      <c r="C882" s="1" t="s">
        <v>29</v>
      </c>
      <c r="D882" s="1" t="s">
        <v>30</v>
      </c>
      <c r="E882" s="7">
        <v>116</v>
      </c>
      <c r="F882" s="1" t="s">
        <v>31</v>
      </c>
      <c r="G882" s="1">
        <v>13</v>
      </c>
      <c r="H882" s="1" t="s">
        <v>35</v>
      </c>
      <c r="I882" s="1" t="s">
        <v>26</v>
      </c>
      <c r="J882" s="1">
        <v>77</v>
      </c>
      <c r="K882" s="1">
        <v>1</v>
      </c>
      <c r="L882" s="1" t="s">
        <v>36</v>
      </c>
      <c r="M882" s="1">
        <v>2</v>
      </c>
      <c r="N882" s="1" t="s">
        <v>34</v>
      </c>
      <c r="O882" s="105">
        <v>2743</v>
      </c>
      <c r="P882" s="9">
        <v>2</v>
      </c>
      <c r="Q882" s="107">
        <v>1</v>
      </c>
      <c r="R882" s="1" t="s">
        <v>29</v>
      </c>
      <c r="S882" s="102">
        <f t="shared" si="27"/>
        <v>1</v>
      </c>
    </row>
    <row r="883" spans="1:19" x14ac:dyDescent="0.25">
      <c r="A883" s="2">
        <v>32</v>
      </c>
      <c r="B883" s="14" t="str">
        <f t="shared" si="26"/>
        <v>Middle-aged</v>
      </c>
      <c r="C883" s="1" t="s">
        <v>29</v>
      </c>
      <c r="D883" s="1" t="s">
        <v>30</v>
      </c>
      <c r="E883" s="7">
        <v>1316</v>
      </c>
      <c r="F883" s="1" t="s">
        <v>31</v>
      </c>
      <c r="G883" s="1">
        <v>2</v>
      </c>
      <c r="H883" s="1" t="s">
        <v>25</v>
      </c>
      <c r="I883" s="1" t="s">
        <v>26</v>
      </c>
      <c r="J883" s="1">
        <v>38</v>
      </c>
      <c r="K883" s="1">
        <v>2</v>
      </c>
      <c r="L883" s="1" t="s">
        <v>33</v>
      </c>
      <c r="M883" s="1">
        <v>3</v>
      </c>
      <c r="N883" s="1" t="s">
        <v>28</v>
      </c>
      <c r="O883" s="105">
        <v>4998</v>
      </c>
      <c r="P883" s="9">
        <v>8</v>
      </c>
      <c r="Q883" s="107">
        <v>4</v>
      </c>
      <c r="R883" s="1" t="s">
        <v>22</v>
      </c>
      <c r="S883" s="102">
        <f t="shared" si="27"/>
        <v>1</v>
      </c>
    </row>
    <row r="884" spans="1:19" x14ac:dyDescent="0.25">
      <c r="A884" s="2">
        <v>36</v>
      </c>
      <c r="B884" s="14" t="str">
        <f t="shared" si="26"/>
        <v>Middle-aged</v>
      </c>
      <c r="C884" s="1" t="s">
        <v>29</v>
      </c>
      <c r="D884" s="1" t="s">
        <v>23</v>
      </c>
      <c r="E884" s="7">
        <v>363</v>
      </c>
      <c r="F884" s="1" t="s">
        <v>31</v>
      </c>
      <c r="G884" s="1">
        <v>1</v>
      </c>
      <c r="H884" s="1" t="s">
        <v>46</v>
      </c>
      <c r="I884" s="1" t="s">
        <v>26</v>
      </c>
      <c r="J884" s="1">
        <v>77</v>
      </c>
      <c r="K884" s="1">
        <v>3</v>
      </c>
      <c r="L884" s="1" t="s">
        <v>39</v>
      </c>
      <c r="M884" s="1">
        <v>1</v>
      </c>
      <c r="N884" s="1" t="s">
        <v>38</v>
      </c>
      <c r="O884" s="105">
        <v>10252</v>
      </c>
      <c r="P884" s="9">
        <v>7</v>
      </c>
      <c r="Q884" s="107">
        <v>2</v>
      </c>
      <c r="R884" s="1" t="s">
        <v>22</v>
      </c>
      <c r="S884" s="102">
        <f t="shared" si="27"/>
        <v>1</v>
      </c>
    </row>
    <row r="885" spans="1:19" x14ac:dyDescent="0.25">
      <c r="A885" s="2">
        <v>33</v>
      </c>
      <c r="B885" s="14" t="str">
        <f t="shared" si="26"/>
        <v>Middle-aged</v>
      </c>
      <c r="C885" s="1" t="s">
        <v>29</v>
      </c>
      <c r="D885" s="1" t="s">
        <v>23</v>
      </c>
      <c r="E885" s="7">
        <v>117</v>
      </c>
      <c r="F885" s="1" t="s">
        <v>31</v>
      </c>
      <c r="G885" s="1">
        <v>9</v>
      </c>
      <c r="H885" s="1" t="s">
        <v>37</v>
      </c>
      <c r="I885" s="1" t="s">
        <v>32</v>
      </c>
      <c r="J885" s="1">
        <v>60</v>
      </c>
      <c r="K885" s="1">
        <v>1</v>
      </c>
      <c r="L885" s="1" t="s">
        <v>33</v>
      </c>
      <c r="M885" s="1">
        <v>4</v>
      </c>
      <c r="N885" s="1" t="s">
        <v>34</v>
      </c>
      <c r="O885" s="105">
        <v>2781</v>
      </c>
      <c r="P885" s="9">
        <v>14</v>
      </c>
      <c r="Q885" s="107">
        <v>0</v>
      </c>
      <c r="R885" s="1" t="s">
        <v>29</v>
      </c>
      <c r="S885" s="102">
        <f t="shared" si="27"/>
        <v>0</v>
      </c>
    </row>
    <row r="886" spans="1:19" x14ac:dyDescent="0.25">
      <c r="A886" s="2">
        <v>40</v>
      </c>
      <c r="B886" s="14" t="str">
        <f t="shared" si="26"/>
        <v>Middle-aged</v>
      </c>
      <c r="C886" s="1" t="s">
        <v>29</v>
      </c>
      <c r="D886" s="1" t="s">
        <v>23</v>
      </c>
      <c r="E886" s="7">
        <v>107</v>
      </c>
      <c r="F886" s="1" t="s">
        <v>24</v>
      </c>
      <c r="G886" s="1">
        <v>10</v>
      </c>
      <c r="H886" s="1" t="s">
        <v>46</v>
      </c>
      <c r="I886" s="1" t="s">
        <v>26</v>
      </c>
      <c r="J886" s="1">
        <v>84</v>
      </c>
      <c r="K886" s="1">
        <v>2</v>
      </c>
      <c r="L886" s="1" t="s">
        <v>27</v>
      </c>
      <c r="M886" s="1">
        <v>2</v>
      </c>
      <c r="N886" s="1" t="s">
        <v>38</v>
      </c>
      <c r="O886" s="105">
        <v>6852</v>
      </c>
      <c r="P886" s="9">
        <v>5</v>
      </c>
      <c r="Q886" s="107">
        <v>7</v>
      </c>
      <c r="R886" s="1" t="s">
        <v>29</v>
      </c>
      <c r="S886" s="102">
        <f t="shared" si="27"/>
        <v>1</v>
      </c>
    </row>
    <row r="887" spans="1:19" x14ac:dyDescent="0.25">
      <c r="A887" s="2">
        <v>25</v>
      </c>
      <c r="B887" s="14" t="str">
        <f t="shared" si="26"/>
        <v>Young</v>
      </c>
      <c r="C887" s="1" t="s">
        <v>29</v>
      </c>
      <c r="D887" s="1" t="s">
        <v>23</v>
      </c>
      <c r="E887" s="7">
        <v>1356</v>
      </c>
      <c r="F887" s="1" t="s">
        <v>24</v>
      </c>
      <c r="G887" s="1">
        <v>10</v>
      </c>
      <c r="H887" s="1" t="s">
        <v>25</v>
      </c>
      <c r="I887" s="1" t="s">
        <v>32</v>
      </c>
      <c r="J887" s="1">
        <v>57</v>
      </c>
      <c r="K887" s="1">
        <v>2</v>
      </c>
      <c r="L887" s="1" t="s">
        <v>27</v>
      </c>
      <c r="M887" s="1">
        <v>4</v>
      </c>
      <c r="N887" s="1" t="s">
        <v>28</v>
      </c>
      <c r="O887" s="105">
        <v>4950</v>
      </c>
      <c r="P887" s="9">
        <v>4</v>
      </c>
      <c r="Q887" s="107">
        <v>0</v>
      </c>
      <c r="R887" s="1" t="s">
        <v>29</v>
      </c>
      <c r="S887" s="102">
        <f t="shared" si="27"/>
        <v>0</v>
      </c>
    </row>
    <row r="888" spans="1:19" x14ac:dyDescent="0.25">
      <c r="A888" s="2">
        <v>30</v>
      </c>
      <c r="B888" s="14" t="str">
        <f t="shared" si="26"/>
        <v>Young</v>
      </c>
      <c r="C888" s="1" t="s">
        <v>29</v>
      </c>
      <c r="D888" s="1" t="s">
        <v>23</v>
      </c>
      <c r="E888" s="7">
        <v>1465</v>
      </c>
      <c r="F888" s="1" t="s">
        <v>31</v>
      </c>
      <c r="G888" s="1">
        <v>1</v>
      </c>
      <c r="H888" s="1" t="s">
        <v>37</v>
      </c>
      <c r="I888" s="1" t="s">
        <v>32</v>
      </c>
      <c r="J888" s="1">
        <v>63</v>
      </c>
      <c r="K888" s="1">
        <v>1</v>
      </c>
      <c r="L888" s="1" t="s">
        <v>33</v>
      </c>
      <c r="M888" s="1">
        <v>2</v>
      </c>
      <c r="N888" s="1" t="s">
        <v>34</v>
      </c>
      <c r="O888" s="105">
        <v>3579</v>
      </c>
      <c r="P888" s="9">
        <v>11</v>
      </c>
      <c r="Q888" s="107">
        <v>0</v>
      </c>
      <c r="R888" s="1" t="s">
        <v>22</v>
      </c>
      <c r="S888" s="102">
        <f t="shared" si="27"/>
        <v>0</v>
      </c>
    </row>
    <row r="889" spans="1:19" x14ac:dyDescent="0.25">
      <c r="A889" s="2">
        <v>42</v>
      </c>
      <c r="B889" s="14" t="str">
        <f t="shared" si="26"/>
        <v>Middle-aged</v>
      </c>
      <c r="C889" s="1" t="s">
        <v>29</v>
      </c>
      <c r="D889" s="1" t="s">
        <v>30</v>
      </c>
      <c r="E889" s="7">
        <v>458</v>
      </c>
      <c r="F889" s="1" t="s">
        <v>31</v>
      </c>
      <c r="G889" s="1">
        <v>26</v>
      </c>
      <c r="H889" s="1" t="s">
        <v>37</v>
      </c>
      <c r="I889" s="1" t="s">
        <v>26</v>
      </c>
      <c r="J889" s="1">
        <v>60</v>
      </c>
      <c r="K889" s="1">
        <v>3</v>
      </c>
      <c r="L889" s="1" t="s">
        <v>44</v>
      </c>
      <c r="M889" s="1">
        <v>1</v>
      </c>
      <c r="N889" s="1" t="s">
        <v>34</v>
      </c>
      <c r="O889" s="105">
        <v>13191</v>
      </c>
      <c r="P889" s="9">
        <v>1</v>
      </c>
      <c r="Q889" s="107">
        <v>3</v>
      </c>
      <c r="R889" s="1" t="s">
        <v>22</v>
      </c>
      <c r="S889" s="102">
        <f t="shared" si="27"/>
        <v>1</v>
      </c>
    </row>
    <row r="890" spans="1:19" x14ac:dyDescent="0.25">
      <c r="A890" s="2">
        <v>35</v>
      </c>
      <c r="B890" s="14" t="str">
        <f t="shared" si="26"/>
        <v>Middle-aged</v>
      </c>
      <c r="C890" s="1" t="s">
        <v>29</v>
      </c>
      <c r="D890" s="1" t="s">
        <v>41</v>
      </c>
      <c r="E890" s="7">
        <v>1212</v>
      </c>
      <c r="F890" s="1" t="s">
        <v>24</v>
      </c>
      <c r="G890" s="1">
        <v>8</v>
      </c>
      <c r="H890" s="1" t="s">
        <v>45</v>
      </c>
      <c r="I890" s="1" t="s">
        <v>26</v>
      </c>
      <c r="J890" s="1">
        <v>78</v>
      </c>
      <c r="K890" s="1">
        <v>3</v>
      </c>
      <c r="L890" s="1" t="s">
        <v>27</v>
      </c>
      <c r="M890" s="1">
        <v>4</v>
      </c>
      <c r="N890" s="1" t="s">
        <v>34</v>
      </c>
      <c r="O890" s="105">
        <v>10377</v>
      </c>
      <c r="P890" s="9">
        <v>13</v>
      </c>
      <c r="Q890" s="107">
        <v>4</v>
      </c>
      <c r="R890" s="1" t="s">
        <v>22</v>
      </c>
      <c r="S890" s="102">
        <f t="shared" si="27"/>
        <v>1</v>
      </c>
    </row>
    <row r="891" spans="1:19" x14ac:dyDescent="0.25">
      <c r="A891" s="2">
        <v>27</v>
      </c>
      <c r="B891" s="14" t="str">
        <f t="shared" si="26"/>
        <v>Young</v>
      </c>
      <c r="C891" s="1" t="s">
        <v>29</v>
      </c>
      <c r="D891" s="1" t="s">
        <v>23</v>
      </c>
      <c r="E891" s="7">
        <v>1103</v>
      </c>
      <c r="F891" s="1" t="s">
        <v>31</v>
      </c>
      <c r="G891" s="1">
        <v>14</v>
      </c>
      <c r="H891" s="1" t="s">
        <v>25</v>
      </c>
      <c r="I891" s="1" t="s">
        <v>32</v>
      </c>
      <c r="J891" s="1">
        <v>42</v>
      </c>
      <c r="K891" s="1">
        <v>1</v>
      </c>
      <c r="L891" s="1" t="s">
        <v>33</v>
      </c>
      <c r="M891" s="1">
        <v>1</v>
      </c>
      <c r="N891" s="1" t="s">
        <v>34</v>
      </c>
      <c r="O891" s="105">
        <v>2235</v>
      </c>
      <c r="P891" s="9">
        <v>9</v>
      </c>
      <c r="Q891" s="107">
        <v>1</v>
      </c>
      <c r="R891" s="1" t="s">
        <v>22</v>
      </c>
      <c r="S891" s="102">
        <f t="shared" si="27"/>
        <v>0</v>
      </c>
    </row>
    <row r="892" spans="1:19" x14ac:dyDescent="0.25">
      <c r="A892" s="2">
        <v>54</v>
      </c>
      <c r="B892" s="14" t="str">
        <f t="shared" si="26"/>
        <v>Senior</v>
      </c>
      <c r="C892" s="1" t="s">
        <v>29</v>
      </c>
      <c r="D892" s="1" t="s">
        <v>30</v>
      </c>
      <c r="E892" s="7">
        <v>966</v>
      </c>
      <c r="F892" s="1" t="s">
        <v>31</v>
      </c>
      <c r="G892" s="1">
        <v>1</v>
      </c>
      <c r="H892" s="1" t="s">
        <v>25</v>
      </c>
      <c r="I892" s="1" t="s">
        <v>26</v>
      </c>
      <c r="J892" s="1">
        <v>53</v>
      </c>
      <c r="K892" s="1">
        <v>3</v>
      </c>
      <c r="L892" s="1" t="s">
        <v>39</v>
      </c>
      <c r="M892" s="1">
        <v>3</v>
      </c>
      <c r="N892" s="1" t="s">
        <v>38</v>
      </c>
      <c r="O892" s="105">
        <v>10502</v>
      </c>
      <c r="P892" s="9">
        <v>5</v>
      </c>
      <c r="Q892" s="107">
        <v>7</v>
      </c>
      <c r="R892" s="1" t="s">
        <v>29</v>
      </c>
      <c r="S892" s="102">
        <f t="shared" si="27"/>
        <v>1</v>
      </c>
    </row>
    <row r="893" spans="1:19" x14ac:dyDescent="0.25">
      <c r="A893" s="2">
        <v>44</v>
      </c>
      <c r="B893" s="14" t="str">
        <f t="shared" si="26"/>
        <v>Middle-aged</v>
      </c>
      <c r="C893" s="1" t="s">
        <v>29</v>
      </c>
      <c r="D893" s="1" t="s">
        <v>23</v>
      </c>
      <c r="E893" s="7">
        <v>1117</v>
      </c>
      <c r="F893" s="1" t="s">
        <v>31</v>
      </c>
      <c r="G893" s="1">
        <v>2</v>
      </c>
      <c r="H893" s="1" t="s">
        <v>25</v>
      </c>
      <c r="I893" s="1" t="s">
        <v>26</v>
      </c>
      <c r="J893" s="1">
        <v>72</v>
      </c>
      <c r="K893" s="1">
        <v>1</v>
      </c>
      <c r="L893" s="1" t="s">
        <v>33</v>
      </c>
      <c r="M893" s="1">
        <v>4</v>
      </c>
      <c r="N893" s="1" t="s">
        <v>34</v>
      </c>
      <c r="O893" s="105">
        <v>2011</v>
      </c>
      <c r="P893" s="9">
        <v>10</v>
      </c>
      <c r="Q893" s="107">
        <v>1</v>
      </c>
      <c r="R893" s="1" t="s">
        <v>29</v>
      </c>
      <c r="S893" s="102">
        <f t="shared" si="27"/>
        <v>1</v>
      </c>
    </row>
    <row r="894" spans="1:19" x14ac:dyDescent="0.25">
      <c r="A894" s="2">
        <v>19</v>
      </c>
      <c r="B894" s="14" t="str">
        <f t="shared" si="26"/>
        <v>Young</v>
      </c>
      <c r="C894" s="1" t="s">
        <v>22</v>
      </c>
      <c r="D894" s="1" t="s">
        <v>41</v>
      </c>
      <c r="E894" s="7">
        <v>504</v>
      </c>
      <c r="F894" s="1" t="s">
        <v>31</v>
      </c>
      <c r="G894" s="1">
        <v>10</v>
      </c>
      <c r="H894" s="1" t="s">
        <v>37</v>
      </c>
      <c r="I894" s="1" t="s">
        <v>26</v>
      </c>
      <c r="J894" s="1">
        <v>96</v>
      </c>
      <c r="K894" s="1">
        <v>1</v>
      </c>
      <c r="L894" s="1" t="s">
        <v>33</v>
      </c>
      <c r="M894" s="1">
        <v>2</v>
      </c>
      <c r="N894" s="1" t="s">
        <v>28</v>
      </c>
      <c r="O894" s="105">
        <v>1859</v>
      </c>
      <c r="P894" s="9">
        <v>1</v>
      </c>
      <c r="Q894" s="107">
        <v>1</v>
      </c>
      <c r="R894" s="1" t="s">
        <v>22</v>
      </c>
      <c r="S894" s="102">
        <f t="shared" si="27"/>
        <v>1</v>
      </c>
    </row>
    <row r="895" spans="1:19" x14ac:dyDescent="0.25">
      <c r="A895" s="2">
        <v>29</v>
      </c>
      <c r="B895" s="14" t="str">
        <f t="shared" si="26"/>
        <v>Young</v>
      </c>
      <c r="C895" s="1" t="s">
        <v>29</v>
      </c>
      <c r="D895" s="1" t="s">
        <v>23</v>
      </c>
      <c r="E895" s="7">
        <v>1010</v>
      </c>
      <c r="F895" s="1" t="s">
        <v>31</v>
      </c>
      <c r="G895" s="1">
        <v>1</v>
      </c>
      <c r="H895" s="1" t="s">
        <v>25</v>
      </c>
      <c r="I895" s="1" t="s">
        <v>26</v>
      </c>
      <c r="J895" s="1">
        <v>97</v>
      </c>
      <c r="K895" s="1">
        <v>1</v>
      </c>
      <c r="L895" s="1" t="s">
        <v>33</v>
      </c>
      <c r="M895" s="1">
        <v>4</v>
      </c>
      <c r="N895" s="1" t="s">
        <v>38</v>
      </c>
      <c r="O895" s="105">
        <v>3760</v>
      </c>
      <c r="P895" s="9">
        <v>3</v>
      </c>
      <c r="Q895" s="107">
        <v>1</v>
      </c>
      <c r="R895" s="1" t="s">
        <v>29</v>
      </c>
      <c r="S895" s="102">
        <f t="shared" si="27"/>
        <v>1</v>
      </c>
    </row>
    <row r="896" spans="1:19" x14ac:dyDescent="0.25">
      <c r="A896" s="2">
        <v>54</v>
      </c>
      <c r="B896" s="14" t="str">
        <f t="shared" si="26"/>
        <v>Senior</v>
      </c>
      <c r="C896" s="1" t="s">
        <v>29</v>
      </c>
      <c r="D896" s="1" t="s">
        <v>23</v>
      </c>
      <c r="E896" s="7">
        <v>685</v>
      </c>
      <c r="F896" s="1" t="s">
        <v>31</v>
      </c>
      <c r="G896" s="1">
        <v>3</v>
      </c>
      <c r="H896" s="1" t="s">
        <v>25</v>
      </c>
      <c r="I896" s="1" t="s">
        <v>32</v>
      </c>
      <c r="J896" s="1">
        <v>85</v>
      </c>
      <c r="K896" s="1">
        <v>4</v>
      </c>
      <c r="L896" s="1" t="s">
        <v>44</v>
      </c>
      <c r="M896" s="1">
        <v>4</v>
      </c>
      <c r="N896" s="1" t="s">
        <v>34</v>
      </c>
      <c r="O896" s="105">
        <v>17779</v>
      </c>
      <c r="P896" s="9">
        <v>10</v>
      </c>
      <c r="Q896" s="107">
        <v>3</v>
      </c>
      <c r="R896" s="1" t="s">
        <v>29</v>
      </c>
      <c r="S896" s="102">
        <f t="shared" si="27"/>
        <v>0</v>
      </c>
    </row>
    <row r="897" spans="1:19" x14ac:dyDescent="0.25">
      <c r="A897" s="2">
        <v>31</v>
      </c>
      <c r="B897" s="14" t="str">
        <f t="shared" si="26"/>
        <v>Middle-aged</v>
      </c>
      <c r="C897" s="1" t="s">
        <v>29</v>
      </c>
      <c r="D897" s="1" t="s">
        <v>23</v>
      </c>
      <c r="E897" s="7">
        <v>1332</v>
      </c>
      <c r="F897" s="1" t="s">
        <v>31</v>
      </c>
      <c r="G897" s="1">
        <v>11</v>
      </c>
      <c r="H897" s="1" t="s">
        <v>37</v>
      </c>
      <c r="I897" s="1" t="s">
        <v>32</v>
      </c>
      <c r="J897" s="1">
        <v>80</v>
      </c>
      <c r="K897" s="1">
        <v>2</v>
      </c>
      <c r="L897" s="1" t="s">
        <v>40</v>
      </c>
      <c r="M897" s="1">
        <v>1</v>
      </c>
      <c r="N897" s="1" t="s">
        <v>34</v>
      </c>
      <c r="O897" s="105">
        <v>6833</v>
      </c>
      <c r="P897" s="9">
        <v>6</v>
      </c>
      <c r="Q897" s="107">
        <v>1</v>
      </c>
      <c r="R897" s="1" t="s">
        <v>22</v>
      </c>
      <c r="S897" s="102">
        <f t="shared" si="27"/>
        <v>0</v>
      </c>
    </row>
    <row r="898" spans="1:19" x14ac:dyDescent="0.25">
      <c r="A898" s="2">
        <v>31</v>
      </c>
      <c r="B898" s="14" t="str">
        <f t="shared" ref="B898:B961" si="28">IF(A898 &lt;= 30, "Young", IF(A898 &lt;= 45, "Middle-aged", "Senior"))</f>
        <v>Middle-aged</v>
      </c>
      <c r="C898" s="1" t="s">
        <v>29</v>
      </c>
      <c r="D898" s="1" t="s">
        <v>23</v>
      </c>
      <c r="E898" s="7">
        <v>1062</v>
      </c>
      <c r="F898" s="1" t="s">
        <v>31</v>
      </c>
      <c r="G898" s="1">
        <v>24</v>
      </c>
      <c r="H898" s="1" t="s">
        <v>37</v>
      </c>
      <c r="I898" s="1" t="s">
        <v>26</v>
      </c>
      <c r="J898" s="1">
        <v>96</v>
      </c>
      <c r="K898" s="1">
        <v>2</v>
      </c>
      <c r="L898" s="1" t="s">
        <v>40</v>
      </c>
      <c r="M898" s="1">
        <v>1</v>
      </c>
      <c r="N898" s="1" t="s">
        <v>28</v>
      </c>
      <c r="O898" s="105">
        <v>6812</v>
      </c>
      <c r="P898" s="9">
        <v>10</v>
      </c>
      <c r="Q898" s="107">
        <v>1</v>
      </c>
      <c r="R898" s="1" t="s">
        <v>29</v>
      </c>
      <c r="S898" s="102">
        <f t="shared" ref="S898:S961" si="29">IF(I898="Male", 0, IF(I898="Female", 1, ""))</f>
        <v>1</v>
      </c>
    </row>
    <row r="899" spans="1:19" x14ac:dyDescent="0.25">
      <c r="A899" s="2">
        <v>59</v>
      </c>
      <c r="B899" s="14" t="str">
        <f t="shared" si="28"/>
        <v>Senior</v>
      </c>
      <c r="C899" s="1" t="s">
        <v>29</v>
      </c>
      <c r="D899" s="1" t="s">
        <v>23</v>
      </c>
      <c r="E899" s="7">
        <v>326</v>
      </c>
      <c r="F899" s="1" t="s">
        <v>24</v>
      </c>
      <c r="G899" s="1">
        <v>3</v>
      </c>
      <c r="H899" s="1" t="s">
        <v>25</v>
      </c>
      <c r="I899" s="1" t="s">
        <v>26</v>
      </c>
      <c r="J899" s="1">
        <v>48</v>
      </c>
      <c r="K899" s="1">
        <v>2</v>
      </c>
      <c r="L899" s="1" t="s">
        <v>27</v>
      </c>
      <c r="M899" s="1">
        <v>4</v>
      </c>
      <c r="N899" s="1" t="s">
        <v>28</v>
      </c>
      <c r="O899" s="105">
        <v>5171</v>
      </c>
      <c r="P899" s="9">
        <v>6</v>
      </c>
      <c r="Q899" s="107">
        <v>5</v>
      </c>
      <c r="R899" s="1" t="s">
        <v>29</v>
      </c>
      <c r="S899" s="102">
        <f t="shared" si="29"/>
        <v>1</v>
      </c>
    </row>
    <row r="900" spans="1:19" x14ac:dyDescent="0.25">
      <c r="A900" s="2">
        <v>43</v>
      </c>
      <c r="B900" s="14" t="str">
        <f t="shared" si="28"/>
        <v>Middle-aged</v>
      </c>
      <c r="C900" s="1" t="s">
        <v>29</v>
      </c>
      <c r="D900" s="1" t="s">
        <v>23</v>
      </c>
      <c r="E900" s="7">
        <v>920</v>
      </c>
      <c r="F900" s="1" t="s">
        <v>31</v>
      </c>
      <c r="G900" s="1">
        <v>3</v>
      </c>
      <c r="H900" s="1" t="s">
        <v>25</v>
      </c>
      <c r="I900" s="1" t="s">
        <v>32</v>
      </c>
      <c r="J900" s="1">
        <v>96</v>
      </c>
      <c r="K900" s="1">
        <v>5</v>
      </c>
      <c r="L900" s="1" t="s">
        <v>44</v>
      </c>
      <c r="M900" s="1">
        <v>4</v>
      </c>
      <c r="N900" s="1" t="s">
        <v>34</v>
      </c>
      <c r="O900" s="105">
        <v>19740</v>
      </c>
      <c r="P900" s="9">
        <v>8</v>
      </c>
      <c r="Q900" s="107">
        <v>3</v>
      </c>
      <c r="R900" s="1" t="s">
        <v>29</v>
      </c>
      <c r="S900" s="102">
        <f t="shared" si="29"/>
        <v>0</v>
      </c>
    </row>
    <row r="901" spans="1:19" x14ac:dyDescent="0.25">
      <c r="A901" s="2">
        <v>49</v>
      </c>
      <c r="B901" s="14" t="str">
        <f t="shared" si="28"/>
        <v>Senior</v>
      </c>
      <c r="C901" s="1" t="s">
        <v>29</v>
      </c>
      <c r="D901" s="1" t="s">
        <v>23</v>
      </c>
      <c r="E901" s="7">
        <v>1098</v>
      </c>
      <c r="F901" s="1" t="s">
        <v>31</v>
      </c>
      <c r="G901" s="1">
        <v>4</v>
      </c>
      <c r="H901" s="1" t="s">
        <v>37</v>
      </c>
      <c r="I901" s="1" t="s">
        <v>32</v>
      </c>
      <c r="J901" s="1">
        <v>85</v>
      </c>
      <c r="K901" s="1">
        <v>5</v>
      </c>
      <c r="L901" s="1" t="s">
        <v>42</v>
      </c>
      <c r="M901" s="1">
        <v>3</v>
      </c>
      <c r="N901" s="1" t="s">
        <v>34</v>
      </c>
      <c r="O901" s="105">
        <v>18711</v>
      </c>
      <c r="P901" s="9">
        <v>1</v>
      </c>
      <c r="Q901" s="107">
        <v>2</v>
      </c>
      <c r="R901" s="1" t="s">
        <v>29</v>
      </c>
      <c r="S901" s="102">
        <f t="shared" si="29"/>
        <v>0</v>
      </c>
    </row>
    <row r="902" spans="1:19" x14ac:dyDescent="0.25">
      <c r="A902" s="2">
        <v>36</v>
      </c>
      <c r="B902" s="14" t="str">
        <f t="shared" si="28"/>
        <v>Middle-aged</v>
      </c>
      <c r="C902" s="1" t="s">
        <v>29</v>
      </c>
      <c r="D902" s="1" t="s">
        <v>30</v>
      </c>
      <c r="E902" s="7">
        <v>469</v>
      </c>
      <c r="F902" s="1" t="s">
        <v>31</v>
      </c>
      <c r="G902" s="1">
        <v>3</v>
      </c>
      <c r="H902" s="1" t="s">
        <v>46</v>
      </c>
      <c r="I902" s="1" t="s">
        <v>32</v>
      </c>
      <c r="J902" s="1">
        <v>46</v>
      </c>
      <c r="K902" s="1">
        <v>1</v>
      </c>
      <c r="L902" s="1" t="s">
        <v>33</v>
      </c>
      <c r="M902" s="1">
        <v>2</v>
      </c>
      <c r="N902" s="1" t="s">
        <v>34</v>
      </c>
      <c r="O902" s="105">
        <v>3692</v>
      </c>
      <c r="P902" s="9">
        <v>11</v>
      </c>
      <c r="Q902" s="107">
        <v>1</v>
      </c>
      <c r="R902" s="1" t="s">
        <v>29</v>
      </c>
      <c r="S902" s="102">
        <f t="shared" si="29"/>
        <v>0</v>
      </c>
    </row>
    <row r="903" spans="1:19" x14ac:dyDescent="0.25">
      <c r="A903" s="2">
        <v>48</v>
      </c>
      <c r="B903" s="14" t="str">
        <f t="shared" si="28"/>
        <v>Senior</v>
      </c>
      <c r="C903" s="1" t="s">
        <v>29</v>
      </c>
      <c r="D903" s="1" t="s">
        <v>23</v>
      </c>
      <c r="E903" s="7">
        <v>969</v>
      </c>
      <c r="F903" s="1" t="s">
        <v>31</v>
      </c>
      <c r="G903" s="1">
        <v>2</v>
      </c>
      <c r="H903" s="1" t="s">
        <v>46</v>
      </c>
      <c r="I903" s="1" t="s">
        <v>32</v>
      </c>
      <c r="J903" s="1">
        <v>76</v>
      </c>
      <c r="K903" s="1">
        <v>1</v>
      </c>
      <c r="L903" s="1" t="s">
        <v>36</v>
      </c>
      <c r="M903" s="1">
        <v>2</v>
      </c>
      <c r="N903" s="1" t="s">
        <v>28</v>
      </c>
      <c r="O903" s="105">
        <v>2559</v>
      </c>
      <c r="P903" s="9">
        <v>1</v>
      </c>
      <c r="Q903" s="107">
        <v>5</v>
      </c>
      <c r="R903" s="1" t="s">
        <v>29</v>
      </c>
      <c r="S903" s="102">
        <f t="shared" si="29"/>
        <v>0</v>
      </c>
    </row>
    <row r="904" spans="1:19" x14ac:dyDescent="0.25">
      <c r="A904" s="2">
        <v>27</v>
      </c>
      <c r="B904" s="14" t="str">
        <f t="shared" si="28"/>
        <v>Young</v>
      </c>
      <c r="C904" s="1" t="s">
        <v>29</v>
      </c>
      <c r="D904" s="1" t="s">
        <v>23</v>
      </c>
      <c r="E904" s="7">
        <v>1167</v>
      </c>
      <c r="F904" s="1" t="s">
        <v>31</v>
      </c>
      <c r="G904" s="1">
        <v>4</v>
      </c>
      <c r="H904" s="1" t="s">
        <v>25</v>
      </c>
      <c r="I904" s="1" t="s">
        <v>32</v>
      </c>
      <c r="J904" s="1">
        <v>76</v>
      </c>
      <c r="K904" s="1">
        <v>1</v>
      </c>
      <c r="L904" s="1" t="s">
        <v>33</v>
      </c>
      <c r="M904" s="1">
        <v>3</v>
      </c>
      <c r="N904" s="1" t="s">
        <v>38</v>
      </c>
      <c r="O904" s="105">
        <v>2517</v>
      </c>
      <c r="P904" s="9">
        <v>5</v>
      </c>
      <c r="Q904" s="107">
        <v>1</v>
      </c>
      <c r="R904" s="1" t="s">
        <v>29</v>
      </c>
      <c r="S904" s="102">
        <f t="shared" si="29"/>
        <v>0</v>
      </c>
    </row>
    <row r="905" spans="1:19" x14ac:dyDescent="0.25">
      <c r="A905" s="2">
        <v>29</v>
      </c>
      <c r="B905" s="14" t="str">
        <f t="shared" si="28"/>
        <v>Young</v>
      </c>
      <c r="C905" s="1" t="s">
        <v>29</v>
      </c>
      <c r="D905" s="1" t="s">
        <v>23</v>
      </c>
      <c r="E905" s="7">
        <v>1329</v>
      </c>
      <c r="F905" s="1" t="s">
        <v>31</v>
      </c>
      <c r="G905" s="1">
        <v>7</v>
      </c>
      <c r="H905" s="1" t="s">
        <v>25</v>
      </c>
      <c r="I905" s="1" t="s">
        <v>32</v>
      </c>
      <c r="J905" s="1">
        <v>82</v>
      </c>
      <c r="K905" s="1">
        <v>2</v>
      </c>
      <c r="L905" s="1" t="s">
        <v>40</v>
      </c>
      <c r="M905" s="1">
        <v>4</v>
      </c>
      <c r="N905" s="1" t="s">
        <v>38</v>
      </c>
      <c r="O905" s="105">
        <v>6623</v>
      </c>
      <c r="P905" s="9">
        <v>6</v>
      </c>
      <c r="Q905" s="107">
        <v>1</v>
      </c>
      <c r="R905" s="1" t="s">
        <v>22</v>
      </c>
      <c r="S905" s="102">
        <f t="shared" si="29"/>
        <v>0</v>
      </c>
    </row>
    <row r="906" spans="1:19" x14ac:dyDescent="0.25">
      <c r="A906" s="2">
        <v>48</v>
      </c>
      <c r="B906" s="14" t="str">
        <f t="shared" si="28"/>
        <v>Senior</v>
      </c>
      <c r="C906" s="1" t="s">
        <v>29</v>
      </c>
      <c r="D906" s="1" t="s">
        <v>23</v>
      </c>
      <c r="E906" s="7">
        <v>715</v>
      </c>
      <c r="F906" s="1" t="s">
        <v>31</v>
      </c>
      <c r="G906" s="1">
        <v>1</v>
      </c>
      <c r="H906" s="1" t="s">
        <v>25</v>
      </c>
      <c r="I906" s="1" t="s">
        <v>32</v>
      </c>
      <c r="J906" s="1">
        <v>76</v>
      </c>
      <c r="K906" s="1">
        <v>5</v>
      </c>
      <c r="L906" s="1" t="s">
        <v>44</v>
      </c>
      <c r="M906" s="1">
        <v>4</v>
      </c>
      <c r="N906" s="1" t="s">
        <v>28</v>
      </c>
      <c r="O906" s="105">
        <v>18265</v>
      </c>
      <c r="P906" s="9">
        <v>1</v>
      </c>
      <c r="Q906" s="107">
        <v>6</v>
      </c>
      <c r="R906" s="1" t="s">
        <v>29</v>
      </c>
      <c r="S906" s="102">
        <f t="shared" si="29"/>
        <v>0</v>
      </c>
    </row>
    <row r="907" spans="1:19" x14ac:dyDescent="0.25">
      <c r="A907" s="2">
        <v>29</v>
      </c>
      <c r="B907" s="14" t="str">
        <f t="shared" si="28"/>
        <v>Young</v>
      </c>
      <c r="C907" s="1" t="s">
        <v>29</v>
      </c>
      <c r="D907" s="1" t="s">
        <v>23</v>
      </c>
      <c r="E907" s="7">
        <v>694</v>
      </c>
      <c r="F907" s="1" t="s">
        <v>31</v>
      </c>
      <c r="G907" s="1">
        <v>1</v>
      </c>
      <c r="H907" s="1" t="s">
        <v>25</v>
      </c>
      <c r="I907" s="1" t="s">
        <v>26</v>
      </c>
      <c r="J907" s="1">
        <v>87</v>
      </c>
      <c r="K907" s="1">
        <v>4</v>
      </c>
      <c r="L907" s="1" t="s">
        <v>44</v>
      </c>
      <c r="M907" s="1">
        <v>4</v>
      </c>
      <c r="N907" s="1" t="s">
        <v>38</v>
      </c>
      <c r="O907" s="105">
        <v>16124</v>
      </c>
      <c r="P907" s="9">
        <v>7</v>
      </c>
      <c r="Q907" s="107">
        <v>3</v>
      </c>
      <c r="R907" s="1" t="s">
        <v>29</v>
      </c>
      <c r="S907" s="102">
        <f t="shared" si="29"/>
        <v>1</v>
      </c>
    </row>
    <row r="908" spans="1:19" x14ac:dyDescent="0.25">
      <c r="A908" s="2">
        <v>34</v>
      </c>
      <c r="B908" s="14" t="str">
        <f t="shared" si="28"/>
        <v>Middle-aged</v>
      </c>
      <c r="C908" s="1" t="s">
        <v>29</v>
      </c>
      <c r="D908" s="1" t="s">
        <v>23</v>
      </c>
      <c r="E908" s="7">
        <v>1320</v>
      </c>
      <c r="F908" s="1" t="s">
        <v>31</v>
      </c>
      <c r="G908" s="1">
        <v>20</v>
      </c>
      <c r="H908" s="1" t="s">
        <v>46</v>
      </c>
      <c r="I908" s="1" t="s">
        <v>26</v>
      </c>
      <c r="J908" s="1">
        <v>89</v>
      </c>
      <c r="K908" s="1">
        <v>1</v>
      </c>
      <c r="L908" s="1" t="s">
        <v>33</v>
      </c>
      <c r="M908" s="1">
        <v>3</v>
      </c>
      <c r="N908" s="1" t="s">
        <v>34</v>
      </c>
      <c r="O908" s="105">
        <v>2585</v>
      </c>
      <c r="P908" s="9">
        <v>1</v>
      </c>
      <c r="Q908" s="107">
        <v>0</v>
      </c>
      <c r="R908" s="1" t="s">
        <v>29</v>
      </c>
      <c r="S908" s="102">
        <f t="shared" si="29"/>
        <v>1</v>
      </c>
    </row>
    <row r="909" spans="1:19" x14ac:dyDescent="0.25">
      <c r="A909" s="2">
        <v>44</v>
      </c>
      <c r="B909" s="14" t="str">
        <f t="shared" si="28"/>
        <v>Middle-aged</v>
      </c>
      <c r="C909" s="1" t="s">
        <v>29</v>
      </c>
      <c r="D909" s="1" t="s">
        <v>23</v>
      </c>
      <c r="E909" s="7">
        <v>1099</v>
      </c>
      <c r="F909" s="1" t="s">
        <v>24</v>
      </c>
      <c r="G909" s="1">
        <v>5</v>
      </c>
      <c r="H909" s="1" t="s">
        <v>45</v>
      </c>
      <c r="I909" s="1" t="s">
        <v>32</v>
      </c>
      <c r="J909" s="1">
        <v>88</v>
      </c>
      <c r="K909" s="1">
        <v>5</v>
      </c>
      <c r="L909" s="1" t="s">
        <v>42</v>
      </c>
      <c r="M909" s="1">
        <v>2</v>
      </c>
      <c r="N909" s="1" t="s">
        <v>34</v>
      </c>
      <c r="O909" s="105">
        <v>18213</v>
      </c>
      <c r="P909" s="9">
        <v>22</v>
      </c>
      <c r="Q909" s="107">
        <v>7</v>
      </c>
      <c r="R909" s="1" t="s">
        <v>29</v>
      </c>
      <c r="S909" s="102">
        <f t="shared" si="29"/>
        <v>0</v>
      </c>
    </row>
    <row r="910" spans="1:19" x14ac:dyDescent="0.25">
      <c r="A910" s="2">
        <v>33</v>
      </c>
      <c r="B910" s="14" t="str">
        <f t="shared" si="28"/>
        <v>Middle-aged</v>
      </c>
      <c r="C910" s="1" t="s">
        <v>29</v>
      </c>
      <c r="D910" s="1" t="s">
        <v>23</v>
      </c>
      <c r="E910" s="7">
        <v>536</v>
      </c>
      <c r="F910" s="1" t="s">
        <v>24</v>
      </c>
      <c r="G910" s="1">
        <v>10</v>
      </c>
      <c r="H910" s="1" t="s">
        <v>45</v>
      </c>
      <c r="I910" s="1" t="s">
        <v>32</v>
      </c>
      <c r="J910" s="1">
        <v>82</v>
      </c>
      <c r="K910" s="1">
        <v>3</v>
      </c>
      <c r="L910" s="1" t="s">
        <v>27</v>
      </c>
      <c r="M910" s="1">
        <v>3</v>
      </c>
      <c r="N910" s="1" t="s">
        <v>38</v>
      </c>
      <c r="O910" s="105">
        <v>8380</v>
      </c>
      <c r="P910" s="9">
        <v>9</v>
      </c>
      <c r="Q910" s="107">
        <v>0</v>
      </c>
      <c r="R910" s="1" t="s">
        <v>22</v>
      </c>
      <c r="S910" s="102">
        <f t="shared" si="29"/>
        <v>0</v>
      </c>
    </row>
    <row r="911" spans="1:19" x14ac:dyDescent="0.25">
      <c r="A911" s="2">
        <v>19</v>
      </c>
      <c r="B911" s="14" t="str">
        <f t="shared" si="28"/>
        <v>Young</v>
      </c>
      <c r="C911" s="1" t="s">
        <v>29</v>
      </c>
      <c r="D911" s="1" t="s">
        <v>23</v>
      </c>
      <c r="E911" s="7">
        <v>265</v>
      </c>
      <c r="F911" s="1" t="s">
        <v>31</v>
      </c>
      <c r="G911" s="1">
        <v>25</v>
      </c>
      <c r="H911" s="1" t="s">
        <v>25</v>
      </c>
      <c r="I911" s="1" t="s">
        <v>26</v>
      </c>
      <c r="J911" s="1">
        <v>57</v>
      </c>
      <c r="K911" s="1">
        <v>1</v>
      </c>
      <c r="L911" s="1" t="s">
        <v>33</v>
      </c>
      <c r="M911" s="1">
        <v>4</v>
      </c>
      <c r="N911" s="1" t="s">
        <v>28</v>
      </c>
      <c r="O911" s="105">
        <v>2994</v>
      </c>
      <c r="P911" s="9">
        <v>1</v>
      </c>
      <c r="Q911" s="107">
        <v>1</v>
      </c>
      <c r="R911" s="1" t="s">
        <v>22</v>
      </c>
      <c r="S911" s="102">
        <f t="shared" si="29"/>
        <v>1</v>
      </c>
    </row>
    <row r="912" spans="1:19" x14ac:dyDescent="0.25">
      <c r="A912" s="2">
        <v>23</v>
      </c>
      <c r="B912" s="14" t="str">
        <f t="shared" si="28"/>
        <v>Young</v>
      </c>
      <c r="C912" s="1" t="s">
        <v>29</v>
      </c>
      <c r="D912" s="1" t="s">
        <v>23</v>
      </c>
      <c r="E912" s="7">
        <v>373</v>
      </c>
      <c r="F912" s="1" t="s">
        <v>31</v>
      </c>
      <c r="G912" s="1">
        <v>1</v>
      </c>
      <c r="H912" s="1" t="s">
        <v>25</v>
      </c>
      <c r="I912" s="1" t="s">
        <v>32</v>
      </c>
      <c r="J912" s="1">
        <v>47</v>
      </c>
      <c r="K912" s="1">
        <v>1</v>
      </c>
      <c r="L912" s="1" t="s">
        <v>33</v>
      </c>
      <c r="M912" s="1">
        <v>3</v>
      </c>
      <c r="N912" s="1" t="s">
        <v>34</v>
      </c>
      <c r="O912" s="105">
        <v>1223</v>
      </c>
      <c r="P912" s="9">
        <v>1</v>
      </c>
      <c r="Q912" s="107">
        <v>1</v>
      </c>
      <c r="R912" s="1" t="s">
        <v>29</v>
      </c>
      <c r="S912" s="102">
        <f t="shared" si="29"/>
        <v>0</v>
      </c>
    </row>
    <row r="913" spans="1:19" x14ac:dyDescent="0.25">
      <c r="A913" s="2">
        <v>25</v>
      </c>
      <c r="B913" s="14" t="str">
        <f t="shared" si="28"/>
        <v>Young</v>
      </c>
      <c r="C913" s="1" t="s">
        <v>22</v>
      </c>
      <c r="D913" s="1" t="s">
        <v>30</v>
      </c>
      <c r="E913" s="7">
        <v>599</v>
      </c>
      <c r="F913" s="1" t="s">
        <v>24</v>
      </c>
      <c r="G913" s="1">
        <v>24</v>
      </c>
      <c r="H913" s="1" t="s">
        <v>25</v>
      </c>
      <c r="I913" s="1" t="s">
        <v>32</v>
      </c>
      <c r="J913" s="1">
        <v>73</v>
      </c>
      <c r="K913" s="1">
        <v>1</v>
      </c>
      <c r="L913" s="1" t="s">
        <v>43</v>
      </c>
      <c r="M913" s="1">
        <v>4</v>
      </c>
      <c r="N913" s="1" t="s">
        <v>28</v>
      </c>
      <c r="O913" s="105">
        <v>1118</v>
      </c>
      <c r="P913" s="9">
        <v>1</v>
      </c>
      <c r="Q913" s="107">
        <v>1</v>
      </c>
      <c r="R913" s="1" t="s">
        <v>22</v>
      </c>
      <c r="S913" s="102">
        <f t="shared" si="29"/>
        <v>0</v>
      </c>
    </row>
    <row r="914" spans="1:19" x14ac:dyDescent="0.25">
      <c r="A914" s="2">
        <v>26</v>
      </c>
      <c r="B914" s="14" t="str">
        <f t="shared" si="28"/>
        <v>Young</v>
      </c>
      <c r="C914" s="1" t="s">
        <v>29</v>
      </c>
      <c r="D914" s="1" t="s">
        <v>23</v>
      </c>
      <c r="E914" s="7">
        <v>583</v>
      </c>
      <c r="F914" s="1" t="s">
        <v>31</v>
      </c>
      <c r="G914" s="1">
        <v>4</v>
      </c>
      <c r="H914" s="1" t="s">
        <v>25</v>
      </c>
      <c r="I914" s="1" t="s">
        <v>32</v>
      </c>
      <c r="J914" s="1">
        <v>53</v>
      </c>
      <c r="K914" s="1">
        <v>1</v>
      </c>
      <c r="L914" s="1" t="s">
        <v>33</v>
      </c>
      <c r="M914" s="1">
        <v>4</v>
      </c>
      <c r="N914" s="1" t="s">
        <v>28</v>
      </c>
      <c r="O914" s="105">
        <v>2875</v>
      </c>
      <c r="P914" s="9">
        <v>8</v>
      </c>
      <c r="Q914" s="107">
        <v>1</v>
      </c>
      <c r="R914" s="1" t="s">
        <v>22</v>
      </c>
      <c r="S914" s="102">
        <f t="shared" si="29"/>
        <v>0</v>
      </c>
    </row>
    <row r="915" spans="1:19" x14ac:dyDescent="0.25">
      <c r="A915" s="2">
        <v>45</v>
      </c>
      <c r="B915" s="14" t="str">
        <f t="shared" si="28"/>
        <v>Middle-aged</v>
      </c>
      <c r="C915" s="1" t="s">
        <v>22</v>
      </c>
      <c r="D915" s="1" t="s">
        <v>23</v>
      </c>
      <c r="E915" s="7">
        <v>1449</v>
      </c>
      <c r="F915" s="1" t="s">
        <v>24</v>
      </c>
      <c r="G915" s="1">
        <v>2</v>
      </c>
      <c r="H915" s="1" t="s">
        <v>45</v>
      </c>
      <c r="I915" s="1" t="s">
        <v>26</v>
      </c>
      <c r="J915" s="1">
        <v>94</v>
      </c>
      <c r="K915" s="1">
        <v>5</v>
      </c>
      <c r="L915" s="1" t="s">
        <v>42</v>
      </c>
      <c r="M915" s="1">
        <v>2</v>
      </c>
      <c r="N915" s="1" t="s">
        <v>28</v>
      </c>
      <c r="O915" s="105">
        <v>18824</v>
      </c>
      <c r="P915" s="9">
        <v>24</v>
      </c>
      <c r="Q915" s="107">
        <v>2</v>
      </c>
      <c r="R915" s="1" t="s">
        <v>22</v>
      </c>
      <c r="S915" s="102">
        <f t="shared" si="29"/>
        <v>1</v>
      </c>
    </row>
    <row r="916" spans="1:19" x14ac:dyDescent="0.25">
      <c r="A916" s="2">
        <v>55</v>
      </c>
      <c r="B916" s="14" t="str">
        <f t="shared" si="28"/>
        <v>Senior</v>
      </c>
      <c r="C916" s="1" t="s">
        <v>29</v>
      </c>
      <c r="D916" s="1" t="s">
        <v>41</v>
      </c>
      <c r="E916" s="7">
        <v>177</v>
      </c>
      <c r="F916" s="1" t="s">
        <v>31</v>
      </c>
      <c r="G916" s="1">
        <v>8</v>
      </c>
      <c r="H916" s="1" t="s">
        <v>37</v>
      </c>
      <c r="I916" s="1" t="s">
        <v>32</v>
      </c>
      <c r="J916" s="1">
        <v>37</v>
      </c>
      <c r="K916" s="1">
        <v>4</v>
      </c>
      <c r="L916" s="1" t="s">
        <v>40</v>
      </c>
      <c r="M916" s="1">
        <v>2</v>
      </c>
      <c r="N916" s="1" t="s">
        <v>38</v>
      </c>
      <c r="O916" s="105">
        <v>13577</v>
      </c>
      <c r="P916" s="9">
        <v>33</v>
      </c>
      <c r="Q916" s="107">
        <v>1</v>
      </c>
      <c r="R916" s="1" t="s">
        <v>22</v>
      </c>
      <c r="S916" s="102">
        <f t="shared" si="29"/>
        <v>0</v>
      </c>
    </row>
    <row r="917" spans="1:19" x14ac:dyDescent="0.25">
      <c r="A917" s="2">
        <v>21</v>
      </c>
      <c r="B917" s="14" t="str">
        <f t="shared" si="28"/>
        <v>Young</v>
      </c>
      <c r="C917" s="1" t="s">
        <v>22</v>
      </c>
      <c r="D917" s="1" t="s">
        <v>30</v>
      </c>
      <c r="E917" s="7">
        <v>251</v>
      </c>
      <c r="F917" s="1" t="s">
        <v>31</v>
      </c>
      <c r="G917" s="1">
        <v>10</v>
      </c>
      <c r="H917" s="1" t="s">
        <v>25</v>
      </c>
      <c r="I917" s="1" t="s">
        <v>26</v>
      </c>
      <c r="J917" s="1">
        <v>45</v>
      </c>
      <c r="K917" s="1">
        <v>1</v>
      </c>
      <c r="L917" s="1" t="s">
        <v>36</v>
      </c>
      <c r="M917" s="1">
        <v>3</v>
      </c>
      <c r="N917" s="1" t="s">
        <v>28</v>
      </c>
      <c r="O917" s="105">
        <v>2625</v>
      </c>
      <c r="P917" s="9">
        <v>2</v>
      </c>
      <c r="Q917" s="107">
        <v>1</v>
      </c>
      <c r="R917" s="1" t="s">
        <v>29</v>
      </c>
      <c r="S917" s="102">
        <f t="shared" si="29"/>
        <v>1</v>
      </c>
    </row>
    <row r="918" spans="1:19" x14ac:dyDescent="0.25">
      <c r="A918" s="2">
        <v>46</v>
      </c>
      <c r="B918" s="14" t="str">
        <f t="shared" si="28"/>
        <v>Senior</v>
      </c>
      <c r="C918" s="1" t="s">
        <v>29</v>
      </c>
      <c r="D918" s="1" t="s">
        <v>23</v>
      </c>
      <c r="E918" s="7">
        <v>168</v>
      </c>
      <c r="F918" s="1" t="s">
        <v>24</v>
      </c>
      <c r="G918" s="1">
        <v>4</v>
      </c>
      <c r="H918" s="1" t="s">
        <v>45</v>
      </c>
      <c r="I918" s="1" t="s">
        <v>26</v>
      </c>
      <c r="J918" s="1">
        <v>33</v>
      </c>
      <c r="K918" s="1">
        <v>5</v>
      </c>
      <c r="L918" s="1" t="s">
        <v>42</v>
      </c>
      <c r="M918" s="1">
        <v>2</v>
      </c>
      <c r="N918" s="1" t="s">
        <v>34</v>
      </c>
      <c r="O918" s="105">
        <v>18789</v>
      </c>
      <c r="P918" s="9">
        <v>11</v>
      </c>
      <c r="Q918" s="107">
        <v>2</v>
      </c>
      <c r="R918" s="1" t="s">
        <v>29</v>
      </c>
      <c r="S918" s="102">
        <f t="shared" si="29"/>
        <v>1</v>
      </c>
    </row>
    <row r="919" spans="1:19" x14ac:dyDescent="0.25">
      <c r="A919" s="2">
        <v>34</v>
      </c>
      <c r="B919" s="14" t="str">
        <f t="shared" si="28"/>
        <v>Middle-aged</v>
      </c>
      <c r="C919" s="1" t="s">
        <v>29</v>
      </c>
      <c r="D919" s="1" t="s">
        <v>23</v>
      </c>
      <c r="E919" s="7">
        <v>131</v>
      </c>
      <c r="F919" s="1" t="s">
        <v>24</v>
      </c>
      <c r="G919" s="1">
        <v>2</v>
      </c>
      <c r="H919" s="1" t="s">
        <v>45</v>
      </c>
      <c r="I919" s="1" t="s">
        <v>26</v>
      </c>
      <c r="J919" s="1">
        <v>86</v>
      </c>
      <c r="K919" s="1">
        <v>2</v>
      </c>
      <c r="L919" s="1" t="s">
        <v>27</v>
      </c>
      <c r="M919" s="1">
        <v>1</v>
      </c>
      <c r="N919" s="1" t="s">
        <v>28</v>
      </c>
      <c r="O919" s="105">
        <v>4538</v>
      </c>
      <c r="P919" s="9">
        <v>3</v>
      </c>
      <c r="Q919" s="107">
        <v>0</v>
      </c>
      <c r="R919" s="1" t="s">
        <v>22</v>
      </c>
      <c r="S919" s="102">
        <f t="shared" si="29"/>
        <v>1</v>
      </c>
    </row>
    <row r="920" spans="1:19" x14ac:dyDescent="0.25">
      <c r="A920" s="2">
        <v>51</v>
      </c>
      <c r="B920" s="14" t="str">
        <f t="shared" si="28"/>
        <v>Senior</v>
      </c>
      <c r="C920" s="1" t="s">
        <v>29</v>
      </c>
      <c r="D920" s="1" t="s">
        <v>30</v>
      </c>
      <c r="E920" s="7">
        <v>237</v>
      </c>
      <c r="F920" s="1" t="s">
        <v>24</v>
      </c>
      <c r="G920" s="1">
        <v>9</v>
      </c>
      <c r="H920" s="1" t="s">
        <v>25</v>
      </c>
      <c r="I920" s="1" t="s">
        <v>32</v>
      </c>
      <c r="J920" s="1">
        <v>83</v>
      </c>
      <c r="K920" s="1">
        <v>5</v>
      </c>
      <c r="L920" s="1" t="s">
        <v>42</v>
      </c>
      <c r="M920" s="1">
        <v>2</v>
      </c>
      <c r="N920" s="1" t="s">
        <v>38</v>
      </c>
      <c r="O920" s="105">
        <v>19847</v>
      </c>
      <c r="P920" s="9">
        <v>29</v>
      </c>
      <c r="Q920" s="107">
        <v>4</v>
      </c>
      <c r="R920" s="1" t="s">
        <v>22</v>
      </c>
      <c r="S920" s="102">
        <f t="shared" si="29"/>
        <v>0</v>
      </c>
    </row>
    <row r="921" spans="1:19" x14ac:dyDescent="0.25">
      <c r="A921" s="2">
        <v>59</v>
      </c>
      <c r="B921" s="14" t="str">
        <f t="shared" si="28"/>
        <v>Senior</v>
      </c>
      <c r="C921" s="1" t="s">
        <v>29</v>
      </c>
      <c r="D921" s="1" t="s">
        <v>23</v>
      </c>
      <c r="E921" s="7">
        <v>1429</v>
      </c>
      <c r="F921" s="1" t="s">
        <v>31</v>
      </c>
      <c r="G921" s="1">
        <v>18</v>
      </c>
      <c r="H921" s="1" t="s">
        <v>37</v>
      </c>
      <c r="I921" s="1" t="s">
        <v>32</v>
      </c>
      <c r="J921" s="1">
        <v>67</v>
      </c>
      <c r="K921" s="1">
        <v>3</v>
      </c>
      <c r="L921" s="1" t="s">
        <v>39</v>
      </c>
      <c r="M921" s="1">
        <v>4</v>
      </c>
      <c r="N921" s="1" t="s">
        <v>28</v>
      </c>
      <c r="O921" s="105">
        <v>10512</v>
      </c>
      <c r="P921" s="9">
        <v>9</v>
      </c>
      <c r="Q921" s="107">
        <v>6</v>
      </c>
      <c r="R921" s="1" t="s">
        <v>29</v>
      </c>
      <c r="S921" s="102">
        <f t="shared" si="29"/>
        <v>0</v>
      </c>
    </row>
    <row r="922" spans="1:19" x14ac:dyDescent="0.25">
      <c r="A922" s="2">
        <v>34</v>
      </c>
      <c r="B922" s="14" t="str">
        <f t="shared" si="28"/>
        <v>Middle-aged</v>
      </c>
      <c r="C922" s="1" t="s">
        <v>29</v>
      </c>
      <c r="D922" s="1" t="s">
        <v>30</v>
      </c>
      <c r="E922" s="7">
        <v>135</v>
      </c>
      <c r="F922" s="1" t="s">
        <v>31</v>
      </c>
      <c r="G922" s="1">
        <v>19</v>
      </c>
      <c r="H922" s="1" t="s">
        <v>37</v>
      </c>
      <c r="I922" s="1" t="s">
        <v>26</v>
      </c>
      <c r="J922" s="1">
        <v>46</v>
      </c>
      <c r="K922" s="1">
        <v>2</v>
      </c>
      <c r="L922" s="1" t="s">
        <v>36</v>
      </c>
      <c r="M922" s="1">
        <v>2</v>
      </c>
      <c r="N922" s="1" t="s">
        <v>38</v>
      </c>
      <c r="O922" s="105">
        <v>4444</v>
      </c>
      <c r="P922" s="9">
        <v>11</v>
      </c>
      <c r="Q922" s="107">
        <v>4</v>
      </c>
      <c r="R922" s="1" t="s">
        <v>29</v>
      </c>
      <c r="S922" s="102">
        <f t="shared" si="29"/>
        <v>1</v>
      </c>
    </row>
    <row r="923" spans="1:19" x14ac:dyDescent="0.25">
      <c r="A923" s="2">
        <v>28</v>
      </c>
      <c r="B923" s="14" t="str">
        <f t="shared" si="28"/>
        <v>Young</v>
      </c>
      <c r="C923" s="1" t="s">
        <v>29</v>
      </c>
      <c r="D923" s="1" t="s">
        <v>30</v>
      </c>
      <c r="E923" s="7">
        <v>791</v>
      </c>
      <c r="F923" s="1" t="s">
        <v>31</v>
      </c>
      <c r="G923" s="1">
        <v>1</v>
      </c>
      <c r="H923" s="1" t="s">
        <v>37</v>
      </c>
      <c r="I923" s="1" t="s">
        <v>32</v>
      </c>
      <c r="J923" s="1">
        <v>44</v>
      </c>
      <c r="K923" s="1">
        <v>1</v>
      </c>
      <c r="L923" s="1" t="s">
        <v>36</v>
      </c>
      <c r="M923" s="1">
        <v>3</v>
      </c>
      <c r="N923" s="1" t="s">
        <v>28</v>
      </c>
      <c r="O923" s="105">
        <v>2154</v>
      </c>
      <c r="P923" s="9">
        <v>4</v>
      </c>
      <c r="Q923" s="107">
        <v>0</v>
      </c>
      <c r="R923" s="1" t="s">
        <v>22</v>
      </c>
      <c r="S923" s="102">
        <f t="shared" si="29"/>
        <v>0</v>
      </c>
    </row>
    <row r="924" spans="1:19" x14ac:dyDescent="0.25">
      <c r="A924" s="2">
        <v>44</v>
      </c>
      <c r="B924" s="14" t="str">
        <f t="shared" si="28"/>
        <v>Middle-aged</v>
      </c>
      <c r="C924" s="1" t="s">
        <v>29</v>
      </c>
      <c r="D924" s="1" t="s">
        <v>23</v>
      </c>
      <c r="E924" s="7">
        <v>1199</v>
      </c>
      <c r="F924" s="1" t="s">
        <v>31</v>
      </c>
      <c r="G924" s="1">
        <v>4</v>
      </c>
      <c r="H924" s="1" t="s">
        <v>25</v>
      </c>
      <c r="I924" s="1" t="s">
        <v>32</v>
      </c>
      <c r="J924" s="1">
        <v>92</v>
      </c>
      <c r="K924" s="1">
        <v>5</v>
      </c>
      <c r="L924" s="1" t="s">
        <v>42</v>
      </c>
      <c r="M924" s="1">
        <v>1</v>
      </c>
      <c r="N924" s="1" t="s">
        <v>38</v>
      </c>
      <c r="O924" s="105">
        <v>19190</v>
      </c>
      <c r="P924" s="9">
        <v>25</v>
      </c>
      <c r="Q924" s="107">
        <v>1</v>
      </c>
      <c r="R924" s="1" t="s">
        <v>29</v>
      </c>
      <c r="S924" s="102">
        <f t="shared" si="29"/>
        <v>0</v>
      </c>
    </row>
    <row r="925" spans="1:19" x14ac:dyDescent="0.25">
      <c r="A925" s="2">
        <v>34</v>
      </c>
      <c r="B925" s="14" t="str">
        <f t="shared" si="28"/>
        <v>Middle-aged</v>
      </c>
      <c r="C925" s="1" t="s">
        <v>29</v>
      </c>
      <c r="D925" s="1" t="s">
        <v>30</v>
      </c>
      <c r="E925" s="7">
        <v>648</v>
      </c>
      <c r="F925" s="1" t="s">
        <v>47</v>
      </c>
      <c r="G925" s="1">
        <v>11</v>
      </c>
      <c r="H925" s="1" t="s">
        <v>25</v>
      </c>
      <c r="I925" s="1" t="s">
        <v>32</v>
      </c>
      <c r="J925" s="1">
        <v>56</v>
      </c>
      <c r="K925" s="1">
        <v>2</v>
      </c>
      <c r="L925" s="1" t="s">
        <v>47</v>
      </c>
      <c r="M925" s="1">
        <v>2</v>
      </c>
      <c r="N925" s="1" t="s">
        <v>34</v>
      </c>
      <c r="O925" s="105">
        <v>4490</v>
      </c>
      <c r="P925" s="9">
        <v>10</v>
      </c>
      <c r="Q925" s="107">
        <v>4</v>
      </c>
      <c r="R925" s="1" t="s">
        <v>29</v>
      </c>
      <c r="S925" s="102">
        <f t="shared" si="29"/>
        <v>0</v>
      </c>
    </row>
    <row r="926" spans="1:19" x14ac:dyDescent="0.25">
      <c r="A926" s="2">
        <v>35</v>
      </c>
      <c r="B926" s="14" t="str">
        <f t="shared" si="28"/>
        <v>Middle-aged</v>
      </c>
      <c r="C926" s="1" t="s">
        <v>29</v>
      </c>
      <c r="D926" s="1" t="s">
        <v>23</v>
      </c>
      <c r="E926" s="7">
        <v>735</v>
      </c>
      <c r="F926" s="1" t="s">
        <v>31</v>
      </c>
      <c r="G926" s="1">
        <v>6</v>
      </c>
      <c r="H926" s="1" t="s">
        <v>25</v>
      </c>
      <c r="I926" s="1" t="s">
        <v>32</v>
      </c>
      <c r="J926" s="1">
        <v>66</v>
      </c>
      <c r="K926" s="1">
        <v>1</v>
      </c>
      <c r="L926" s="1" t="s">
        <v>33</v>
      </c>
      <c r="M926" s="1">
        <v>3</v>
      </c>
      <c r="N926" s="1" t="s">
        <v>34</v>
      </c>
      <c r="O926" s="105">
        <v>3506</v>
      </c>
      <c r="P926" s="9">
        <v>3</v>
      </c>
      <c r="Q926" s="107">
        <v>0</v>
      </c>
      <c r="R926" s="1" t="s">
        <v>22</v>
      </c>
      <c r="S926" s="102">
        <f t="shared" si="29"/>
        <v>0</v>
      </c>
    </row>
    <row r="927" spans="1:19" x14ac:dyDescent="0.25">
      <c r="A927" s="2">
        <v>42</v>
      </c>
      <c r="B927" s="14" t="str">
        <f t="shared" si="28"/>
        <v>Middle-aged</v>
      </c>
      <c r="C927" s="1" t="s">
        <v>29</v>
      </c>
      <c r="D927" s="1" t="s">
        <v>23</v>
      </c>
      <c r="E927" s="7">
        <v>603</v>
      </c>
      <c r="F927" s="1" t="s">
        <v>31</v>
      </c>
      <c r="G927" s="1">
        <v>7</v>
      </c>
      <c r="H927" s="1" t="s">
        <v>37</v>
      </c>
      <c r="I927" s="1" t="s">
        <v>26</v>
      </c>
      <c r="J927" s="1">
        <v>78</v>
      </c>
      <c r="K927" s="1">
        <v>2</v>
      </c>
      <c r="L927" s="1" t="s">
        <v>33</v>
      </c>
      <c r="M927" s="1">
        <v>2</v>
      </c>
      <c r="N927" s="1" t="s">
        <v>34</v>
      </c>
      <c r="O927" s="105">
        <v>2372</v>
      </c>
      <c r="P927" s="9">
        <v>1</v>
      </c>
      <c r="Q927" s="107">
        <v>6</v>
      </c>
      <c r="R927" s="1" t="s">
        <v>22</v>
      </c>
      <c r="S927" s="102">
        <f t="shared" si="29"/>
        <v>1</v>
      </c>
    </row>
    <row r="928" spans="1:19" x14ac:dyDescent="0.25">
      <c r="A928" s="2">
        <v>43</v>
      </c>
      <c r="B928" s="14" t="str">
        <f t="shared" si="28"/>
        <v>Middle-aged</v>
      </c>
      <c r="C928" s="1" t="s">
        <v>29</v>
      </c>
      <c r="D928" s="1" t="s">
        <v>23</v>
      </c>
      <c r="E928" s="7">
        <v>531</v>
      </c>
      <c r="F928" s="1" t="s">
        <v>24</v>
      </c>
      <c r="G928" s="1">
        <v>4</v>
      </c>
      <c r="H928" s="1" t="s">
        <v>45</v>
      </c>
      <c r="I928" s="1" t="s">
        <v>26</v>
      </c>
      <c r="J928" s="1">
        <v>56</v>
      </c>
      <c r="K928" s="1">
        <v>3</v>
      </c>
      <c r="L928" s="1" t="s">
        <v>27</v>
      </c>
      <c r="M928" s="1">
        <v>4</v>
      </c>
      <c r="N928" s="1" t="s">
        <v>28</v>
      </c>
      <c r="O928" s="105">
        <v>10231</v>
      </c>
      <c r="P928" s="9">
        <v>21</v>
      </c>
      <c r="Q928" s="107">
        <v>3</v>
      </c>
      <c r="R928" s="1" t="s">
        <v>29</v>
      </c>
      <c r="S928" s="102">
        <f t="shared" si="29"/>
        <v>1</v>
      </c>
    </row>
    <row r="929" spans="1:19" x14ac:dyDescent="0.25">
      <c r="A929" s="2">
        <v>36</v>
      </c>
      <c r="B929" s="14" t="str">
        <f t="shared" si="28"/>
        <v>Middle-aged</v>
      </c>
      <c r="C929" s="1" t="s">
        <v>29</v>
      </c>
      <c r="D929" s="1" t="s">
        <v>23</v>
      </c>
      <c r="E929" s="7">
        <v>429</v>
      </c>
      <c r="F929" s="1" t="s">
        <v>31</v>
      </c>
      <c r="G929" s="1">
        <v>2</v>
      </c>
      <c r="H929" s="1" t="s">
        <v>25</v>
      </c>
      <c r="I929" s="1" t="s">
        <v>26</v>
      </c>
      <c r="J929" s="1">
        <v>53</v>
      </c>
      <c r="K929" s="1">
        <v>2</v>
      </c>
      <c r="L929" s="1" t="s">
        <v>39</v>
      </c>
      <c r="M929" s="1">
        <v>2</v>
      </c>
      <c r="N929" s="1" t="s">
        <v>28</v>
      </c>
      <c r="O929" s="105">
        <v>5410</v>
      </c>
      <c r="P929" s="9">
        <v>16</v>
      </c>
      <c r="Q929" s="107">
        <v>9</v>
      </c>
      <c r="R929" s="1" t="s">
        <v>22</v>
      </c>
      <c r="S929" s="102">
        <f t="shared" si="29"/>
        <v>1</v>
      </c>
    </row>
    <row r="930" spans="1:19" x14ac:dyDescent="0.25">
      <c r="A930" s="2">
        <v>44</v>
      </c>
      <c r="B930" s="14" t="str">
        <f t="shared" si="28"/>
        <v>Middle-aged</v>
      </c>
      <c r="C930" s="1" t="s">
        <v>22</v>
      </c>
      <c r="D930" s="1" t="s">
        <v>23</v>
      </c>
      <c r="E930" s="7">
        <v>621</v>
      </c>
      <c r="F930" s="1" t="s">
        <v>31</v>
      </c>
      <c r="G930" s="1">
        <v>15</v>
      </c>
      <c r="H930" s="1" t="s">
        <v>37</v>
      </c>
      <c r="I930" s="1" t="s">
        <v>26</v>
      </c>
      <c r="J930" s="1">
        <v>73</v>
      </c>
      <c r="K930" s="1">
        <v>3</v>
      </c>
      <c r="L930" s="1" t="s">
        <v>40</v>
      </c>
      <c r="M930" s="1">
        <v>4</v>
      </c>
      <c r="N930" s="1" t="s">
        <v>34</v>
      </c>
      <c r="O930" s="105">
        <v>7978</v>
      </c>
      <c r="P930" s="9">
        <v>10</v>
      </c>
      <c r="Q930" s="107">
        <v>1</v>
      </c>
      <c r="R930" s="1" t="s">
        <v>29</v>
      </c>
      <c r="S930" s="102">
        <f t="shared" si="29"/>
        <v>1</v>
      </c>
    </row>
    <row r="931" spans="1:19" x14ac:dyDescent="0.25">
      <c r="A931" s="2">
        <v>28</v>
      </c>
      <c r="B931" s="14" t="str">
        <f t="shared" si="28"/>
        <v>Young</v>
      </c>
      <c r="C931" s="1" t="s">
        <v>29</v>
      </c>
      <c r="D931" s="1" t="s">
        <v>30</v>
      </c>
      <c r="E931" s="7">
        <v>193</v>
      </c>
      <c r="F931" s="1" t="s">
        <v>31</v>
      </c>
      <c r="G931" s="1">
        <v>2</v>
      </c>
      <c r="H931" s="1" t="s">
        <v>25</v>
      </c>
      <c r="I931" s="1" t="s">
        <v>32</v>
      </c>
      <c r="J931" s="1">
        <v>52</v>
      </c>
      <c r="K931" s="1">
        <v>1</v>
      </c>
      <c r="L931" s="1" t="s">
        <v>36</v>
      </c>
      <c r="M931" s="1">
        <v>4</v>
      </c>
      <c r="N931" s="1" t="s">
        <v>34</v>
      </c>
      <c r="O931" s="105">
        <v>3867</v>
      </c>
      <c r="P931" s="9">
        <v>2</v>
      </c>
      <c r="Q931" s="107">
        <v>1</v>
      </c>
      <c r="R931" s="1" t="s">
        <v>22</v>
      </c>
      <c r="S931" s="102">
        <f t="shared" si="29"/>
        <v>0</v>
      </c>
    </row>
    <row r="932" spans="1:19" x14ac:dyDescent="0.25">
      <c r="A932" s="2">
        <v>51</v>
      </c>
      <c r="B932" s="14" t="str">
        <f t="shared" si="28"/>
        <v>Senior</v>
      </c>
      <c r="C932" s="1" t="s">
        <v>29</v>
      </c>
      <c r="D932" s="1" t="s">
        <v>30</v>
      </c>
      <c r="E932" s="7">
        <v>968</v>
      </c>
      <c r="F932" s="1" t="s">
        <v>31</v>
      </c>
      <c r="G932" s="1">
        <v>6</v>
      </c>
      <c r="H932" s="1" t="s">
        <v>37</v>
      </c>
      <c r="I932" s="1" t="s">
        <v>26</v>
      </c>
      <c r="J932" s="1">
        <v>40</v>
      </c>
      <c r="K932" s="1">
        <v>1</v>
      </c>
      <c r="L932" s="1" t="s">
        <v>36</v>
      </c>
      <c r="M932" s="1">
        <v>3</v>
      </c>
      <c r="N932" s="1" t="s">
        <v>28</v>
      </c>
      <c r="O932" s="105">
        <v>2838</v>
      </c>
      <c r="P932" s="9">
        <v>7</v>
      </c>
      <c r="Q932" s="107">
        <v>0</v>
      </c>
      <c r="R932" s="1" t="s">
        <v>29</v>
      </c>
      <c r="S932" s="102">
        <f t="shared" si="29"/>
        <v>1</v>
      </c>
    </row>
    <row r="933" spans="1:19" x14ac:dyDescent="0.25">
      <c r="A933" s="2">
        <v>30</v>
      </c>
      <c r="B933" s="14" t="str">
        <f t="shared" si="28"/>
        <v>Young</v>
      </c>
      <c r="C933" s="1" t="s">
        <v>29</v>
      </c>
      <c r="D933" s="1" t="s">
        <v>41</v>
      </c>
      <c r="E933" s="7">
        <v>879</v>
      </c>
      <c r="F933" s="1" t="s">
        <v>31</v>
      </c>
      <c r="G933" s="1">
        <v>9</v>
      </c>
      <c r="H933" s="1" t="s">
        <v>37</v>
      </c>
      <c r="I933" s="1" t="s">
        <v>26</v>
      </c>
      <c r="J933" s="1">
        <v>72</v>
      </c>
      <c r="K933" s="1">
        <v>2</v>
      </c>
      <c r="L933" s="1" t="s">
        <v>39</v>
      </c>
      <c r="M933" s="1">
        <v>3</v>
      </c>
      <c r="N933" s="1" t="s">
        <v>28</v>
      </c>
      <c r="O933" s="105">
        <v>4695</v>
      </c>
      <c r="P933" s="9">
        <v>8</v>
      </c>
      <c r="Q933" s="107">
        <v>7</v>
      </c>
      <c r="R933" s="1" t="s">
        <v>22</v>
      </c>
      <c r="S933" s="102">
        <f t="shared" si="29"/>
        <v>1</v>
      </c>
    </row>
    <row r="934" spans="1:19" x14ac:dyDescent="0.25">
      <c r="A934" s="2">
        <v>29</v>
      </c>
      <c r="B934" s="14" t="str">
        <f t="shared" si="28"/>
        <v>Young</v>
      </c>
      <c r="C934" s="1" t="s">
        <v>22</v>
      </c>
      <c r="D934" s="1" t="s">
        <v>23</v>
      </c>
      <c r="E934" s="7">
        <v>806</v>
      </c>
      <c r="F934" s="1" t="s">
        <v>31</v>
      </c>
      <c r="G934" s="1">
        <v>7</v>
      </c>
      <c r="H934" s="1" t="s">
        <v>46</v>
      </c>
      <c r="I934" s="1" t="s">
        <v>26</v>
      </c>
      <c r="J934" s="1">
        <v>39</v>
      </c>
      <c r="K934" s="1">
        <v>1</v>
      </c>
      <c r="L934" s="1" t="s">
        <v>36</v>
      </c>
      <c r="M934" s="1">
        <v>3</v>
      </c>
      <c r="N934" s="1" t="s">
        <v>38</v>
      </c>
      <c r="O934" s="105">
        <v>3339</v>
      </c>
      <c r="P934" s="9">
        <v>7</v>
      </c>
      <c r="Q934" s="107">
        <v>3</v>
      </c>
      <c r="R934" s="1" t="s">
        <v>22</v>
      </c>
      <c r="S934" s="102">
        <f t="shared" si="29"/>
        <v>1</v>
      </c>
    </row>
    <row r="935" spans="1:19" x14ac:dyDescent="0.25">
      <c r="A935" s="2">
        <v>28</v>
      </c>
      <c r="B935" s="14" t="str">
        <f t="shared" si="28"/>
        <v>Young</v>
      </c>
      <c r="C935" s="1" t="s">
        <v>29</v>
      </c>
      <c r="D935" s="1" t="s">
        <v>23</v>
      </c>
      <c r="E935" s="7">
        <v>640</v>
      </c>
      <c r="F935" s="1" t="s">
        <v>31</v>
      </c>
      <c r="G935" s="1">
        <v>1</v>
      </c>
      <c r="H935" s="1" t="s">
        <v>46</v>
      </c>
      <c r="I935" s="1" t="s">
        <v>32</v>
      </c>
      <c r="J935" s="1">
        <v>84</v>
      </c>
      <c r="K935" s="1">
        <v>1</v>
      </c>
      <c r="L935" s="1" t="s">
        <v>33</v>
      </c>
      <c r="M935" s="1">
        <v>1</v>
      </c>
      <c r="N935" s="1" t="s">
        <v>28</v>
      </c>
      <c r="O935" s="105">
        <v>2080</v>
      </c>
      <c r="P935" s="9">
        <v>3</v>
      </c>
      <c r="Q935" s="107">
        <v>2</v>
      </c>
      <c r="R935" s="1" t="s">
        <v>29</v>
      </c>
      <c r="S935" s="102">
        <f t="shared" si="29"/>
        <v>0</v>
      </c>
    </row>
    <row r="936" spans="1:19" x14ac:dyDescent="0.25">
      <c r="A936" s="2">
        <v>25</v>
      </c>
      <c r="B936" s="14" t="str">
        <f t="shared" si="28"/>
        <v>Young</v>
      </c>
      <c r="C936" s="1" t="s">
        <v>29</v>
      </c>
      <c r="D936" s="1" t="s">
        <v>23</v>
      </c>
      <c r="E936" s="7">
        <v>266</v>
      </c>
      <c r="F936" s="1" t="s">
        <v>31</v>
      </c>
      <c r="G936" s="1">
        <v>1</v>
      </c>
      <c r="H936" s="1" t="s">
        <v>37</v>
      </c>
      <c r="I936" s="1" t="s">
        <v>26</v>
      </c>
      <c r="J936" s="1">
        <v>40</v>
      </c>
      <c r="K936" s="1">
        <v>1</v>
      </c>
      <c r="L936" s="1" t="s">
        <v>33</v>
      </c>
      <c r="M936" s="1">
        <v>2</v>
      </c>
      <c r="N936" s="1" t="s">
        <v>28</v>
      </c>
      <c r="O936" s="105">
        <v>2096</v>
      </c>
      <c r="P936" s="9">
        <v>2</v>
      </c>
      <c r="Q936" s="107">
        <v>1</v>
      </c>
      <c r="R936" s="1" t="s">
        <v>29</v>
      </c>
      <c r="S936" s="102">
        <f t="shared" si="29"/>
        <v>1</v>
      </c>
    </row>
    <row r="937" spans="1:19" x14ac:dyDescent="0.25">
      <c r="A937" s="2">
        <v>32</v>
      </c>
      <c r="B937" s="14" t="str">
        <f t="shared" si="28"/>
        <v>Middle-aged</v>
      </c>
      <c r="C937" s="1" t="s">
        <v>29</v>
      </c>
      <c r="D937" s="1" t="s">
        <v>23</v>
      </c>
      <c r="E937" s="7">
        <v>604</v>
      </c>
      <c r="F937" s="1" t="s">
        <v>24</v>
      </c>
      <c r="G937" s="1">
        <v>8</v>
      </c>
      <c r="H937" s="1" t="s">
        <v>37</v>
      </c>
      <c r="I937" s="1" t="s">
        <v>32</v>
      </c>
      <c r="J937" s="1">
        <v>56</v>
      </c>
      <c r="K937" s="1">
        <v>2</v>
      </c>
      <c r="L937" s="1" t="s">
        <v>27</v>
      </c>
      <c r="M937" s="1">
        <v>4</v>
      </c>
      <c r="N937" s="1" t="s">
        <v>34</v>
      </c>
      <c r="O937" s="105">
        <v>6209</v>
      </c>
      <c r="P937" s="9">
        <v>10</v>
      </c>
      <c r="Q937" s="107">
        <v>1</v>
      </c>
      <c r="R937" s="1" t="s">
        <v>29</v>
      </c>
      <c r="S937" s="102">
        <f t="shared" si="29"/>
        <v>0</v>
      </c>
    </row>
    <row r="938" spans="1:19" x14ac:dyDescent="0.25">
      <c r="A938" s="2">
        <v>45</v>
      </c>
      <c r="B938" s="14" t="str">
        <f t="shared" si="28"/>
        <v>Middle-aged</v>
      </c>
      <c r="C938" s="1" t="s">
        <v>29</v>
      </c>
      <c r="D938" s="1" t="s">
        <v>30</v>
      </c>
      <c r="E938" s="7">
        <v>364</v>
      </c>
      <c r="F938" s="1" t="s">
        <v>31</v>
      </c>
      <c r="G938" s="1">
        <v>25</v>
      </c>
      <c r="H938" s="1" t="s">
        <v>37</v>
      </c>
      <c r="I938" s="1" t="s">
        <v>26</v>
      </c>
      <c r="J938" s="1">
        <v>83</v>
      </c>
      <c r="K938" s="1">
        <v>5</v>
      </c>
      <c r="L938" s="1" t="s">
        <v>42</v>
      </c>
      <c r="M938" s="1">
        <v>2</v>
      </c>
      <c r="N938" s="1" t="s">
        <v>28</v>
      </c>
      <c r="O938" s="105">
        <v>18061</v>
      </c>
      <c r="P938" s="9">
        <v>0</v>
      </c>
      <c r="Q938" s="107">
        <v>3</v>
      </c>
      <c r="R938" s="1" t="s">
        <v>29</v>
      </c>
      <c r="S938" s="102">
        <f t="shared" si="29"/>
        <v>1</v>
      </c>
    </row>
    <row r="939" spans="1:19" x14ac:dyDescent="0.25">
      <c r="A939" s="2">
        <v>39</v>
      </c>
      <c r="B939" s="14" t="str">
        <f t="shared" si="28"/>
        <v>Middle-aged</v>
      </c>
      <c r="C939" s="1" t="s">
        <v>29</v>
      </c>
      <c r="D939" s="1" t="s">
        <v>23</v>
      </c>
      <c r="E939" s="7">
        <v>412</v>
      </c>
      <c r="F939" s="1" t="s">
        <v>31</v>
      </c>
      <c r="G939" s="1">
        <v>13</v>
      </c>
      <c r="H939" s="1" t="s">
        <v>37</v>
      </c>
      <c r="I939" s="1" t="s">
        <v>26</v>
      </c>
      <c r="J939" s="1">
        <v>94</v>
      </c>
      <c r="K939" s="1">
        <v>4</v>
      </c>
      <c r="L939" s="1" t="s">
        <v>42</v>
      </c>
      <c r="M939" s="1">
        <v>2</v>
      </c>
      <c r="N939" s="1" t="s">
        <v>38</v>
      </c>
      <c r="O939" s="105">
        <v>17123</v>
      </c>
      <c r="P939" s="9">
        <v>19</v>
      </c>
      <c r="Q939" s="107">
        <v>6</v>
      </c>
      <c r="R939" s="1" t="s">
        <v>22</v>
      </c>
      <c r="S939" s="102">
        <f t="shared" si="29"/>
        <v>1</v>
      </c>
    </row>
    <row r="940" spans="1:19" x14ac:dyDescent="0.25">
      <c r="A940" s="2">
        <v>58</v>
      </c>
      <c r="B940" s="14" t="str">
        <f t="shared" si="28"/>
        <v>Senior</v>
      </c>
      <c r="C940" s="1" t="s">
        <v>29</v>
      </c>
      <c r="D940" s="1" t="s">
        <v>23</v>
      </c>
      <c r="E940" s="7">
        <v>848</v>
      </c>
      <c r="F940" s="1" t="s">
        <v>31</v>
      </c>
      <c r="G940" s="1">
        <v>23</v>
      </c>
      <c r="H940" s="1" t="s">
        <v>25</v>
      </c>
      <c r="I940" s="1" t="s">
        <v>32</v>
      </c>
      <c r="J940" s="1">
        <v>88</v>
      </c>
      <c r="K940" s="1">
        <v>1</v>
      </c>
      <c r="L940" s="1" t="s">
        <v>33</v>
      </c>
      <c r="M940" s="1">
        <v>3</v>
      </c>
      <c r="N940" s="1" t="s">
        <v>38</v>
      </c>
      <c r="O940" s="105">
        <v>2372</v>
      </c>
      <c r="P940" s="9">
        <v>2</v>
      </c>
      <c r="Q940" s="107">
        <v>1</v>
      </c>
      <c r="R940" s="1" t="s">
        <v>29</v>
      </c>
      <c r="S940" s="102">
        <f t="shared" si="29"/>
        <v>0</v>
      </c>
    </row>
    <row r="941" spans="1:19" x14ac:dyDescent="0.25">
      <c r="A941" s="2">
        <v>32</v>
      </c>
      <c r="B941" s="14" t="str">
        <f t="shared" si="28"/>
        <v>Middle-aged</v>
      </c>
      <c r="C941" s="1" t="s">
        <v>22</v>
      </c>
      <c r="D941" s="1" t="s">
        <v>23</v>
      </c>
      <c r="E941" s="7">
        <v>1089</v>
      </c>
      <c r="F941" s="1" t="s">
        <v>31</v>
      </c>
      <c r="G941" s="1">
        <v>7</v>
      </c>
      <c r="H941" s="1" t="s">
        <v>25</v>
      </c>
      <c r="I941" s="1" t="s">
        <v>32</v>
      </c>
      <c r="J941" s="1">
        <v>79</v>
      </c>
      <c r="K941" s="1">
        <v>2</v>
      </c>
      <c r="L941" s="1" t="s">
        <v>36</v>
      </c>
      <c r="M941" s="1">
        <v>3</v>
      </c>
      <c r="N941" s="1" t="s">
        <v>34</v>
      </c>
      <c r="O941" s="105">
        <v>4883</v>
      </c>
      <c r="P941" s="9">
        <v>10</v>
      </c>
      <c r="Q941" s="107">
        <v>1</v>
      </c>
      <c r="R941" s="1" t="s">
        <v>29</v>
      </c>
      <c r="S941" s="102">
        <f t="shared" si="29"/>
        <v>0</v>
      </c>
    </row>
    <row r="942" spans="1:19" x14ac:dyDescent="0.25">
      <c r="A942" s="2">
        <v>39</v>
      </c>
      <c r="B942" s="14" t="str">
        <f t="shared" si="28"/>
        <v>Middle-aged</v>
      </c>
      <c r="C942" s="1" t="s">
        <v>22</v>
      </c>
      <c r="D942" s="1" t="s">
        <v>23</v>
      </c>
      <c r="E942" s="7">
        <v>360</v>
      </c>
      <c r="F942" s="1" t="s">
        <v>31</v>
      </c>
      <c r="G942" s="1">
        <v>23</v>
      </c>
      <c r="H942" s="1" t="s">
        <v>37</v>
      </c>
      <c r="I942" s="1" t="s">
        <v>32</v>
      </c>
      <c r="J942" s="1">
        <v>93</v>
      </c>
      <c r="K942" s="1">
        <v>1</v>
      </c>
      <c r="L942" s="1" t="s">
        <v>33</v>
      </c>
      <c r="M942" s="1">
        <v>1</v>
      </c>
      <c r="N942" s="1" t="s">
        <v>28</v>
      </c>
      <c r="O942" s="105">
        <v>3904</v>
      </c>
      <c r="P942" s="9">
        <v>5</v>
      </c>
      <c r="Q942" s="107">
        <v>0</v>
      </c>
      <c r="R942" s="1" t="s">
        <v>29</v>
      </c>
      <c r="S942" s="102">
        <f t="shared" si="29"/>
        <v>0</v>
      </c>
    </row>
    <row r="943" spans="1:19" x14ac:dyDescent="0.25">
      <c r="A943" s="2">
        <v>30</v>
      </c>
      <c r="B943" s="14" t="str">
        <f t="shared" si="28"/>
        <v>Young</v>
      </c>
      <c r="C943" s="1" t="s">
        <v>29</v>
      </c>
      <c r="D943" s="1" t="s">
        <v>23</v>
      </c>
      <c r="E943" s="7">
        <v>1138</v>
      </c>
      <c r="F943" s="1" t="s">
        <v>31</v>
      </c>
      <c r="G943" s="1">
        <v>6</v>
      </c>
      <c r="H943" s="1" t="s">
        <v>46</v>
      </c>
      <c r="I943" s="1" t="s">
        <v>26</v>
      </c>
      <c r="J943" s="1">
        <v>48</v>
      </c>
      <c r="K943" s="1">
        <v>2</v>
      </c>
      <c r="L943" s="1" t="s">
        <v>36</v>
      </c>
      <c r="M943" s="1">
        <v>4</v>
      </c>
      <c r="N943" s="1" t="s">
        <v>34</v>
      </c>
      <c r="O943" s="105">
        <v>4627</v>
      </c>
      <c r="P943" s="9">
        <v>9</v>
      </c>
      <c r="Q943" s="107">
        <v>0</v>
      </c>
      <c r="R943" s="1" t="s">
        <v>29</v>
      </c>
      <c r="S943" s="102">
        <f t="shared" si="29"/>
        <v>1</v>
      </c>
    </row>
    <row r="944" spans="1:19" x14ac:dyDescent="0.25">
      <c r="A944" s="2">
        <v>36</v>
      </c>
      <c r="B944" s="14" t="str">
        <f t="shared" si="28"/>
        <v>Middle-aged</v>
      </c>
      <c r="C944" s="1" t="s">
        <v>29</v>
      </c>
      <c r="D944" s="1" t="s">
        <v>23</v>
      </c>
      <c r="E944" s="7">
        <v>325</v>
      </c>
      <c r="F944" s="1" t="s">
        <v>31</v>
      </c>
      <c r="G944" s="1">
        <v>10</v>
      </c>
      <c r="H944" s="1" t="s">
        <v>46</v>
      </c>
      <c r="I944" s="1" t="s">
        <v>26</v>
      </c>
      <c r="J944" s="1">
        <v>63</v>
      </c>
      <c r="K944" s="1">
        <v>3</v>
      </c>
      <c r="L944" s="1" t="s">
        <v>40</v>
      </c>
      <c r="M944" s="1">
        <v>3</v>
      </c>
      <c r="N944" s="1" t="s">
        <v>34</v>
      </c>
      <c r="O944" s="105">
        <v>7094</v>
      </c>
      <c r="P944" s="9">
        <v>7</v>
      </c>
      <c r="Q944" s="107">
        <v>3</v>
      </c>
      <c r="R944" s="1" t="s">
        <v>29</v>
      </c>
      <c r="S944" s="102">
        <f t="shared" si="29"/>
        <v>1</v>
      </c>
    </row>
    <row r="945" spans="1:19" x14ac:dyDescent="0.25">
      <c r="A945" s="2">
        <v>46</v>
      </c>
      <c r="B945" s="14" t="str">
        <f t="shared" si="28"/>
        <v>Senior</v>
      </c>
      <c r="C945" s="1" t="s">
        <v>29</v>
      </c>
      <c r="D945" s="1" t="s">
        <v>23</v>
      </c>
      <c r="E945" s="7">
        <v>991</v>
      </c>
      <c r="F945" s="1" t="s">
        <v>47</v>
      </c>
      <c r="G945" s="1">
        <v>1</v>
      </c>
      <c r="H945" s="1" t="s">
        <v>25</v>
      </c>
      <c r="I945" s="1" t="s">
        <v>26</v>
      </c>
      <c r="J945" s="1">
        <v>44</v>
      </c>
      <c r="K945" s="1">
        <v>1</v>
      </c>
      <c r="L945" s="1" t="s">
        <v>47</v>
      </c>
      <c r="M945" s="1">
        <v>1</v>
      </c>
      <c r="N945" s="1" t="s">
        <v>28</v>
      </c>
      <c r="O945" s="105">
        <v>3423</v>
      </c>
      <c r="P945" s="9">
        <v>7</v>
      </c>
      <c r="Q945" s="107">
        <v>6</v>
      </c>
      <c r="R945" s="1" t="s">
        <v>29</v>
      </c>
      <c r="S945" s="102">
        <f t="shared" si="29"/>
        <v>1</v>
      </c>
    </row>
    <row r="946" spans="1:19" x14ac:dyDescent="0.25">
      <c r="A946" s="2">
        <v>28</v>
      </c>
      <c r="B946" s="14" t="str">
        <f t="shared" si="28"/>
        <v>Young</v>
      </c>
      <c r="C946" s="1" t="s">
        <v>29</v>
      </c>
      <c r="D946" s="1" t="s">
        <v>41</v>
      </c>
      <c r="E946" s="7">
        <v>1476</v>
      </c>
      <c r="F946" s="1" t="s">
        <v>31</v>
      </c>
      <c r="G946" s="1">
        <v>1</v>
      </c>
      <c r="H946" s="1" t="s">
        <v>25</v>
      </c>
      <c r="I946" s="1" t="s">
        <v>26</v>
      </c>
      <c r="J946" s="1">
        <v>55</v>
      </c>
      <c r="K946" s="1">
        <v>2</v>
      </c>
      <c r="L946" s="1" t="s">
        <v>36</v>
      </c>
      <c r="M946" s="1">
        <v>4</v>
      </c>
      <c r="N946" s="1" t="s">
        <v>34</v>
      </c>
      <c r="O946" s="105">
        <v>6674</v>
      </c>
      <c r="P946" s="9">
        <v>9</v>
      </c>
      <c r="Q946" s="107">
        <v>0</v>
      </c>
      <c r="R946" s="1" t="s">
        <v>29</v>
      </c>
      <c r="S946" s="102">
        <f t="shared" si="29"/>
        <v>1</v>
      </c>
    </row>
    <row r="947" spans="1:19" x14ac:dyDescent="0.25">
      <c r="A947" s="2">
        <v>50</v>
      </c>
      <c r="B947" s="14" t="str">
        <f t="shared" si="28"/>
        <v>Senior</v>
      </c>
      <c r="C947" s="1" t="s">
        <v>29</v>
      </c>
      <c r="D947" s="1" t="s">
        <v>23</v>
      </c>
      <c r="E947" s="7">
        <v>1322</v>
      </c>
      <c r="F947" s="1" t="s">
        <v>31</v>
      </c>
      <c r="G947" s="1">
        <v>28</v>
      </c>
      <c r="H947" s="1" t="s">
        <v>25</v>
      </c>
      <c r="I947" s="1" t="s">
        <v>26</v>
      </c>
      <c r="J947" s="1">
        <v>43</v>
      </c>
      <c r="K947" s="1">
        <v>4</v>
      </c>
      <c r="L947" s="1" t="s">
        <v>44</v>
      </c>
      <c r="M947" s="1">
        <v>1</v>
      </c>
      <c r="N947" s="1" t="s">
        <v>34</v>
      </c>
      <c r="O947" s="105">
        <v>16880</v>
      </c>
      <c r="P947" s="9">
        <v>3</v>
      </c>
      <c r="Q947" s="107">
        <v>4</v>
      </c>
      <c r="R947" s="1" t="s">
        <v>22</v>
      </c>
      <c r="S947" s="102">
        <f t="shared" si="29"/>
        <v>1</v>
      </c>
    </row>
    <row r="948" spans="1:19" x14ac:dyDescent="0.25">
      <c r="A948" s="2">
        <v>40</v>
      </c>
      <c r="B948" s="14" t="str">
        <f t="shared" si="28"/>
        <v>Middle-aged</v>
      </c>
      <c r="C948" s="1" t="s">
        <v>22</v>
      </c>
      <c r="D948" s="1" t="s">
        <v>23</v>
      </c>
      <c r="E948" s="7">
        <v>299</v>
      </c>
      <c r="F948" s="1" t="s">
        <v>24</v>
      </c>
      <c r="G948" s="1">
        <v>25</v>
      </c>
      <c r="H948" s="1" t="s">
        <v>45</v>
      </c>
      <c r="I948" s="1" t="s">
        <v>32</v>
      </c>
      <c r="J948" s="1">
        <v>57</v>
      </c>
      <c r="K948" s="1">
        <v>3</v>
      </c>
      <c r="L948" s="1" t="s">
        <v>27</v>
      </c>
      <c r="M948" s="1">
        <v>2</v>
      </c>
      <c r="N948" s="1" t="s">
        <v>28</v>
      </c>
      <c r="O948" s="105">
        <v>9094</v>
      </c>
      <c r="P948" s="9">
        <v>5</v>
      </c>
      <c r="Q948" s="107">
        <v>2</v>
      </c>
      <c r="R948" s="1" t="s">
        <v>22</v>
      </c>
      <c r="S948" s="102">
        <f t="shared" si="29"/>
        <v>0</v>
      </c>
    </row>
    <row r="949" spans="1:19" x14ac:dyDescent="0.25">
      <c r="A949" s="2">
        <v>52</v>
      </c>
      <c r="B949" s="14" t="str">
        <f t="shared" si="28"/>
        <v>Senior</v>
      </c>
      <c r="C949" s="1" t="s">
        <v>22</v>
      </c>
      <c r="D949" s="1" t="s">
        <v>23</v>
      </c>
      <c r="E949" s="7">
        <v>1030</v>
      </c>
      <c r="F949" s="1" t="s">
        <v>24</v>
      </c>
      <c r="G949" s="1">
        <v>5</v>
      </c>
      <c r="H949" s="1" t="s">
        <v>25</v>
      </c>
      <c r="I949" s="1" t="s">
        <v>32</v>
      </c>
      <c r="J949" s="1">
        <v>64</v>
      </c>
      <c r="K949" s="1">
        <v>3</v>
      </c>
      <c r="L949" s="1" t="s">
        <v>27</v>
      </c>
      <c r="M949" s="1">
        <v>2</v>
      </c>
      <c r="N949" s="1" t="s">
        <v>28</v>
      </c>
      <c r="O949" s="105">
        <v>8446</v>
      </c>
      <c r="P949" s="9">
        <v>8</v>
      </c>
      <c r="Q949" s="107">
        <v>9</v>
      </c>
      <c r="R949" s="1" t="s">
        <v>22</v>
      </c>
      <c r="S949" s="102">
        <f t="shared" si="29"/>
        <v>0</v>
      </c>
    </row>
    <row r="950" spans="1:19" x14ac:dyDescent="0.25">
      <c r="A950" s="2">
        <v>30</v>
      </c>
      <c r="B950" s="14" t="str">
        <f t="shared" si="28"/>
        <v>Young</v>
      </c>
      <c r="C950" s="1" t="s">
        <v>29</v>
      </c>
      <c r="D950" s="1" t="s">
        <v>23</v>
      </c>
      <c r="E950" s="7">
        <v>634</v>
      </c>
      <c r="F950" s="1" t="s">
        <v>31</v>
      </c>
      <c r="G950" s="1">
        <v>17</v>
      </c>
      <c r="H950" s="1" t="s">
        <v>37</v>
      </c>
      <c r="I950" s="1" t="s">
        <v>26</v>
      </c>
      <c r="J950" s="1">
        <v>95</v>
      </c>
      <c r="K950" s="1">
        <v>3</v>
      </c>
      <c r="L950" s="1" t="s">
        <v>42</v>
      </c>
      <c r="M950" s="1">
        <v>1</v>
      </c>
      <c r="N950" s="1" t="s">
        <v>34</v>
      </c>
      <c r="O950" s="105">
        <v>11916</v>
      </c>
      <c r="P950" s="9">
        <v>9</v>
      </c>
      <c r="Q950" s="107">
        <v>1</v>
      </c>
      <c r="R950" s="1" t="s">
        <v>22</v>
      </c>
      <c r="S950" s="102">
        <f t="shared" si="29"/>
        <v>1</v>
      </c>
    </row>
    <row r="951" spans="1:19" x14ac:dyDescent="0.25">
      <c r="A951" s="2">
        <v>39</v>
      </c>
      <c r="B951" s="14" t="str">
        <f t="shared" si="28"/>
        <v>Middle-aged</v>
      </c>
      <c r="C951" s="1" t="s">
        <v>29</v>
      </c>
      <c r="D951" s="1" t="s">
        <v>23</v>
      </c>
      <c r="E951" s="7">
        <v>524</v>
      </c>
      <c r="F951" s="1" t="s">
        <v>31</v>
      </c>
      <c r="G951" s="1">
        <v>18</v>
      </c>
      <c r="H951" s="1" t="s">
        <v>25</v>
      </c>
      <c r="I951" s="1" t="s">
        <v>32</v>
      </c>
      <c r="J951" s="1">
        <v>32</v>
      </c>
      <c r="K951" s="1">
        <v>2</v>
      </c>
      <c r="L951" s="1" t="s">
        <v>39</v>
      </c>
      <c r="M951" s="1">
        <v>3</v>
      </c>
      <c r="N951" s="1" t="s">
        <v>28</v>
      </c>
      <c r="O951" s="105">
        <v>4534</v>
      </c>
      <c r="P951" s="9">
        <v>8</v>
      </c>
      <c r="Q951" s="107">
        <v>0</v>
      </c>
      <c r="R951" s="1" t="s">
        <v>29</v>
      </c>
      <c r="S951" s="102">
        <f t="shared" si="29"/>
        <v>0</v>
      </c>
    </row>
    <row r="952" spans="1:19" x14ac:dyDescent="0.25">
      <c r="A952" s="2">
        <v>31</v>
      </c>
      <c r="B952" s="14" t="str">
        <f t="shared" si="28"/>
        <v>Middle-aged</v>
      </c>
      <c r="C952" s="1" t="s">
        <v>29</v>
      </c>
      <c r="D952" s="1" t="s">
        <v>41</v>
      </c>
      <c r="E952" s="7">
        <v>587</v>
      </c>
      <c r="F952" s="1" t="s">
        <v>24</v>
      </c>
      <c r="G952" s="1">
        <v>2</v>
      </c>
      <c r="H952" s="1" t="s">
        <v>25</v>
      </c>
      <c r="I952" s="1" t="s">
        <v>26</v>
      </c>
      <c r="J952" s="1">
        <v>57</v>
      </c>
      <c r="K952" s="1">
        <v>3</v>
      </c>
      <c r="L952" s="1" t="s">
        <v>27</v>
      </c>
      <c r="M952" s="1">
        <v>3</v>
      </c>
      <c r="N952" s="1" t="s">
        <v>38</v>
      </c>
      <c r="O952" s="105">
        <v>9852</v>
      </c>
      <c r="P952" s="9">
        <v>10</v>
      </c>
      <c r="Q952" s="107">
        <v>1</v>
      </c>
      <c r="R952" s="1" t="s">
        <v>22</v>
      </c>
      <c r="S952" s="102">
        <f t="shared" si="29"/>
        <v>1</v>
      </c>
    </row>
    <row r="953" spans="1:19" x14ac:dyDescent="0.25">
      <c r="A953" s="2">
        <v>41</v>
      </c>
      <c r="B953" s="14" t="str">
        <f t="shared" si="28"/>
        <v>Middle-aged</v>
      </c>
      <c r="C953" s="1" t="s">
        <v>29</v>
      </c>
      <c r="D953" s="1" t="s">
        <v>41</v>
      </c>
      <c r="E953" s="7">
        <v>256</v>
      </c>
      <c r="F953" s="1" t="s">
        <v>24</v>
      </c>
      <c r="G953" s="1">
        <v>10</v>
      </c>
      <c r="H953" s="1" t="s">
        <v>37</v>
      </c>
      <c r="I953" s="1" t="s">
        <v>32</v>
      </c>
      <c r="J953" s="1">
        <v>40</v>
      </c>
      <c r="K953" s="1">
        <v>2</v>
      </c>
      <c r="L953" s="1" t="s">
        <v>27</v>
      </c>
      <c r="M953" s="1">
        <v>2</v>
      </c>
      <c r="N953" s="1" t="s">
        <v>28</v>
      </c>
      <c r="O953" s="105">
        <v>6151</v>
      </c>
      <c r="P953" s="9">
        <v>19</v>
      </c>
      <c r="Q953" s="107">
        <v>1</v>
      </c>
      <c r="R953" s="1" t="s">
        <v>29</v>
      </c>
      <c r="S953" s="102">
        <f t="shared" si="29"/>
        <v>0</v>
      </c>
    </row>
    <row r="954" spans="1:19" x14ac:dyDescent="0.25">
      <c r="A954" s="2">
        <v>31</v>
      </c>
      <c r="B954" s="14" t="str">
        <f t="shared" si="28"/>
        <v>Middle-aged</v>
      </c>
      <c r="C954" s="1" t="s">
        <v>22</v>
      </c>
      <c r="D954" s="1" t="s">
        <v>30</v>
      </c>
      <c r="E954" s="7">
        <v>1060</v>
      </c>
      <c r="F954" s="1" t="s">
        <v>24</v>
      </c>
      <c r="G954" s="1">
        <v>1</v>
      </c>
      <c r="H954" s="1" t="s">
        <v>25</v>
      </c>
      <c r="I954" s="1" t="s">
        <v>26</v>
      </c>
      <c r="J954" s="1">
        <v>54</v>
      </c>
      <c r="K954" s="1">
        <v>1</v>
      </c>
      <c r="L954" s="1" t="s">
        <v>43</v>
      </c>
      <c r="M954" s="1">
        <v>2</v>
      </c>
      <c r="N954" s="1" t="s">
        <v>28</v>
      </c>
      <c r="O954" s="105">
        <v>2302</v>
      </c>
      <c r="P954" s="9">
        <v>3</v>
      </c>
      <c r="Q954" s="107">
        <v>1</v>
      </c>
      <c r="R954" s="1" t="s">
        <v>22</v>
      </c>
      <c r="S954" s="102">
        <f t="shared" si="29"/>
        <v>1</v>
      </c>
    </row>
    <row r="955" spans="1:19" x14ac:dyDescent="0.25">
      <c r="A955" s="2">
        <v>44</v>
      </c>
      <c r="B955" s="14" t="str">
        <f t="shared" si="28"/>
        <v>Middle-aged</v>
      </c>
      <c r="C955" s="1" t="s">
        <v>22</v>
      </c>
      <c r="D955" s="1" t="s">
        <v>23</v>
      </c>
      <c r="E955" s="7">
        <v>935</v>
      </c>
      <c r="F955" s="1" t="s">
        <v>31</v>
      </c>
      <c r="G955" s="1">
        <v>3</v>
      </c>
      <c r="H955" s="1" t="s">
        <v>25</v>
      </c>
      <c r="I955" s="1" t="s">
        <v>32</v>
      </c>
      <c r="J955" s="1">
        <v>89</v>
      </c>
      <c r="K955" s="1">
        <v>1</v>
      </c>
      <c r="L955" s="1" t="s">
        <v>36</v>
      </c>
      <c r="M955" s="1">
        <v>1</v>
      </c>
      <c r="N955" s="1" t="s">
        <v>34</v>
      </c>
      <c r="O955" s="105">
        <v>2362</v>
      </c>
      <c r="P955" s="9">
        <v>3</v>
      </c>
      <c r="Q955" s="107">
        <v>4</v>
      </c>
      <c r="R955" s="1" t="s">
        <v>29</v>
      </c>
      <c r="S955" s="102">
        <f t="shared" si="29"/>
        <v>0</v>
      </c>
    </row>
    <row r="956" spans="1:19" x14ac:dyDescent="0.25">
      <c r="A956" s="2">
        <v>42</v>
      </c>
      <c r="B956" s="14" t="str">
        <f t="shared" si="28"/>
        <v>Middle-aged</v>
      </c>
      <c r="C956" s="1" t="s">
        <v>29</v>
      </c>
      <c r="D956" s="1" t="s">
        <v>41</v>
      </c>
      <c r="E956" s="7">
        <v>495</v>
      </c>
      <c r="F956" s="1" t="s">
        <v>31</v>
      </c>
      <c r="G956" s="1">
        <v>2</v>
      </c>
      <c r="H956" s="1" t="s">
        <v>25</v>
      </c>
      <c r="I956" s="1" t="s">
        <v>32</v>
      </c>
      <c r="J956" s="1">
        <v>37</v>
      </c>
      <c r="K956" s="1">
        <v>4</v>
      </c>
      <c r="L956" s="1" t="s">
        <v>42</v>
      </c>
      <c r="M956" s="1">
        <v>3</v>
      </c>
      <c r="N956" s="1" t="s">
        <v>34</v>
      </c>
      <c r="O956" s="105">
        <v>17861</v>
      </c>
      <c r="P956" s="9">
        <v>20</v>
      </c>
      <c r="Q956" s="107">
        <v>0</v>
      </c>
      <c r="R956" s="1" t="s">
        <v>22</v>
      </c>
      <c r="S956" s="102">
        <f t="shared" si="29"/>
        <v>0</v>
      </c>
    </row>
    <row r="957" spans="1:19" x14ac:dyDescent="0.25">
      <c r="A957" s="2">
        <v>55</v>
      </c>
      <c r="B957" s="14" t="str">
        <f t="shared" si="28"/>
        <v>Senior</v>
      </c>
      <c r="C957" s="1" t="s">
        <v>29</v>
      </c>
      <c r="D957" s="1" t="s">
        <v>23</v>
      </c>
      <c r="E957" s="7">
        <v>282</v>
      </c>
      <c r="F957" s="1" t="s">
        <v>31</v>
      </c>
      <c r="G957" s="1">
        <v>2</v>
      </c>
      <c r="H957" s="1" t="s">
        <v>37</v>
      </c>
      <c r="I957" s="1" t="s">
        <v>26</v>
      </c>
      <c r="J957" s="1">
        <v>58</v>
      </c>
      <c r="K957" s="1">
        <v>5</v>
      </c>
      <c r="L957" s="1" t="s">
        <v>42</v>
      </c>
      <c r="M957" s="1">
        <v>3</v>
      </c>
      <c r="N957" s="1" t="s">
        <v>34</v>
      </c>
      <c r="O957" s="105">
        <v>19187</v>
      </c>
      <c r="P957" s="9">
        <v>19</v>
      </c>
      <c r="Q957" s="107">
        <v>4</v>
      </c>
      <c r="R957" s="1" t="s">
        <v>29</v>
      </c>
      <c r="S957" s="102">
        <f t="shared" si="29"/>
        <v>1</v>
      </c>
    </row>
    <row r="958" spans="1:19" x14ac:dyDescent="0.25">
      <c r="A958" s="2">
        <v>56</v>
      </c>
      <c r="B958" s="14" t="str">
        <f t="shared" si="28"/>
        <v>Senior</v>
      </c>
      <c r="C958" s="1" t="s">
        <v>29</v>
      </c>
      <c r="D958" s="1" t="s">
        <v>23</v>
      </c>
      <c r="E958" s="7">
        <v>206</v>
      </c>
      <c r="F958" s="1" t="s">
        <v>47</v>
      </c>
      <c r="G958" s="1">
        <v>8</v>
      </c>
      <c r="H958" s="1" t="s">
        <v>25</v>
      </c>
      <c r="I958" s="1" t="s">
        <v>32</v>
      </c>
      <c r="J958" s="1">
        <v>99</v>
      </c>
      <c r="K958" s="1">
        <v>5</v>
      </c>
      <c r="L958" s="1" t="s">
        <v>42</v>
      </c>
      <c r="M958" s="1">
        <v>2</v>
      </c>
      <c r="N958" s="1" t="s">
        <v>28</v>
      </c>
      <c r="O958" s="105">
        <v>19717</v>
      </c>
      <c r="P958" s="9">
        <v>7</v>
      </c>
      <c r="Q958" s="107">
        <v>6</v>
      </c>
      <c r="R958" s="1" t="s">
        <v>29</v>
      </c>
      <c r="S958" s="102">
        <f t="shared" si="29"/>
        <v>0</v>
      </c>
    </row>
    <row r="959" spans="1:19" x14ac:dyDescent="0.25">
      <c r="A959" s="2">
        <v>40</v>
      </c>
      <c r="B959" s="14" t="str">
        <f t="shared" si="28"/>
        <v>Middle-aged</v>
      </c>
      <c r="C959" s="1" t="s">
        <v>29</v>
      </c>
      <c r="D959" s="1" t="s">
        <v>41</v>
      </c>
      <c r="E959" s="7">
        <v>458</v>
      </c>
      <c r="F959" s="1" t="s">
        <v>31</v>
      </c>
      <c r="G959" s="1">
        <v>16</v>
      </c>
      <c r="H959" s="1" t="s">
        <v>25</v>
      </c>
      <c r="I959" s="1" t="s">
        <v>32</v>
      </c>
      <c r="J959" s="1">
        <v>74</v>
      </c>
      <c r="K959" s="1">
        <v>1</v>
      </c>
      <c r="L959" s="1" t="s">
        <v>33</v>
      </c>
      <c r="M959" s="1">
        <v>3</v>
      </c>
      <c r="N959" s="1" t="s">
        <v>38</v>
      </c>
      <c r="O959" s="105">
        <v>3544</v>
      </c>
      <c r="P959" s="9">
        <v>4</v>
      </c>
      <c r="Q959" s="107">
        <v>9</v>
      </c>
      <c r="R959" s="1" t="s">
        <v>29</v>
      </c>
      <c r="S959" s="102">
        <f t="shared" si="29"/>
        <v>0</v>
      </c>
    </row>
    <row r="960" spans="1:19" x14ac:dyDescent="0.25">
      <c r="A960" s="2">
        <v>34</v>
      </c>
      <c r="B960" s="14" t="str">
        <f t="shared" si="28"/>
        <v>Middle-aged</v>
      </c>
      <c r="C960" s="1" t="s">
        <v>29</v>
      </c>
      <c r="D960" s="1" t="s">
        <v>23</v>
      </c>
      <c r="E960" s="7">
        <v>943</v>
      </c>
      <c r="F960" s="1" t="s">
        <v>31</v>
      </c>
      <c r="G960" s="1">
        <v>9</v>
      </c>
      <c r="H960" s="1" t="s">
        <v>25</v>
      </c>
      <c r="I960" s="1" t="s">
        <v>32</v>
      </c>
      <c r="J960" s="1">
        <v>86</v>
      </c>
      <c r="K960" s="1">
        <v>3</v>
      </c>
      <c r="L960" s="1" t="s">
        <v>40</v>
      </c>
      <c r="M960" s="1">
        <v>4</v>
      </c>
      <c r="N960" s="1" t="s">
        <v>38</v>
      </c>
      <c r="O960" s="105">
        <v>8500</v>
      </c>
      <c r="P960" s="9">
        <v>9</v>
      </c>
      <c r="Q960" s="107">
        <v>0</v>
      </c>
      <c r="R960" s="1" t="s">
        <v>29</v>
      </c>
      <c r="S960" s="102">
        <f t="shared" si="29"/>
        <v>0</v>
      </c>
    </row>
    <row r="961" spans="1:19" x14ac:dyDescent="0.25">
      <c r="A961" s="2">
        <v>40</v>
      </c>
      <c r="B961" s="14" t="str">
        <f t="shared" si="28"/>
        <v>Middle-aged</v>
      </c>
      <c r="C961" s="1" t="s">
        <v>29</v>
      </c>
      <c r="D961" s="1" t="s">
        <v>23</v>
      </c>
      <c r="E961" s="7">
        <v>523</v>
      </c>
      <c r="F961" s="1" t="s">
        <v>31</v>
      </c>
      <c r="G961" s="1">
        <v>2</v>
      </c>
      <c r="H961" s="1" t="s">
        <v>25</v>
      </c>
      <c r="I961" s="1" t="s">
        <v>32</v>
      </c>
      <c r="J961" s="1">
        <v>98</v>
      </c>
      <c r="K961" s="1">
        <v>2</v>
      </c>
      <c r="L961" s="1" t="s">
        <v>33</v>
      </c>
      <c r="M961" s="1">
        <v>4</v>
      </c>
      <c r="N961" s="1" t="s">
        <v>28</v>
      </c>
      <c r="O961" s="105">
        <v>4661</v>
      </c>
      <c r="P961" s="9">
        <v>9</v>
      </c>
      <c r="Q961" s="107">
        <v>1</v>
      </c>
      <c r="R961" s="1" t="s">
        <v>29</v>
      </c>
      <c r="S961" s="102">
        <f t="shared" si="29"/>
        <v>0</v>
      </c>
    </row>
    <row r="962" spans="1:19" x14ac:dyDescent="0.25">
      <c r="A962" s="2">
        <v>41</v>
      </c>
      <c r="B962" s="14" t="str">
        <f t="shared" ref="B962:B1025" si="30">IF(A962 &lt;= 30, "Young", IF(A962 &lt;= 45, "Middle-aged", "Senior"))</f>
        <v>Middle-aged</v>
      </c>
      <c r="C962" s="1" t="s">
        <v>29</v>
      </c>
      <c r="D962" s="1" t="s">
        <v>30</v>
      </c>
      <c r="E962" s="7">
        <v>1018</v>
      </c>
      <c r="F962" s="1" t="s">
        <v>24</v>
      </c>
      <c r="G962" s="1">
        <v>1</v>
      </c>
      <c r="H962" s="1" t="s">
        <v>45</v>
      </c>
      <c r="I962" s="1" t="s">
        <v>26</v>
      </c>
      <c r="J962" s="1">
        <v>66</v>
      </c>
      <c r="K962" s="1">
        <v>2</v>
      </c>
      <c r="L962" s="1" t="s">
        <v>27</v>
      </c>
      <c r="M962" s="1">
        <v>1</v>
      </c>
      <c r="N962" s="1" t="s">
        <v>38</v>
      </c>
      <c r="O962" s="105">
        <v>4103</v>
      </c>
      <c r="P962" s="9">
        <v>9</v>
      </c>
      <c r="Q962" s="107">
        <v>0</v>
      </c>
      <c r="R962" s="1" t="s">
        <v>29</v>
      </c>
      <c r="S962" s="102">
        <f t="shared" ref="S962:S1025" si="31">IF(I962="Male", 0, IF(I962="Female", 1, ""))</f>
        <v>1</v>
      </c>
    </row>
    <row r="963" spans="1:19" x14ac:dyDescent="0.25">
      <c r="A963" s="2">
        <v>35</v>
      </c>
      <c r="B963" s="14" t="str">
        <f t="shared" si="30"/>
        <v>Middle-aged</v>
      </c>
      <c r="C963" s="1" t="s">
        <v>29</v>
      </c>
      <c r="D963" s="1" t="s">
        <v>30</v>
      </c>
      <c r="E963" s="7">
        <v>482</v>
      </c>
      <c r="F963" s="1" t="s">
        <v>31</v>
      </c>
      <c r="G963" s="1">
        <v>4</v>
      </c>
      <c r="H963" s="1" t="s">
        <v>25</v>
      </c>
      <c r="I963" s="1" t="s">
        <v>32</v>
      </c>
      <c r="J963" s="1">
        <v>87</v>
      </c>
      <c r="K963" s="1">
        <v>2</v>
      </c>
      <c r="L963" s="1" t="s">
        <v>33</v>
      </c>
      <c r="M963" s="1">
        <v>3</v>
      </c>
      <c r="N963" s="1" t="s">
        <v>28</v>
      </c>
      <c r="O963" s="105">
        <v>4249</v>
      </c>
      <c r="P963" s="9">
        <v>9</v>
      </c>
      <c r="Q963" s="107">
        <v>1</v>
      </c>
      <c r="R963" s="1" t="s">
        <v>22</v>
      </c>
      <c r="S963" s="102">
        <f t="shared" si="31"/>
        <v>0</v>
      </c>
    </row>
    <row r="964" spans="1:19" x14ac:dyDescent="0.25">
      <c r="A964" s="2">
        <v>51</v>
      </c>
      <c r="B964" s="14" t="str">
        <f t="shared" si="30"/>
        <v>Senior</v>
      </c>
      <c r="C964" s="1" t="s">
        <v>29</v>
      </c>
      <c r="D964" s="1" t="s">
        <v>23</v>
      </c>
      <c r="E964" s="7">
        <v>770</v>
      </c>
      <c r="F964" s="1" t="s">
        <v>47</v>
      </c>
      <c r="G964" s="1">
        <v>5</v>
      </c>
      <c r="H964" s="1" t="s">
        <v>25</v>
      </c>
      <c r="I964" s="1" t="s">
        <v>32</v>
      </c>
      <c r="J964" s="1">
        <v>84</v>
      </c>
      <c r="K964" s="1">
        <v>4</v>
      </c>
      <c r="L964" s="1" t="s">
        <v>42</v>
      </c>
      <c r="M964" s="1">
        <v>2</v>
      </c>
      <c r="N964" s="1" t="s">
        <v>38</v>
      </c>
      <c r="O964" s="105">
        <v>14026</v>
      </c>
      <c r="P964" s="9">
        <v>33</v>
      </c>
      <c r="Q964" s="107">
        <v>1</v>
      </c>
      <c r="R964" s="1" t="s">
        <v>22</v>
      </c>
      <c r="S964" s="102">
        <f t="shared" si="31"/>
        <v>0</v>
      </c>
    </row>
    <row r="965" spans="1:19" x14ac:dyDescent="0.25">
      <c r="A965" s="2">
        <v>38</v>
      </c>
      <c r="B965" s="14" t="str">
        <f t="shared" si="30"/>
        <v>Middle-aged</v>
      </c>
      <c r="C965" s="1" t="s">
        <v>29</v>
      </c>
      <c r="D965" s="1" t="s">
        <v>23</v>
      </c>
      <c r="E965" s="7">
        <v>1009</v>
      </c>
      <c r="F965" s="1" t="s">
        <v>24</v>
      </c>
      <c r="G965" s="1">
        <v>2</v>
      </c>
      <c r="H965" s="1" t="s">
        <v>25</v>
      </c>
      <c r="I965" s="1" t="s">
        <v>26</v>
      </c>
      <c r="J965" s="1">
        <v>31</v>
      </c>
      <c r="K965" s="1">
        <v>2</v>
      </c>
      <c r="L965" s="1" t="s">
        <v>27</v>
      </c>
      <c r="M965" s="1">
        <v>1</v>
      </c>
      <c r="N965" s="1" t="s">
        <v>38</v>
      </c>
      <c r="O965" s="105">
        <v>6893</v>
      </c>
      <c r="P965" s="9">
        <v>7</v>
      </c>
      <c r="Q965" s="107">
        <v>3</v>
      </c>
      <c r="R965" s="1" t="s">
        <v>29</v>
      </c>
      <c r="S965" s="102">
        <f t="shared" si="31"/>
        <v>1</v>
      </c>
    </row>
    <row r="966" spans="1:19" x14ac:dyDescent="0.25">
      <c r="A966" s="2">
        <v>34</v>
      </c>
      <c r="B966" s="14" t="str">
        <f t="shared" si="30"/>
        <v>Middle-aged</v>
      </c>
      <c r="C966" s="1" t="s">
        <v>29</v>
      </c>
      <c r="D966" s="1" t="s">
        <v>23</v>
      </c>
      <c r="E966" s="7">
        <v>507</v>
      </c>
      <c r="F966" s="1" t="s">
        <v>24</v>
      </c>
      <c r="G966" s="1">
        <v>15</v>
      </c>
      <c r="H966" s="1" t="s">
        <v>37</v>
      </c>
      <c r="I966" s="1" t="s">
        <v>26</v>
      </c>
      <c r="J966" s="1">
        <v>66</v>
      </c>
      <c r="K966" s="1">
        <v>2</v>
      </c>
      <c r="L966" s="1" t="s">
        <v>27</v>
      </c>
      <c r="M966" s="1">
        <v>1</v>
      </c>
      <c r="N966" s="1" t="s">
        <v>28</v>
      </c>
      <c r="O966" s="105">
        <v>6125</v>
      </c>
      <c r="P966" s="9">
        <v>10</v>
      </c>
      <c r="Q966" s="107">
        <v>1</v>
      </c>
      <c r="R966" s="1" t="s">
        <v>29</v>
      </c>
      <c r="S966" s="102">
        <f t="shared" si="31"/>
        <v>1</v>
      </c>
    </row>
    <row r="967" spans="1:19" x14ac:dyDescent="0.25">
      <c r="A967" s="2">
        <v>25</v>
      </c>
      <c r="B967" s="14" t="str">
        <f t="shared" si="30"/>
        <v>Young</v>
      </c>
      <c r="C967" s="1" t="s">
        <v>29</v>
      </c>
      <c r="D967" s="1" t="s">
        <v>23</v>
      </c>
      <c r="E967" s="7">
        <v>882</v>
      </c>
      <c r="F967" s="1" t="s">
        <v>31</v>
      </c>
      <c r="G967" s="1">
        <v>19</v>
      </c>
      <c r="H967" s="1" t="s">
        <v>37</v>
      </c>
      <c r="I967" s="1" t="s">
        <v>32</v>
      </c>
      <c r="J967" s="1">
        <v>67</v>
      </c>
      <c r="K967" s="1">
        <v>1</v>
      </c>
      <c r="L967" s="1" t="s">
        <v>36</v>
      </c>
      <c r="M967" s="1">
        <v>4</v>
      </c>
      <c r="N967" s="1" t="s">
        <v>34</v>
      </c>
      <c r="O967" s="105">
        <v>3669</v>
      </c>
      <c r="P967" s="9">
        <v>3</v>
      </c>
      <c r="Q967" s="107">
        <v>3</v>
      </c>
      <c r="R967" s="1" t="s">
        <v>29</v>
      </c>
      <c r="S967" s="102">
        <f t="shared" si="31"/>
        <v>0</v>
      </c>
    </row>
    <row r="968" spans="1:19" x14ac:dyDescent="0.25">
      <c r="A968" s="2">
        <v>58</v>
      </c>
      <c r="B968" s="14" t="str">
        <f t="shared" si="30"/>
        <v>Senior</v>
      </c>
      <c r="C968" s="1" t="s">
        <v>22</v>
      </c>
      <c r="D968" s="1" t="s">
        <v>23</v>
      </c>
      <c r="E968" s="7">
        <v>601</v>
      </c>
      <c r="F968" s="1" t="s">
        <v>31</v>
      </c>
      <c r="G968" s="1">
        <v>7</v>
      </c>
      <c r="H968" s="1" t="s">
        <v>37</v>
      </c>
      <c r="I968" s="1" t="s">
        <v>26</v>
      </c>
      <c r="J968" s="1">
        <v>53</v>
      </c>
      <c r="K968" s="1">
        <v>3</v>
      </c>
      <c r="L968" s="1" t="s">
        <v>39</v>
      </c>
      <c r="M968" s="1">
        <v>1</v>
      </c>
      <c r="N968" s="1" t="s">
        <v>34</v>
      </c>
      <c r="O968" s="105">
        <v>10008</v>
      </c>
      <c r="P968" s="9">
        <v>10</v>
      </c>
      <c r="Q968" s="107">
        <v>7</v>
      </c>
      <c r="R968" s="1" t="s">
        <v>22</v>
      </c>
      <c r="S968" s="102">
        <f t="shared" si="31"/>
        <v>1</v>
      </c>
    </row>
    <row r="969" spans="1:19" x14ac:dyDescent="0.25">
      <c r="A969" s="2">
        <v>40</v>
      </c>
      <c r="B969" s="14" t="str">
        <f t="shared" si="30"/>
        <v>Middle-aged</v>
      </c>
      <c r="C969" s="1" t="s">
        <v>29</v>
      </c>
      <c r="D969" s="1" t="s">
        <v>23</v>
      </c>
      <c r="E969" s="7">
        <v>329</v>
      </c>
      <c r="F969" s="1" t="s">
        <v>31</v>
      </c>
      <c r="G969" s="1">
        <v>1</v>
      </c>
      <c r="H969" s="1" t="s">
        <v>25</v>
      </c>
      <c r="I969" s="1" t="s">
        <v>32</v>
      </c>
      <c r="J969" s="1">
        <v>88</v>
      </c>
      <c r="K969" s="1">
        <v>1</v>
      </c>
      <c r="L969" s="1" t="s">
        <v>36</v>
      </c>
      <c r="M969" s="1">
        <v>2</v>
      </c>
      <c r="N969" s="1" t="s">
        <v>34</v>
      </c>
      <c r="O969" s="105">
        <v>2387</v>
      </c>
      <c r="P969" s="9">
        <v>4</v>
      </c>
      <c r="Q969" s="107">
        <v>3</v>
      </c>
      <c r="R969" s="1" t="s">
        <v>29</v>
      </c>
      <c r="S969" s="102">
        <f t="shared" si="31"/>
        <v>0</v>
      </c>
    </row>
    <row r="970" spans="1:19" x14ac:dyDescent="0.25">
      <c r="A970" s="2">
        <v>36</v>
      </c>
      <c r="B970" s="14" t="str">
        <f t="shared" si="30"/>
        <v>Middle-aged</v>
      </c>
      <c r="C970" s="1" t="s">
        <v>29</v>
      </c>
      <c r="D970" s="1" t="s">
        <v>30</v>
      </c>
      <c r="E970" s="7">
        <v>607</v>
      </c>
      <c r="F970" s="1" t="s">
        <v>24</v>
      </c>
      <c r="G970" s="1">
        <v>7</v>
      </c>
      <c r="H970" s="1" t="s">
        <v>45</v>
      </c>
      <c r="I970" s="1" t="s">
        <v>26</v>
      </c>
      <c r="J970" s="1">
        <v>83</v>
      </c>
      <c r="K970" s="1">
        <v>2</v>
      </c>
      <c r="L970" s="1" t="s">
        <v>27</v>
      </c>
      <c r="M970" s="1">
        <v>1</v>
      </c>
      <c r="N970" s="1" t="s">
        <v>34</v>
      </c>
      <c r="O970" s="105">
        <v>4639</v>
      </c>
      <c r="P970" s="9">
        <v>15</v>
      </c>
      <c r="Q970" s="107">
        <v>2</v>
      </c>
      <c r="R970" s="1" t="s">
        <v>29</v>
      </c>
      <c r="S970" s="102">
        <f t="shared" si="31"/>
        <v>1</v>
      </c>
    </row>
    <row r="971" spans="1:19" x14ac:dyDescent="0.25">
      <c r="A971" s="2">
        <v>48</v>
      </c>
      <c r="B971" s="14" t="str">
        <f t="shared" si="30"/>
        <v>Senior</v>
      </c>
      <c r="C971" s="1" t="s">
        <v>29</v>
      </c>
      <c r="D971" s="1" t="s">
        <v>23</v>
      </c>
      <c r="E971" s="7">
        <v>855</v>
      </c>
      <c r="F971" s="1" t="s">
        <v>31</v>
      </c>
      <c r="G971" s="1">
        <v>4</v>
      </c>
      <c r="H971" s="1" t="s">
        <v>25</v>
      </c>
      <c r="I971" s="1" t="s">
        <v>32</v>
      </c>
      <c r="J971" s="1">
        <v>54</v>
      </c>
      <c r="K971" s="1">
        <v>3</v>
      </c>
      <c r="L971" s="1" t="s">
        <v>39</v>
      </c>
      <c r="M971" s="1">
        <v>4</v>
      </c>
      <c r="N971" s="1" t="s">
        <v>28</v>
      </c>
      <c r="O971" s="105">
        <v>7898</v>
      </c>
      <c r="P971" s="9">
        <v>10</v>
      </c>
      <c r="Q971" s="107">
        <v>1</v>
      </c>
      <c r="R971" s="1" t="s">
        <v>29</v>
      </c>
      <c r="S971" s="102">
        <f t="shared" si="31"/>
        <v>0</v>
      </c>
    </row>
    <row r="972" spans="1:19" x14ac:dyDescent="0.25">
      <c r="A972" s="2">
        <v>27</v>
      </c>
      <c r="B972" s="14" t="str">
        <f t="shared" si="30"/>
        <v>Young</v>
      </c>
      <c r="C972" s="1" t="s">
        <v>29</v>
      </c>
      <c r="D972" s="1" t="s">
        <v>23</v>
      </c>
      <c r="E972" s="7">
        <v>1291</v>
      </c>
      <c r="F972" s="1" t="s">
        <v>24</v>
      </c>
      <c r="G972" s="1">
        <v>11</v>
      </c>
      <c r="H972" s="1" t="s">
        <v>37</v>
      </c>
      <c r="I972" s="1" t="s">
        <v>26</v>
      </c>
      <c r="J972" s="1">
        <v>98</v>
      </c>
      <c r="K972" s="1">
        <v>1</v>
      </c>
      <c r="L972" s="1" t="s">
        <v>43</v>
      </c>
      <c r="M972" s="1">
        <v>4</v>
      </c>
      <c r="N972" s="1" t="s">
        <v>34</v>
      </c>
      <c r="O972" s="105">
        <v>2534</v>
      </c>
      <c r="P972" s="9">
        <v>1</v>
      </c>
      <c r="Q972" s="107">
        <v>8</v>
      </c>
      <c r="R972" s="1" t="s">
        <v>29</v>
      </c>
      <c r="S972" s="102">
        <f t="shared" si="31"/>
        <v>1</v>
      </c>
    </row>
    <row r="973" spans="1:19" x14ac:dyDescent="0.25">
      <c r="A973" s="2">
        <v>51</v>
      </c>
      <c r="B973" s="14" t="str">
        <f t="shared" si="30"/>
        <v>Senior</v>
      </c>
      <c r="C973" s="1" t="s">
        <v>29</v>
      </c>
      <c r="D973" s="1" t="s">
        <v>23</v>
      </c>
      <c r="E973" s="7">
        <v>1405</v>
      </c>
      <c r="F973" s="1" t="s">
        <v>31</v>
      </c>
      <c r="G973" s="1">
        <v>11</v>
      </c>
      <c r="H973" s="1" t="s">
        <v>46</v>
      </c>
      <c r="I973" s="1" t="s">
        <v>26</v>
      </c>
      <c r="J973" s="1">
        <v>82</v>
      </c>
      <c r="K973" s="1">
        <v>4</v>
      </c>
      <c r="L973" s="1" t="s">
        <v>39</v>
      </c>
      <c r="M973" s="1">
        <v>2</v>
      </c>
      <c r="N973" s="1" t="s">
        <v>28</v>
      </c>
      <c r="O973" s="105">
        <v>13142</v>
      </c>
      <c r="P973" s="9">
        <v>5</v>
      </c>
      <c r="Q973" s="107">
        <v>3</v>
      </c>
      <c r="R973" s="1" t="s">
        <v>29</v>
      </c>
      <c r="S973" s="102">
        <f t="shared" si="31"/>
        <v>1</v>
      </c>
    </row>
    <row r="974" spans="1:19" x14ac:dyDescent="0.25">
      <c r="A974" s="2">
        <v>18</v>
      </c>
      <c r="B974" s="14" t="str">
        <f t="shared" si="30"/>
        <v>Young</v>
      </c>
      <c r="C974" s="1" t="s">
        <v>29</v>
      </c>
      <c r="D974" s="1" t="s">
        <v>41</v>
      </c>
      <c r="E974" s="7">
        <v>1124</v>
      </c>
      <c r="F974" s="1" t="s">
        <v>31</v>
      </c>
      <c r="G974" s="1">
        <v>1</v>
      </c>
      <c r="H974" s="1" t="s">
        <v>25</v>
      </c>
      <c r="I974" s="1" t="s">
        <v>26</v>
      </c>
      <c r="J974" s="1">
        <v>97</v>
      </c>
      <c r="K974" s="1">
        <v>1</v>
      </c>
      <c r="L974" s="1" t="s">
        <v>36</v>
      </c>
      <c r="M974" s="1">
        <v>4</v>
      </c>
      <c r="N974" s="1" t="s">
        <v>28</v>
      </c>
      <c r="O974" s="105">
        <v>1611</v>
      </c>
      <c r="P974" s="9">
        <v>0</v>
      </c>
      <c r="Q974" s="107">
        <v>1</v>
      </c>
      <c r="R974" s="1" t="s">
        <v>29</v>
      </c>
      <c r="S974" s="102">
        <f t="shared" si="31"/>
        <v>1</v>
      </c>
    </row>
    <row r="975" spans="1:19" x14ac:dyDescent="0.25">
      <c r="A975" s="2">
        <v>35</v>
      </c>
      <c r="B975" s="14" t="str">
        <f t="shared" si="30"/>
        <v>Middle-aged</v>
      </c>
      <c r="C975" s="1" t="s">
        <v>29</v>
      </c>
      <c r="D975" s="1" t="s">
        <v>23</v>
      </c>
      <c r="E975" s="7">
        <v>817</v>
      </c>
      <c r="F975" s="1" t="s">
        <v>31</v>
      </c>
      <c r="G975" s="1">
        <v>1</v>
      </c>
      <c r="H975" s="1" t="s">
        <v>37</v>
      </c>
      <c r="I975" s="1" t="s">
        <v>26</v>
      </c>
      <c r="J975" s="1">
        <v>60</v>
      </c>
      <c r="K975" s="1">
        <v>2</v>
      </c>
      <c r="L975" s="1" t="s">
        <v>36</v>
      </c>
      <c r="M975" s="1">
        <v>4</v>
      </c>
      <c r="N975" s="1" t="s">
        <v>34</v>
      </c>
      <c r="O975" s="105">
        <v>5363</v>
      </c>
      <c r="P975" s="9">
        <v>9</v>
      </c>
      <c r="Q975" s="107">
        <v>0</v>
      </c>
      <c r="R975" s="1" t="s">
        <v>29</v>
      </c>
      <c r="S975" s="102">
        <f t="shared" si="31"/>
        <v>1</v>
      </c>
    </row>
    <row r="976" spans="1:19" x14ac:dyDescent="0.25">
      <c r="A976" s="2">
        <v>27</v>
      </c>
      <c r="B976" s="14" t="str">
        <f t="shared" si="30"/>
        <v>Young</v>
      </c>
      <c r="C976" s="1" t="s">
        <v>29</v>
      </c>
      <c r="D976" s="1" t="s">
        <v>30</v>
      </c>
      <c r="E976" s="7">
        <v>793</v>
      </c>
      <c r="F976" s="1" t="s">
        <v>24</v>
      </c>
      <c r="G976" s="1">
        <v>2</v>
      </c>
      <c r="H976" s="1" t="s">
        <v>25</v>
      </c>
      <c r="I976" s="1" t="s">
        <v>32</v>
      </c>
      <c r="J976" s="1">
        <v>43</v>
      </c>
      <c r="K976" s="1">
        <v>2</v>
      </c>
      <c r="L976" s="1" t="s">
        <v>27</v>
      </c>
      <c r="M976" s="1">
        <v>4</v>
      </c>
      <c r="N976" s="1" t="s">
        <v>28</v>
      </c>
      <c r="O976" s="105">
        <v>5071</v>
      </c>
      <c r="P976" s="9">
        <v>6</v>
      </c>
      <c r="Q976" s="107">
        <v>3</v>
      </c>
      <c r="R976" s="1" t="s">
        <v>29</v>
      </c>
      <c r="S976" s="102">
        <f t="shared" si="31"/>
        <v>0</v>
      </c>
    </row>
    <row r="977" spans="1:19" x14ac:dyDescent="0.25">
      <c r="A977" s="2">
        <v>55</v>
      </c>
      <c r="B977" s="14" t="str">
        <f t="shared" si="30"/>
        <v>Senior</v>
      </c>
      <c r="C977" s="1" t="s">
        <v>22</v>
      </c>
      <c r="D977" s="1" t="s">
        <v>23</v>
      </c>
      <c r="E977" s="7">
        <v>267</v>
      </c>
      <c r="F977" s="1" t="s">
        <v>24</v>
      </c>
      <c r="G977" s="1">
        <v>13</v>
      </c>
      <c r="H977" s="1" t="s">
        <v>45</v>
      </c>
      <c r="I977" s="1" t="s">
        <v>32</v>
      </c>
      <c r="J977" s="1">
        <v>85</v>
      </c>
      <c r="K977" s="1">
        <v>4</v>
      </c>
      <c r="L977" s="1" t="s">
        <v>27</v>
      </c>
      <c r="M977" s="1">
        <v>3</v>
      </c>
      <c r="N977" s="1" t="s">
        <v>28</v>
      </c>
      <c r="O977" s="105">
        <v>13695</v>
      </c>
      <c r="P977" s="9">
        <v>19</v>
      </c>
      <c r="Q977" s="107">
        <v>6</v>
      </c>
      <c r="R977" s="1" t="s">
        <v>22</v>
      </c>
      <c r="S977" s="102">
        <f t="shared" si="31"/>
        <v>0</v>
      </c>
    </row>
    <row r="978" spans="1:19" x14ac:dyDescent="0.25">
      <c r="A978" s="2">
        <v>56</v>
      </c>
      <c r="B978" s="14" t="str">
        <f t="shared" si="30"/>
        <v>Senior</v>
      </c>
      <c r="C978" s="1" t="s">
        <v>29</v>
      </c>
      <c r="D978" s="1" t="s">
        <v>23</v>
      </c>
      <c r="E978" s="7">
        <v>1369</v>
      </c>
      <c r="F978" s="1" t="s">
        <v>31</v>
      </c>
      <c r="G978" s="1">
        <v>23</v>
      </c>
      <c r="H978" s="1" t="s">
        <v>25</v>
      </c>
      <c r="I978" s="1" t="s">
        <v>32</v>
      </c>
      <c r="J978" s="1">
        <v>68</v>
      </c>
      <c r="K978" s="1">
        <v>4</v>
      </c>
      <c r="L978" s="1" t="s">
        <v>39</v>
      </c>
      <c r="M978" s="1">
        <v>2</v>
      </c>
      <c r="N978" s="1" t="s">
        <v>34</v>
      </c>
      <c r="O978" s="105">
        <v>13402</v>
      </c>
      <c r="P978" s="9">
        <v>19</v>
      </c>
      <c r="Q978" s="107">
        <v>4</v>
      </c>
      <c r="R978" s="1" t="s">
        <v>22</v>
      </c>
      <c r="S978" s="102">
        <f t="shared" si="31"/>
        <v>0</v>
      </c>
    </row>
    <row r="979" spans="1:19" x14ac:dyDescent="0.25">
      <c r="A979" s="2">
        <v>34</v>
      </c>
      <c r="B979" s="14" t="str">
        <f t="shared" si="30"/>
        <v>Middle-aged</v>
      </c>
      <c r="C979" s="1" t="s">
        <v>29</v>
      </c>
      <c r="D979" s="1" t="s">
        <v>41</v>
      </c>
      <c r="E979" s="7">
        <v>999</v>
      </c>
      <c r="F979" s="1" t="s">
        <v>31</v>
      </c>
      <c r="G979" s="1">
        <v>26</v>
      </c>
      <c r="H979" s="1" t="s">
        <v>46</v>
      </c>
      <c r="I979" s="1" t="s">
        <v>26</v>
      </c>
      <c r="J979" s="1">
        <v>92</v>
      </c>
      <c r="K979" s="1">
        <v>1</v>
      </c>
      <c r="L979" s="1" t="s">
        <v>33</v>
      </c>
      <c r="M979" s="1">
        <v>3</v>
      </c>
      <c r="N979" s="1" t="s">
        <v>38</v>
      </c>
      <c r="O979" s="105">
        <v>2029</v>
      </c>
      <c r="P979" s="9">
        <v>5</v>
      </c>
      <c r="Q979" s="107">
        <v>1</v>
      </c>
      <c r="R979" s="1" t="s">
        <v>29</v>
      </c>
      <c r="S979" s="102">
        <f t="shared" si="31"/>
        <v>1</v>
      </c>
    </row>
    <row r="980" spans="1:19" x14ac:dyDescent="0.25">
      <c r="A980" s="2">
        <v>40</v>
      </c>
      <c r="B980" s="14" t="str">
        <f t="shared" si="30"/>
        <v>Middle-aged</v>
      </c>
      <c r="C980" s="1" t="s">
        <v>29</v>
      </c>
      <c r="D980" s="1" t="s">
        <v>23</v>
      </c>
      <c r="E980" s="7">
        <v>1202</v>
      </c>
      <c r="F980" s="1" t="s">
        <v>31</v>
      </c>
      <c r="G980" s="1">
        <v>2</v>
      </c>
      <c r="H980" s="1" t="s">
        <v>37</v>
      </c>
      <c r="I980" s="1" t="s">
        <v>26</v>
      </c>
      <c r="J980" s="1">
        <v>89</v>
      </c>
      <c r="K980" s="1">
        <v>2</v>
      </c>
      <c r="L980" s="1" t="s">
        <v>40</v>
      </c>
      <c r="M980" s="1">
        <v>3</v>
      </c>
      <c r="N980" s="1" t="s">
        <v>38</v>
      </c>
      <c r="O980" s="105">
        <v>6377</v>
      </c>
      <c r="P980" s="9">
        <v>12</v>
      </c>
      <c r="Q980" s="107">
        <v>5</v>
      </c>
      <c r="R980" s="1" t="s">
        <v>29</v>
      </c>
      <c r="S980" s="102">
        <f t="shared" si="31"/>
        <v>1</v>
      </c>
    </row>
    <row r="981" spans="1:19" x14ac:dyDescent="0.25">
      <c r="A981" s="2">
        <v>34</v>
      </c>
      <c r="B981" s="14" t="str">
        <f t="shared" si="30"/>
        <v>Middle-aged</v>
      </c>
      <c r="C981" s="1" t="s">
        <v>29</v>
      </c>
      <c r="D981" s="1" t="s">
        <v>23</v>
      </c>
      <c r="E981" s="7">
        <v>285</v>
      </c>
      <c r="F981" s="1" t="s">
        <v>31</v>
      </c>
      <c r="G981" s="1">
        <v>29</v>
      </c>
      <c r="H981" s="1" t="s">
        <v>37</v>
      </c>
      <c r="I981" s="1" t="s">
        <v>32</v>
      </c>
      <c r="J981" s="1">
        <v>86</v>
      </c>
      <c r="K981" s="1">
        <v>2</v>
      </c>
      <c r="L981" s="1" t="s">
        <v>36</v>
      </c>
      <c r="M981" s="1">
        <v>3</v>
      </c>
      <c r="N981" s="1" t="s">
        <v>34</v>
      </c>
      <c r="O981" s="105">
        <v>5429</v>
      </c>
      <c r="P981" s="9">
        <v>8</v>
      </c>
      <c r="Q981" s="107">
        <v>4</v>
      </c>
      <c r="R981" s="1" t="s">
        <v>29</v>
      </c>
      <c r="S981" s="102">
        <f t="shared" si="31"/>
        <v>0</v>
      </c>
    </row>
    <row r="982" spans="1:19" x14ac:dyDescent="0.25">
      <c r="A982" s="2">
        <v>31</v>
      </c>
      <c r="B982" s="14" t="str">
        <f t="shared" si="30"/>
        <v>Middle-aged</v>
      </c>
      <c r="C982" s="1" t="s">
        <v>22</v>
      </c>
      <c r="D982" s="1" t="s">
        <v>30</v>
      </c>
      <c r="E982" s="7">
        <v>703</v>
      </c>
      <c r="F982" s="1" t="s">
        <v>24</v>
      </c>
      <c r="G982" s="1">
        <v>2</v>
      </c>
      <c r="H982" s="1" t="s">
        <v>25</v>
      </c>
      <c r="I982" s="1" t="s">
        <v>26</v>
      </c>
      <c r="J982" s="1">
        <v>90</v>
      </c>
      <c r="K982" s="1">
        <v>1</v>
      </c>
      <c r="L982" s="1" t="s">
        <v>43</v>
      </c>
      <c r="M982" s="1">
        <v>4</v>
      </c>
      <c r="N982" s="1" t="s">
        <v>28</v>
      </c>
      <c r="O982" s="105">
        <v>2785</v>
      </c>
      <c r="P982" s="9">
        <v>1</v>
      </c>
      <c r="Q982" s="107">
        <v>7</v>
      </c>
      <c r="R982" s="1" t="s">
        <v>29</v>
      </c>
      <c r="S982" s="102">
        <f t="shared" si="31"/>
        <v>1</v>
      </c>
    </row>
    <row r="983" spans="1:19" x14ac:dyDescent="0.25">
      <c r="A983" s="2">
        <v>35</v>
      </c>
      <c r="B983" s="14" t="str">
        <f t="shared" si="30"/>
        <v>Middle-aged</v>
      </c>
      <c r="C983" s="1" t="s">
        <v>22</v>
      </c>
      <c r="D983" s="1" t="s">
        <v>30</v>
      </c>
      <c r="E983" s="7">
        <v>662</v>
      </c>
      <c r="F983" s="1" t="s">
        <v>24</v>
      </c>
      <c r="G983" s="1">
        <v>18</v>
      </c>
      <c r="H983" s="1" t="s">
        <v>45</v>
      </c>
      <c r="I983" s="1" t="s">
        <v>26</v>
      </c>
      <c r="J983" s="1">
        <v>67</v>
      </c>
      <c r="K983" s="1">
        <v>2</v>
      </c>
      <c r="L983" s="1" t="s">
        <v>27</v>
      </c>
      <c r="M983" s="1">
        <v>3</v>
      </c>
      <c r="N983" s="1" t="s">
        <v>34</v>
      </c>
      <c r="O983" s="105">
        <v>4614</v>
      </c>
      <c r="P983" s="9">
        <v>4</v>
      </c>
      <c r="Q983" s="107">
        <v>0</v>
      </c>
      <c r="R983" s="1" t="s">
        <v>22</v>
      </c>
      <c r="S983" s="102">
        <f t="shared" si="31"/>
        <v>1</v>
      </c>
    </row>
    <row r="984" spans="1:19" x14ac:dyDescent="0.25">
      <c r="A984" s="2">
        <v>38</v>
      </c>
      <c r="B984" s="14" t="str">
        <f t="shared" si="30"/>
        <v>Middle-aged</v>
      </c>
      <c r="C984" s="1" t="s">
        <v>29</v>
      </c>
      <c r="D984" s="1" t="s">
        <v>30</v>
      </c>
      <c r="E984" s="7">
        <v>693</v>
      </c>
      <c r="F984" s="1" t="s">
        <v>31</v>
      </c>
      <c r="G984" s="1">
        <v>7</v>
      </c>
      <c r="H984" s="1" t="s">
        <v>25</v>
      </c>
      <c r="I984" s="1" t="s">
        <v>32</v>
      </c>
      <c r="J984" s="1">
        <v>57</v>
      </c>
      <c r="K984" s="1">
        <v>1</v>
      </c>
      <c r="L984" s="1" t="s">
        <v>33</v>
      </c>
      <c r="M984" s="1">
        <v>3</v>
      </c>
      <c r="N984" s="1" t="s">
        <v>38</v>
      </c>
      <c r="O984" s="105">
        <v>2610</v>
      </c>
      <c r="P984" s="9">
        <v>4</v>
      </c>
      <c r="Q984" s="107">
        <v>1</v>
      </c>
      <c r="R984" s="1" t="s">
        <v>29</v>
      </c>
      <c r="S984" s="102">
        <f t="shared" si="31"/>
        <v>0</v>
      </c>
    </row>
    <row r="985" spans="1:19" x14ac:dyDescent="0.25">
      <c r="A985" s="2">
        <v>34</v>
      </c>
      <c r="B985" s="14" t="str">
        <f t="shared" si="30"/>
        <v>Middle-aged</v>
      </c>
      <c r="C985" s="1" t="s">
        <v>29</v>
      </c>
      <c r="D985" s="1" t="s">
        <v>23</v>
      </c>
      <c r="E985" s="7">
        <v>404</v>
      </c>
      <c r="F985" s="1" t="s">
        <v>31</v>
      </c>
      <c r="G985" s="1">
        <v>2</v>
      </c>
      <c r="H985" s="1" t="s">
        <v>46</v>
      </c>
      <c r="I985" s="1" t="s">
        <v>26</v>
      </c>
      <c r="J985" s="1">
        <v>98</v>
      </c>
      <c r="K985" s="1">
        <v>2</v>
      </c>
      <c r="L985" s="1" t="s">
        <v>40</v>
      </c>
      <c r="M985" s="1">
        <v>4</v>
      </c>
      <c r="N985" s="1" t="s">
        <v>28</v>
      </c>
      <c r="O985" s="105">
        <v>6687</v>
      </c>
      <c r="P985" s="9">
        <v>14</v>
      </c>
      <c r="Q985" s="107">
        <v>1</v>
      </c>
      <c r="R985" s="1" t="s">
        <v>29</v>
      </c>
      <c r="S985" s="102">
        <f t="shared" si="31"/>
        <v>1</v>
      </c>
    </row>
    <row r="986" spans="1:19" x14ac:dyDescent="0.25">
      <c r="A986" s="2">
        <v>28</v>
      </c>
      <c r="B986" s="14" t="str">
        <f t="shared" si="30"/>
        <v>Young</v>
      </c>
      <c r="C986" s="1" t="s">
        <v>29</v>
      </c>
      <c r="D986" s="1" t="s">
        <v>23</v>
      </c>
      <c r="E986" s="7">
        <v>736</v>
      </c>
      <c r="F986" s="1" t="s">
        <v>24</v>
      </c>
      <c r="G986" s="1">
        <v>26</v>
      </c>
      <c r="H986" s="1" t="s">
        <v>25</v>
      </c>
      <c r="I986" s="1" t="s">
        <v>32</v>
      </c>
      <c r="J986" s="1">
        <v>48</v>
      </c>
      <c r="K986" s="1">
        <v>2</v>
      </c>
      <c r="L986" s="1" t="s">
        <v>27</v>
      </c>
      <c r="M986" s="1">
        <v>1</v>
      </c>
      <c r="N986" s="1" t="s">
        <v>34</v>
      </c>
      <c r="O986" s="105">
        <v>4724</v>
      </c>
      <c r="P986" s="9">
        <v>5</v>
      </c>
      <c r="Q986" s="107">
        <v>1</v>
      </c>
      <c r="R986" s="1" t="s">
        <v>29</v>
      </c>
      <c r="S986" s="102">
        <f t="shared" si="31"/>
        <v>0</v>
      </c>
    </row>
    <row r="987" spans="1:19" x14ac:dyDescent="0.25">
      <c r="A987" s="2">
        <v>31</v>
      </c>
      <c r="B987" s="14" t="str">
        <f t="shared" si="30"/>
        <v>Middle-aged</v>
      </c>
      <c r="C987" s="1" t="s">
        <v>22</v>
      </c>
      <c r="D987" s="1" t="s">
        <v>23</v>
      </c>
      <c r="E987" s="7">
        <v>330</v>
      </c>
      <c r="F987" s="1" t="s">
        <v>31</v>
      </c>
      <c r="G987" s="1">
        <v>22</v>
      </c>
      <c r="H987" s="1" t="s">
        <v>37</v>
      </c>
      <c r="I987" s="1" t="s">
        <v>32</v>
      </c>
      <c r="J987" s="1">
        <v>98</v>
      </c>
      <c r="K987" s="1">
        <v>2</v>
      </c>
      <c r="L987" s="1" t="s">
        <v>39</v>
      </c>
      <c r="M987" s="1">
        <v>3</v>
      </c>
      <c r="N987" s="1" t="s">
        <v>34</v>
      </c>
      <c r="O987" s="105">
        <v>6179</v>
      </c>
      <c r="P987" s="9">
        <v>10</v>
      </c>
      <c r="Q987" s="107">
        <v>1</v>
      </c>
      <c r="R987" s="1" t="s">
        <v>22</v>
      </c>
      <c r="S987" s="102">
        <f t="shared" si="31"/>
        <v>0</v>
      </c>
    </row>
    <row r="988" spans="1:19" x14ac:dyDescent="0.25">
      <c r="A988" s="2">
        <v>39</v>
      </c>
      <c r="B988" s="14" t="str">
        <f t="shared" si="30"/>
        <v>Middle-aged</v>
      </c>
      <c r="C988" s="1" t="s">
        <v>29</v>
      </c>
      <c r="D988" s="1" t="s">
        <v>23</v>
      </c>
      <c r="E988" s="7">
        <v>1498</v>
      </c>
      <c r="F988" s="1" t="s">
        <v>24</v>
      </c>
      <c r="G988" s="1">
        <v>21</v>
      </c>
      <c r="H988" s="1" t="s">
        <v>25</v>
      </c>
      <c r="I988" s="1" t="s">
        <v>32</v>
      </c>
      <c r="J988" s="1">
        <v>44</v>
      </c>
      <c r="K988" s="1">
        <v>2</v>
      </c>
      <c r="L988" s="1" t="s">
        <v>27</v>
      </c>
      <c r="M988" s="1">
        <v>4</v>
      </c>
      <c r="N988" s="1" t="s">
        <v>34</v>
      </c>
      <c r="O988" s="105">
        <v>6120</v>
      </c>
      <c r="P988" s="9">
        <v>5</v>
      </c>
      <c r="Q988" s="107">
        <v>3</v>
      </c>
      <c r="R988" s="1" t="s">
        <v>22</v>
      </c>
      <c r="S988" s="102">
        <f t="shared" si="31"/>
        <v>0</v>
      </c>
    </row>
    <row r="989" spans="1:19" x14ac:dyDescent="0.25">
      <c r="A989" s="2">
        <v>51</v>
      </c>
      <c r="B989" s="14" t="str">
        <f t="shared" si="30"/>
        <v>Senior</v>
      </c>
      <c r="C989" s="1" t="s">
        <v>29</v>
      </c>
      <c r="D989" s="1" t="s">
        <v>30</v>
      </c>
      <c r="E989" s="7">
        <v>541</v>
      </c>
      <c r="F989" s="1" t="s">
        <v>24</v>
      </c>
      <c r="G989" s="1">
        <v>2</v>
      </c>
      <c r="H989" s="1" t="s">
        <v>45</v>
      </c>
      <c r="I989" s="1" t="s">
        <v>32</v>
      </c>
      <c r="J989" s="1">
        <v>52</v>
      </c>
      <c r="K989" s="1">
        <v>3</v>
      </c>
      <c r="L989" s="1" t="s">
        <v>27</v>
      </c>
      <c r="M989" s="1">
        <v>2</v>
      </c>
      <c r="N989" s="1" t="s">
        <v>34</v>
      </c>
      <c r="O989" s="105">
        <v>10596</v>
      </c>
      <c r="P989" s="9">
        <v>4</v>
      </c>
      <c r="Q989" s="107">
        <v>2</v>
      </c>
      <c r="R989" s="1" t="s">
        <v>29</v>
      </c>
      <c r="S989" s="102">
        <f t="shared" si="31"/>
        <v>0</v>
      </c>
    </row>
    <row r="990" spans="1:19" x14ac:dyDescent="0.25">
      <c r="A990" s="2">
        <v>41</v>
      </c>
      <c r="B990" s="14" t="str">
        <f t="shared" si="30"/>
        <v>Middle-aged</v>
      </c>
      <c r="C990" s="1" t="s">
        <v>29</v>
      </c>
      <c r="D990" s="1" t="s">
        <v>30</v>
      </c>
      <c r="E990" s="7">
        <v>1200</v>
      </c>
      <c r="F990" s="1" t="s">
        <v>31</v>
      </c>
      <c r="G990" s="1">
        <v>22</v>
      </c>
      <c r="H990" s="1" t="s">
        <v>25</v>
      </c>
      <c r="I990" s="1" t="s">
        <v>26</v>
      </c>
      <c r="J990" s="1">
        <v>75</v>
      </c>
      <c r="K990" s="1">
        <v>2</v>
      </c>
      <c r="L990" s="1" t="s">
        <v>33</v>
      </c>
      <c r="M990" s="1">
        <v>4</v>
      </c>
      <c r="N990" s="1" t="s">
        <v>38</v>
      </c>
      <c r="O990" s="105">
        <v>5467</v>
      </c>
      <c r="P990" s="9">
        <v>6</v>
      </c>
      <c r="Q990" s="107">
        <v>3</v>
      </c>
      <c r="R990" s="1" t="s">
        <v>22</v>
      </c>
      <c r="S990" s="102">
        <f t="shared" si="31"/>
        <v>1</v>
      </c>
    </row>
    <row r="991" spans="1:19" x14ac:dyDescent="0.25">
      <c r="A991" s="2">
        <v>37</v>
      </c>
      <c r="B991" s="14" t="str">
        <f t="shared" si="30"/>
        <v>Middle-aged</v>
      </c>
      <c r="C991" s="1" t="s">
        <v>29</v>
      </c>
      <c r="D991" s="1" t="s">
        <v>23</v>
      </c>
      <c r="E991" s="7">
        <v>1439</v>
      </c>
      <c r="F991" s="1" t="s">
        <v>31</v>
      </c>
      <c r="G991" s="1">
        <v>4</v>
      </c>
      <c r="H991" s="1" t="s">
        <v>25</v>
      </c>
      <c r="I991" s="1" t="s">
        <v>32</v>
      </c>
      <c r="J991" s="1">
        <v>54</v>
      </c>
      <c r="K991" s="1">
        <v>1</v>
      </c>
      <c r="L991" s="1" t="s">
        <v>33</v>
      </c>
      <c r="M991" s="1">
        <v>3</v>
      </c>
      <c r="N991" s="1" t="s">
        <v>34</v>
      </c>
      <c r="O991" s="105">
        <v>2996</v>
      </c>
      <c r="P991" s="9">
        <v>6</v>
      </c>
      <c r="Q991" s="107">
        <v>7</v>
      </c>
      <c r="R991" s="1" t="s">
        <v>22</v>
      </c>
      <c r="S991" s="102">
        <f t="shared" si="31"/>
        <v>0</v>
      </c>
    </row>
    <row r="992" spans="1:19" x14ac:dyDescent="0.25">
      <c r="A992" s="2">
        <v>33</v>
      </c>
      <c r="B992" s="14" t="str">
        <f t="shared" si="30"/>
        <v>Middle-aged</v>
      </c>
      <c r="C992" s="1" t="s">
        <v>29</v>
      </c>
      <c r="D992" s="1" t="s">
        <v>30</v>
      </c>
      <c r="E992" s="7">
        <v>1111</v>
      </c>
      <c r="F992" s="1" t="s">
        <v>24</v>
      </c>
      <c r="G992" s="1">
        <v>5</v>
      </c>
      <c r="H992" s="1" t="s">
        <v>25</v>
      </c>
      <c r="I992" s="1" t="s">
        <v>32</v>
      </c>
      <c r="J992" s="1">
        <v>61</v>
      </c>
      <c r="K992" s="1">
        <v>2</v>
      </c>
      <c r="L992" s="1" t="s">
        <v>27</v>
      </c>
      <c r="M992" s="1">
        <v>4</v>
      </c>
      <c r="N992" s="1" t="s">
        <v>34</v>
      </c>
      <c r="O992" s="105">
        <v>9998</v>
      </c>
      <c r="P992" s="9">
        <v>5</v>
      </c>
      <c r="Q992" s="107">
        <v>6</v>
      </c>
      <c r="R992" s="1" t="s">
        <v>29</v>
      </c>
      <c r="S992" s="102">
        <f t="shared" si="31"/>
        <v>0</v>
      </c>
    </row>
    <row r="993" spans="1:19" x14ac:dyDescent="0.25">
      <c r="A993" s="2">
        <v>32</v>
      </c>
      <c r="B993" s="14" t="str">
        <f t="shared" si="30"/>
        <v>Middle-aged</v>
      </c>
      <c r="C993" s="1" t="s">
        <v>29</v>
      </c>
      <c r="D993" s="1" t="s">
        <v>23</v>
      </c>
      <c r="E993" s="7">
        <v>499</v>
      </c>
      <c r="F993" s="1" t="s">
        <v>24</v>
      </c>
      <c r="G993" s="1">
        <v>2</v>
      </c>
      <c r="H993" s="1" t="s">
        <v>45</v>
      </c>
      <c r="I993" s="1" t="s">
        <v>32</v>
      </c>
      <c r="J993" s="1">
        <v>36</v>
      </c>
      <c r="K993" s="1">
        <v>2</v>
      </c>
      <c r="L993" s="1" t="s">
        <v>27</v>
      </c>
      <c r="M993" s="1">
        <v>2</v>
      </c>
      <c r="N993" s="1" t="s">
        <v>34</v>
      </c>
      <c r="O993" s="105">
        <v>4078</v>
      </c>
      <c r="P993" s="9">
        <v>3</v>
      </c>
      <c r="Q993" s="107">
        <v>0</v>
      </c>
      <c r="R993" s="1" t="s">
        <v>22</v>
      </c>
      <c r="S993" s="102">
        <f t="shared" si="31"/>
        <v>0</v>
      </c>
    </row>
    <row r="994" spans="1:19" x14ac:dyDescent="0.25">
      <c r="A994" s="2">
        <v>39</v>
      </c>
      <c r="B994" s="14" t="str">
        <f t="shared" si="30"/>
        <v>Middle-aged</v>
      </c>
      <c r="C994" s="1" t="s">
        <v>29</v>
      </c>
      <c r="D994" s="1" t="s">
        <v>41</v>
      </c>
      <c r="E994" s="7">
        <v>1485</v>
      </c>
      <c r="F994" s="1" t="s">
        <v>31</v>
      </c>
      <c r="G994" s="1">
        <v>25</v>
      </c>
      <c r="H994" s="1" t="s">
        <v>25</v>
      </c>
      <c r="I994" s="1" t="s">
        <v>32</v>
      </c>
      <c r="J994" s="1">
        <v>71</v>
      </c>
      <c r="K994" s="1">
        <v>3</v>
      </c>
      <c r="L994" s="1" t="s">
        <v>40</v>
      </c>
      <c r="M994" s="1">
        <v>3</v>
      </c>
      <c r="N994" s="1" t="s">
        <v>34</v>
      </c>
      <c r="O994" s="105">
        <v>10920</v>
      </c>
      <c r="P994" s="9">
        <v>6</v>
      </c>
      <c r="Q994" s="107">
        <v>3</v>
      </c>
      <c r="R994" s="1" t="s">
        <v>29</v>
      </c>
      <c r="S994" s="102">
        <f t="shared" si="31"/>
        <v>0</v>
      </c>
    </row>
    <row r="995" spans="1:19" x14ac:dyDescent="0.25">
      <c r="A995" s="2">
        <v>25</v>
      </c>
      <c r="B995" s="14" t="str">
        <f t="shared" si="30"/>
        <v>Young</v>
      </c>
      <c r="C995" s="1" t="s">
        <v>29</v>
      </c>
      <c r="D995" s="1" t="s">
        <v>23</v>
      </c>
      <c r="E995" s="7">
        <v>1372</v>
      </c>
      <c r="F995" s="1" t="s">
        <v>24</v>
      </c>
      <c r="G995" s="1">
        <v>18</v>
      </c>
      <c r="H995" s="1" t="s">
        <v>25</v>
      </c>
      <c r="I995" s="1" t="s">
        <v>32</v>
      </c>
      <c r="J995" s="1">
        <v>93</v>
      </c>
      <c r="K995" s="1">
        <v>2</v>
      </c>
      <c r="L995" s="1" t="s">
        <v>27</v>
      </c>
      <c r="M995" s="1">
        <v>3</v>
      </c>
      <c r="N995" s="1" t="s">
        <v>34</v>
      </c>
      <c r="O995" s="105">
        <v>6232</v>
      </c>
      <c r="P995" s="9">
        <v>3</v>
      </c>
      <c r="Q995" s="107">
        <v>2</v>
      </c>
      <c r="R995" s="1" t="s">
        <v>29</v>
      </c>
      <c r="S995" s="102">
        <f t="shared" si="31"/>
        <v>0</v>
      </c>
    </row>
    <row r="996" spans="1:19" x14ac:dyDescent="0.25">
      <c r="A996" s="2">
        <v>52</v>
      </c>
      <c r="B996" s="14" t="str">
        <f t="shared" si="30"/>
        <v>Senior</v>
      </c>
      <c r="C996" s="1" t="s">
        <v>29</v>
      </c>
      <c r="D996" s="1" t="s">
        <v>30</v>
      </c>
      <c r="E996" s="7">
        <v>322</v>
      </c>
      <c r="F996" s="1" t="s">
        <v>31</v>
      </c>
      <c r="G996" s="1">
        <v>28</v>
      </c>
      <c r="H996" s="1" t="s">
        <v>37</v>
      </c>
      <c r="I996" s="1" t="s">
        <v>26</v>
      </c>
      <c r="J996" s="1">
        <v>59</v>
      </c>
      <c r="K996" s="1">
        <v>4</v>
      </c>
      <c r="L996" s="1" t="s">
        <v>39</v>
      </c>
      <c r="M996" s="1">
        <v>3</v>
      </c>
      <c r="N996" s="1" t="s">
        <v>34</v>
      </c>
      <c r="O996" s="105">
        <v>13247</v>
      </c>
      <c r="P996" s="9">
        <v>5</v>
      </c>
      <c r="Q996" s="107">
        <v>2</v>
      </c>
      <c r="R996" s="1" t="s">
        <v>22</v>
      </c>
      <c r="S996" s="102">
        <f t="shared" si="31"/>
        <v>1</v>
      </c>
    </row>
    <row r="997" spans="1:19" x14ac:dyDescent="0.25">
      <c r="A997" s="2">
        <v>43</v>
      </c>
      <c r="B997" s="14" t="str">
        <f t="shared" si="30"/>
        <v>Middle-aged</v>
      </c>
      <c r="C997" s="1" t="s">
        <v>29</v>
      </c>
      <c r="D997" s="1" t="s">
        <v>23</v>
      </c>
      <c r="E997" s="7">
        <v>930</v>
      </c>
      <c r="F997" s="1" t="s">
        <v>31</v>
      </c>
      <c r="G997" s="1">
        <v>6</v>
      </c>
      <c r="H997" s="1" t="s">
        <v>37</v>
      </c>
      <c r="I997" s="1" t="s">
        <v>26</v>
      </c>
      <c r="J997" s="1">
        <v>73</v>
      </c>
      <c r="K997" s="1">
        <v>2</v>
      </c>
      <c r="L997" s="1" t="s">
        <v>33</v>
      </c>
      <c r="M997" s="1">
        <v>3</v>
      </c>
      <c r="N997" s="1" t="s">
        <v>28</v>
      </c>
      <c r="O997" s="105">
        <v>4081</v>
      </c>
      <c r="P997" s="9">
        <v>20</v>
      </c>
      <c r="Q997" s="107">
        <v>1</v>
      </c>
      <c r="R997" s="1" t="s">
        <v>22</v>
      </c>
      <c r="S997" s="102">
        <f t="shared" si="31"/>
        <v>1</v>
      </c>
    </row>
    <row r="998" spans="1:19" x14ac:dyDescent="0.25">
      <c r="A998" s="2">
        <v>27</v>
      </c>
      <c r="B998" s="14" t="str">
        <f t="shared" si="30"/>
        <v>Young</v>
      </c>
      <c r="C998" s="1" t="s">
        <v>29</v>
      </c>
      <c r="D998" s="1" t="s">
        <v>23</v>
      </c>
      <c r="E998" s="7">
        <v>205</v>
      </c>
      <c r="F998" s="1" t="s">
        <v>24</v>
      </c>
      <c r="G998" s="1">
        <v>10</v>
      </c>
      <c r="H998" s="1" t="s">
        <v>45</v>
      </c>
      <c r="I998" s="1" t="s">
        <v>26</v>
      </c>
      <c r="J998" s="1">
        <v>98</v>
      </c>
      <c r="K998" s="1">
        <v>2</v>
      </c>
      <c r="L998" s="1" t="s">
        <v>27</v>
      </c>
      <c r="M998" s="1">
        <v>4</v>
      </c>
      <c r="N998" s="1" t="s">
        <v>34</v>
      </c>
      <c r="O998" s="105">
        <v>5769</v>
      </c>
      <c r="P998" s="9">
        <v>6</v>
      </c>
      <c r="Q998" s="107">
        <v>1</v>
      </c>
      <c r="R998" s="1" t="s">
        <v>22</v>
      </c>
      <c r="S998" s="102">
        <f t="shared" si="31"/>
        <v>1</v>
      </c>
    </row>
    <row r="999" spans="1:19" x14ac:dyDescent="0.25">
      <c r="A999" s="2">
        <v>27</v>
      </c>
      <c r="B999" s="14" t="str">
        <f t="shared" si="30"/>
        <v>Young</v>
      </c>
      <c r="C999" s="1" t="s">
        <v>22</v>
      </c>
      <c r="D999" s="1" t="s">
        <v>23</v>
      </c>
      <c r="E999" s="7">
        <v>135</v>
      </c>
      <c r="F999" s="1" t="s">
        <v>31</v>
      </c>
      <c r="G999" s="1">
        <v>17</v>
      </c>
      <c r="H999" s="1" t="s">
        <v>25</v>
      </c>
      <c r="I999" s="1" t="s">
        <v>26</v>
      </c>
      <c r="J999" s="1">
        <v>51</v>
      </c>
      <c r="K999" s="1">
        <v>1</v>
      </c>
      <c r="L999" s="1" t="s">
        <v>33</v>
      </c>
      <c r="M999" s="1">
        <v>3</v>
      </c>
      <c r="N999" s="1" t="s">
        <v>28</v>
      </c>
      <c r="O999" s="105">
        <v>2394</v>
      </c>
      <c r="P999" s="9">
        <v>8</v>
      </c>
      <c r="Q999" s="107">
        <v>1</v>
      </c>
      <c r="R999" s="1" t="s">
        <v>22</v>
      </c>
      <c r="S999" s="102">
        <f t="shared" si="31"/>
        <v>1</v>
      </c>
    </row>
    <row r="1000" spans="1:19" x14ac:dyDescent="0.25">
      <c r="A1000" s="2">
        <v>26</v>
      </c>
      <c r="B1000" s="14" t="str">
        <f t="shared" si="30"/>
        <v>Young</v>
      </c>
      <c r="C1000" s="1" t="s">
        <v>29</v>
      </c>
      <c r="D1000" s="1" t="s">
        <v>23</v>
      </c>
      <c r="E1000" s="7">
        <v>683</v>
      </c>
      <c r="F1000" s="1" t="s">
        <v>31</v>
      </c>
      <c r="G1000" s="1">
        <v>2</v>
      </c>
      <c r="H1000" s="1" t="s">
        <v>37</v>
      </c>
      <c r="I1000" s="1" t="s">
        <v>32</v>
      </c>
      <c r="J1000" s="1">
        <v>36</v>
      </c>
      <c r="K1000" s="1">
        <v>1</v>
      </c>
      <c r="L1000" s="1" t="s">
        <v>33</v>
      </c>
      <c r="M1000" s="1">
        <v>4</v>
      </c>
      <c r="N1000" s="1" t="s">
        <v>28</v>
      </c>
      <c r="O1000" s="105">
        <v>3904</v>
      </c>
      <c r="P1000" s="9">
        <v>4</v>
      </c>
      <c r="Q1000" s="107">
        <v>0</v>
      </c>
      <c r="R1000" s="1" t="s">
        <v>29</v>
      </c>
      <c r="S1000" s="102">
        <f t="shared" si="31"/>
        <v>0</v>
      </c>
    </row>
    <row r="1001" spans="1:19" x14ac:dyDescent="0.25">
      <c r="A1001" s="2">
        <v>42</v>
      </c>
      <c r="B1001" s="14" t="str">
        <f t="shared" si="30"/>
        <v>Middle-aged</v>
      </c>
      <c r="C1001" s="1" t="s">
        <v>29</v>
      </c>
      <c r="D1001" s="1" t="s">
        <v>23</v>
      </c>
      <c r="E1001" s="7">
        <v>1147</v>
      </c>
      <c r="F1001" s="1" t="s">
        <v>47</v>
      </c>
      <c r="G1001" s="1">
        <v>10</v>
      </c>
      <c r="H1001" s="1" t="s">
        <v>47</v>
      </c>
      <c r="I1001" s="1" t="s">
        <v>26</v>
      </c>
      <c r="J1001" s="1">
        <v>31</v>
      </c>
      <c r="K1001" s="1">
        <v>4</v>
      </c>
      <c r="L1001" s="1" t="s">
        <v>42</v>
      </c>
      <c r="M1001" s="1">
        <v>1</v>
      </c>
      <c r="N1001" s="1" t="s">
        <v>34</v>
      </c>
      <c r="O1001" s="105">
        <v>16799</v>
      </c>
      <c r="P1001" s="9">
        <v>20</v>
      </c>
      <c r="Q1001" s="107">
        <v>0</v>
      </c>
      <c r="R1001" s="1" t="s">
        <v>29</v>
      </c>
      <c r="S1001" s="102">
        <f t="shared" si="31"/>
        <v>1</v>
      </c>
    </row>
    <row r="1002" spans="1:19" x14ac:dyDescent="0.25">
      <c r="A1002" s="2">
        <v>52</v>
      </c>
      <c r="B1002" s="14" t="str">
        <f t="shared" si="30"/>
        <v>Senior</v>
      </c>
      <c r="C1002" s="1" t="s">
        <v>29</v>
      </c>
      <c r="D1002" s="1" t="s">
        <v>23</v>
      </c>
      <c r="E1002" s="7">
        <v>258</v>
      </c>
      <c r="F1002" s="1" t="s">
        <v>31</v>
      </c>
      <c r="G1002" s="1">
        <v>8</v>
      </c>
      <c r="H1002" s="1" t="s">
        <v>35</v>
      </c>
      <c r="I1002" s="1" t="s">
        <v>26</v>
      </c>
      <c r="J1002" s="1">
        <v>54</v>
      </c>
      <c r="K1002" s="1">
        <v>1</v>
      </c>
      <c r="L1002" s="1" t="s">
        <v>36</v>
      </c>
      <c r="M1002" s="1">
        <v>1</v>
      </c>
      <c r="N1002" s="1" t="s">
        <v>34</v>
      </c>
      <c r="O1002" s="105">
        <v>2950</v>
      </c>
      <c r="P1002" s="9">
        <v>5</v>
      </c>
      <c r="Q1002" s="107">
        <v>9</v>
      </c>
      <c r="R1002" s="1" t="s">
        <v>29</v>
      </c>
      <c r="S1002" s="102">
        <f t="shared" si="31"/>
        <v>1</v>
      </c>
    </row>
    <row r="1003" spans="1:19" x14ac:dyDescent="0.25">
      <c r="A1003" s="2">
        <v>37</v>
      </c>
      <c r="B1003" s="14" t="str">
        <f t="shared" si="30"/>
        <v>Middle-aged</v>
      </c>
      <c r="C1003" s="1" t="s">
        <v>29</v>
      </c>
      <c r="D1003" s="1" t="s">
        <v>23</v>
      </c>
      <c r="E1003" s="7">
        <v>1462</v>
      </c>
      <c r="F1003" s="1" t="s">
        <v>31</v>
      </c>
      <c r="G1003" s="1">
        <v>11</v>
      </c>
      <c r="H1003" s="1" t="s">
        <v>37</v>
      </c>
      <c r="I1003" s="1" t="s">
        <v>26</v>
      </c>
      <c r="J1003" s="1">
        <v>94</v>
      </c>
      <c r="K1003" s="1">
        <v>1</v>
      </c>
      <c r="L1003" s="1" t="s">
        <v>36</v>
      </c>
      <c r="M1003" s="1">
        <v>3</v>
      </c>
      <c r="N1003" s="1" t="s">
        <v>28</v>
      </c>
      <c r="O1003" s="105">
        <v>3629</v>
      </c>
      <c r="P1003" s="9">
        <v>3</v>
      </c>
      <c r="Q1003" s="107">
        <v>4</v>
      </c>
      <c r="R1003" s="1" t="s">
        <v>29</v>
      </c>
      <c r="S1003" s="102">
        <f t="shared" si="31"/>
        <v>1</v>
      </c>
    </row>
    <row r="1004" spans="1:19" x14ac:dyDescent="0.25">
      <c r="A1004" s="2">
        <v>35</v>
      </c>
      <c r="B1004" s="14" t="str">
        <f t="shared" si="30"/>
        <v>Middle-aged</v>
      </c>
      <c r="C1004" s="1" t="s">
        <v>29</v>
      </c>
      <c r="D1004" s="1" t="s">
        <v>30</v>
      </c>
      <c r="E1004" s="7">
        <v>200</v>
      </c>
      <c r="F1004" s="1" t="s">
        <v>31</v>
      </c>
      <c r="G1004" s="1">
        <v>18</v>
      </c>
      <c r="H1004" s="1" t="s">
        <v>25</v>
      </c>
      <c r="I1004" s="1" t="s">
        <v>32</v>
      </c>
      <c r="J1004" s="1">
        <v>60</v>
      </c>
      <c r="K1004" s="1">
        <v>3</v>
      </c>
      <c r="L1004" s="1" t="s">
        <v>39</v>
      </c>
      <c r="M1004" s="1">
        <v>4</v>
      </c>
      <c r="N1004" s="1" t="s">
        <v>28</v>
      </c>
      <c r="O1004" s="105">
        <v>9362</v>
      </c>
      <c r="P1004" s="9">
        <v>2</v>
      </c>
      <c r="Q1004" s="107">
        <v>2</v>
      </c>
      <c r="R1004" s="1" t="s">
        <v>29</v>
      </c>
      <c r="S1004" s="102">
        <f t="shared" si="31"/>
        <v>0</v>
      </c>
    </row>
    <row r="1005" spans="1:19" x14ac:dyDescent="0.25">
      <c r="A1005" s="2">
        <v>25</v>
      </c>
      <c r="B1005" s="14" t="str">
        <f t="shared" si="30"/>
        <v>Young</v>
      </c>
      <c r="C1005" s="1" t="s">
        <v>29</v>
      </c>
      <c r="D1005" s="1" t="s">
        <v>23</v>
      </c>
      <c r="E1005" s="7">
        <v>949</v>
      </c>
      <c r="F1005" s="1" t="s">
        <v>31</v>
      </c>
      <c r="G1005" s="1">
        <v>1</v>
      </c>
      <c r="H1005" s="1" t="s">
        <v>46</v>
      </c>
      <c r="I1005" s="1" t="s">
        <v>32</v>
      </c>
      <c r="J1005" s="1">
        <v>81</v>
      </c>
      <c r="K1005" s="1">
        <v>1</v>
      </c>
      <c r="L1005" s="1" t="s">
        <v>36</v>
      </c>
      <c r="M1005" s="1">
        <v>4</v>
      </c>
      <c r="N1005" s="1" t="s">
        <v>34</v>
      </c>
      <c r="O1005" s="105">
        <v>3229</v>
      </c>
      <c r="P1005" s="9">
        <v>3</v>
      </c>
      <c r="Q1005" s="107">
        <v>4</v>
      </c>
      <c r="R1005" s="1" t="s">
        <v>29</v>
      </c>
      <c r="S1005" s="102">
        <f t="shared" si="31"/>
        <v>0</v>
      </c>
    </row>
    <row r="1006" spans="1:19" x14ac:dyDescent="0.25">
      <c r="A1006" s="2">
        <v>26</v>
      </c>
      <c r="B1006" s="14" t="str">
        <f t="shared" si="30"/>
        <v>Young</v>
      </c>
      <c r="C1006" s="1" t="s">
        <v>29</v>
      </c>
      <c r="D1006" s="1" t="s">
        <v>23</v>
      </c>
      <c r="E1006" s="7">
        <v>652</v>
      </c>
      <c r="F1006" s="1" t="s">
        <v>31</v>
      </c>
      <c r="G1006" s="1">
        <v>7</v>
      </c>
      <c r="H1006" s="1" t="s">
        <v>35</v>
      </c>
      <c r="I1006" s="1" t="s">
        <v>32</v>
      </c>
      <c r="J1006" s="1">
        <v>100</v>
      </c>
      <c r="K1006" s="1">
        <v>1</v>
      </c>
      <c r="L1006" s="1" t="s">
        <v>36</v>
      </c>
      <c r="M1006" s="1">
        <v>1</v>
      </c>
      <c r="N1006" s="1" t="s">
        <v>28</v>
      </c>
      <c r="O1006" s="105">
        <v>3578</v>
      </c>
      <c r="P1006" s="9">
        <v>7</v>
      </c>
      <c r="Q1006" s="107">
        <v>0</v>
      </c>
      <c r="R1006" s="1" t="s">
        <v>29</v>
      </c>
      <c r="S1006" s="102">
        <f t="shared" si="31"/>
        <v>0</v>
      </c>
    </row>
    <row r="1007" spans="1:19" x14ac:dyDescent="0.25">
      <c r="A1007" s="2">
        <v>29</v>
      </c>
      <c r="B1007" s="14" t="str">
        <f t="shared" si="30"/>
        <v>Young</v>
      </c>
      <c r="C1007" s="1" t="s">
        <v>29</v>
      </c>
      <c r="D1007" s="1" t="s">
        <v>23</v>
      </c>
      <c r="E1007" s="7">
        <v>332</v>
      </c>
      <c r="F1007" s="1" t="s">
        <v>47</v>
      </c>
      <c r="G1007" s="1">
        <v>17</v>
      </c>
      <c r="H1007" s="1" t="s">
        <v>35</v>
      </c>
      <c r="I1007" s="1" t="s">
        <v>32</v>
      </c>
      <c r="J1007" s="1">
        <v>51</v>
      </c>
      <c r="K1007" s="1">
        <v>3</v>
      </c>
      <c r="L1007" s="1" t="s">
        <v>47</v>
      </c>
      <c r="M1007" s="1">
        <v>1</v>
      </c>
      <c r="N1007" s="1" t="s">
        <v>28</v>
      </c>
      <c r="O1007" s="105">
        <v>7988</v>
      </c>
      <c r="P1007" s="9">
        <v>10</v>
      </c>
      <c r="Q1007" s="107">
        <v>1</v>
      </c>
      <c r="R1007" s="1" t="s">
        <v>29</v>
      </c>
      <c r="S1007" s="102">
        <f t="shared" si="31"/>
        <v>0</v>
      </c>
    </row>
    <row r="1008" spans="1:19" x14ac:dyDescent="0.25">
      <c r="A1008" s="2">
        <v>49</v>
      </c>
      <c r="B1008" s="14" t="str">
        <f t="shared" si="30"/>
        <v>Senior</v>
      </c>
      <c r="C1008" s="1" t="s">
        <v>22</v>
      </c>
      <c r="D1008" s="1" t="s">
        <v>30</v>
      </c>
      <c r="E1008" s="7">
        <v>1475</v>
      </c>
      <c r="F1008" s="1" t="s">
        <v>31</v>
      </c>
      <c r="G1008" s="1">
        <v>28</v>
      </c>
      <c r="H1008" s="1" t="s">
        <v>25</v>
      </c>
      <c r="I1008" s="1" t="s">
        <v>32</v>
      </c>
      <c r="J1008" s="1">
        <v>97</v>
      </c>
      <c r="K1008" s="1">
        <v>2</v>
      </c>
      <c r="L1008" s="1" t="s">
        <v>36</v>
      </c>
      <c r="M1008" s="1">
        <v>1</v>
      </c>
      <c r="N1008" s="1" t="s">
        <v>28</v>
      </c>
      <c r="O1008" s="105">
        <v>4284</v>
      </c>
      <c r="P1008" s="9">
        <v>4</v>
      </c>
      <c r="Q1008" s="107">
        <v>3</v>
      </c>
      <c r="R1008" s="1" t="s">
        <v>29</v>
      </c>
      <c r="S1008" s="102">
        <f t="shared" si="31"/>
        <v>0</v>
      </c>
    </row>
    <row r="1009" spans="1:19" x14ac:dyDescent="0.25">
      <c r="A1009" s="2">
        <v>29</v>
      </c>
      <c r="B1009" s="14" t="str">
        <f t="shared" si="30"/>
        <v>Young</v>
      </c>
      <c r="C1009" s="1" t="s">
        <v>22</v>
      </c>
      <c r="D1009" s="1" t="s">
        <v>30</v>
      </c>
      <c r="E1009" s="7">
        <v>337</v>
      </c>
      <c r="F1009" s="1" t="s">
        <v>31</v>
      </c>
      <c r="G1009" s="1">
        <v>14</v>
      </c>
      <c r="H1009" s="1" t="s">
        <v>35</v>
      </c>
      <c r="I1009" s="1" t="s">
        <v>26</v>
      </c>
      <c r="J1009" s="1">
        <v>84</v>
      </c>
      <c r="K1009" s="1">
        <v>3</v>
      </c>
      <c r="L1009" s="1" t="s">
        <v>40</v>
      </c>
      <c r="M1009" s="1">
        <v>4</v>
      </c>
      <c r="N1009" s="1" t="s">
        <v>28</v>
      </c>
      <c r="O1009" s="105">
        <v>7553</v>
      </c>
      <c r="P1009" s="9">
        <v>8</v>
      </c>
      <c r="Q1009" s="107">
        <v>0</v>
      </c>
      <c r="R1009" s="1" t="s">
        <v>22</v>
      </c>
      <c r="S1009" s="102">
        <f t="shared" si="31"/>
        <v>1</v>
      </c>
    </row>
    <row r="1010" spans="1:19" x14ac:dyDescent="0.25">
      <c r="A1010" s="2">
        <v>54</v>
      </c>
      <c r="B1010" s="14" t="str">
        <f t="shared" si="30"/>
        <v>Senior</v>
      </c>
      <c r="C1010" s="1" t="s">
        <v>29</v>
      </c>
      <c r="D1010" s="1" t="s">
        <v>23</v>
      </c>
      <c r="E1010" s="7">
        <v>971</v>
      </c>
      <c r="F1010" s="1" t="s">
        <v>31</v>
      </c>
      <c r="G1010" s="1">
        <v>1</v>
      </c>
      <c r="H1010" s="1" t="s">
        <v>37</v>
      </c>
      <c r="I1010" s="1" t="s">
        <v>26</v>
      </c>
      <c r="J1010" s="1">
        <v>54</v>
      </c>
      <c r="K1010" s="1">
        <v>4</v>
      </c>
      <c r="L1010" s="1" t="s">
        <v>44</v>
      </c>
      <c r="M1010" s="1">
        <v>4</v>
      </c>
      <c r="N1010" s="1" t="s">
        <v>28</v>
      </c>
      <c r="O1010" s="105">
        <v>17328</v>
      </c>
      <c r="P1010" s="9">
        <v>20</v>
      </c>
      <c r="Q1010" s="107">
        <v>6</v>
      </c>
      <c r="R1010" s="1" t="s">
        <v>29</v>
      </c>
      <c r="S1010" s="102">
        <f t="shared" si="31"/>
        <v>1</v>
      </c>
    </row>
    <row r="1011" spans="1:19" x14ac:dyDescent="0.25">
      <c r="A1011" s="2">
        <v>58</v>
      </c>
      <c r="B1011" s="14" t="str">
        <f t="shared" si="30"/>
        <v>Senior</v>
      </c>
      <c r="C1011" s="1" t="s">
        <v>29</v>
      </c>
      <c r="D1011" s="1" t="s">
        <v>23</v>
      </c>
      <c r="E1011" s="7">
        <v>1055</v>
      </c>
      <c r="F1011" s="1" t="s">
        <v>31</v>
      </c>
      <c r="G1011" s="1">
        <v>1</v>
      </c>
      <c r="H1011" s="1" t="s">
        <v>37</v>
      </c>
      <c r="I1011" s="1" t="s">
        <v>26</v>
      </c>
      <c r="J1011" s="1">
        <v>76</v>
      </c>
      <c r="K1011" s="1">
        <v>5</v>
      </c>
      <c r="L1011" s="1" t="s">
        <v>44</v>
      </c>
      <c r="M1011" s="1">
        <v>1</v>
      </c>
      <c r="N1011" s="1" t="s">
        <v>34</v>
      </c>
      <c r="O1011" s="105">
        <v>19701</v>
      </c>
      <c r="P1011" s="9">
        <v>9</v>
      </c>
      <c r="Q1011" s="107">
        <v>3</v>
      </c>
      <c r="R1011" s="1" t="s">
        <v>22</v>
      </c>
      <c r="S1011" s="102">
        <f t="shared" si="31"/>
        <v>1</v>
      </c>
    </row>
    <row r="1012" spans="1:19" x14ac:dyDescent="0.25">
      <c r="A1012" s="2">
        <v>55</v>
      </c>
      <c r="B1012" s="14" t="str">
        <f t="shared" si="30"/>
        <v>Senior</v>
      </c>
      <c r="C1012" s="1" t="s">
        <v>29</v>
      </c>
      <c r="D1012" s="1" t="s">
        <v>23</v>
      </c>
      <c r="E1012" s="7">
        <v>1136</v>
      </c>
      <c r="F1012" s="1" t="s">
        <v>31</v>
      </c>
      <c r="G1012" s="1">
        <v>1</v>
      </c>
      <c r="H1012" s="1" t="s">
        <v>37</v>
      </c>
      <c r="I1012" s="1" t="s">
        <v>32</v>
      </c>
      <c r="J1012" s="1">
        <v>81</v>
      </c>
      <c r="K1012" s="1">
        <v>4</v>
      </c>
      <c r="L1012" s="1" t="s">
        <v>44</v>
      </c>
      <c r="M1012" s="1">
        <v>4</v>
      </c>
      <c r="N1012" s="1" t="s">
        <v>38</v>
      </c>
      <c r="O1012" s="105">
        <v>14732</v>
      </c>
      <c r="P1012" s="9">
        <v>7</v>
      </c>
      <c r="Q1012" s="107">
        <v>2</v>
      </c>
      <c r="R1012" s="1" t="s">
        <v>29</v>
      </c>
      <c r="S1012" s="102">
        <f t="shared" si="31"/>
        <v>0</v>
      </c>
    </row>
    <row r="1013" spans="1:19" x14ac:dyDescent="0.25">
      <c r="A1013" s="2">
        <v>36</v>
      </c>
      <c r="B1013" s="14" t="str">
        <f t="shared" si="30"/>
        <v>Middle-aged</v>
      </c>
      <c r="C1013" s="1" t="s">
        <v>29</v>
      </c>
      <c r="D1013" s="1" t="s">
        <v>23</v>
      </c>
      <c r="E1013" s="7">
        <v>1174</v>
      </c>
      <c r="F1013" s="1" t="s">
        <v>24</v>
      </c>
      <c r="G1013" s="1">
        <v>3</v>
      </c>
      <c r="H1013" s="1" t="s">
        <v>45</v>
      </c>
      <c r="I1013" s="1" t="s">
        <v>26</v>
      </c>
      <c r="J1013" s="1">
        <v>99</v>
      </c>
      <c r="K1013" s="1">
        <v>2</v>
      </c>
      <c r="L1013" s="1" t="s">
        <v>27</v>
      </c>
      <c r="M1013" s="1">
        <v>2</v>
      </c>
      <c r="N1013" s="1" t="s">
        <v>28</v>
      </c>
      <c r="O1013" s="105">
        <v>9278</v>
      </c>
      <c r="P1013" s="9">
        <v>5</v>
      </c>
      <c r="Q1013" s="107">
        <v>3</v>
      </c>
      <c r="R1013" s="1" t="s">
        <v>22</v>
      </c>
      <c r="S1013" s="102">
        <f t="shared" si="31"/>
        <v>1</v>
      </c>
    </row>
    <row r="1014" spans="1:19" x14ac:dyDescent="0.25">
      <c r="A1014" s="2">
        <v>31</v>
      </c>
      <c r="B1014" s="14" t="str">
        <f t="shared" si="30"/>
        <v>Middle-aged</v>
      </c>
      <c r="C1014" s="1" t="s">
        <v>22</v>
      </c>
      <c r="D1014" s="1" t="s">
        <v>30</v>
      </c>
      <c r="E1014" s="7">
        <v>667</v>
      </c>
      <c r="F1014" s="1" t="s">
        <v>24</v>
      </c>
      <c r="G1014" s="1">
        <v>1</v>
      </c>
      <c r="H1014" s="1" t="s">
        <v>25</v>
      </c>
      <c r="I1014" s="1" t="s">
        <v>26</v>
      </c>
      <c r="J1014" s="1">
        <v>50</v>
      </c>
      <c r="K1014" s="1">
        <v>1</v>
      </c>
      <c r="L1014" s="1" t="s">
        <v>43</v>
      </c>
      <c r="M1014" s="1">
        <v>3</v>
      </c>
      <c r="N1014" s="1" t="s">
        <v>28</v>
      </c>
      <c r="O1014" s="105">
        <v>1359</v>
      </c>
      <c r="P1014" s="9">
        <v>1</v>
      </c>
      <c r="Q1014" s="107">
        <v>1</v>
      </c>
      <c r="R1014" s="1" t="s">
        <v>29</v>
      </c>
      <c r="S1014" s="102">
        <f t="shared" si="31"/>
        <v>1</v>
      </c>
    </row>
    <row r="1015" spans="1:19" x14ac:dyDescent="0.25">
      <c r="A1015" s="2">
        <v>30</v>
      </c>
      <c r="B1015" s="14" t="str">
        <f t="shared" si="30"/>
        <v>Young</v>
      </c>
      <c r="C1015" s="1" t="s">
        <v>29</v>
      </c>
      <c r="D1015" s="1" t="s">
        <v>23</v>
      </c>
      <c r="E1015" s="7">
        <v>855</v>
      </c>
      <c r="F1015" s="1" t="s">
        <v>24</v>
      </c>
      <c r="G1015" s="1">
        <v>7</v>
      </c>
      <c r="H1015" s="1" t="s">
        <v>45</v>
      </c>
      <c r="I1015" s="1" t="s">
        <v>26</v>
      </c>
      <c r="J1015" s="1">
        <v>73</v>
      </c>
      <c r="K1015" s="1">
        <v>2</v>
      </c>
      <c r="L1015" s="1" t="s">
        <v>27</v>
      </c>
      <c r="M1015" s="1">
        <v>1</v>
      </c>
      <c r="N1015" s="1" t="s">
        <v>38</v>
      </c>
      <c r="O1015" s="105">
        <v>4779</v>
      </c>
      <c r="P1015" s="9">
        <v>3</v>
      </c>
      <c r="Q1015" s="107">
        <v>7</v>
      </c>
      <c r="R1015" s="1" t="s">
        <v>29</v>
      </c>
      <c r="S1015" s="102">
        <f t="shared" si="31"/>
        <v>1</v>
      </c>
    </row>
    <row r="1016" spans="1:19" x14ac:dyDescent="0.25">
      <c r="A1016" s="2">
        <v>31</v>
      </c>
      <c r="B1016" s="14" t="str">
        <f t="shared" si="30"/>
        <v>Middle-aged</v>
      </c>
      <c r="C1016" s="1" t="s">
        <v>29</v>
      </c>
      <c r="D1016" s="1" t="s">
        <v>23</v>
      </c>
      <c r="E1016" s="7">
        <v>182</v>
      </c>
      <c r="F1016" s="1" t="s">
        <v>31</v>
      </c>
      <c r="G1016" s="1">
        <v>8</v>
      </c>
      <c r="H1016" s="1" t="s">
        <v>25</v>
      </c>
      <c r="I1016" s="1" t="s">
        <v>26</v>
      </c>
      <c r="J1016" s="1">
        <v>93</v>
      </c>
      <c r="K1016" s="1">
        <v>4</v>
      </c>
      <c r="L1016" s="1" t="s">
        <v>44</v>
      </c>
      <c r="M1016" s="1">
        <v>2</v>
      </c>
      <c r="N1016" s="1" t="s">
        <v>28</v>
      </c>
      <c r="O1016" s="105">
        <v>16422</v>
      </c>
      <c r="P1016" s="9">
        <v>3</v>
      </c>
      <c r="Q1016" s="107">
        <v>3</v>
      </c>
      <c r="R1016" s="1" t="s">
        <v>29</v>
      </c>
      <c r="S1016" s="102">
        <f t="shared" si="31"/>
        <v>1</v>
      </c>
    </row>
    <row r="1017" spans="1:19" x14ac:dyDescent="0.25">
      <c r="A1017" s="2">
        <v>34</v>
      </c>
      <c r="B1017" s="14" t="str">
        <f t="shared" si="30"/>
        <v>Middle-aged</v>
      </c>
      <c r="C1017" s="1" t="s">
        <v>29</v>
      </c>
      <c r="D1017" s="1" t="s">
        <v>30</v>
      </c>
      <c r="E1017" s="7">
        <v>560</v>
      </c>
      <c r="F1017" s="1" t="s">
        <v>31</v>
      </c>
      <c r="G1017" s="1">
        <v>1</v>
      </c>
      <c r="H1017" s="1" t="s">
        <v>35</v>
      </c>
      <c r="I1017" s="1" t="s">
        <v>32</v>
      </c>
      <c r="J1017" s="1">
        <v>91</v>
      </c>
      <c r="K1017" s="1">
        <v>1</v>
      </c>
      <c r="L1017" s="1" t="s">
        <v>33</v>
      </c>
      <c r="M1017" s="1">
        <v>1</v>
      </c>
      <c r="N1017" s="1" t="s">
        <v>38</v>
      </c>
      <c r="O1017" s="105">
        <v>2996</v>
      </c>
      <c r="P1017" s="9">
        <v>4</v>
      </c>
      <c r="Q1017" s="107">
        <v>5</v>
      </c>
      <c r="R1017" s="1" t="s">
        <v>29</v>
      </c>
      <c r="S1017" s="102">
        <f t="shared" si="31"/>
        <v>0</v>
      </c>
    </row>
    <row r="1018" spans="1:19" x14ac:dyDescent="0.25">
      <c r="A1018" s="2">
        <v>31</v>
      </c>
      <c r="B1018" s="14" t="str">
        <f t="shared" si="30"/>
        <v>Middle-aged</v>
      </c>
      <c r="C1018" s="1" t="s">
        <v>22</v>
      </c>
      <c r="D1018" s="1" t="s">
        <v>23</v>
      </c>
      <c r="E1018" s="7">
        <v>202</v>
      </c>
      <c r="F1018" s="1" t="s">
        <v>31</v>
      </c>
      <c r="G1018" s="1">
        <v>8</v>
      </c>
      <c r="H1018" s="1" t="s">
        <v>25</v>
      </c>
      <c r="I1018" s="1" t="s">
        <v>26</v>
      </c>
      <c r="J1018" s="1">
        <v>34</v>
      </c>
      <c r="K1018" s="1">
        <v>1</v>
      </c>
      <c r="L1018" s="1" t="s">
        <v>33</v>
      </c>
      <c r="M1018" s="1">
        <v>2</v>
      </c>
      <c r="N1018" s="1" t="s">
        <v>28</v>
      </c>
      <c r="O1018" s="105">
        <v>1261</v>
      </c>
      <c r="P1018" s="9">
        <v>1</v>
      </c>
      <c r="Q1018" s="107">
        <v>1</v>
      </c>
      <c r="R1018" s="1" t="s">
        <v>29</v>
      </c>
      <c r="S1018" s="102">
        <f t="shared" si="31"/>
        <v>1</v>
      </c>
    </row>
    <row r="1019" spans="1:19" x14ac:dyDescent="0.25">
      <c r="A1019" s="2">
        <v>27</v>
      </c>
      <c r="B1019" s="14" t="str">
        <f t="shared" si="30"/>
        <v>Young</v>
      </c>
      <c r="C1019" s="1" t="s">
        <v>29</v>
      </c>
      <c r="D1019" s="1" t="s">
        <v>23</v>
      </c>
      <c r="E1019" s="7">
        <v>1377</v>
      </c>
      <c r="F1019" s="1" t="s">
        <v>31</v>
      </c>
      <c r="G1019" s="1">
        <v>11</v>
      </c>
      <c r="H1019" s="1" t="s">
        <v>25</v>
      </c>
      <c r="I1019" s="1" t="s">
        <v>32</v>
      </c>
      <c r="J1019" s="1">
        <v>91</v>
      </c>
      <c r="K1019" s="1">
        <v>1</v>
      </c>
      <c r="L1019" s="1" t="s">
        <v>36</v>
      </c>
      <c r="M1019" s="1">
        <v>1</v>
      </c>
      <c r="N1019" s="1" t="s">
        <v>34</v>
      </c>
      <c r="O1019" s="105">
        <v>2099</v>
      </c>
      <c r="P1019" s="9">
        <v>5</v>
      </c>
      <c r="Q1019" s="107">
        <v>0</v>
      </c>
      <c r="R1019" s="1" t="s">
        <v>29</v>
      </c>
      <c r="S1019" s="102">
        <f t="shared" si="31"/>
        <v>0</v>
      </c>
    </row>
    <row r="1020" spans="1:19" x14ac:dyDescent="0.25">
      <c r="A1020" s="2">
        <v>36</v>
      </c>
      <c r="B1020" s="14" t="str">
        <f t="shared" si="30"/>
        <v>Middle-aged</v>
      </c>
      <c r="C1020" s="1" t="s">
        <v>29</v>
      </c>
      <c r="D1020" s="1" t="s">
        <v>23</v>
      </c>
      <c r="E1020" s="7">
        <v>172</v>
      </c>
      <c r="F1020" s="1" t="s">
        <v>31</v>
      </c>
      <c r="G1020" s="1">
        <v>4</v>
      </c>
      <c r="H1020" s="1" t="s">
        <v>25</v>
      </c>
      <c r="I1020" s="1" t="s">
        <v>32</v>
      </c>
      <c r="J1020" s="1">
        <v>37</v>
      </c>
      <c r="K1020" s="1">
        <v>2</v>
      </c>
      <c r="L1020" s="1" t="s">
        <v>36</v>
      </c>
      <c r="M1020" s="1">
        <v>4</v>
      </c>
      <c r="N1020" s="1" t="s">
        <v>28</v>
      </c>
      <c r="O1020" s="105">
        <v>5810</v>
      </c>
      <c r="P1020" s="9">
        <v>10</v>
      </c>
      <c r="Q1020" s="107">
        <v>1</v>
      </c>
      <c r="R1020" s="1" t="s">
        <v>29</v>
      </c>
      <c r="S1020" s="102">
        <f t="shared" si="31"/>
        <v>0</v>
      </c>
    </row>
    <row r="1021" spans="1:19" x14ac:dyDescent="0.25">
      <c r="A1021" s="2">
        <v>36</v>
      </c>
      <c r="B1021" s="14" t="str">
        <f t="shared" si="30"/>
        <v>Middle-aged</v>
      </c>
      <c r="C1021" s="1" t="s">
        <v>29</v>
      </c>
      <c r="D1021" s="1" t="s">
        <v>23</v>
      </c>
      <c r="E1021" s="7">
        <v>329</v>
      </c>
      <c r="F1021" s="1" t="s">
        <v>24</v>
      </c>
      <c r="G1021" s="1">
        <v>16</v>
      </c>
      <c r="H1021" s="1" t="s">
        <v>45</v>
      </c>
      <c r="I1021" s="1" t="s">
        <v>26</v>
      </c>
      <c r="J1021" s="1">
        <v>98</v>
      </c>
      <c r="K1021" s="1">
        <v>2</v>
      </c>
      <c r="L1021" s="1" t="s">
        <v>27</v>
      </c>
      <c r="M1021" s="1">
        <v>1</v>
      </c>
      <c r="N1021" s="1" t="s">
        <v>34</v>
      </c>
      <c r="O1021" s="105">
        <v>5647</v>
      </c>
      <c r="P1021" s="9">
        <v>3</v>
      </c>
      <c r="Q1021" s="107">
        <v>4</v>
      </c>
      <c r="R1021" s="1" t="s">
        <v>29</v>
      </c>
      <c r="S1021" s="102">
        <f t="shared" si="31"/>
        <v>1</v>
      </c>
    </row>
    <row r="1022" spans="1:19" x14ac:dyDescent="0.25">
      <c r="A1022" s="2">
        <v>47</v>
      </c>
      <c r="B1022" s="14" t="str">
        <f t="shared" si="30"/>
        <v>Senior</v>
      </c>
      <c r="C1022" s="1" t="s">
        <v>29</v>
      </c>
      <c r="D1022" s="1" t="s">
        <v>23</v>
      </c>
      <c r="E1022" s="7">
        <v>465</v>
      </c>
      <c r="F1022" s="1" t="s">
        <v>31</v>
      </c>
      <c r="G1022" s="1">
        <v>1</v>
      </c>
      <c r="H1022" s="1" t="s">
        <v>46</v>
      </c>
      <c r="I1022" s="1" t="s">
        <v>32</v>
      </c>
      <c r="J1022" s="1">
        <v>74</v>
      </c>
      <c r="K1022" s="1">
        <v>1</v>
      </c>
      <c r="L1022" s="1" t="s">
        <v>33</v>
      </c>
      <c r="M1022" s="1">
        <v>4</v>
      </c>
      <c r="N1022" s="1" t="s">
        <v>34</v>
      </c>
      <c r="O1022" s="105">
        <v>3420</v>
      </c>
      <c r="P1022" s="9">
        <v>6</v>
      </c>
      <c r="Q1022" s="107">
        <v>7</v>
      </c>
      <c r="R1022" s="1" t="s">
        <v>29</v>
      </c>
      <c r="S1022" s="102">
        <f t="shared" si="31"/>
        <v>0</v>
      </c>
    </row>
    <row r="1023" spans="1:19" x14ac:dyDescent="0.25">
      <c r="A1023" s="2">
        <v>25</v>
      </c>
      <c r="B1023" s="14" t="str">
        <f t="shared" si="30"/>
        <v>Young</v>
      </c>
      <c r="C1023" s="1" t="s">
        <v>22</v>
      </c>
      <c r="D1023" s="1" t="s">
        <v>23</v>
      </c>
      <c r="E1023" s="7">
        <v>383</v>
      </c>
      <c r="F1023" s="1" t="s">
        <v>24</v>
      </c>
      <c r="G1023" s="1">
        <v>9</v>
      </c>
      <c r="H1023" s="1" t="s">
        <v>25</v>
      </c>
      <c r="I1023" s="1" t="s">
        <v>32</v>
      </c>
      <c r="J1023" s="1">
        <v>68</v>
      </c>
      <c r="K1023" s="1">
        <v>1</v>
      </c>
      <c r="L1023" s="1" t="s">
        <v>43</v>
      </c>
      <c r="M1023" s="1">
        <v>1</v>
      </c>
      <c r="N1023" s="1" t="s">
        <v>34</v>
      </c>
      <c r="O1023" s="105">
        <v>4400</v>
      </c>
      <c r="P1023" s="9">
        <v>3</v>
      </c>
      <c r="Q1023" s="107">
        <v>3</v>
      </c>
      <c r="R1023" s="1" t="s">
        <v>29</v>
      </c>
      <c r="S1023" s="102">
        <f t="shared" si="31"/>
        <v>0</v>
      </c>
    </row>
    <row r="1024" spans="1:19" x14ac:dyDescent="0.25">
      <c r="A1024" s="2">
        <v>37</v>
      </c>
      <c r="B1024" s="14" t="str">
        <f t="shared" si="30"/>
        <v>Middle-aged</v>
      </c>
      <c r="C1024" s="1" t="s">
        <v>29</v>
      </c>
      <c r="D1024" s="1" t="s">
        <v>41</v>
      </c>
      <c r="E1024" s="7">
        <v>1413</v>
      </c>
      <c r="F1024" s="1" t="s">
        <v>31</v>
      </c>
      <c r="G1024" s="1">
        <v>5</v>
      </c>
      <c r="H1024" s="1" t="s">
        <v>46</v>
      </c>
      <c r="I1024" s="1" t="s">
        <v>32</v>
      </c>
      <c r="J1024" s="1">
        <v>84</v>
      </c>
      <c r="K1024" s="1">
        <v>1</v>
      </c>
      <c r="L1024" s="1" t="s">
        <v>36</v>
      </c>
      <c r="M1024" s="1">
        <v>3</v>
      </c>
      <c r="N1024" s="1" t="s">
        <v>28</v>
      </c>
      <c r="O1024" s="105">
        <v>3500</v>
      </c>
      <c r="P1024" s="9">
        <v>6</v>
      </c>
      <c r="Q1024" s="107">
        <v>0</v>
      </c>
      <c r="R1024" s="1" t="s">
        <v>29</v>
      </c>
      <c r="S1024" s="102">
        <f t="shared" si="31"/>
        <v>0</v>
      </c>
    </row>
    <row r="1025" spans="1:19" x14ac:dyDescent="0.25">
      <c r="A1025" s="2">
        <v>56</v>
      </c>
      <c r="B1025" s="14" t="str">
        <f t="shared" si="30"/>
        <v>Senior</v>
      </c>
      <c r="C1025" s="1" t="s">
        <v>29</v>
      </c>
      <c r="D1025" s="1" t="s">
        <v>23</v>
      </c>
      <c r="E1025" s="7">
        <v>1255</v>
      </c>
      <c r="F1025" s="1" t="s">
        <v>31</v>
      </c>
      <c r="G1025" s="1">
        <v>1</v>
      </c>
      <c r="H1025" s="1" t="s">
        <v>25</v>
      </c>
      <c r="I1025" s="1" t="s">
        <v>26</v>
      </c>
      <c r="J1025" s="1">
        <v>90</v>
      </c>
      <c r="K1025" s="1">
        <v>1</v>
      </c>
      <c r="L1025" s="1" t="s">
        <v>33</v>
      </c>
      <c r="M1025" s="1">
        <v>1</v>
      </c>
      <c r="N1025" s="1" t="s">
        <v>34</v>
      </c>
      <c r="O1025" s="105">
        <v>2066</v>
      </c>
      <c r="P1025" s="9">
        <v>3</v>
      </c>
      <c r="Q1025" s="107">
        <v>2</v>
      </c>
      <c r="R1025" s="1" t="s">
        <v>29</v>
      </c>
      <c r="S1025" s="102">
        <f t="shared" si="31"/>
        <v>1</v>
      </c>
    </row>
    <row r="1026" spans="1:19" x14ac:dyDescent="0.25">
      <c r="A1026" s="2">
        <v>47</v>
      </c>
      <c r="B1026" s="14" t="str">
        <f t="shared" ref="B1026:B1089" si="32">IF(A1026 &lt;= 30, "Young", IF(A1026 &lt;= 45, "Middle-aged", "Senior"))</f>
        <v>Senior</v>
      </c>
      <c r="C1026" s="1" t="s">
        <v>29</v>
      </c>
      <c r="D1026" s="1" t="s">
        <v>23</v>
      </c>
      <c r="E1026" s="7">
        <v>359</v>
      </c>
      <c r="F1026" s="1" t="s">
        <v>31</v>
      </c>
      <c r="G1026" s="1">
        <v>2</v>
      </c>
      <c r="H1026" s="1" t="s">
        <v>37</v>
      </c>
      <c r="I1026" s="1" t="s">
        <v>26</v>
      </c>
      <c r="J1026" s="1">
        <v>82</v>
      </c>
      <c r="K1026" s="1">
        <v>4</v>
      </c>
      <c r="L1026" s="1" t="s">
        <v>44</v>
      </c>
      <c r="M1026" s="1">
        <v>3</v>
      </c>
      <c r="N1026" s="1" t="s">
        <v>34</v>
      </c>
      <c r="O1026" s="105">
        <v>17169</v>
      </c>
      <c r="P1026" s="9">
        <v>20</v>
      </c>
      <c r="Q1026" s="107">
        <v>3</v>
      </c>
      <c r="R1026" s="1" t="s">
        <v>29</v>
      </c>
      <c r="S1026" s="102">
        <f t="shared" ref="S1026:S1089" si="33">IF(I1026="Male", 0, IF(I1026="Female", 1, ""))</f>
        <v>1</v>
      </c>
    </row>
    <row r="1027" spans="1:19" x14ac:dyDescent="0.25">
      <c r="A1027" s="2">
        <v>24</v>
      </c>
      <c r="B1027" s="14" t="str">
        <f t="shared" si="32"/>
        <v>Young</v>
      </c>
      <c r="C1027" s="1" t="s">
        <v>29</v>
      </c>
      <c r="D1027" s="1" t="s">
        <v>23</v>
      </c>
      <c r="E1027" s="7">
        <v>1476</v>
      </c>
      <c r="F1027" s="1" t="s">
        <v>24</v>
      </c>
      <c r="G1027" s="1">
        <v>4</v>
      </c>
      <c r="H1027" s="1" t="s">
        <v>37</v>
      </c>
      <c r="I1027" s="1" t="s">
        <v>26</v>
      </c>
      <c r="J1027" s="1">
        <v>42</v>
      </c>
      <c r="K1027" s="1">
        <v>2</v>
      </c>
      <c r="L1027" s="1" t="s">
        <v>27</v>
      </c>
      <c r="M1027" s="1">
        <v>3</v>
      </c>
      <c r="N1027" s="1" t="s">
        <v>34</v>
      </c>
      <c r="O1027" s="105">
        <v>4162</v>
      </c>
      <c r="P1027" s="9">
        <v>5</v>
      </c>
      <c r="Q1027" s="107">
        <v>1</v>
      </c>
      <c r="R1027" s="1" t="s">
        <v>22</v>
      </c>
      <c r="S1027" s="102">
        <f t="shared" si="33"/>
        <v>1</v>
      </c>
    </row>
    <row r="1028" spans="1:19" x14ac:dyDescent="0.25">
      <c r="A1028" s="2">
        <v>32</v>
      </c>
      <c r="B1028" s="14" t="str">
        <f t="shared" si="32"/>
        <v>Middle-aged</v>
      </c>
      <c r="C1028" s="1" t="s">
        <v>29</v>
      </c>
      <c r="D1028" s="1" t="s">
        <v>23</v>
      </c>
      <c r="E1028" s="7">
        <v>601</v>
      </c>
      <c r="F1028" s="1" t="s">
        <v>24</v>
      </c>
      <c r="G1028" s="1">
        <v>7</v>
      </c>
      <c r="H1028" s="1" t="s">
        <v>45</v>
      </c>
      <c r="I1028" s="1" t="s">
        <v>32</v>
      </c>
      <c r="J1028" s="1">
        <v>97</v>
      </c>
      <c r="K1028" s="1">
        <v>2</v>
      </c>
      <c r="L1028" s="1" t="s">
        <v>27</v>
      </c>
      <c r="M1028" s="1">
        <v>4</v>
      </c>
      <c r="N1028" s="1" t="s">
        <v>34</v>
      </c>
      <c r="O1028" s="105">
        <v>9204</v>
      </c>
      <c r="P1028" s="9">
        <v>4</v>
      </c>
      <c r="Q1028" s="107">
        <v>4</v>
      </c>
      <c r="R1028" s="1" t="s">
        <v>29</v>
      </c>
      <c r="S1028" s="102">
        <f t="shared" si="33"/>
        <v>0</v>
      </c>
    </row>
    <row r="1029" spans="1:19" x14ac:dyDescent="0.25">
      <c r="A1029" s="2">
        <v>34</v>
      </c>
      <c r="B1029" s="14" t="str">
        <f t="shared" si="32"/>
        <v>Middle-aged</v>
      </c>
      <c r="C1029" s="1" t="s">
        <v>29</v>
      </c>
      <c r="D1029" s="1" t="s">
        <v>23</v>
      </c>
      <c r="E1029" s="7">
        <v>401</v>
      </c>
      <c r="F1029" s="1" t="s">
        <v>31</v>
      </c>
      <c r="G1029" s="1">
        <v>1</v>
      </c>
      <c r="H1029" s="1" t="s">
        <v>25</v>
      </c>
      <c r="I1029" s="1" t="s">
        <v>26</v>
      </c>
      <c r="J1029" s="1">
        <v>86</v>
      </c>
      <c r="K1029" s="1">
        <v>1</v>
      </c>
      <c r="L1029" s="1" t="s">
        <v>36</v>
      </c>
      <c r="M1029" s="1">
        <v>2</v>
      </c>
      <c r="N1029" s="1" t="s">
        <v>34</v>
      </c>
      <c r="O1029" s="105">
        <v>3294</v>
      </c>
      <c r="P1029" s="9">
        <v>5</v>
      </c>
      <c r="Q1029" s="107">
        <v>5</v>
      </c>
      <c r="R1029" s="1" t="s">
        <v>29</v>
      </c>
      <c r="S1029" s="102">
        <f t="shared" si="33"/>
        <v>1</v>
      </c>
    </row>
    <row r="1030" spans="1:19" x14ac:dyDescent="0.25">
      <c r="A1030" s="2">
        <v>41</v>
      </c>
      <c r="B1030" s="14" t="str">
        <f t="shared" si="32"/>
        <v>Middle-aged</v>
      </c>
      <c r="C1030" s="1" t="s">
        <v>29</v>
      </c>
      <c r="D1030" s="1" t="s">
        <v>23</v>
      </c>
      <c r="E1030" s="7">
        <v>1283</v>
      </c>
      <c r="F1030" s="1" t="s">
        <v>31</v>
      </c>
      <c r="G1030" s="1">
        <v>5</v>
      </c>
      <c r="H1030" s="1" t="s">
        <v>37</v>
      </c>
      <c r="I1030" s="1" t="s">
        <v>32</v>
      </c>
      <c r="J1030" s="1">
        <v>90</v>
      </c>
      <c r="K1030" s="1">
        <v>1</v>
      </c>
      <c r="L1030" s="1" t="s">
        <v>33</v>
      </c>
      <c r="M1030" s="1">
        <v>3</v>
      </c>
      <c r="N1030" s="1" t="s">
        <v>34</v>
      </c>
      <c r="O1030" s="105">
        <v>2127</v>
      </c>
      <c r="P1030" s="9">
        <v>4</v>
      </c>
      <c r="Q1030" s="107">
        <v>2</v>
      </c>
      <c r="R1030" s="1" t="s">
        <v>22</v>
      </c>
      <c r="S1030" s="102">
        <f t="shared" si="33"/>
        <v>0</v>
      </c>
    </row>
    <row r="1031" spans="1:19" x14ac:dyDescent="0.25">
      <c r="A1031" s="2">
        <v>40</v>
      </c>
      <c r="B1031" s="14" t="str">
        <f t="shared" si="32"/>
        <v>Middle-aged</v>
      </c>
      <c r="C1031" s="1" t="s">
        <v>29</v>
      </c>
      <c r="D1031" s="1" t="s">
        <v>41</v>
      </c>
      <c r="E1031" s="7">
        <v>663</v>
      </c>
      <c r="F1031" s="1" t="s">
        <v>31</v>
      </c>
      <c r="G1031" s="1">
        <v>9</v>
      </c>
      <c r="H1031" s="1" t="s">
        <v>35</v>
      </c>
      <c r="I1031" s="1" t="s">
        <v>32</v>
      </c>
      <c r="J1031" s="1">
        <v>81</v>
      </c>
      <c r="K1031" s="1">
        <v>2</v>
      </c>
      <c r="L1031" s="1" t="s">
        <v>36</v>
      </c>
      <c r="M1031" s="1">
        <v>3</v>
      </c>
      <c r="N1031" s="1" t="s">
        <v>38</v>
      </c>
      <c r="O1031" s="105">
        <v>3975</v>
      </c>
      <c r="P1031" s="9">
        <v>8</v>
      </c>
      <c r="Q1031" s="107">
        <v>3</v>
      </c>
      <c r="R1031" s="1" t="s">
        <v>29</v>
      </c>
      <c r="S1031" s="102">
        <f t="shared" si="33"/>
        <v>0</v>
      </c>
    </row>
    <row r="1032" spans="1:19" x14ac:dyDescent="0.25">
      <c r="A1032" s="2">
        <v>31</v>
      </c>
      <c r="B1032" s="14" t="str">
        <f t="shared" si="32"/>
        <v>Middle-aged</v>
      </c>
      <c r="C1032" s="1" t="s">
        <v>29</v>
      </c>
      <c r="D1032" s="1" t="s">
        <v>23</v>
      </c>
      <c r="E1032" s="7">
        <v>326</v>
      </c>
      <c r="F1032" s="1" t="s">
        <v>24</v>
      </c>
      <c r="G1032" s="1">
        <v>8</v>
      </c>
      <c r="H1032" s="1" t="s">
        <v>25</v>
      </c>
      <c r="I1032" s="1" t="s">
        <v>32</v>
      </c>
      <c r="J1032" s="1">
        <v>31</v>
      </c>
      <c r="K1032" s="1">
        <v>3</v>
      </c>
      <c r="L1032" s="1" t="s">
        <v>27</v>
      </c>
      <c r="M1032" s="1">
        <v>4</v>
      </c>
      <c r="N1032" s="1" t="s">
        <v>38</v>
      </c>
      <c r="O1032" s="105">
        <v>10793</v>
      </c>
      <c r="P1032" s="9">
        <v>13</v>
      </c>
      <c r="Q1032" s="107">
        <v>1</v>
      </c>
      <c r="R1032" s="1" t="s">
        <v>29</v>
      </c>
      <c r="S1032" s="102">
        <f t="shared" si="33"/>
        <v>0</v>
      </c>
    </row>
    <row r="1033" spans="1:19" x14ac:dyDescent="0.25">
      <c r="A1033" s="2">
        <v>46</v>
      </c>
      <c r="B1033" s="14" t="str">
        <f t="shared" si="32"/>
        <v>Senior</v>
      </c>
      <c r="C1033" s="1" t="s">
        <v>22</v>
      </c>
      <c r="D1033" s="1" t="s">
        <v>23</v>
      </c>
      <c r="E1033" s="7">
        <v>377</v>
      </c>
      <c r="F1033" s="1" t="s">
        <v>24</v>
      </c>
      <c r="G1033" s="1">
        <v>9</v>
      </c>
      <c r="H1033" s="1" t="s">
        <v>45</v>
      </c>
      <c r="I1033" s="1" t="s">
        <v>32</v>
      </c>
      <c r="J1033" s="1">
        <v>52</v>
      </c>
      <c r="K1033" s="1">
        <v>3</v>
      </c>
      <c r="L1033" s="1" t="s">
        <v>27</v>
      </c>
      <c r="M1033" s="1">
        <v>4</v>
      </c>
      <c r="N1033" s="1" t="s">
        <v>38</v>
      </c>
      <c r="O1033" s="105">
        <v>10096</v>
      </c>
      <c r="P1033" s="9">
        <v>7</v>
      </c>
      <c r="Q1033" s="107">
        <v>4</v>
      </c>
      <c r="R1033" s="1" t="s">
        <v>29</v>
      </c>
      <c r="S1033" s="102">
        <f t="shared" si="33"/>
        <v>0</v>
      </c>
    </row>
    <row r="1034" spans="1:19" x14ac:dyDescent="0.25">
      <c r="A1034" s="2">
        <v>39</v>
      </c>
      <c r="B1034" s="14" t="str">
        <f t="shared" si="32"/>
        <v>Middle-aged</v>
      </c>
      <c r="C1034" s="1" t="s">
        <v>22</v>
      </c>
      <c r="D1034" s="1" t="s">
        <v>41</v>
      </c>
      <c r="E1034" s="7">
        <v>592</v>
      </c>
      <c r="F1034" s="1" t="s">
        <v>31</v>
      </c>
      <c r="G1034" s="1">
        <v>2</v>
      </c>
      <c r="H1034" s="1" t="s">
        <v>25</v>
      </c>
      <c r="I1034" s="1" t="s">
        <v>26</v>
      </c>
      <c r="J1034" s="1">
        <v>54</v>
      </c>
      <c r="K1034" s="1">
        <v>1</v>
      </c>
      <c r="L1034" s="1" t="s">
        <v>36</v>
      </c>
      <c r="M1034" s="1">
        <v>1</v>
      </c>
      <c r="N1034" s="1" t="s">
        <v>28</v>
      </c>
      <c r="O1034" s="105">
        <v>3646</v>
      </c>
      <c r="P1034" s="9">
        <v>1</v>
      </c>
      <c r="Q1034" s="107">
        <v>2</v>
      </c>
      <c r="R1034" s="1" t="s">
        <v>22</v>
      </c>
      <c r="S1034" s="102">
        <f t="shared" si="33"/>
        <v>1</v>
      </c>
    </row>
    <row r="1035" spans="1:19" x14ac:dyDescent="0.25">
      <c r="A1035" s="2">
        <v>31</v>
      </c>
      <c r="B1035" s="14" t="str">
        <f t="shared" si="32"/>
        <v>Middle-aged</v>
      </c>
      <c r="C1035" s="1" t="s">
        <v>22</v>
      </c>
      <c r="D1035" s="1" t="s">
        <v>30</v>
      </c>
      <c r="E1035" s="7">
        <v>1445</v>
      </c>
      <c r="F1035" s="1" t="s">
        <v>31</v>
      </c>
      <c r="G1035" s="1">
        <v>1</v>
      </c>
      <c r="H1035" s="1" t="s">
        <v>25</v>
      </c>
      <c r="I1035" s="1" t="s">
        <v>26</v>
      </c>
      <c r="J1035" s="1">
        <v>100</v>
      </c>
      <c r="K1035" s="1">
        <v>3</v>
      </c>
      <c r="L1035" s="1" t="s">
        <v>39</v>
      </c>
      <c r="M1035" s="1">
        <v>2</v>
      </c>
      <c r="N1035" s="1" t="s">
        <v>28</v>
      </c>
      <c r="O1035" s="105">
        <v>7446</v>
      </c>
      <c r="P1035" s="9">
        <v>10</v>
      </c>
      <c r="Q1035" s="107">
        <v>1</v>
      </c>
      <c r="R1035" s="1" t="s">
        <v>29</v>
      </c>
      <c r="S1035" s="102">
        <f t="shared" si="33"/>
        <v>1</v>
      </c>
    </row>
    <row r="1036" spans="1:19" x14ac:dyDescent="0.25">
      <c r="A1036" s="2">
        <v>45</v>
      </c>
      <c r="B1036" s="14" t="str">
        <f t="shared" si="32"/>
        <v>Middle-aged</v>
      </c>
      <c r="C1036" s="1" t="s">
        <v>29</v>
      </c>
      <c r="D1036" s="1" t="s">
        <v>23</v>
      </c>
      <c r="E1036" s="7">
        <v>1038</v>
      </c>
      <c r="F1036" s="1" t="s">
        <v>31</v>
      </c>
      <c r="G1036" s="1">
        <v>20</v>
      </c>
      <c r="H1036" s="1" t="s">
        <v>37</v>
      </c>
      <c r="I1036" s="1" t="s">
        <v>32</v>
      </c>
      <c r="J1036" s="1">
        <v>95</v>
      </c>
      <c r="K1036" s="1">
        <v>3</v>
      </c>
      <c r="L1036" s="1" t="s">
        <v>40</v>
      </c>
      <c r="M1036" s="1">
        <v>1</v>
      </c>
      <c r="N1036" s="1" t="s">
        <v>38</v>
      </c>
      <c r="O1036" s="105">
        <v>10851</v>
      </c>
      <c r="P1036" s="9">
        <v>7</v>
      </c>
      <c r="Q1036" s="107">
        <v>2</v>
      </c>
      <c r="R1036" s="1" t="s">
        <v>22</v>
      </c>
      <c r="S1036" s="102">
        <f t="shared" si="33"/>
        <v>0</v>
      </c>
    </row>
    <row r="1037" spans="1:19" x14ac:dyDescent="0.25">
      <c r="A1037" s="2">
        <v>31</v>
      </c>
      <c r="B1037" s="14" t="str">
        <f t="shared" si="32"/>
        <v>Middle-aged</v>
      </c>
      <c r="C1037" s="1" t="s">
        <v>29</v>
      </c>
      <c r="D1037" s="1" t="s">
        <v>23</v>
      </c>
      <c r="E1037" s="7">
        <v>1398</v>
      </c>
      <c r="F1037" s="1" t="s">
        <v>47</v>
      </c>
      <c r="G1037" s="1">
        <v>8</v>
      </c>
      <c r="H1037" s="1" t="s">
        <v>37</v>
      </c>
      <c r="I1037" s="1" t="s">
        <v>26</v>
      </c>
      <c r="J1037" s="1">
        <v>96</v>
      </c>
      <c r="K1037" s="1">
        <v>1</v>
      </c>
      <c r="L1037" s="1" t="s">
        <v>47</v>
      </c>
      <c r="M1037" s="1">
        <v>2</v>
      </c>
      <c r="N1037" s="1" t="s">
        <v>28</v>
      </c>
      <c r="O1037" s="105">
        <v>2109</v>
      </c>
      <c r="P1037" s="9">
        <v>3</v>
      </c>
      <c r="Q1037" s="107">
        <v>9</v>
      </c>
      <c r="R1037" s="1" t="s">
        <v>29</v>
      </c>
      <c r="S1037" s="102">
        <f t="shared" si="33"/>
        <v>1</v>
      </c>
    </row>
    <row r="1038" spans="1:19" x14ac:dyDescent="0.25">
      <c r="A1038" s="2">
        <v>31</v>
      </c>
      <c r="B1038" s="14" t="str">
        <f t="shared" si="32"/>
        <v>Middle-aged</v>
      </c>
      <c r="C1038" s="1" t="s">
        <v>22</v>
      </c>
      <c r="D1038" s="1" t="s">
        <v>30</v>
      </c>
      <c r="E1038" s="7">
        <v>523</v>
      </c>
      <c r="F1038" s="1" t="s">
        <v>31</v>
      </c>
      <c r="G1038" s="1">
        <v>2</v>
      </c>
      <c r="H1038" s="1" t="s">
        <v>25</v>
      </c>
      <c r="I1038" s="1" t="s">
        <v>32</v>
      </c>
      <c r="J1038" s="1">
        <v>94</v>
      </c>
      <c r="K1038" s="1">
        <v>1</v>
      </c>
      <c r="L1038" s="1" t="s">
        <v>36</v>
      </c>
      <c r="M1038" s="1">
        <v>4</v>
      </c>
      <c r="N1038" s="1" t="s">
        <v>34</v>
      </c>
      <c r="O1038" s="105">
        <v>3722</v>
      </c>
      <c r="P1038" s="9">
        <v>2</v>
      </c>
      <c r="Q1038" s="107">
        <v>6</v>
      </c>
      <c r="R1038" s="1" t="s">
        <v>22</v>
      </c>
      <c r="S1038" s="102">
        <f t="shared" si="33"/>
        <v>0</v>
      </c>
    </row>
    <row r="1039" spans="1:19" x14ac:dyDescent="0.25">
      <c r="A1039" s="2">
        <v>45</v>
      </c>
      <c r="B1039" s="14" t="str">
        <f t="shared" si="32"/>
        <v>Middle-aged</v>
      </c>
      <c r="C1039" s="1" t="s">
        <v>29</v>
      </c>
      <c r="D1039" s="1" t="s">
        <v>23</v>
      </c>
      <c r="E1039" s="7">
        <v>1448</v>
      </c>
      <c r="F1039" s="1" t="s">
        <v>31</v>
      </c>
      <c r="G1039" s="1">
        <v>29</v>
      </c>
      <c r="H1039" s="1" t="s">
        <v>46</v>
      </c>
      <c r="I1039" s="1" t="s">
        <v>32</v>
      </c>
      <c r="J1039" s="1">
        <v>55</v>
      </c>
      <c r="K1039" s="1">
        <v>3</v>
      </c>
      <c r="L1039" s="1" t="s">
        <v>39</v>
      </c>
      <c r="M1039" s="1">
        <v>4</v>
      </c>
      <c r="N1039" s="1" t="s">
        <v>34</v>
      </c>
      <c r="O1039" s="105">
        <v>9380</v>
      </c>
      <c r="P1039" s="9">
        <v>3</v>
      </c>
      <c r="Q1039" s="107">
        <v>4</v>
      </c>
      <c r="R1039" s="1" t="s">
        <v>22</v>
      </c>
      <c r="S1039" s="102">
        <f t="shared" si="33"/>
        <v>0</v>
      </c>
    </row>
    <row r="1040" spans="1:19" x14ac:dyDescent="0.25">
      <c r="A1040" s="2">
        <v>48</v>
      </c>
      <c r="B1040" s="14" t="str">
        <f t="shared" si="32"/>
        <v>Senior</v>
      </c>
      <c r="C1040" s="1" t="s">
        <v>29</v>
      </c>
      <c r="D1040" s="1" t="s">
        <v>23</v>
      </c>
      <c r="E1040" s="7">
        <v>1221</v>
      </c>
      <c r="F1040" s="1" t="s">
        <v>24</v>
      </c>
      <c r="G1040" s="1">
        <v>7</v>
      </c>
      <c r="H1040" s="1" t="s">
        <v>45</v>
      </c>
      <c r="I1040" s="1" t="s">
        <v>32</v>
      </c>
      <c r="J1040" s="1">
        <v>96</v>
      </c>
      <c r="K1040" s="1">
        <v>2</v>
      </c>
      <c r="L1040" s="1" t="s">
        <v>27</v>
      </c>
      <c r="M1040" s="1">
        <v>1</v>
      </c>
      <c r="N1040" s="1" t="s">
        <v>38</v>
      </c>
      <c r="O1040" s="105">
        <v>5486</v>
      </c>
      <c r="P1040" s="9">
        <v>2</v>
      </c>
      <c r="Q1040" s="107">
        <v>4</v>
      </c>
      <c r="R1040" s="1" t="s">
        <v>29</v>
      </c>
      <c r="S1040" s="102">
        <f t="shared" si="33"/>
        <v>0</v>
      </c>
    </row>
    <row r="1041" spans="1:19" x14ac:dyDescent="0.25">
      <c r="A1041" s="2">
        <v>34</v>
      </c>
      <c r="B1041" s="14" t="str">
        <f t="shared" si="32"/>
        <v>Middle-aged</v>
      </c>
      <c r="C1041" s="1" t="s">
        <v>22</v>
      </c>
      <c r="D1041" s="1" t="s">
        <v>23</v>
      </c>
      <c r="E1041" s="7">
        <v>1107</v>
      </c>
      <c r="F1041" s="1" t="s">
        <v>47</v>
      </c>
      <c r="G1041" s="1">
        <v>9</v>
      </c>
      <c r="H1041" s="1" t="s">
        <v>46</v>
      </c>
      <c r="I1041" s="1" t="s">
        <v>26</v>
      </c>
      <c r="J1041" s="1">
        <v>52</v>
      </c>
      <c r="K1041" s="1">
        <v>1</v>
      </c>
      <c r="L1041" s="1" t="s">
        <v>47</v>
      </c>
      <c r="M1041" s="1">
        <v>3</v>
      </c>
      <c r="N1041" s="1" t="s">
        <v>34</v>
      </c>
      <c r="O1041" s="105">
        <v>2742</v>
      </c>
      <c r="P1041" s="9">
        <v>2</v>
      </c>
      <c r="Q1041" s="107">
        <v>1</v>
      </c>
      <c r="R1041" s="1" t="s">
        <v>29</v>
      </c>
      <c r="S1041" s="102">
        <f t="shared" si="33"/>
        <v>1</v>
      </c>
    </row>
    <row r="1042" spans="1:19" x14ac:dyDescent="0.25">
      <c r="A1042" s="2">
        <v>40</v>
      </c>
      <c r="B1042" s="14" t="str">
        <f t="shared" si="32"/>
        <v>Middle-aged</v>
      </c>
      <c r="C1042" s="1" t="s">
        <v>29</v>
      </c>
      <c r="D1042" s="1" t="s">
        <v>41</v>
      </c>
      <c r="E1042" s="7">
        <v>218</v>
      </c>
      <c r="F1042" s="1" t="s">
        <v>31</v>
      </c>
      <c r="G1042" s="1">
        <v>8</v>
      </c>
      <c r="H1042" s="1" t="s">
        <v>37</v>
      </c>
      <c r="I1042" s="1" t="s">
        <v>32</v>
      </c>
      <c r="J1042" s="1">
        <v>55</v>
      </c>
      <c r="K1042" s="1">
        <v>3</v>
      </c>
      <c r="L1042" s="1" t="s">
        <v>44</v>
      </c>
      <c r="M1042" s="1">
        <v>2</v>
      </c>
      <c r="N1042" s="1" t="s">
        <v>38</v>
      </c>
      <c r="O1042" s="105">
        <v>13757</v>
      </c>
      <c r="P1042" s="9">
        <v>9</v>
      </c>
      <c r="Q1042" s="107">
        <v>2</v>
      </c>
      <c r="R1042" s="1" t="s">
        <v>29</v>
      </c>
      <c r="S1042" s="102">
        <f t="shared" si="33"/>
        <v>0</v>
      </c>
    </row>
    <row r="1043" spans="1:19" x14ac:dyDescent="0.25">
      <c r="A1043" s="2">
        <v>28</v>
      </c>
      <c r="B1043" s="14" t="str">
        <f t="shared" si="32"/>
        <v>Young</v>
      </c>
      <c r="C1043" s="1" t="s">
        <v>29</v>
      </c>
      <c r="D1043" s="1" t="s">
        <v>23</v>
      </c>
      <c r="E1043" s="7">
        <v>866</v>
      </c>
      <c r="F1043" s="1" t="s">
        <v>24</v>
      </c>
      <c r="G1043" s="1">
        <v>5</v>
      </c>
      <c r="H1043" s="1" t="s">
        <v>37</v>
      </c>
      <c r="I1043" s="1" t="s">
        <v>32</v>
      </c>
      <c r="J1043" s="1">
        <v>84</v>
      </c>
      <c r="K1043" s="1">
        <v>2</v>
      </c>
      <c r="L1043" s="1" t="s">
        <v>27</v>
      </c>
      <c r="M1043" s="1">
        <v>1</v>
      </c>
      <c r="N1043" s="1" t="s">
        <v>28</v>
      </c>
      <c r="O1043" s="105">
        <v>8463</v>
      </c>
      <c r="P1043" s="9">
        <v>5</v>
      </c>
      <c r="Q1043" s="107">
        <v>0</v>
      </c>
      <c r="R1043" s="1" t="s">
        <v>29</v>
      </c>
      <c r="S1043" s="102">
        <f t="shared" si="33"/>
        <v>0</v>
      </c>
    </row>
    <row r="1044" spans="1:19" x14ac:dyDescent="0.25">
      <c r="A1044" s="2">
        <v>44</v>
      </c>
      <c r="B1044" s="14" t="str">
        <f t="shared" si="32"/>
        <v>Middle-aged</v>
      </c>
      <c r="C1044" s="1" t="s">
        <v>29</v>
      </c>
      <c r="D1044" s="1" t="s">
        <v>41</v>
      </c>
      <c r="E1044" s="7">
        <v>981</v>
      </c>
      <c r="F1044" s="1" t="s">
        <v>31</v>
      </c>
      <c r="G1044" s="1">
        <v>5</v>
      </c>
      <c r="H1044" s="1" t="s">
        <v>25</v>
      </c>
      <c r="I1044" s="1" t="s">
        <v>32</v>
      </c>
      <c r="J1044" s="1">
        <v>90</v>
      </c>
      <c r="K1044" s="1">
        <v>1</v>
      </c>
      <c r="L1044" s="1" t="s">
        <v>36</v>
      </c>
      <c r="M1044" s="1">
        <v>3</v>
      </c>
      <c r="N1044" s="1" t="s">
        <v>28</v>
      </c>
      <c r="O1044" s="105">
        <v>3162</v>
      </c>
      <c r="P1044" s="9">
        <v>5</v>
      </c>
      <c r="Q1044" s="107">
        <v>3</v>
      </c>
      <c r="R1044" s="1" t="s">
        <v>29</v>
      </c>
      <c r="S1044" s="102">
        <f t="shared" si="33"/>
        <v>0</v>
      </c>
    </row>
    <row r="1045" spans="1:19" x14ac:dyDescent="0.25">
      <c r="A1045" s="2">
        <v>53</v>
      </c>
      <c r="B1045" s="14" t="str">
        <f t="shared" si="32"/>
        <v>Senior</v>
      </c>
      <c r="C1045" s="1" t="s">
        <v>29</v>
      </c>
      <c r="D1045" s="1" t="s">
        <v>23</v>
      </c>
      <c r="E1045" s="7">
        <v>447</v>
      </c>
      <c r="F1045" s="1" t="s">
        <v>31</v>
      </c>
      <c r="G1045" s="1">
        <v>2</v>
      </c>
      <c r="H1045" s="1" t="s">
        <v>37</v>
      </c>
      <c r="I1045" s="1" t="s">
        <v>32</v>
      </c>
      <c r="J1045" s="1">
        <v>39</v>
      </c>
      <c r="K1045" s="1">
        <v>4</v>
      </c>
      <c r="L1045" s="1" t="s">
        <v>44</v>
      </c>
      <c r="M1045" s="1">
        <v>2</v>
      </c>
      <c r="N1045" s="1" t="s">
        <v>28</v>
      </c>
      <c r="O1045" s="105">
        <v>16598</v>
      </c>
      <c r="P1045" s="9">
        <v>9</v>
      </c>
      <c r="Q1045" s="107">
        <v>4</v>
      </c>
      <c r="R1045" s="1" t="s">
        <v>29</v>
      </c>
      <c r="S1045" s="102">
        <f t="shared" si="33"/>
        <v>0</v>
      </c>
    </row>
    <row r="1046" spans="1:19" x14ac:dyDescent="0.25">
      <c r="A1046" s="2">
        <v>49</v>
      </c>
      <c r="B1046" s="14" t="str">
        <f t="shared" si="32"/>
        <v>Senior</v>
      </c>
      <c r="C1046" s="1" t="s">
        <v>29</v>
      </c>
      <c r="D1046" s="1" t="s">
        <v>23</v>
      </c>
      <c r="E1046" s="7">
        <v>1495</v>
      </c>
      <c r="F1046" s="1" t="s">
        <v>31</v>
      </c>
      <c r="G1046" s="1">
        <v>5</v>
      </c>
      <c r="H1046" s="1" t="s">
        <v>46</v>
      </c>
      <c r="I1046" s="1" t="s">
        <v>32</v>
      </c>
      <c r="J1046" s="1">
        <v>96</v>
      </c>
      <c r="K1046" s="1">
        <v>2</v>
      </c>
      <c r="L1046" s="1" t="s">
        <v>40</v>
      </c>
      <c r="M1046" s="1">
        <v>3</v>
      </c>
      <c r="N1046" s="1" t="s">
        <v>34</v>
      </c>
      <c r="O1046" s="105">
        <v>6651</v>
      </c>
      <c r="P1046" s="9">
        <v>3</v>
      </c>
      <c r="Q1046" s="107">
        <v>2</v>
      </c>
      <c r="R1046" s="1" t="s">
        <v>29</v>
      </c>
      <c r="S1046" s="102">
        <f t="shared" si="33"/>
        <v>0</v>
      </c>
    </row>
    <row r="1047" spans="1:19" x14ac:dyDescent="0.25">
      <c r="A1047" s="2">
        <v>40</v>
      </c>
      <c r="B1047" s="14" t="str">
        <f t="shared" si="32"/>
        <v>Middle-aged</v>
      </c>
      <c r="C1047" s="1" t="s">
        <v>29</v>
      </c>
      <c r="D1047" s="1" t="s">
        <v>23</v>
      </c>
      <c r="E1047" s="7">
        <v>896</v>
      </c>
      <c r="F1047" s="1" t="s">
        <v>31</v>
      </c>
      <c r="G1047" s="1">
        <v>2</v>
      </c>
      <c r="H1047" s="1" t="s">
        <v>37</v>
      </c>
      <c r="I1047" s="1" t="s">
        <v>32</v>
      </c>
      <c r="J1047" s="1">
        <v>68</v>
      </c>
      <c r="K1047" s="1">
        <v>1</v>
      </c>
      <c r="L1047" s="1" t="s">
        <v>33</v>
      </c>
      <c r="M1047" s="1">
        <v>3</v>
      </c>
      <c r="N1047" s="1" t="s">
        <v>38</v>
      </c>
      <c r="O1047" s="105">
        <v>2345</v>
      </c>
      <c r="P1047" s="9">
        <v>3</v>
      </c>
      <c r="Q1047" s="107">
        <v>2</v>
      </c>
      <c r="R1047" s="1" t="s">
        <v>29</v>
      </c>
      <c r="S1047" s="102">
        <f t="shared" si="33"/>
        <v>0</v>
      </c>
    </row>
    <row r="1048" spans="1:19" x14ac:dyDescent="0.25">
      <c r="A1048" s="2">
        <v>44</v>
      </c>
      <c r="B1048" s="14" t="str">
        <f t="shared" si="32"/>
        <v>Middle-aged</v>
      </c>
      <c r="C1048" s="1" t="s">
        <v>29</v>
      </c>
      <c r="D1048" s="1" t="s">
        <v>23</v>
      </c>
      <c r="E1048" s="7">
        <v>1467</v>
      </c>
      <c r="F1048" s="1" t="s">
        <v>31</v>
      </c>
      <c r="G1048" s="1">
        <v>20</v>
      </c>
      <c r="H1048" s="1" t="s">
        <v>25</v>
      </c>
      <c r="I1048" s="1" t="s">
        <v>32</v>
      </c>
      <c r="J1048" s="1">
        <v>49</v>
      </c>
      <c r="K1048" s="1">
        <v>1</v>
      </c>
      <c r="L1048" s="1" t="s">
        <v>33</v>
      </c>
      <c r="M1048" s="1">
        <v>2</v>
      </c>
      <c r="N1048" s="1" t="s">
        <v>28</v>
      </c>
      <c r="O1048" s="105">
        <v>3420</v>
      </c>
      <c r="P1048" s="9">
        <v>5</v>
      </c>
      <c r="Q1048" s="107">
        <v>1</v>
      </c>
      <c r="R1048" s="1" t="s">
        <v>29</v>
      </c>
      <c r="S1048" s="102">
        <f t="shared" si="33"/>
        <v>0</v>
      </c>
    </row>
    <row r="1049" spans="1:19" x14ac:dyDescent="0.25">
      <c r="A1049" s="2">
        <v>33</v>
      </c>
      <c r="B1049" s="14" t="str">
        <f t="shared" si="32"/>
        <v>Middle-aged</v>
      </c>
      <c r="C1049" s="1" t="s">
        <v>29</v>
      </c>
      <c r="D1049" s="1" t="s">
        <v>30</v>
      </c>
      <c r="E1049" s="7">
        <v>430</v>
      </c>
      <c r="F1049" s="1" t="s">
        <v>24</v>
      </c>
      <c r="G1049" s="1">
        <v>7</v>
      </c>
      <c r="H1049" s="1" t="s">
        <v>37</v>
      </c>
      <c r="I1049" s="1" t="s">
        <v>32</v>
      </c>
      <c r="J1049" s="1">
        <v>54</v>
      </c>
      <c r="K1049" s="1">
        <v>2</v>
      </c>
      <c r="L1049" s="1" t="s">
        <v>27</v>
      </c>
      <c r="M1049" s="1">
        <v>1</v>
      </c>
      <c r="N1049" s="1" t="s">
        <v>34</v>
      </c>
      <c r="O1049" s="105">
        <v>4373</v>
      </c>
      <c r="P1049" s="9">
        <v>4</v>
      </c>
      <c r="Q1049" s="107">
        <v>0</v>
      </c>
      <c r="R1049" s="1" t="s">
        <v>29</v>
      </c>
      <c r="S1049" s="102">
        <f t="shared" si="33"/>
        <v>0</v>
      </c>
    </row>
    <row r="1050" spans="1:19" x14ac:dyDescent="0.25">
      <c r="A1050" s="2">
        <v>34</v>
      </c>
      <c r="B1050" s="14" t="str">
        <f t="shared" si="32"/>
        <v>Middle-aged</v>
      </c>
      <c r="C1050" s="1" t="s">
        <v>29</v>
      </c>
      <c r="D1050" s="1" t="s">
        <v>23</v>
      </c>
      <c r="E1050" s="7">
        <v>1326</v>
      </c>
      <c r="F1050" s="1" t="s">
        <v>24</v>
      </c>
      <c r="G1050" s="1">
        <v>3</v>
      </c>
      <c r="H1050" s="1" t="s">
        <v>35</v>
      </c>
      <c r="I1050" s="1" t="s">
        <v>32</v>
      </c>
      <c r="J1050" s="1">
        <v>81</v>
      </c>
      <c r="K1050" s="1">
        <v>2</v>
      </c>
      <c r="L1050" s="1" t="s">
        <v>27</v>
      </c>
      <c r="M1050" s="1">
        <v>1</v>
      </c>
      <c r="N1050" s="1" t="s">
        <v>28</v>
      </c>
      <c r="O1050" s="105">
        <v>4759</v>
      </c>
      <c r="P1050" s="9">
        <v>13</v>
      </c>
      <c r="Q1050" s="107">
        <v>3</v>
      </c>
      <c r="R1050" s="1" t="s">
        <v>29</v>
      </c>
      <c r="S1050" s="102">
        <f t="shared" si="33"/>
        <v>0</v>
      </c>
    </row>
    <row r="1051" spans="1:19" x14ac:dyDescent="0.25">
      <c r="A1051" s="2">
        <v>30</v>
      </c>
      <c r="B1051" s="14" t="str">
        <f t="shared" si="32"/>
        <v>Young</v>
      </c>
      <c r="C1051" s="1" t="s">
        <v>29</v>
      </c>
      <c r="D1051" s="1" t="s">
        <v>23</v>
      </c>
      <c r="E1051" s="7">
        <v>1358</v>
      </c>
      <c r="F1051" s="1" t="s">
        <v>24</v>
      </c>
      <c r="G1051" s="1">
        <v>16</v>
      </c>
      <c r="H1051" s="1" t="s">
        <v>25</v>
      </c>
      <c r="I1051" s="1" t="s">
        <v>32</v>
      </c>
      <c r="J1051" s="1">
        <v>96</v>
      </c>
      <c r="K1051" s="1">
        <v>2</v>
      </c>
      <c r="L1051" s="1" t="s">
        <v>27</v>
      </c>
      <c r="M1051" s="1">
        <v>3</v>
      </c>
      <c r="N1051" s="1" t="s">
        <v>34</v>
      </c>
      <c r="O1051" s="105">
        <v>5301</v>
      </c>
      <c r="P1051" s="9">
        <v>2</v>
      </c>
      <c r="Q1051" s="107">
        <v>8</v>
      </c>
      <c r="R1051" s="1" t="s">
        <v>29</v>
      </c>
      <c r="S1051" s="102">
        <f t="shared" si="33"/>
        <v>0</v>
      </c>
    </row>
    <row r="1052" spans="1:19" x14ac:dyDescent="0.25">
      <c r="A1052" s="2">
        <v>42</v>
      </c>
      <c r="B1052" s="14" t="str">
        <f t="shared" si="32"/>
        <v>Middle-aged</v>
      </c>
      <c r="C1052" s="1" t="s">
        <v>29</v>
      </c>
      <c r="D1052" s="1" t="s">
        <v>30</v>
      </c>
      <c r="E1052" s="7">
        <v>748</v>
      </c>
      <c r="F1052" s="1" t="s">
        <v>31</v>
      </c>
      <c r="G1052" s="1">
        <v>9</v>
      </c>
      <c r="H1052" s="1" t="s">
        <v>37</v>
      </c>
      <c r="I1052" s="1" t="s">
        <v>26</v>
      </c>
      <c r="J1052" s="1">
        <v>74</v>
      </c>
      <c r="K1052" s="1">
        <v>1</v>
      </c>
      <c r="L1052" s="1" t="s">
        <v>36</v>
      </c>
      <c r="M1052" s="1">
        <v>4</v>
      </c>
      <c r="N1052" s="1" t="s">
        <v>28</v>
      </c>
      <c r="O1052" s="105">
        <v>3673</v>
      </c>
      <c r="P1052" s="9">
        <v>12</v>
      </c>
      <c r="Q1052" s="107">
        <v>1</v>
      </c>
      <c r="R1052" s="1" t="s">
        <v>29</v>
      </c>
      <c r="S1052" s="102">
        <f t="shared" si="33"/>
        <v>1</v>
      </c>
    </row>
    <row r="1053" spans="1:19" x14ac:dyDescent="0.25">
      <c r="A1053" s="2">
        <v>44</v>
      </c>
      <c r="B1053" s="14" t="str">
        <f t="shared" si="32"/>
        <v>Middle-aged</v>
      </c>
      <c r="C1053" s="1" t="s">
        <v>29</v>
      </c>
      <c r="D1053" s="1" t="s">
        <v>30</v>
      </c>
      <c r="E1053" s="7">
        <v>383</v>
      </c>
      <c r="F1053" s="1" t="s">
        <v>24</v>
      </c>
      <c r="G1053" s="1">
        <v>1</v>
      </c>
      <c r="H1053" s="1" t="s">
        <v>45</v>
      </c>
      <c r="I1053" s="1" t="s">
        <v>26</v>
      </c>
      <c r="J1053" s="1">
        <v>79</v>
      </c>
      <c r="K1053" s="1">
        <v>2</v>
      </c>
      <c r="L1053" s="1" t="s">
        <v>27</v>
      </c>
      <c r="M1053" s="1">
        <v>3</v>
      </c>
      <c r="N1053" s="1" t="s">
        <v>34</v>
      </c>
      <c r="O1053" s="105">
        <v>4768</v>
      </c>
      <c r="P1053" s="9">
        <v>1</v>
      </c>
      <c r="Q1053" s="107">
        <v>7</v>
      </c>
      <c r="R1053" s="1" t="s">
        <v>29</v>
      </c>
      <c r="S1053" s="102">
        <f t="shared" si="33"/>
        <v>1</v>
      </c>
    </row>
    <row r="1054" spans="1:19" x14ac:dyDescent="0.25">
      <c r="A1054" s="2">
        <v>30</v>
      </c>
      <c r="B1054" s="14" t="str">
        <f t="shared" si="32"/>
        <v>Young</v>
      </c>
      <c r="C1054" s="1" t="s">
        <v>29</v>
      </c>
      <c r="D1054" s="1" t="s">
        <v>41</v>
      </c>
      <c r="E1054" s="7">
        <v>990</v>
      </c>
      <c r="F1054" s="1" t="s">
        <v>31</v>
      </c>
      <c r="G1054" s="1">
        <v>7</v>
      </c>
      <c r="H1054" s="1" t="s">
        <v>46</v>
      </c>
      <c r="I1054" s="1" t="s">
        <v>32</v>
      </c>
      <c r="J1054" s="1">
        <v>64</v>
      </c>
      <c r="K1054" s="1">
        <v>1</v>
      </c>
      <c r="L1054" s="1" t="s">
        <v>33</v>
      </c>
      <c r="M1054" s="1">
        <v>3</v>
      </c>
      <c r="N1054" s="1" t="s">
        <v>38</v>
      </c>
      <c r="O1054" s="105">
        <v>1274</v>
      </c>
      <c r="P1054" s="9">
        <v>1</v>
      </c>
      <c r="Q1054" s="107">
        <v>1</v>
      </c>
      <c r="R1054" s="1" t="s">
        <v>29</v>
      </c>
      <c r="S1054" s="102">
        <f t="shared" si="33"/>
        <v>0</v>
      </c>
    </row>
    <row r="1055" spans="1:19" x14ac:dyDescent="0.25">
      <c r="A1055" s="2">
        <v>57</v>
      </c>
      <c r="B1055" s="14" t="str">
        <f t="shared" si="32"/>
        <v>Senior</v>
      </c>
      <c r="C1055" s="1" t="s">
        <v>29</v>
      </c>
      <c r="D1055" s="1" t="s">
        <v>23</v>
      </c>
      <c r="E1055" s="7">
        <v>405</v>
      </c>
      <c r="F1055" s="1" t="s">
        <v>31</v>
      </c>
      <c r="G1055" s="1">
        <v>1</v>
      </c>
      <c r="H1055" s="1" t="s">
        <v>25</v>
      </c>
      <c r="I1055" s="1" t="s">
        <v>32</v>
      </c>
      <c r="J1055" s="1">
        <v>93</v>
      </c>
      <c r="K1055" s="1">
        <v>2</v>
      </c>
      <c r="L1055" s="1" t="s">
        <v>33</v>
      </c>
      <c r="M1055" s="1">
        <v>3</v>
      </c>
      <c r="N1055" s="1" t="s">
        <v>34</v>
      </c>
      <c r="O1055" s="105">
        <v>4900</v>
      </c>
      <c r="P1055" s="9">
        <v>12</v>
      </c>
      <c r="Q1055" s="107">
        <v>0</v>
      </c>
      <c r="R1055" s="1" t="s">
        <v>29</v>
      </c>
      <c r="S1055" s="102">
        <f t="shared" si="33"/>
        <v>0</v>
      </c>
    </row>
    <row r="1056" spans="1:19" x14ac:dyDescent="0.25">
      <c r="A1056" s="2">
        <v>49</v>
      </c>
      <c r="B1056" s="14" t="str">
        <f t="shared" si="32"/>
        <v>Senior</v>
      </c>
      <c r="C1056" s="1" t="s">
        <v>29</v>
      </c>
      <c r="D1056" s="1" t="s">
        <v>23</v>
      </c>
      <c r="E1056" s="7">
        <v>1490</v>
      </c>
      <c r="F1056" s="1" t="s">
        <v>31</v>
      </c>
      <c r="G1056" s="1">
        <v>7</v>
      </c>
      <c r="H1056" s="1" t="s">
        <v>25</v>
      </c>
      <c r="I1056" s="1" t="s">
        <v>32</v>
      </c>
      <c r="J1056" s="1">
        <v>35</v>
      </c>
      <c r="K1056" s="1">
        <v>3</v>
      </c>
      <c r="L1056" s="1" t="s">
        <v>40</v>
      </c>
      <c r="M1056" s="1">
        <v>2</v>
      </c>
      <c r="N1056" s="1" t="s">
        <v>38</v>
      </c>
      <c r="O1056" s="105">
        <v>10466</v>
      </c>
      <c r="P1056" s="9">
        <v>8</v>
      </c>
      <c r="Q1056" s="107">
        <v>3</v>
      </c>
      <c r="R1056" s="1" t="s">
        <v>29</v>
      </c>
      <c r="S1056" s="102">
        <f t="shared" si="33"/>
        <v>0</v>
      </c>
    </row>
    <row r="1057" spans="1:19" x14ac:dyDescent="0.25">
      <c r="A1057" s="2">
        <v>34</v>
      </c>
      <c r="B1057" s="14" t="str">
        <f t="shared" si="32"/>
        <v>Middle-aged</v>
      </c>
      <c r="C1057" s="1" t="s">
        <v>29</v>
      </c>
      <c r="D1057" s="1" t="s">
        <v>30</v>
      </c>
      <c r="E1057" s="7">
        <v>829</v>
      </c>
      <c r="F1057" s="1" t="s">
        <v>31</v>
      </c>
      <c r="G1057" s="1">
        <v>15</v>
      </c>
      <c r="H1057" s="1" t="s">
        <v>37</v>
      </c>
      <c r="I1057" s="1" t="s">
        <v>32</v>
      </c>
      <c r="J1057" s="1">
        <v>71</v>
      </c>
      <c r="K1057" s="1">
        <v>4</v>
      </c>
      <c r="L1057" s="1" t="s">
        <v>44</v>
      </c>
      <c r="M1057" s="1">
        <v>1</v>
      </c>
      <c r="N1057" s="1" t="s">
        <v>38</v>
      </c>
      <c r="O1057" s="105">
        <v>17007</v>
      </c>
      <c r="P1057" s="9">
        <v>14</v>
      </c>
      <c r="Q1057" s="107">
        <v>7</v>
      </c>
      <c r="R1057" s="1" t="s">
        <v>29</v>
      </c>
      <c r="S1057" s="102">
        <f t="shared" si="33"/>
        <v>0</v>
      </c>
    </row>
    <row r="1058" spans="1:19" x14ac:dyDescent="0.25">
      <c r="A1058" s="2">
        <v>28</v>
      </c>
      <c r="B1058" s="14" t="str">
        <f t="shared" si="32"/>
        <v>Young</v>
      </c>
      <c r="C1058" s="1" t="s">
        <v>22</v>
      </c>
      <c r="D1058" s="1" t="s">
        <v>30</v>
      </c>
      <c r="E1058" s="7">
        <v>1496</v>
      </c>
      <c r="F1058" s="1" t="s">
        <v>24</v>
      </c>
      <c r="G1058" s="1">
        <v>1</v>
      </c>
      <c r="H1058" s="1" t="s">
        <v>46</v>
      </c>
      <c r="I1058" s="1" t="s">
        <v>32</v>
      </c>
      <c r="J1058" s="1">
        <v>92</v>
      </c>
      <c r="K1058" s="1">
        <v>1</v>
      </c>
      <c r="L1058" s="1" t="s">
        <v>43</v>
      </c>
      <c r="M1058" s="1">
        <v>3</v>
      </c>
      <c r="N1058" s="1" t="s">
        <v>34</v>
      </c>
      <c r="O1058" s="105">
        <v>2909</v>
      </c>
      <c r="P1058" s="9">
        <v>3</v>
      </c>
      <c r="Q1058" s="107">
        <v>3</v>
      </c>
      <c r="R1058" s="1" t="s">
        <v>29</v>
      </c>
      <c r="S1058" s="102">
        <f t="shared" si="33"/>
        <v>0</v>
      </c>
    </row>
    <row r="1059" spans="1:19" x14ac:dyDescent="0.25">
      <c r="A1059" s="2">
        <v>29</v>
      </c>
      <c r="B1059" s="14" t="str">
        <f t="shared" si="32"/>
        <v>Young</v>
      </c>
      <c r="C1059" s="1" t="s">
        <v>22</v>
      </c>
      <c r="D1059" s="1" t="s">
        <v>30</v>
      </c>
      <c r="E1059" s="7">
        <v>115</v>
      </c>
      <c r="F1059" s="1" t="s">
        <v>24</v>
      </c>
      <c r="G1059" s="1">
        <v>13</v>
      </c>
      <c r="H1059" s="1" t="s">
        <v>46</v>
      </c>
      <c r="I1059" s="1" t="s">
        <v>26</v>
      </c>
      <c r="J1059" s="1">
        <v>51</v>
      </c>
      <c r="K1059" s="1">
        <v>2</v>
      </c>
      <c r="L1059" s="1" t="s">
        <v>27</v>
      </c>
      <c r="M1059" s="1">
        <v>2</v>
      </c>
      <c r="N1059" s="1" t="s">
        <v>28</v>
      </c>
      <c r="O1059" s="105">
        <v>5765</v>
      </c>
      <c r="P1059" s="9">
        <v>5</v>
      </c>
      <c r="Q1059" s="107">
        <v>5</v>
      </c>
      <c r="R1059" s="1" t="s">
        <v>29</v>
      </c>
      <c r="S1059" s="102">
        <f t="shared" si="33"/>
        <v>1</v>
      </c>
    </row>
    <row r="1060" spans="1:19" x14ac:dyDescent="0.25">
      <c r="A1060" s="2">
        <v>34</v>
      </c>
      <c r="B1060" s="14" t="str">
        <f t="shared" si="32"/>
        <v>Middle-aged</v>
      </c>
      <c r="C1060" s="1" t="s">
        <v>22</v>
      </c>
      <c r="D1060" s="1" t="s">
        <v>23</v>
      </c>
      <c r="E1060" s="7">
        <v>790</v>
      </c>
      <c r="F1060" s="1" t="s">
        <v>24</v>
      </c>
      <c r="G1060" s="1">
        <v>24</v>
      </c>
      <c r="H1060" s="1" t="s">
        <v>37</v>
      </c>
      <c r="I1060" s="1" t="s">
        <v>26</v>
      </c>
      <c r="J1060" s="1">
        <v>40</v>
      </c>
      <c r="K1060" s="1">
        <v>2</v>
      </c>
      <c r="L1060" s="1" t="s">
        <v>27</v>
      </c>
      <c r="M1060" s="1">
        <v>2</v>
      </c>
      <c r="N1060" s="1" t="s">
        <v>28</v>
      </c>
      <c r="O1060" s="105">
        <v>4599</v>
      </c>
      <c r="P1060" s="9">
        <v>15</v>
      </c>
      <c r="Q1060" s="107">
        <v>0</v>
      </c>
      <c r="R1060" s="1" t="s">
        <v>22</v>
      </c>
      <c r="S1060" s="102">
        <f t="shared" si="33"/>
        <v>1</v>
      </c>
    </row>
    <row r="1061" spans="1:19" x14ac:dyDescent="0.25">
      <c r="A1061" s="2">
        <v>35</v>
      </c>
      <c r="B1061" s="14" t="str">
        <f t="shared" si="32"/>
        <v>Middle-aged</v>
      </c>
      <c r="C1061" s="1" t="s">
        <v>29</v>
      </c>
      <c r="D1061" s="1" t="s">
        <v>23</v>
      </c>
      <c r="E1061" s="7">
        <v>660</v>
      </c>
      <c r="F1061" s="1" t="s">
        <v>24</v>
      </c>
      <c r="G1061" s="1">
        <v>7</v>
      </c>
      <c r="H1061" s="1" t="s">
        <v>25</v>
      </c>
      <c r="I1061" s="1" t="s">
        <v>32</v>
      </c>
      <c r="J1061" s="1">
        <v>76</v>
      </c>
      <c r="K1061" s="1">
        <v>1</v>
      </c>
      <c r="L1061" s="1" t="s">
        <v>43</v>
      </c>
      <c r="M1061" s="1">
        <v>3</v>
      </c>
      <c r="N1061" s="1" t="s">
        <v>34</v>
      </c>
      <c r="O1061" s="105">
        <v>2404</v>
      </c>
      <c r="P1061" s="9">
        <v>1</v>
      </c>
      <c r="Q1061" s="107">
        <v>1</v>
      </c>
      <c r="R1061" s="1" t="s">
        <v>29</v>
      </c>
      <c r="S1061" s="102">
        <f t="shared" si="33"/>
        <v>0</v>
      </c>
    </row>
    <row r="1062" spans="1:19" x14ac:dyDescent="0.25">
      <c r="A1062" s="2">
        <v>24</v>
      </c>
      <c r="B1062" s="14" t="str">
        <f t="shared" si="32"/>
        <v>Young</v>
      </c>
      <c r="C1062" s="1" t="s">
        <v>22</v>
      </c>
      <c r="D1062" s="1" t="s">
        <v>30</v>
      </c>
      <c r="E1062" s="7">
        <v>381</v>
      </c>
      <c r="F1062" s="1" t="s">
        <v>31</v>
      </c>
      <c r="G1062" s="1">
        <v>9</v>
      </c>
      <c r="H1062" s="1" t="s">
        <v>37</v>
      </c>
      <c r="I1062" s="1" t="s">
        <v>32</v>
      </c>
      <c r="J1062" s="1">
        <v>89</v>
      </c>
      <c r="K1062" s="1">
        <v>1</v>
      </c>
      <c r="L1062" s="1" t="s">
        <v>36</v>
      </c>
      <c r="M1062" s="1">
        <v>1</v>
      </c>
      <c r="N1062" s="1" t="s">
        <v>28</v>
      </c>
      <c r="O1062" s="105">
        <v>3172</v>
      </c>
      <c r="P1062" s="9">
        <v>0</v>
      </c>
      <c r="Q1062" s="107">
        <v>2</v>
      </c>
      <c r="R1062" s="1" t="s">
        <v>22</v>
      </c>
      <c r="S1062" s="102">
        <f t="shared" si="33"/>
        <v>0</v>
      </c>
    </row>
    <row r="1063" spans="1:19" x14ac:dyDescent="0.25">
      <c r="A1063" s="2">
        <v>24</v>
      </c>
      <c r="B1063" s="14" t="str">
        <f t="shared" si="32"/>
        <v>Young</v>
      </c>
      <c r="C1063" s="1" t="s">
        <v>29</v>
      </c>
      <c r="D1063" s="1" t="s">
        <v>41</v>
      </c>
      <c r="E1063" s="7">
        <v>830</v>
      </c>
      <c r="F1063" s="1" t="s">
        <v>24</v>
      </c>
      <c r="G1063" s="1">
        <v>13</v>
      </c>
      <c r="H1063" s="1" t="s">
        <v>25</v>
      </c>
      <c r="I1063" s="1" t="s">
        <v>26</v>
      </c>
      <c r="J1063" s="1">
        <v>78</v>
      </c>
      <c r="K1063" s="1">
        <v>1</v>
      </c>
      <c r="L1063" s="1" t="s">
        <v>43</v>
      </c>
      <c r="M1063" s="1">
        <v>2</v>
      </c>
      <c r="N1063" s="1" t="s">
        <v>34</v>
      </c>
      <c r="O1063" s="105">
        <v>2033</v>
      </c>
      <c r="P1063" s="9">
        <v>1</v>
      </c>
      <c r="Q1063" s="107">
        <v>1</v>
      </c>
      <c r="R1063" s="1" t="s">
        <v>29</v>
      </c>
      <c r="S1063" s="102">
        <f t="shared" si="33"/>
        <v>1</v>
      </c>
    </row>
    <row r="1064" spans="1:19" x14ac:dyDescent="0.25">
      <c r="A1064" s="2">
        <v>44</v>
      </c>
      <c r="B1064" s="14" t="str">
        <f t="shared" si="32"/>
        <v>Middle-aged</v>
      </c>
      <c r="C1064" s="1" t="s">
        <v>29</v>
      </c>
      <c r="D1064" s="1" t="s">
        <v>30</v>
      </c>
      <c r="E1064" s="7">
        <v>1193</v>
      </c>
      <c r="F1064" s="1" t="s">
        <v>31</v>
      </c>
      <c r="G1064" s="1">
        <v>2</v>
      </c>
      <c r="H1064" s="1" t="s">
        <v>37</v>
      </c>
      <c r="I1064" s="1" t="s">
        <v>32</v>
      </c>
      <c r="J1064" s="1">
        <v>86</v>
      </c>
      <c r="K1064" s="1">
        <v>3</v>
      </c>
      <c r="L1064" s="1" t="s">
        <v>39</v>
      </c>
      <c r="M1064" s="1">
        <v>3</v>
      </c>
      <c r="N1064" s="1" t="s">
        <v>28</v>
      </c>
      <c r="O1064" s="105">
        <v>10209</v>
      </c>
      <c r="P1064" s="9">
        <v>2</v>
      </c>
      <c r="Q1064" s="107">
        <v>5</v>
      </c>
      <c r="R1064" s="1" t="s">
        <v>22</v>
      </c>
      <c r="S1064" s="102">
        <f t="shared" si="33"/>
        <v>0</v>
      </c>
    </row>
    <row r="1065" spans="1:19" x14ac:dyDescent="0.25">
      <c r="A1065" s="2">
        <v>29</v>
      </c>
      <c r="B1065" s="14" t="str">
        <f t="shared" si="32"/>
        <v>Young</v>
      </c>
      <c r="C1065" s="1" t="s">
        <v>29</v>
      </c>
      <c r="D1065" s="1" t="s">
        <v>23</v>
      </c>
      <c r="E1065" s="7">
        <v>1246</v>
      </c>
      <c r="F1065" s="1" t="s">
        <v>24</v>
      </c>
      <c r="G1065" s="1">
        <v>19</v>
      </c>
      <c r="H1065" s="1" t="s">
        <v>25</v>
      </c>
      <c r="I1065" s="1" t="s">
        <v>32</v>
      </c>
      <c r="J1065" s="1">
        <v>77</v>
      </c>
      <c r="K1065" s="1">
        <v>2</v>
      </c>
      <c r="L1065" s="1" t="s">
        <v>27</v>
      </c>
      <c r="M1065" s="1">
        <v>3</v>
      </c>
      <c r="N1065" s="1" t="s">
        <v>38</v>
      </c>
      <c r="O1065" s="105">
        <v>8620</v>
      </c>
      <c r="P1065" s="9">
        <v>10</v>
      </c>
      <c r="Q1065" s="107">
        <v>1</v>
      </c>
      <c r="R1065" s="1" t="s">
        <v>29</v>
      </c>
      <c r="S1065" s="102">
        <f t="shared" si="33"/>
        <v>0</v>
      </c>
    </row>
    <row r="1066" spans="1:19" x14ac:dyDescent="0.25">
      <c r="A1066" s="2">
        <v>30</v>
      </c>
      <c r="B1066" s="14" t="str">
        <f t="shared" si="32"/>
        <v>Young</v>
      </c>
      <c r="C1066" s="1" t="s">
        <v>29</v>
      </c>
      <c r="D1066" s="1" t="s">
        <v>23</v>
      </c>
      <c r="E1066" s="7">
        <v>330</v>
      </c>
      <c r="F1066" s="1" t="s">
        <v>47</v>
      </c>
      <c r="G1066" s="1">
        <v>1</v>
      </c>
      <c r="H1066" s="1" t="s">
        <v>25</v>
      </c>
      <c r="I1066" s="1" t="s">
        <v>32</v>
      </c>
      <c r="J1066" s="1">
        <v>46</v>
      </c>
      <c r="K1066" s="1">
        <v>1</v>
      </c>
      <c r="L1066" s="1" t="s">
        <v>47</v>
      </c>
      <c r="M1066" s="1">
        <v>3</v>
      </c>
      <c r="N1066" s="1" t="s">
        <v>38</v>
      </c>
      <c r="O1066" s="105">
        <v>2064</v>
      </c>
      <c r="P1066" s="9">
        <v>5</v>
      </c>
      <c r="Q1066" s="107">
        <v>0</v>
      </c>
      <c r="R1066" s="1" t="s">
        <v>29</v>
      </c>
      <c r="S1066" s="102">
        <f t="shared" si="33"/>
        <v>0</v>
      </c>
    </row>
    <row r="1067" spans="1:19" x14ac:dyDescent="0.25">
      <c r="A1067" s="2">
        <v>55</v>
      </c>
      <c r="B1067" s="14" t="str">
        <f t="shared" si="32"/>
        <v>Senior</v>
      </c>
      <c r="C1067" s="1" t="s">
        <v>29</v>
      </c>
      <c r="D1067" s="1" t="s">
        <v>23</v>
      </c>
      <c r="E1067" s="7">
        <v>1229</v>
      </c>
      <c r="F1067" s="1" t="s">
        <v>31</v>
      </c>
      <c r="G1067" s="1">
        <v>4</v>
      </c>
      <c r="H1067" s="1" t="s">
        <v>25</v>
      </c>
      <c r="I1067" s="1" t="s">
        <v>32</v>
      </c>
      <c r="J1067" s="1">
        <v>30</v>
      </c>
      <c r="K1067" s="1">
        <v>2</v>
      </c>
      <c r="L1067" s="1" t="s">
        <v>40</v>
      </c>
      <c r="M1067" s="1">
        <v>3</v>
      </c>
      <c r="N1067" s="1" t="s">
        <v>34</v>
      </c>
      <c r="O1067" s="105">
        <v>4035</v>
      </c>
      <c r="P1067" s="9">
        <v>3</v>
      </c>
      <c r="Q1067" s="107">
        <v>0</v>
      </c>
      <c r="R1067" s="1" t="s">
        <v>22</v>
      </c>
      <c r="S1067" s="102">
        <f t="shared" si="33"/>
        <v>0</v>
      </c>
    </row>
    <row r="1068" spans="1:19" x14ac:dyDescent="0.25">
      <c r="A1068" s="2">
        <v>33</v>
      </c>
      <c r="B1068" s="14" t="str">
        <f t="shared" si="32"/>
        <v>Middle-aged</v>
      </c>
      <c r="C1068" s="1" t="s">
        <v>29</v>
      </c>
      <c r="D1068" s="1" t="s">
        <v>23</v>
      </c>
      <c r="E1068" s="7">
        <v>1099</v>
      </c>
      <c r="F1068" s="1" t="s">
        <v>31</v>
      </c>
      <c r="G1068" s="1">
        <v>4</v>
      </c>
      <c r="H1068" s="1" t="s">
        <v>37</v>
      </c>
      <c r="I1068" s="1" t="s">
        <v>26</v>
      </c>
      <c r="J1068" s="1">
        <v>82</v>
      </c>
      <c r="K1068" s="1">
        <v>1</v>
      </c>
      <c r="L1068" s="1" t="s">
        <v>36</v>
      </c>
      <c r="M1068" s="1">
        <v>2</v>
      </c>
      <c r="N1068" s="1" t="s">
        <v>34</v>
      </c>
      <c r="O1068" s="105">
        <v>3838</v>
      </c>
      <c r="P1068" s="9">
        <v>5</v>
      </c>
      <c r="Q1068" s="107">
        <v>8</v>
      </c>
      <c r="R1068" s="1" t="s">
        <v>29</v>
      </c>
      <c r="S1068" s="102">
        <f t="shared" si="33"/>
        <v>1</v>
      </c>
    </row>
    <row r="1069" spans="1:19" x14ac:dyDescent="0.25">
      <c r="A1069" s="2">
        <v>47</v>
      </c>
      <c r="B1069" s="14" t="str">
        <f t="shared" si="32"/>
        <v>Senior</v>
      </c>
      <c r="C1069" s="1" t="s">
        <v>29</v>
      </c>
      <c r="D1069" s="1" t="s">
        <v>23</v>
      </c>
      <c r="E1069" s="7">
        <v>571</v>
      </c>
      <c r="F1069" s="1" t="s">
        <v>24</v>
      </c>
      <c r="G1069" s="1">
        <v>14</v>
      </c>
      <c r="H1069" s="1" t="s">
        <v>37</v>
      </c>
      <c r="I1069" s="1" t="s">
        <v>26</v>
      </c>
      <c r="J1069" s="1">
        <v>78</v>
      </c>
      <c r="K1069" s="1">
        <v>2</v>
      </c>
      <c r="L1069" s="1" t="s">
        <v>27</v>
      </c>
      <c r="M1069" s="1">
        <v>3</v>
      </c>
      <c r="N1069" s="1" t="s">
        <v>34</v>
      </c>
      <c r="O1069" s="105">
        <v>4591</v>
      </c>
      <c r="P1069" s="9">
        <v>5</v>
      </c>
      <c r="Q1069" s="107">
        <v>3</v>
      </c>
      <c r="R1069" s="1" t="s">
        <v>22</v>
      </c>
      <c r="S1069" s="102">
        <f t="shared" si="33"/>
        <v>1</v>
      </c>
    </row>
    <row r="1070" spans="1:19" x14ac:dyDescent="0.25">
      <c r="A1070" s="2">
        <v>28</v>
      </c>
      <c r="B1070" s="14" t="str">
        <f t="shared" si="32"/>
        <v>Young</v>
      </c>
      <c r="C1070" s="1" t="s">
        <v>22</v>
      </c>
      <c r="D1070" s="1" t="s">
        <v>30</v>
      </c>
      <c r="E1070" s="7">
        <v>289</v>
      </c>
      <c r="F1070" s="1" t="s">
        <v>31</v>
      </c>
      <c r="G1070" s="1">
        <v>2</v>
      </c>
      <c r="H1070" s="1" t="s">
        <v>37</v>
      </c>
      <c r="I1070" s="1" t="s">
        <v>32</v>
      </c>
      <c r="J1070" s="1">
        <v>38</v>
      </c>
      <c r="K1070" s="1">
        <v>1</v>
      </c>
      <c r="L1070" s="1" t="s">
        <v>36</v>
      </c>
      <c r="M1070" s="1">
        <v>1</v>
      </c>
      <c r="N1070" s="1" t="s">
        <v>28</v>
      </c>
      <c r="O1070" s="105">
        <v>2561</v>
      </c>
      <c r="P1070" s="9">
        <v>0</v>
      </c>
      <c r="Q1070" s="107">
        <v>7</v>
      </c>
      <c r="R1070" s="1" t="s">
        <v>29</v>
      </c>
      <c r="S1070" s="102">
        <f t="shared" si="33"/>
        <v>0</v>
      </c>
    </row>
    <row r="1071" spans="1:19" x14ac:dyDescent="0.25">
      <c r="A1071" s="2">
        <v>28</v>
      </c>
      <c r="B1071" s="14" t="str">
        <f t="shared" si="32"/>
        <v>Young</v>
      </c>
      <c r="C1071" s="1" t="s">
        <v>29</v>
      </c>
      <c r="D1071" s="1" t="s">
        <v>23</v>
      </c>
      <c r="E1071" s="7">
        <v>1423</v>
      </c>
      <c r="F1071" s="1" t="s">
        <v>31</v>
      </c>
      <c r="G1071" s="1">
        <v>1</v>
      </c>
      <c r="H1071" s="1" t="s">
        <v>25</v>
      </c>
      <c r="I1071" s="1" t="s">
        <v>32</v>
      </c>
      <c r="J1071" s="1">
        <v>72</v>
      </c>
      <c r="K1071" s="1">
        <v>1</v>
      </c>
      <c r="L1071" s="1" t="s">
        <v>33</v>
      </c>
      <c r="M1071" s="1">
        <v>3</v>
      </c>
      <c r="N1071" s="1" t="s">
        <v>38</v>
      </c>
      <c r="O1071" s="105">
        <v>1563</v>
      </c>
      <c r="P1071" s="9">
        <v>1</v>
      </c>
      <c r="Q1071" s="107">
        <v>1</v>
      </c>
      <c r="R1071" s="1" t="s">
        <v>29</v>
      </c>
      <c r="S1071" s="102">
        <f t="shared" si="33"/>
        <v>0</v>
      </c>
    </row>
    <row r="1072" spans="1:19" x14ac:dyDescent="0.25">
      <c r="A1072" s="2">
        <v>28</v>
      </c>
      <c r="B1072" s="14" t="str">
        <f t="shared" si="32"/>
        <v>Young</v>
      </c>
      <c r="C1072" s="1" t="s">
        <v>29</v>
      </c>
      <c r="D1072" s="1" t="s">
        <v>30</v>
      </c>
      <c r="E1072" s="7">
        <v>467</v>
      </c>
      <c r="F1072" s="1" t="s">
        <v>24</v>
      </c>
      <c r="G1072" s="1">
        <v>7</v>
      </c>
      <c r="H1072" s="1" t="s">
        <v>25</v>
      </c>
      <c r="I1072" s="1" t="s">
        <v>32</v>
      </c>
      <c r="J1072" s="1">
        <v>55</v>
      </c>
      <c r="K1072" s="1">
        <v>2</v>
      </c>
      <c r="L1072" s="1" t="s">
        <v>27</v>
      </c>
      <c r="M1072" s="1">
        <v>1</v>
      </c>
      <c r="N1072" s="1" t="s">
        <v>28</v>
      </c>
      <c r="O1072" s="105">
        <v>4898</v>
      </c>
      <c r="P1072" s="9">
        <v>4</v>
      </c>
      <c r="Q1072" s="107">
        <v>0</v>
      </c>
      <c r="R1072" s="1" t="s">
        <v>29</v>
      </c>
      <c r="S1072" s="102">
        <f t="shared" si="33"/>
        <v>0</v>
      </c>
    </row>
    <row r="1073" spans="1:19" x14ac:dyDescent="0.25">
      <c r="A1073" s="2">
        <v>49</v>
      </c>
      <c r="B1073" s="14" t="str">
        <f t="shared" si="32"/>
        <v>Senior</v>
      </c>
      <c r="C1073" s="1" t="s">
        <v>29</v>
      </c>
      <c r="D1073" s="1" t="s">
        <v>23</v>
      </c>
      <c r="E1073" s="7">
        <v>271</v>
      </c>
      <c r="F1073" s="1" t="s">
        <v>31</v>
      </c>
      <c r="G1073" s="1">
        <v>3</v>
      </c>
      <c r="H1073" s="1" t="s">
        <v>37</v>
      </c>
      <c r="I1073" s="1" t="s">
        <v>26</v>
      </c>
      <c r="J1073" s="1">
        <v>43</v>
      </c>
      <c r="K1073" s="1">
        <v>2</v>
      </c>
      <c r="L1073" s="1" t="s">
        <v>36</v>
      </c>
      <c r="M1073" s="1">
        <v>1</v>
      </c>
      <c r="N1073" s="1" t="s">
        <v>34</v>
      </c>
      <c r="O1073" s="105">
        <v>4789</v>
      </c>
      <c r="P1073" s="9">
        <v>3</v>
      </c>
      <c r="Q1073" s="107">
        <v>4</v>
      </c>
      <c r="R1073" s="1" t="s">
        <v>29</v>
      </c>
      <c r="S1073" s="102">
        <f t="shared" si="33"/>
        <v>1</v>
      </c>
    </row>
    <row r="1074" spans="1:19" x14ac:dyDescent="0.25">
      <c r="A1074" s="2">
        <v>29</v>
      </c>
      <c r="B1074" s="14" t="str">
        <f t="shared" si="32"/>
        <v>Young</v>
      </c>
      <c r="C1074" s="1" t="s">
        <v>29</v>
      </c>
      <c r="D1074" s="1" t="s">
        <v>30</v>
      </c>
      <c r="E1074" s="7">
        <v>410</v>
      </c>
      <c r="F1074" s="1" t="s">
        <v>31</v>
      </c>
      <c r="G1074" s="1">
        <v>2</v>
      </c>
      <c r="H1074" s="1" t="s">
        <v>25</v>
      </c>
      <c r="I1074" s="1" t="s">
        <v>26</v>
      </c>
      <c r="J1074" s="1">
        <v>97</v>
      </c>
      <c r="K1074" s="1">
        <v>1</v>
      </c>
      <c r="L1074" s="1" t="s">
        <v>36</v>
      </c>
      <c r="M1074" s="1">
        <v>2</v>
      </c>
      <c r="N1074" s="1" t="s">
        <v>34</v>
      </c>
      <c r="O1074" s="105">
        <v>3180</v>
      </c>
      <c r="P1074" s="9">
        <v>3</v>
      </c>
      <c r="Q1074" s="107">
        <v>0</v>
      </c>
      <c r="R1074" s="1" t="s">
        <v>29</v>
      </c>
      <c r="S1074" s="102">
        <f t="shared" si="33"/>
        <v>1</v>
      </c>
    </row>
    <row r="1075" spans="1:19" x14ac:dyDescent="0.25">
      <c r="A1075" s="2">
        <v>28</v>
      </c>
      <c r="B1075" s="14" t="str">
        <f t="shared" si="32"/>
        <v>Young</v>
      </c>
      <c r="C1075" s="1" t="s">
        <v>29</v>
      </c>
      <c r="D1075" s="1" t="s">
        <v>23</v>
      </c>
      <c r="E1075" s="7">
        <v>1083</v>
      </c>
      <c r="F1075" s="1" t="s">
        <v>31</v>
      </c>
      <c r="G1075" s="1">
        <v>29</v>
      </c>
      <c r="H1075" s="1" t="s">
        <v>25</v>
      </c>
      <c r="I1075" s="1" t="s">
        <v>32</v>
      </c>
      <c r="J1075" s="1">
        <v>96</v>
      </c>
      <c r="K1075" s="1">
        <v>2</v>
      </c>
      <c r="L1075" s="1" t="s">
        <v>39</v>
      </c>
      <c r="M1075" s="1">
        <v>2</v>
      </c>
      <c r="N1075" s="1" t="s">
        <v>34</v>
      </c>
      <c r="O1075" s="105">
        <v>6549</v>
      </c>
      <c r="P1075" s="9">
        <v>8</v>
      </c>
      <c r="Q1075" s="107">
        <v>1</v>
      </c>
      <c r="R1075" s="1" t="s">
        <v>29</v>
      </c>
      <c r="S1075" s="102">
        <f t="shared" si="33"/>
        <v>0</v>
      </c>
    </row>
    <row r="1076" spans="1:19" x14ac:dyDescent="0.25">
      <c r="A1076" s="2">
        <v>33</v>
      </c>
      <c r="B1076" s="14" t="str">
        <f t="shared" si="32"/>
        <v>Middle-aged</v>
      </c>
      <c r="C1076" s="1" t="s">
        <v>29</v>
      </c>
      <c r="D1076" s="1" t="s">
        <v>23</v>
      </c>
      <c r="E1076" s="7">
        <v>516</v>
      </c>
      <c r="F1076" s="1" t="s">
        <v>31</v>
      </c>
      <c r="G1076" s="1">
        <v>8</v>
      </c>
      <c r="H1076" s="1" t="s">
        <v>25</v>
      </c>
      <c r="I1076" s="1" t="s">
        <v>32</v>
      </c>
      <c r="J1076" s="1">
        <v>69</v>
      </c>
      <c r="K1076" s="1">
        <v>2</v>
      </c>
      <c r="L1076" s="1" t="s">
        <v>40</v>
      </c>
      <c r="M1076" s="1">
        <v>3</v>
      </c>
      <c r="N1076" s="1" t="s">
        <v>28</v>
      </c>
      <c r="O1076" s="105">
        <v>6388</v>
      </c>
      <c r="P1076" s="9">
        <v>0</v>
      </c>
      <c r="Q1076" s="107">
        <v>2</v>
      </c>
      <c r="R1076" s="1" t="s">
        <v>22</v>
      </c>
      <c r="S1076" s="102">
        <f t="shared" si="33"/>
        <v>0</v>
      </c>
    </row>
    <row r="1077" spans="1:19" x14ac:dyDescent="0.25">
      <c r="A1077" s="2">
        <v>32</v>
      </c>
      <c r="B1077" s="14" t="str">
        <f t="shared" si="32"/>
        <v>Middle-aged</v>
      </c>
      <c r="C1077" s="1" t="s">
        <v>29</v>
      </c>
      <c r="D1077" s="1" t="s">
        <v>23</v>
      </c>
      <c r="E1077" s="7">
        <v>495</v>
      </c>
      <c r="F1077" s="1" t="s">
        <v>31</v>
      </c>
      <c r="G1077" s="1">
        <v>10</v>
      </c>
      <c r="H1077" s="1" t="s">
        <v>37</v>
      </c>
      <c r="I1077" s="1" t="s">
        <v>32</v>
      </c>
      <c r="J1077" s="1">
        <v>64</v>
      </c>
      <c r="K1077" s="1">
        <v>3</v>
      </c>
      <c r="L1077" s="1" t="s">
        <v>42</v>
      </c>
      <c r="M1077" s="1">
        <v>4</v>
      </c>
      <c r="N1077" s="1" t="s">
        <v>28</v>
      </c>
      <c r="O1077" s="105">
        <v>11244</v>
      </c>
      <c r="P1077" s="9">
        <v>5</v>
      </c>
      <c r="Q1077" s="107">
        <v>2</v>
      </c>
      <c r="R1077" s="1" t="s">
        <v>29</v>
      </c>
      <c r="S1077" s="102">
        <f t="shared" si="33"/>
        <v>0</v>
      </c>
    </row>
    <row r="1078" spans="1:19" x14ac:dyDescent="0.25">
      <c r="A1078" s="2">
        <v>54</v>
      </c>
      <c r="B1078" s="14" t="str">
        <f t="shared" si="32"/>
        <v>Senior</v>
      </c>
      <c r="C1078" s="1" t="s">
        <v>29</v>
      </c>
      <c r="D1078" s="1" t="s">
        <v>30</v>
      </c>
      <c r="E1078" s="7">
        <v>1050</v>
      </c>
      <c r="F1078" s="1" t="s">
        <v>31</v>
      </c>
      <c r="G1078" s="1">
        <v>11</v>
      </c>
      <c r="H1078" s="1" t="s">
        <v>37</v>
      </c>
      <c r="I1078" s="1" t="s">
        <v>26</v>
      </c>
      <c r="J1078" s="1">
        <v>87</v>
      </c>
      <c r="K1078" s="1">
        <v>4</v>
      </c>
      <c r="L1078" s="1" t="s">
        <v>42</v>
      </c>
      <c r="M1078" s="1">
        <v>4</v>
      </c>
      <c r="N1078" s="1" t="s">
        <v>38</v>
      </c>
      <c r="O1078" s="105">
        <v>16032</v>
      </c>
      <c r="P1078" s="9">
        <v>14</v>
      </c>
      <c r="Q1078" s="107">
        <v>3</v>
      </c>
      <c r="R1078" s="1" t="s">
        <v>29</v>
      </c>
      <c r="S1078" s="102">
        <f t="shared" si="33"/>
        <v>1</v>
      </c>
    </row>
    <row r="1079" spans="1:19" x14ac:dyDescent="0.25">
      <c r="A1079" s="2">
        <v>29</v>
      </c>
      <c r="B1079" s="14" t="str">
        <f t="shared" si="32"/>
        <v>Young</v>
      </c>
      <c r="C1079" s="1" t="s">
        <v>22</v>
      </c>
      <c r="D1079" s="1" t="s">
        <v>23</v>
      </c>
      <c r="E1079" s="7">
        <v>224</v>
      </c>
      <c r="F1079" s="1" t="s">
        <v>31</v>
      </c>
      <c r="G1079" s="1">
        <v>1</v>
      </c>
      <c r="H1079" s="1" t="s">
        <v>46</v>
      </c>
      <c r="I1079" s="1" t="s">
        <v>32</v>
      </c>
      <c r="J1079" s="1">
        <v>100</v>
      </c>
      <c r="K1079" s="1">
        <v>1</v>
      </c>
      <c r="L1079" s="1" t="s">
        <v>33</v>
      </c>
      <c r="M1079" s="1">
        <v>1</v>
      </c>
      <c r="N1079" s="1" t="s">
        <v>28</v>
      </c>
      <c r="O1079" s="105">
        <v>2362</v>
      </c>
      <c r="P1079" s="9">
        <v>9</v>
      </c>
      <c r="Q1079" s="107">
        <v>6</v>
      </c>
      <c r="R1079" s="1" t="s">
        <v>29</v>
      </c>
      <c r="S1079" s="102">
        <f t="shared" si="33"/>
        <v>0</v>
      </c>
    </row>
    <row r="1080" spans="1:19" x14ac:dyDescent="0.25">
      <c r="A1080" s="2">
        <v>44</v>
      </c>
      <c r="B1080" s="14" t="str">
        <f t="shared" si="32"/>
        <v>Middle-aged</v>
      </c>
      <c r="C1080" s="1" t="s">
        <v>29</v>
      </c>
      <c r="D1080" s="1" t="s">
        <v>23</v>
      </c>
      <c r="E1080" s="7">
        <v>136</v>
      </c>
      <c r="F1080" s="1" t="s">
        <v>31</v>
      </c>
      <c r="G1080" s="1">
        <v>28</v>
      </c>
      <c r="H1080" s="1" t="s">
        <v>25</v>
      </c>
      <c r="I1080" s="1" t="s">
        <v>32</v>
      </c>
      <c r="J1080" s="1">
        <v>32</v>
      </c>
      <c r="K1080" s="1">
        <v>4</v>
      </c>
      <c r="L1080" s="1" t="s">
        <v>44</v>
      </c>
      <c r="M1080" s="1">
        <v>1</v>
      </c>
      <c r="N1080" s="1" t="s">
        <v>34</v>
      </c>
      <c r="O1080" s="105">
        <v>16328</v>
      </c>
      <c r="P1080" s="9">
        <v>20</v>
      </c>
      <c r="Q1080" s="107">
        <v>3</v>
      </c>
      <c r="R1080" s="1" t="s">
        <v>29</v>
      </c>
      <c r="S1080" s="102">
        <f t="shared" si="33"/>
        <v>0</v>
      </c>
    </row>
    <row r="1081" spans="1:19" x14ac:dyDescent="0.25">
      <c r="A1081" s="2">
        <v>39</v>
      </c>
      <c r="B1081" s="14" t="str">
        <f t="shared" si="32"/>
        <v>Middle-aged</v>
      </c>
      <c r="C1081" s="1" t="s">
        <v>29</v>
      </c>
      <c r="D1081" s="1" t="s">
        <v>23</v>
      </c>
      <c r="E1081" s="7">
        <v>1089</v>
      </c>
      <c r="F1081" s="1" t="s">
        <v>31</v>
      </c>
      <c r="G1081" s="1">
        <v>6</v>
      </c>
      <c r="H1081" s="1" t="s">
        <v>25</v>
      </c>
      <c r="I1081" s="1" t="s">
        <v>26</v>
      </c>
      <c r="J1081" s="1">
        <v>32</v>
      </c>
      <c r="K1081" s="1">
        <v>3</v>
      </c>
      <c r="L1081" s="1" t="s">
        <v>39</v>
      </c>
      <c r="M1081" s="1">
        <v>2</v>
      </c>
      <c r="N1081" s="1" t="s">
        <v>28</v>
      </c>
      <c r="O1081" s="105">
        <v>8376</v>
      </c>
      <c r="P1081" s="9">
        <v>2</v>
      </c>
      <c r="Q1081" s="107">
        <v>4</v>
      </c>
      <c r="R1081" s="1" t="s">
        <v>29</v>
      </c>
      <c r="S1081" s="102">
        <f t="shared" si="33"/>
        <v>1</v>
      </c>
    </row>
    <row r="1082" spans="1:19" x14ac:dyDescent="0.25">
      <c r="A1082" s="2">
        <v>46</v>
      </c>
      <c r="B1082" s="14" t="str">
        <f t="shared" si="32"/>
        <v>Senior</v>
      </c>
      <c r="C1082" s="1" t="s">
        <v>29</v>
      </c>
      <c r="D1082" s="1" t="s">
        <v>23</v>
      </c>
      <c r="E1082" s="7">
        <v>228</v>
      </c>
      <c r="F1082" s="1" t="s">
        <v>24</v>
      </c>
      <c r="G1082" s="1">
        <v>3</v>
      </c>
      <c r="H1082" s="1" t="s">
        <v>25</v>
      </c>
      <c r="I1082" s="1" t="s">
        <v>26</v>
      </c>
      <c r="J1082" s="1">
        <v>51</v>
      </c>
      <c r="K1082" s="1">
        <v>4</v>
      </c>
      <c r="L1082" s="1" t="s">
        <v>42</v>
      </c>
      <c r="M1082" s="1">
        <v>2</v>
      </c>
      <c r="N1082" s="1" t="s">
        <v>34</v>
      </c>
      <c r="O1082" s="105">
        <v>16606</v>
      </c>
      <c r="P1082" s="9">
        <v>13</v>
      </c>
      <c r="Q1082" s="107">
        <v>8</v>
      </c>
      <c r="R1082" s="1" t="s">
        <v>29</v>
      </c>
      <c r="S1082" s="102">
        <f t="shared" si="33"/>
        <v>1</v>
      </c>
    </row>
    <row r="1083" spans="1:19" x14ac:dyDescent="0.25">
      <c r="A1083" s="2">
        <v>35</v>
      </c>
      <c r="B1083" s="14" t="str">
        <f t="shared" si="32"/>
        <v>Middle-aged</v>
      </c>
      <c r="C1083" s="1" t="s">
        <v>29</v>
      </c>
      <c r="D1083" s="1" t="s">
        <v>23</v>
      </c>
      <c r="E1083" s="7">
        <v>1029</v>
      </c>
      <c r="F1083" s="1" t="s">
        <v>31</v>
      </c>
      <c r="G1083" s="1">
        <v>16</v>
      </c>
      <c r="H1083" s="1" t="s">
        <v>25</v>
      </c>
      <c r="I1083" s="1" t="s">
        <v>26</v>
      </c>
      <c r="J1083" s="1">
        <v>91</v>
      </c>
      <c r="K1083" s="1">
        <v>3</v>
      </c>
      <c r="L1083" s="1" t="s">
        <v>40</v>
      </c>
      <c r="M1083" s="1">
        <v>2</v>
      </c>
      <c r="N1083" s="1" t="s">
        <v>28</v>
      </c>
      <c r="O1083" s="105">
        <v>8606</v>
      </c>
      <c r="P1083" s="9">
        <v>11</v>
      </c>
      <c r="Q1083" s="107">
        <v>1</v>
      </c>
      <c r="R1083" s="1" t="s">
        <v>29</v>
      </c>
      <c r="S1083" s="102">
        <f t="shared" si="33"/>
        <v>1</v>
      </c>
    </row>
    <row r="1084" spans="1:19" x14ac:dyDescent="0.25">
      <c r="A1084" s="2">
        <v>23</v>
      </c>
      <c r="B1084" s="14" t="str">
        <f t="shared" si="32"/>
        <v>Young</v>
      </c>
      <c r="C1084" s="1" t="s">
        <v>29</v>
      </c>
      <c r="D1084" s="1" t="s">
        <v>23</v>
      </c>
      <c r="E1084" s="7">
        <v>507</v>
      </c>
      <c r="F1084" s="1" t="s">
        <v>31</v>
      </c>
      <c r="G1084" s="1">
        <v>20</v>
      </c>
      <c r="H1084" s="1" t="s">
        <v>25</v>
      </c>
      <c r="I1084" s="1" t="s">
        <v>32</v>
      </c>
      <c r="J1084" s="1">
        <v>97</v>
      </c>
      <c r="K1084" s="1">
        <v>2</v>
      </c>
      <c r="L1084" s="1" t="s">
        <v>36</v>
      </c>
      <c r="M1084" s="1">
        <v>3</v>
      </c>
      <c r="N1084" s="1" t="s">
        <v>28</v>
      </c>
      <c r="O1084" s="105">
        <v>2272</v>
      </c>
      <c r="P1084" s="9">
        <v>4</v>
      </c>
      <c r="Q1084" s="107">
        <v>0</v>
      </c>
      <c r="R1084" s="1" t="s">
        <v>29</v>
      </c>
      <c r="S1084" s="102">
        <f t="shared" si="33"/>
        <v>0</v>
      </c>
    </row>
    <row r="1085" spans="1:19" x14ac:dyDescent="0.25">
      <c r="A1085" s="2">
        <v>40</v>
      </c>
      <c r="B1085" s="14" t="str">
        <f t="shared" si="32"/>
        <v>Middle-aged</v>
      </c>
      <c r="C1085" s="1" t="s">
        <v>22</v>
      </c>
      <c r="D1085" s="1" t="s">
        <v>23</v>
      </c>
      <c r="E1085" s="7">
        <v>676</v>
      </c>
      <c r="F1085" s="1" t="s">
        <v>31</v>
      </c>
      <c r="G1085" s="1">
        <v>9</v>
      </c>
      <c r="H1085" s="1" t="s">
        <v>25</v>
      </c>
      <c r="I1085" s="1" t="s">
        <v>32</v>
      </c>
      <c r="J1085" s="1">
        <v>86</v>
      </c>
      <c r="K1085" s="1">
        <v>1</v>
      </c>
      <c r="L1085" s="1" t="s">
        <v>36</v>
      </c>
      <c r="M1085" s="1">
        <v>1</v>
      </c>
      <c r="N1085" s="1" t="s">
        <v>28</v>
      </c>
      <c r="O1085" s="105">
        <v>2018</v>
      </c>
      <c r="P1085" s="9">
        <v>5</v>
      </c>
      <c r="Q1085" s="107">
        <v>3</v>
      </c>
      <c r="R1085" s="1" t="s">
        <v>29</v>
      </c>
      <c r="S1085" s="102">
        <f t="shared" si="33"/>
        <v>0</v>
      </c>
    </row>
    <row r="1086" spans="1:19" x14ac:dyDescent="0.25">
      <c r="A1086" s="2">
        <v>34</v>
      </c>
      <c r="B1086" s="14" t="str">
        <f t="shared" si="32"/>
        <v>Middle-aged</v>
      </c>
      <c r="C1086" s="1" t="s">
        <v>29</v>
      </c>
      <c r="D1086" s="1" t="s">
        <v>23</v>
      </c>
      <c r="E1086" s="7">
        <v>971</v>
      </c>
      <c r="F1086" s="1" t="s">
        <v>24</v>
      </c>
      <c r="G1086" s="1">
        <v>1</v>
      </c>
      <c r="H1086" s="1" t="s">
        <v>46</v>
      </c>
      <c r="I1086" s="1" t="s">
        <v>32</v>
      </c>
      <c r="J1086" s="1">
        <v>64</v>
      </c>
      <c r="K1086" s="1">
        <v>3</v>
      </c>
      <c r="L1086" s="1" t="s">
        <v>27</v>
      </c>
      <c r="M1086" s="1">
        <v>3</v>
      </c>
      <c r="N1086" s="1" t="s">
        <v>34</v>
      </c>
      <c r="O1086" s="105">
        <v>7083</v>
      </c>
      <c r="P1086" s="9">
        <v>10</v>
      </c>
      <c r="Q1086" s="107">
        <v>1</v>
      </c>
      <c r="R1086" s="1" t="s">
        <v>22</v>
      </c>
      <c r="S1086" s="102">
        <f t="shared" si="33"/>
        <v>0</v>
      </c>
    </row>
    <row r="1087" spans="1:19" x14ac:dyDescent="0.25">
      <c r="A1087" s="2">
        <v>31</v>
      </c>
      <c r="B1087" s="14" t="str">
        <f t="shared" si="32"/>
        <v>Middle-aged</v>
      </c>
      <c r="C1087" s="1" t="s">
        <v>22</v>
      </c>
      <c r="D1087" s="1" t="s">
        <v>30</v>
      </c>
      <c r="E1087" s="7">
        <v>561</v>
      </c>
      <c r="F1087" s="1" t="s">
        <v>31</v>
      </c>
      <c r="G1087" s="1">
        <v>3</v>
      </c>
      <c r="H1087" s="1" t="s">
        <v>25</v>
      </c>
      <c r="I1087" s="1" t="s">
        <v>26</v>
      </c>
      <c r="J1087" s="1">
        <v>33</v>
      </c>
      <c r="K1087" s="1">
        <v>1</v>
      </c>
      <c r="L1087" s="1" t="s">
        <v>33</v>
      </c>
      <c r="M1087" s="1">
        <v>3</v>
      </c>
      <c r="N1087" s="1" t="s">
        <v>28</v>
      </c>
      <c r="O1087" s="105">
        <v>4084</v>
      </c>
      <c r="P1087" s="9">
        <v>7</v>
      </c>
      <c r="Q1087" s="107">
        <v>1</v>
      </c>
      <c r="R1087" s="1" t="s">
        <v>29</v>
      </c>
      <c r="S1087" s="102">
        <f t="shared" si="33"/>
        <v>1</v>
      </c>
    </row>
    <row r="1088" spans="1:19" x14ac:dyDescent="0.25">
      <c r="A1088" s="2">
        <v>50</v>
      </c>
      <c r="B1088" s="14" t="str">
        <f t="shared" si="32"/>
        <v>Senior</v>
      </c>
      <c r="C1088" s="1" t="s">
        <v>29</v>
      </c>
      <c r="D1088" s="1" t="s">
        <v>30</v>
      </c>
      <c r="E1088" s="7">
        <v>333</v>
      </c>
      <c r="F1088" s="1" t="s">
        <v>31</v>
      </c>
      <c r="G1088" s="1">
        <v>22</v>
      </c>
      <c r="H1088" s="1" t="s">
        <v>37</v>
      </c>
      <c r="I1088" s="1" t="s">
        <v>32</v>
      </c>
      <c r="J1088" s="1">
        <v>88</v>
      </c>
      <c r="K1088" s="1">
        <v>4</v>
      </c>
      <c r="L1088" s="1" t="s">
        <v>44</v>
      </c>
      <c r="M1088" s="1">
        <v>4</v>
      </c>
      <c r="N1088" s="1" t="s">
        <v>28</v>
      </c>
      <c r="O1088" s="105">
        <v>14411</v>
      </c>
      <c r="P1088" s="9">
        <v>32</v>
      </c>
      <c r="Q1088" s="107">
        <v>1</v>
      </c>
      <c r="R1088" s="1" t="s">
        <v>22</v>
      </c>
      <c r="S1088" s="102">
        <f t="shared" si="33"/>
        <v>0</v>
      </c>
    </row>
    <row r="1089" spans="1:19" x14ac:dyDescent="0.25">
      <c r="A1089" s="2">
        <v>34</v>
      </c>
      <c r="B1089" s="14" t="str">
        <f t="shared" si="32"/>
        <v>Middle-aged</v>
      </c>
      <c r="C1089" s="1" t="s">
        <v>29</v>
      </c>
      <c r="D1089" s="1" t="s">
        <v>23</v>
      </c>
      <c r="E1089" s="7">
        <v>1440</v>
      </c>
      <c r="F1089" s="1" t="s">
        <v>24</v>
      </c>
      <c r="G1089" s="1">
        <v>7</v>
      </c>
      <c r="H1089" s="1" t="s">
        <v>46</v>
      </c>
      <c r="I1089" s="1" t="s">
        <v>32</v>
      </c>
      <c r="J1089" s="1">
        <v>55</v>
      </c>
      <c r="K1089" s="1">
        <v>1</v>
      </c>
      <c r="L1089" s="1" t="s">
        <v>43</v>
      </c>
      <c r="M1089" s="1">
        <v>3</v>
      </c>
      <c r="N1089" s="1" t="s">
        <v>34</v>
      </c>
      <c r="O1089" s="105">
        <v>2308</v>
      </c>
      <c r="P1089" s="9">
        <v>11</v>
      </c>
      <c r="Q1089" s="107">
        <v>0</v>
      </c>
      <c r="R1089" s="1" t="s">
        <v>22</v>
      </c>
      <c r="S1089" s="102">
        <f t="shared" si="33"/>
        <v>0</v>
      </c>
    </row>
    <row r="1090" spans="1:19" x14ac:dyDescent="0.25">
      <c r="A1090" s="2">
        <v>42</v>
      </c>
      <c r="B1090" s="14" t="str">
        <f t="shared" ref="B1090:B1153" si="34">IF(A1090 &lt;= 30, "Young", IF(A1090 &lt;= 45, "Middle-aged", "Senior"))</f>
        <v>Middle-aged</v>
      </c>
      <c r="C1090" s="1" t="s">
        <v>29</v>
      </c>
      <c r="D1090" s="1" t="s">
        <v>23</v>
      </c>
      <c r="E1090" s="7">
        <v>1210</v>
      </c>
      <c r="F1090" s="1" t="s">
        <v>31</v>
      </c>
      <c r="G1090" s="1">
        <v>2</v>
      </c>
      <c r="H1090" s="1" t="s">
        <v>37</v>
      </c>
      <c r="I1090" s="1" t="s">
        <v>32</v>
      </c>
      <c r="J1090" s="1">
        <v>68</v>
      </c>
      <c r="K1090" s="1">
        <v>1</v>
      </c>
      <c r="L1090" s="1" t="s">
        <v>36</v>
      </c>
      <c r="M1090" s="1">
        <v>2</v>
      </c>
      <c r="N1090" s="1" t="s">
        <v>34</v>
      </c>
      <c r="O1090" s="105">
        <v>4841</v>
      </c>
      <c r="P1090" s="9">
        <v>1</v>
      </c>
      <c r="Q1090" s="107">
        <v>4</v>
      </c>
      <c r="R1090" s="1" t="s">
        <v>29</v>
      </c>
      <c r="S1090" s="102">
        <f t="shared" ref="S1090:S1153" si="35">IF(I1090="Male", 0, IF(I1090="Female", 1, ""))</f>
        <v>0</v>
      </c>
    </row>
    <row r="1091" spans="1:19" x14ac:dyDescent="0.25">
      <c r="A1091" s="2">
        <v>37</v>
      </c>
      <c r="B1091" s="14" t="str">
        <f t="shared" si="34"/>
        <v>Middle-aged</v>
      </c>
      <c r="C1091" s="1" t="s">
        <v>29</v>
      </c>
      <c r="D1091" s="1" t="s">
        <v>23</v>
      </c>
      <c r="E1091" s="7">
        <v>674</v>
      </c>
      <c r="F1091" s="1" t="s">
        <v>31</v>
      </c>
      <c r="G1091" s="1">
        <v>13</v>
      </c>
      <c r="H1091" s="1" t="s">
        <v>37</v>
      </c>
      <c r="I1091" s="1" t="s">
        <v>32</v>
      </c>
      <c r="J1091" s="1">
        <v>47</v>
      </c>
      <c r="K1091" s="1">
        <v>2</v>
      </c>
      <c r="L1091" s="1" t="s">
        <v>33</v>
      </c>
      <c r="M1091" s="1">
        <v>4</v>
      </c>
      <c r="N1091" s="1" t="s">
        <v>34</v>
      </c>
      <c r="O1091" s="105">
        <v>4285</v>
      </c>
      <c r="P1091" s="9">
        <v>10</v>
      </c>
      <c r="Q1091" s="107">
        <v>1</v>
      </c>
      <c r="R1091" s="1" t="s">
        <v>29</v>
      </c>
      <c r="S1091" s="102">
        <f t="shared" si="35"/>
        <v>0</v>
      </c>
    </row>
    <row r="1092" spans="1:19" x14ac:dyDescent="0.25">
      <c r="A1092" s="2">
        <v>29</v>
      </c>
      <c r="B1092" s="14" t="str">
        <f t="shared" si="34"/>
        <v>Young</v>
      </c>
      <c r="C1092" s="1" t="s">
        <v>29</v>
      </c>
      <c r="D1092" s="1" t="s">
        <v>23</v>
      </c>
      <c r="E1092" s="7">
        <v>441</v>
      </c>
      <c r="F1092" s="1" t="s">
        <v>31</v>
      </c>
      <c r="G1092" s="1">
        <v>8</v>
      </c>
      <c r="H1092" s="1" t="s">
        <v>35</v>
      </c>
      <c r="I1092" s="1" t="s">
        <v>26</v>
      </c>
      <c r="J1092" s="1">
        <v>39</v>
      </c>
      <c r="K1092" s="1">
        <v>2</v>
      </c>
      <c r="L1092" s="1" t="s">
        <v>40</v>
      </c>
      <c r="M1092" s="1">
        <v>1</v>
      </c>
      <c r="N1092" s="1" t="s">
        <v>34</v>
      </c>
      <c r="O1092" s="105">
        <v>9715</v>
      </c>
      <c r="P1092" s="9">
        <v>7</v>
      </c>
      <c r="Q1092" s="107">
        <v>3</v>
      </c>
      <c r="R1092" s="1" t="s">
        <v>29</v>
      </c>
      <c r="S1092" s="102">
        <f t="shared" si="35"/>
        <v>1</v>
      </c>
    </row>
    <row r="1093" spans="1:19" x14ac:dyDescent="0.25">
      <c r="A1093" s="2">
        <v>33</v>
      </c>
      <c r="B1093" s="14" t="str">
        <f t="shared" si="34"/>
        <v>Middle-aged</v>
      </c>
      <c r="C1093" s="1" t="s">
        <v>29</v>
      </c>
      <c r="D1093" s="1" t="s">
        <v>23</v>
      </c>
      <c r="E1093" s="7">
        <v>575</v>
      </c>
      <c r="F1093" s="1" t="s">
        <v>31</v>
      </c>
      <c r="G1093" s="1">
        <v>25</v>
      </c>
      <c r="H1093" s="1" t="s">
        <v>25</v>
      </c>
      <c r="I1093" s="1" t="s">
        <v>32</v>
      </c>
      <c r="J1093" s="1">
        <v>44</v>
      </c>
      <c r="K1093" s="1">
        <v>2</v>
      </c>
      <c r="L1093" s="1" t="s">
        <v>39</v>
      </c>
      <c r="M1093" s="1">
        <v>2</v>
      </c>
      <c r="N1093" s="1" t="s">
        <v>28</v>
      </c>
      <c r="O1093" s="105">
        <v>4320</v>
      </c>
      <c r="P1093" s="9">
        <v>5</v>
      </c>
      <c r="Q1093" s="107">
        <v>1</v>
      </c>
      <c r="R1093" s="1" t="s">
        <v>29</v>
      </c>
      <c r="S1093" s="102">
        <f t="shared" si="35"/>
        <v>0</v>
      </c>
    </row>
    <row r="1094" spans="1:19" x14ac:dyDescent="0.25">
      <c r="A1094" s="2">
        <v>45</v>
      </c>
      <c r="B1094" s="14" t="str">
        <f t="shared" si="34"/>
        <v>Middle-aged</v>
      </c>
      <c r="C1094" s="1" t="s">
        <v>29</v>
      </c>
      <c r="D1094" s="1" t="s">
        <v>23</v>
      </c>
      <c r="E1094" s="7">
        <v>950</v>
      </c>
      <c r="F1094" s="1" t="s">
        <v>31</v>
      </c>
      <c r="G1094" s="1">
        <v>28</v>
      </c>
      <c r="H1094" s="1" t="s">
        <v>46</v>
      </c>
      <c r="I1094" s="1" t="s">
        <v>32</v>
      </c>
      <c r="J1094" s="1">
        <v>97</v>
      </c>
      <c r="K1094" s="1">
        <v>1</v>
      </c>
      <c r="L1094" s="1" t="s">
        <v>33</v>
      </c>
      <c r="M1094" s="1">
        <v>4</v>
      </c>
      <c r="N1094" s="1" t="s">
        <v>34</v>
      </c>
      <c r="O1094" s="105">
        <v>2132</v>
      </c>
      <c r="P1094" s="9">
        <v>5</v>
      </c>
      <c r="Q1094" s="107">
        <v>4</v>
      </c>
      <c r="R1094" s="1" t="s">
        <v>29</v>
      </c>
      <c r="S1094" s="102">
        <f t="shared" si="35"/>
        <v>0</v>
      </c>
    </row>
    <row r="1095" spans="1:19" x14ac:dyDescent="0.25">
      <c r="A1095" s="2">
        <v>42</v>
      </c>
      <c r="B1095" s="14" t="str">
        <f t="shared" si="34"/>
        <v>Middle-aged</v>
      </c>
      <c r="C1095" s="1" t="s">
        <v>29</v>
      </c>
      <c r="D1095" s="1" t="s">
        <v>30</v>
      </c>
      <c r="E1095" s="7">
        <v>288</v>
      </c>
      <c r="F1095" s="1" t="s">
        <v>31</v>
      </c>
      <c r="G1095" s="1">
        <v>2</v>
      </c>
      <c r="H1095" s="1" t="s">
        <v>25</v>
      </c>
      <c r="I1095" s="1" t="s">
        <v>32</v>
      </c>
      <c r="J1095" s="1">
        <v>40</v>
      </c>
      <c r="K1095" s="1">
        <v>3</v>
      </c>
      <c r="L1095" s="1" t="s">
        <v>40</v>
      </c>
      <c r="M1095" s="1">
        <v>4</v>
      </c>
      <c r="N1095" s="1" t="s">
        <v>34</v>
      </c>
      <c r="O1095" s="105">
        <v>10124</v>
      </c>
      <c r="P1095" s="9">
        <v>20</v>
      </c>
      <c r="Q1095" s="107">
        <v>2</v>
      </c>
      <c r="R1095" s="1" t="s">
        <v>22</v>
      </c>
      <c r="S1095" s="102">
        <f t="shared" si="35"/>
        <v>0</v>
      </c>
    </row>
    <row r="1096" spans="1:19" x14ac:dyDescent="0.25">
      <c r="A1096" s="2">
        <v>40</v>
      </c>
      <c r="B1096" s="14" t="str">
        <f t="shared" si="34"/>
        <v>Middle-aged</v>
      </c>
      <c r="C1096" s="1" t="s">
        <v>29</v>
      </c>
      <c r="D1096" s="1" t="s">
        <v>23</v>
      </c>
      <c r="E1096" s="7">
        <v>1342</v>
      </c>
      <c r="F1096" s="1" t="s">
        <v>24</v>
      </c>
      <c r="G1096" s="1">
        <v>9</v>
      </c>
      <c r="H1096" s="1" t="s">
        <v>37</v>
      </c>
      <c r="I1096" s="1" t="s">
        <v>32</v>
      </c>
      <c r="J1096" s="1">
        <v>47</v>
      </c>
      <c r="K1096" s="1">
        <v>2</v>
      </c>
      <c r="L1096" s="1" t="s">
        <v>27</v>
      </c>
      <c r="M1096" s="1">
        <v>1</v>
      </c>
      <c r="N1096" s="1" t="s">
        <v>34</v>
      </c>
      <c r="O1096" s="105">
        <v>5473</v>
      </c>
      <c r="P1096" s="9">
        <v>8</v>
      </c>
      <c r="Q1096" s="107">
        <v>0</v>
      </c>
      <c r="R1096" s="1" t="s">
        <v>29</v>
      </c>
      <c r="S1096" s="102">
        <f t="shared" si="35"/>
        <v>0</v>
      </c>
    </row>
    <row r="1097" spans="1:19" x14ac:dyDescent="0.25">
      <c r="A1097" s="2">
        <v>33</v>
      </c>
      <c r="B1097" s="14" t="str">
        <f t="shared" si="34"/>
        <v>Middle-aged</v>
      </c>
      <c r="C1097" s="1" t="s">
        <v>29</v>
      </c>
      <c r="D1097" s="1" t="s">
        <v>23</v>
      </c>
      <c r="E1097" s="7">
        <v>589</v>
      </c>
      <c r="F1097" s="1" t="s">
        <v>31</v>
      </c>
      <c r="G1097" s="1">
        <v>28</v>
      </c>
      <c r="H1097" s="1" t="s">
        <v>25</v>
      </c>
      <c r="I1097" s="1" t="s">
        <v>32</v>
      </c>
      <c r="J1097" s="1">
        <v>79</v>
      </c>
      <c r="K1097" s="1">
        <v>2</v>
      </c>
      <c r="L1097" s="1" t="s">
        <v>36</v>
      </c>
      <c r="M1097" s="1">
        <v>3</v>
      </c>
      <c r="N1097" s="1" t="s">
        <v>34</v>
      </c>
      <c r="O1097" s="105">
        <v>5207</v>
      </c>
      <c r="P1097" s="9">
        <v>15</v>
      </c>
      <c r="Q1097" s="107">
        <v>1</v>
      </c>
      <c r="R1097" s="1" t="s">
        <v>22</v>
      </c>
      <c r="S1097" s="102">
        <f t="shared" si="35"/>
        <v>0</v>
      </c>
    </row>
    <row r="1098" spans="1:19" x14ac:dyDescent="0.25">
      <c r="A1098" s="2">
        <v>40</v>
      </c>
      <c r="B1098" s="14" t="str">
        <f t="shared" si="34"/>
        <v>Middle-aged</v>
      </c>
      <c r="C1098" s="1" t="s">
        <v>29</v>
      </c>
      <c r="D1098" s="1" t="s">
        <v>23</v>
      </c>
      <c r="E1098" s="7">
        <v>898</v>
      </c>
      <c r="F1098" s="1" t="s">
        <v>47</v>
      </c>
      <c r="G1098" s="1">
        <v>6</v>
      </c>
      <c r="H1098" s="1" t="s">
        <v>37</v>
      </c>
      <c r="I1098" s="1" t="s">
        <v>32</v>
      </c>
      <c r="J1098" s="1">
        <v>38</v>
      </c>
      <c r="K1098" s="1">
        <v>4</v>
      </c>
      <c r="L1098" s="1" t="s">
        <v>42</v>
      </c>
      <c r="M1098" s="1">
        <v>4</v>
      </c>
      <c r="N1098" s="1" t="s">
        <v>28</v>
      </c>
      <c r="O1098" s="105">
        <v>16437</v>
      </c>
      <c r="P1098" s="9">
        <v>21</v>
      </c>
      <c r="Q1098" s="107">
        <v>1</v>
      </c>
      <c r="R1098" s="1" t="s">
        <v>22</v>
      </c>
      <c r="S1098" s="102">
        <f t="shared" si="35"/>
        <v>0</v>
      </c>
    </row>
    <row r="1099" spans="1:19" x14ac:dyDescent="0.25">
      <c r="A1099" s="2">
        <v>24</v>
      </c>
      <c r="B1099" s="14" t="str">
        <f t="shared" si="34"/>
        <v>Young</v>
      </c>
      <c r="C1099" s="1" t="s">
        <v>29</v>
      </c>
      <c r="D1099" s="1" t="s">
        <v>23</v>
      </c>
      <c r="E1099" s="7">
        <v>350</v>
      </c>
      <c r="F1099" s="1" t="s">
        <v>31</v>
      </c>
      <c r="G1099" s="1">
        <v>21</v>
      </c>
      <c r="H1099" s="1" t="s">
        <v>46</v>
      </c>
      <c r="I1099" s="1" t="s">
        <v>32</v>
      </c>
      <c r="J1099" s="1">
        <v>57</v>
      </c>
      <c r="K1099" s="1">
        <v>1</v>
      </c>
      <c r="L1099" s="1" t="s">
        <v>36</v>
      </c>
      <c r="M1099" s="1">
        <v>1</v>
      </c>
      <c r="N1099" s="1" t="s">
        <v>38</v>
      </c>
      <c r="O1099" s="105">
        <v>2296</v>
      </c>
      <c r="P1099" s="9">
        <v>1</v>
      </c>
      <c r="Q1099" s="107">
        <v>0</v>
      </c>
      <c r="R1099" s="1" t="s">
        <v>29</v>
      </c>
      <c r="S1099" s="102">
        <f t="shared" si="35"/>
        <v>0</v>
      </c>
    </row>
    <row r="1100" spans="1:19" x14ac:dyDescent="0.25">
      <c r="A1100" s="2">
        <v>40</v>
      </c>
      <c r="B1100" s="14" t="str">
        <f t="shared" si="34"/>
        <v>Middle-aged</v>
      </c>
      <c r="C1100" s="1" t="s">
        <v>29</v>
      </c>
      <c r="D1100" s="1" t="s">
        <v>41</v>
      </c>
      <c r="E1100" s="7">
        <v>1142</v>
      </c>
      <c r="F1100" s="1" t="s">
        <v>31</v>
      </c>
      <c r="G1100" s="1">
        <v>8</v>
      </c>
      <c r="H1100" s="1" t="s">
        <v>25</v>
      </c>
      <c r="I1100" s="1" t="s">
        <v>32</v>
      </c>
      <c r="J1100" s="1">
        <v>72</v>
      </c>
      <c r="K1100" s="1">
        <v>2</v>
      </c>
      <c r="L1100" s="1" t="s">
        <v>40</v>
      </c>
      <c r="M1100" s="1">
        <v>4</v>
      </c>
      <c r="N1100" s="1" t="s">
        <v>38</v>
      </c>
      <c r="O1100" s="105">
        <v>4069</v>
      </c>
      <c r="P1100" s="9">
        <v>2</v>
      </c>
      <c r="Q1100" s="107">
        <v>3</v>
      </c>
      <c r="R1100" s="1" t="s">
        <v>22</v>
      </c>
      <c r="S1100" s="102">
        <f t="shared" si="35"/>
        <v>0</v>
      </c>
    </row>
    <row r="1101" spans="1:19" x14ac:dyDescent="0.25">
      <c r="A1101" s="2">
        <v>45</v>
      </c>
      <c r="B1101" s="14" t="str">
        <f t="shared" si="34"/>
        <v>Middle-aged</v>
      </c>
      <c r="C1101" s="1" t="s">
        <v>29</v>
      </c>
      <c r="D1101" s="1" t="s">
        <v>23</v>
      </c>
      <c r="E1101" s="7">
        <v>538</v>
      </c>
      <c r="F1101" s="1" t="s">
        <v>31</v>
      </c>
      <c r="G1101" s="1">
        <v>1</v>
      </c>
      <c r="H1101" s="1" t="s">
        <v>46</v>
      </c>
      <c r="I1101" s="1" t="s">
        <v>32</v>
      </c>
      <c r="J1101" s="1">
        <v>66</v>
      </c>
      <c r="K1101" s="1">
        <v>3</v>
      </c>
      <c r="L1101" s="1" t="s">
        <v>40</v>
      </c>
      <c r="M1101" s="1">
        <v>2</v>
      </c>
      <c r="N1101" s="1" t="s">
        <v>38</v>
      </c>
      <c r="O1101" s="105">
        <v>7441</v>
      </c>
      <c r="P1101" s="9">
        <v>10</v>
      </c>
      <c r="Q1101" s="107">
        <v>1</v>
      </c>
      <c r="R1101" s="1" t="s">
        <v>29</v>
      </c>
      <c r="S1101" s="102">
        <f t="shared" si="35"/>
        <v>0</v>
      </c>
    </row>
    <row r="1102" spans="1:19" x14ac:dyDescent="0.25">
      <c r="A1102" s="2">
        <v>35</v>
      </c>
      <c r="B1102" s="14" t="str">
        <f t="shared" si="34"/>
        <v>Middle-aged</v>
      </c>
      <c r="C1102" s="1" t="s">
        <v>29</v>
      </c>
      <c r="D1102" s="1" t="s">
        <v>23</v>
      </c>
      <c r="E1102" s="7">
        <v>1402</v>
      </c>
      <c r="F1102" s="1" t="s">
        <v>24</v>
      </c>
      <c r="G1102" s="1">
        <v>28</v>
      </c>
      <c r="H1102" s="1" t="s">
        <v>25</v>
      </c>
      <c r="I1102" s="1" t="s">
        <v>26</v>
      </c>
      <c r="J1102" s="1">
        <v>98</v>
      </c>
      <c r="K1102" s="1">
        <v>1</v>
      </c>
      <c r="L1102" s="1" t="s">
        <v>43</v>
      </c>
      <c r="M1102" s="1">
        <v>3</v>
      </c>
      <c r="N1102" s="1" t="s">
        <v>34</v>
      </c>
      <c r="O1102" s="105">
        <v>2430</v>
      </c>
      <c r="P1102" s="9">
        <v>5</v>
      </c>
      <c r="Q1102" s="107">
        <v>0</v>
      </c>
      <c r="R1102" s="1" t="s">
        <v>29</v>
      </c>
      <c r="S1102" s="102">
        <f t="shared" si="35"/>
        <v>1</v>
      </c>
    </row>
    <row r="1103" spans="1:19" x14ac:dyDescent="0.25">
      <c r="A1103" s="2">
        <v>32</v>
      </c>
      <c r="B1103" s="14" t="str">
        <f t="shared" si="34"/>
        <v>Middle-aged</v>
      </c>
      <c r="C1103" s="1" t="s">
        <v>29</v>
      </c>
      <c r="D1103" s="1" t="s">
        <v>23</v>
      </c>
      <c r="E1103" s="7">
        <v>824</v>
      </c>
      <c r="F1103" s="1" t="s">
        <v>31</v>
      </c>
      <c r="G1103" s="1">
        <v>5</v>
      </c>
      <c r="H1103" s="1" t="s">
        <v>25</v>
      </c>
      <c r="I1103" s="1" t="s">
        <v>26</v>
      </c>
      <c r="J1103" s="1">
        <v>67</v>
      </c>
      <c r="K1103" s="1">
        <v>2</v>
      </c>
      <c r="L1103" s="1" t="s">
        <v>33</v>
      </c>
      <c r="M1103" s="1">
        <v>2</v>
      </c>
      <c r="N1103" s="1" t="s">
        <v>34</v>
      </c>
      <c r="O1103" s="105">
        <v>5878</v>
      </c>
      <c r="P1103" s="9">
        <v>7</v>
      </c>
      <c r="Q1103" s="107">
        <v>3</v>
      </c>
      <c r="R1103" s="1" t="s">
        <v>29</v>
      </c>
      <c r="S1103" s="102">
        <f t="shared" si="35"/>
        <v>1</v>
      </c>
    </row>
    <row r="1104" spans="1:19" x14ac:dyDescent="0.25">
      <c r="A1104" s="2">
        <v>36</v>
      </c>
      <c r="B1104" s="14" t="str">
        <f t="shared" si="34"/>
        <v>Middle-aged</v>
      </c>
      <c r="C1104" s="1" t="s">
        <v>29</v>
      </c>
      <c r="D1104" s="1" t="s">
        <v>23</v>
      </c>
      <c r="E1104" s="7">
        <v>1157</v>
      </c>
      <c r="F1104" s="1" t="s">
        <v>24</v>
      </c>
      <c r="G1104" s="1">
        <v>2</v>
      </c>
      <c r="H1104" s="1" t="s">
        <v>25</v>
      </c>
      <c r="I1104" s="1" t="s">
        <v>32</v>
      </c>
      <c r="J1104" s="1">
        <v>70</v>
      </c>
      <c r="K1104" s="1">
        <v>1</v>
      </c>
      <c r="L1104" s="1" t="s">
        <v>43</v>
      </c>
      <c r="M1104" s="1">
        <v>4</v>
      </c>
      <c r="N1104" s="1" t="s">
        <v>28</v>
      </c>
      <c r="O1104" s="105">
        <v>2644</v>
      </c>
      <c r="P1104" s="9">
        <v>3</v>
      </c>
      <c r="Q1104" s="107">
        <v>3</v>
      </c>
      <c r="R1104" s="1" t="s">
        <v>22</v>
      </c>
      <c r="S1104" s="102">
        <f t="shared" si="35"/>
        <v>0</v>
      </c>
    </row>
    <row r="1105" spans="1:19" x14ac:dyDescent="0.25">
      <c r="A1105" s="2">
        <v>48</v>
      </c>
      <c r="B1105" s="14" t="str">
        <f t="shared" si="34"/>
        <v>Senior</v>
      </c>
      <c r="C1105" s="1" t="s">
        <v>29</v>
      </c>
      <c r="D1105" s="1" t="s">
        <v>23</v>
      </c>
      <c r="E1105" s="7">
        <v>492</v>
      </c>
      <c r="F1105" s="1" t="s">
        <v>24</v>
      </c>
      <c r="G1105" s="1">
        <v>16</v>
      </c>
      <c r="H1105" s="1" t="s">
        <v>25</v>
      </c>
      <c r="I1105" s="1" t="s">
        <v>26</v>
      </c>
      <c r="J1105" s="1">
        <v>96</v>
      </c>
      <c r="K1105" s="1">
        <v>2</v>
      </c>
      <c r="L1105" s="1" t="s">
        <v>27</v>
      </c>
      <c r="M1105" s="1">
        <v>3</v>
      </c>
      <c r="N1105" s="1" t="s">
        <v>38</v>
      </c>
      <c r="O1105" s="105">
        <v>6439</v>
      </c>
      <c r="P1105" s="9">
        <v>8</v>
      </c>
      <c r="Q1105" s="107">
        <v>8</v>
      </c>
      <c r="R1105" s="1" t="s">
        <v>29</v>
      </c>
      <c r="S1105" s="102">
        <f t="shared" si="35"/>
        <v>1</v>
      </c>
    </row>
    <row r="1106" spans="1:19" x14ac:dyDescent="0.25">
      <c r="A1106" s="2">
        <v>29</v>
      </c>
      <c r="B1106" s="14" t="str">
        <f t="shared" si="34"/>
        <v>Young</v>
      </c>
      <c r="C1106" s="1" t="s">
        <v>29</v>
      </c>
      <c r="D1106" s="1" t="s">
        <v>23</v>
      </c>
      <c r="E1106" s="7">
        <v>598</v>
      </c>
      <c r="F1106" s="1" t="s">
        <v>31</v>
      </c>
      <c r="G1106" s="1">
        <v>9</v>
      </c>
      <c r="H1106" s="1" t="s">
        <v>25</v>
      </c>
      <c r="I1106" s="1" t="s">
        <v>32</v>
      </c>
      <c r="J1106" s="1">
        <v>91</v>
      </c>
      <c r="K1106" s="1">
        <v>1</v>
      </c>
      <c r="L1106" s="1" t="s">
        <v>33</v>
      </c>
      <c r="M1106" s="1">
        <v>3</v>
      </c>
      <c r="N1106" s="1" t="s">
        <v>34</v>
      </c>
      <c r="O1106" s="105">
        <v>2451</v>
      </c>
      <c r="P1106" s="9">
        <v>1</v>
      </c>
      <c r="Q1106" s="107">
        <v>6</v>
      </c>
      <c r="R1106" s="1" t="s">
        <v>29</v>
      </c>
      <c r="S1106" s="102">
        <f t="shared" si="35"/>
        <v>0</v>
      </c>
    </row>
    <row r="1107" spans="1:19" x14ac:dyDescent="0.25">
      <c r="A1107" s="2">
        <v>33</v>
      </c>
      <c r="B1107" s="14" t="str">
        <f t="shared" si="34"/>
        <v>Middle-aged</v>
      </c>
      <c r="C1107" s="1" t="s">
        <v>29</v>
      </c>
      <c r="D1107" s="1" t="s">
        <v>23</v>
      </c>
      <c r="E1107" s="7">
        <v>1242</v>
      </c>
      <c r="F1107" s="1" t="s">
        <v>24</v>
      </c>
      <c r="G1107" s="1">
        <v>8</v>
      </c>
      <c r="H1107" s="1" t="s">
        <v>25</v>
      </c>
      <c r="I1107" s="1" t="s">
        <v>32</v>
      </c>
      <c r="J1107" s="1">
        <v>46</v>
      </c>
      <c r="K1107" s="1">
        <v>2</v>
      </c>
      <c r="L1107" s="1" t="s">
        <v>27</v>
      </c>
      <c r="M1107" s="1">
        <v>1</v>
      </c>
      <c r="N1107" s="1" t="s">
        <v>34</v>
      </c>
      <c r="O1107" s="105">
        <v>6392</v>
      </c>
      <c r="P1107" s="9">
        <v>2</v>
      </c>
      <c r="Q1107" s="107">
        <v>2</v>
      </c>
      <c r="R1107" s="1" t="s">
        <v>29</v>
      </c>
      <c r="S1107" s="102">
        <f t="shared" si="35"/>
        <v>0</v>
      </c>
    </row>
    <row r="1108" spans="1:19" x14ac:dyDescent="0.25">
      <c r="A1108" s="2">
        <v>30</v>
      </c>
      <c r="B1108" s="14" t="str">
        <f t="shared" si="34"/>
        <v>Young</v>
      </c>
      <c r="C1108" s="1" t="s">
        <v>22</v>
      </c>
      <c r="D1108" s="1" t="s">
        <v>23</v>
      </c>
      <c r="E1108" s="7">
        <v>740</v>
      </c>
      <c r="F1108" s="1" t="s">
        <v>24</v>
      </c>
      <c r="G1108" s="1">
        <v>1</v>
      </c>
      <c r="H1108" s="1" t="s">
        <v>25</v>
      </c>
      <c r="I1108" s="1" t="s">
        <v>32</v>
      </c>
      <c r="J1108" s="1">
        <v>64</v>
      </c>
      <c r="K1108" s="1">
        <v>2</v>
      </c>
      <c r="L1108" s="1" t="s">
        <v>27</v>
      </c>
      <c r="M1108" s="1">
        <v>1</v>
      </c>
      <c r="N1108" s="1" t="s">
        <v>34</v>
      </c>
      <c r="O1108" s="105">
        <v>9714</v>
      </c>
      <c r="P1108" s="9">
        <v>10</v>
      </c>
      <c r="Q1108" s="107">
        <v>1</v>
      </c>
      <c r="R1108" s="1" t="s">
        <v>29</v>
      </c>
      <c r="S1108" s="102">
        <f t="shared" si="35"/>
        <v>0</v>
      </c>
    </row>
    <row r="1109" spans="1:19" x14ac:dyDescent="0.25">
      <c r="A1109" s="2">
        <v>38</v>
      </c>
      <c r="B1109" s="14" t="str">
        <f t="shared" si="34"/>
        <v>Middle-aged</v>
      </c>
      <c r="C1109" s="1" t="s">
        <v>29</v>
      </c>
      <c r="D1109" s="1" t="s">
        <v>30</v>
      </c>
      <c r="E1109" s="7">
        <v>888</v>
      </c>
      <c r="F1109" s="1" t="s">
        <v>47</v>
      </c>
      <c r="G1109" s="1">
        <v>10</v>
      </c>
      <c r="H1109" s="1" t="s">
        <v>47</v>
      </c>
      <c r="I1109" s="1" t="s">
        <v>32</v>
      </c>
      <c r="J1109" s="1">
        <v>71</v>
      </c>
      <c r="K1109" s="1">
        <v>2</v>
      </c>
      <c r="L1109" s="1" t="s">
        <v>47</v>
      </c>
      <c r="M1109" s="1">
        <v>3</v>
      </c>
      <c r="N1109" s="1" t="s">
        <v>34</v>
      </c>
      <c r="O1109" s="105">
        <v>6077</v>
      </c>
      <c r="P1109" s="9">
        <v>6</v>
      </c>
      <c r="Q1109" s="107">
        <v>3</v>
      </c>
      <c r="R1109" s="1" t="s">
        <v>29</v>
      </c>
      <c r="S1109" s="102">
        <f t="shared" si="35"/>
        <v>0</v>
      </c>
    </row>
    <row r="1110" spans="1:19" x14ac:dyDescent="0.25">
      <c r="A1110" s="2">
        <v>35</v>
      </c>
      <c r="B1110" s="14" t="str">
        <f t="shared" si="34"/>
        <v>Middle-aged</v>
      </c>
      <c r="C1110" s="1" t="s">
        <v>29</v>
      </c>
      <c r="D1110" s="1" t="s">
        <v>23</v>
      </c>
      <c r="E1110" s="7">
        <v>992</v>
      </c>
      <c r="F1110" s="1" t="s">
        <v>31</v>
      </c>
      <c r="G1110" s="1">
        <v>1</v>
      </c>
      <c r="H1110" s="1" t="s">
        <v>37</v>
      </c>
      <c r="I1110" s="1" t="s">
        <v>32</v>
      </c>
      <c r="J1110" s="1">
        <v>68</v>
      </c>
      <c r="K1110" s="1">
        <v>1</v>
      </c>
      <c r="L1110" s="1" t="s">
        <v>36</v>
      </c>
      <c r="M1110" s="1">
        <v>1</v>
      </c>
      <c r="N1110" s="1" t="s">
        <v>28</v>
      </c>
      <c r="O1110" s="105">
        <v>2450</v>
      </c>
      <c r="P1110" s="9">
        <v>3</v>
      </c>
      <c r="Q1110" s="107">
        <v>1</v>
      </c>
      <c r="R1110" s="1" t="s">
        <v>29</v>
      </c>
      <c r="S1110" s="102">
        <f t="shared" si="35"/>
        <v>0</v>
      </c>
    </row>
    <row r="1111" spans="1:19" x14ac:dyDescent="0.25">
      <c r="A1111" s="2">
        <v>30</v>
      </c>
      <c r="B1111" s="14" t="str">
        <f t="shared" si="34"/>
        <v>Young</v>
      </c>
      <c r="C1111" s="1" t="s">
        <v>29</v>
      </c>
      <c r="D1111" s="1" t="s">
        <v>23</v>
      </c>
      <c r="E1111" s="7">
        <v>1288</v>
      </c>
      <c r="F1111" s="1" t="s">
        <v>24</v>
      </c>
      <c r="G1111" s="1">
        <v>29</v>
      </c>
      <c r="H1111" s="1" t="s">
        <v>46</v>
      </c>
      <c r="I1111" s="1" t="s">
        <v>32</v>
      </c>
      <c r="J1111" s="1">
        <v>33</v>
      </c>
      <c r="K1111" s="1">
        <v>3</v>
      </c>
      <c r="L1111" s="1" t="s">
        <v>27</v>
      </c>
      <c r="M1111" s="1">
        <v>2</v>
      </c>
      <c r="N1111" s="1" t="s">
        <v>34</v>
      </c>
      <c r="O1111" s="105">
        <v>9250</v>
      </c>
      <c r="P1111" s="9">
        <v>4</v>
      </c>
      <c r="Q1111" s="107">
        <v>3</v>
      </c>
      <c r="R1111" s="1" t="s">
        <v>29</v>
      </c>
      <c r="S1111" s="102">
        <f t="shared" si="35"/>
        <v>0</v>
      </c>
    </row>
    <row r="1112" spans="1:19" x14ac:dyDescent="0.25">
      <c r="A1112" s="2">
        <v>35</v>
      </c>
      <c r="B1112" s="14" t="str">
        <f t="shared" si="34"/>
        <v>Middle-aged</v>
      </c>
      <c r="C1112" s="1" t="s">
        <v>22</v>
      </c>
      <c r="D1112" s="1" t="s">
        <v>23</v>
      </c>
      <c r="E1112" s="7">
        <v>104</v>
      </c>
      <c r="F1112" s="1" t="s">
        <v>31</v>
      </c>
      <c r="G1112" s="1">
        <v>2</v>
      </c>
      <c r="H1112" s="1" t="s">
        <v>25</v>
      </c>
      <c r="I1112" s="1" t="s">
        <v>26</v>
      </c>
      <c r="J1112" s="1">
        <v>69</v>
      </c>
      <c r="K1112" s="1">
        <v>1</v>
      </c>
      <c r="L1112" s="1" t="s">
        <v>36</v>
      </c>
      <c r="M1112" s="1">
        <v>1</v>
      </c>
      <c r="N1112" s="1" t="s">
        <v>38</v>
      </c>
      <c r="O1112" s="105">
        <v>2074</v>
      </c>
      <c r="P1112" s="9">
        <v>1</v>
      </c>
      <c r="Q1112" s="107">
        <v>1</v>
      </c>
      <c r="R1112" s="1" t="s">
        <v>22</v>
      </c>
      <c r="S1112" s="102">
        <f t="shared" si="35"/>
        <v>1</v>
      </c>
    </row>
    <row r="1113" spans="1:19" x14ac:dyDescent="0.25">
      <c r="A1113" s="2">
        <v>53</v>
      </c>
      <c r="B1113" s="14" t="str">
        <f t="shared" si="34"/>
        <v>Senior</v>
      </c>
      <c r="C1113" s="1" t="s">
        <v>22</v>
      </c>
      <c r="D1113" s="1" t="s">
        <v>23</v>
      </c>
      <c r="E1113" s="7">
        <v>607</v>
      </c>
      <c r="F1113" s="1" t="s">
        <v>31</v>
      </c>
      <c r="G1113" s="1">
        <v>2</v>
      </c>
      <c r="H1113" s="1" t="s">
        <v>46</v>
      </c>
      <c r="I1113" s="1" t="s">
        <v>26</v>
      </c>
      <c r="J1113" s="1">
        <v>78</v>
      </c>
      <c r="K1113" s="1">
        <v>3</v>
      </c>
      <c r="L1113" s="1" t="s">
        <v>39</v>
      </c>
      <c r="M1113" s="1">
        <v>4</v>
      </c>
      <c r="N1113" s="1" t="s">
        <v>34</v>
      </c>
      <c r="O1113" s="105">
        <v>10169</v>
      </c>
      <c r="P1113" s="9">
        <v>33</v>
      </c>
      <c r="Q1113" s="107">
        <v>0</v>
      </c>
      <c r="R1113" s="1" t="s">
        <v>29</v>
      </c>
      <c r="S1113" s="102">
        <f t="shared" si="35"/>
        <v>1</v>
      </c>
    </row>
    <row r="1114" spans="1:19" x14ac:dyDescent="0.25">
      <c r="A1114" s="2">
        <v>38</v>
      </c>
      <c r="B1114" s="14" t="str">
        <f t="shared" si="34"/>
        <v>Middle-aged</v>
      </c>
      <c r="C1114" s="1" t="s">
        <v>22</v>
      </c>
      <c r="D1114" s="1" t="s">
        <v>23</v>
      </c>
      <c r="E1114" s="7">
        <v>903</v>
      </c>
      <c r="F1114" s="1" t="s">
        <v>31</v>
      </c>
      <c r="G1114" s="1">
        <v>2</v>
      </c>
      <c r="H1114" s="1" t="s">
        <v>37</v>
      </c>
      <c r="I1114" s="1" t="s">
        <v>32</v>
      </c>
      <c r="J1114" s="1">
        <v>81</v>
      </c>
      <c r="K1114" s="1">
        <v>2</v>
      </c>
      <c r="L1114" s="1" t="s">
        <v>39</v>
      </c>
      <c r="M1114" s="1">
        <v>2</v>
      </c>
      <c r="N1114" s="1" t="s">
        <v>34</v>
      </c>
      <c r="O1114" s="105">
        <v>4855</v>
      </c>
      <c r="P1114" s="9">
        <v>5</v>
      </c>
      <c r="Q1114" s="107">
        <v>4</v>
      </c>
      <c r="R1114" s="1" t="s">
        <v>29</v>
      </c>
      <c r="S1114" s="102">
        <f t="shared" si="35"/>
        <v>0</v>
      </c>
    </row>
    <row r="1115" spans="1:19" x14ac:dyDescent="0.25">
      <c r="A1115" s="2">
        <v>32</v>
      </c>
      <c r="B1115" s="14" t="str">
        <f t="shared" si="34"/>
        <v>Middle-aged</v>
      </c>
      <c r="C1115" s="1" t="s">
        <v>29</v>
      </c>
      <c r="D1115" s="1" t="s">
        <v>41</v>
      </c>
      <c r="E1115" s="7">
        <v>1200</v>
      </c>
      <c r="F1115" s="1" t="s">
        <v>31</v>
      </c>
      <c r="G1115" s="1">
        <v>1</v>
      </c>
      <c r="H1115" s="1" t="s">
        <v>46</v>
      </c>
      <c r="I1115" s="1" t="s">
        <v>32</v>
      </c>
      <c r="J1115" s="1">
        <v>62</v>
      </c>
      <c r="K1115" s="1">
        <v>2</v>
      </c>
      <c r="L1115" s="1" t="s">
        <v>33</v>
      </c>
      <c r="M1115" s="1">
        <v>1</v>
      </c>
      <c r="N1115" s="1" t="s">
        <v>34</v>
      </c>
      <c r="O1115" s="105">
        <v>4087</v>
      </c>
      <c r="P1115" s="9">
        <v>6</v>
      </c>
      <c r="Q1115" s="107">
        <v>4</v>
      </c>
      <c r="R1115" s="1" t="s">
        <v>29</v>
      </c>
      <c r="S1115" s="102">
        <f t="shared" si="35"/>
        <v>0</v>
      </c>
    </row>
    <row r="1116" spans="1:19" x14ac:dyDescent="0.25">
      <c r="A1116" s="2">
        <v>48</v>
      </c>
      <c r="B1116" s="14" t="str">
        <f t="shared" si="34"/>
        <v>Senior</v>
      </c>
      <c r="C1116" s="1" t="s">
        <v>29</v>
      </c>
      <c r="D1116" s="1" t="s">
        <v>23</v>
      </c>
      <c r="E1116" s="7">
        <v>1108</v>
      </c>
      <c r="F1116" s="1" t="s">
        <v>31</v>
      </c>
      <c r="G1116" s="1">
        <v>15</v>
      </c>
      <c r="H1116" s="1" t="s">
        <v>35</v>
      </c>
      <c r="I1116" s="1" t="s">
        <v>26</v>
      </c>
      <c r="J1116" s="1">
        <v>65</v>
      </c>
      <c r="K1116" s="1">
        <v>1</v>
      </c>
      <c r="L1116" s="1" t="s">
        <v>33</v>
      </c>
      <c r="M1116" s="1">
        <v>1</v>
      </c>
      <c r="N1116" s="1" t="s">
        <v>34</v>
      </c>
      <c r="O1116" s="105">
        <v>2367</v>
      </c>
      <c r="P1116" s="9">
        <v>8</v>
      </c>
      <c r="Q1116" s="107">
        <v>8</v>
      </c>
      <c r="R1116" s="1" t="s">
        <v>29</v>
      </c>
      <c r="S1116" s="102">
        <f t="shared" si="35"/>
        <v>1</v>
      </c>
    </row>
    <row r="1117" spans="1:19" x14ac:dyDescent="0.25">
      <c r="A1117" s="2">
        <v>34</v>
      </c>
      <c r="B1117" s="14" t="str">
        <f t="shared" si="34"/>
        <v>Middle-aged</v>
      </c>
      <c r="C1117" s="1" t="s">
        <v>29</v>
      </c>
      <c r="D1117" s="1" t="s">
        <v>23</v>
      </c>
      <c r="E1117" s="7">
        <v>479</v>
      </c>
      <c r="F1117" s="1" t="s">
        <v>31</v>
      </c>
      <c r="G1117" s="1">
        <v>7</v>
      </c>
      <c r="H1117" s="1" t="s">
        <v>37</v>
      </c>
      <c r="I1117" s="1" t="s">
        <v>32</v>
      </c>
      <c r="J1117" s="1">
        <v>35</v>
      </c>
      <c r="K1117" s="1">
        <v>1</v>
      </c>
      <c r="L1117" s="1" t="s">
        <v>33</v>
      </c>
      <c r="M1117" s="1">
        <v>4</v>
      </c>
      <c r="N1117" s="1" t="s">
        <v>28</v>
      </c>
      <c r="O1117" s="105">
        <v>2972</v>
      </c>
      <c r="P1117" s="9">
        <v>1</v>
      </c>
      <c r="Q1117" s="107">
        <v>1</v>
      </c>
      <c r="R1117" s="1" t="s">
        <v>29</v>
      </c>
      <c r="S1117" s="102">
        <f t="shared" si="35"/>
        <v>0</v>
      </c>
    </row>
    <row r="1118" spans="1:19" x14ac:dyDescent="0.25">
      <c r="A1118" s="2">
        <v>55</v>
      </c>
      <c r="B1118" s="14" t="str">
        <f t="shared" si="34"/>
        <v>Senior</v>
      </c>
      <c r="C1118" s="1" t="s">
        <v>29</v>
      </c>
      <c r="D1118" s="1" t="s">
        <v>23</v>
      </c>
      <c r="E1118" s="7">
        <v>685</v>
      </c>
      <c r="F1118" s="1" t="s">
        <v>24</v>
      </c>
      <c r="G1118" s="1">
        <v>26</v>
      </c>
      <c r="H1118" s="1" t="s">
        <v>45</v>
      </c>
      <c r="I1118" s="1" t="s">
        <v>32</v>
      </c>
      <c r="J1118" s="1">
        <v>60</v>
      </c>
      <c r="K1118" s="1">
        <v>5</v>
      </c>
      <c r="L1118" s="1" t="s">
        <v>42</v>
      </c>
      <c r="M1118" s="1">
        <v>4</v>
      </c>
      <c r="N1118" s="1" t="s">
        <v>34</v>
      </c>
      <c r="O1118" s="105">
        <v>19586</v>
      </c>
      <c r="P1118" s="9">
        <v>36</v>
      </c>
      <c r="Q1118" s="107">
        <v>1</v>
      </c>
      <c r="R1118" s="1" t="s">
        <v>29</v>
      </c>
      <c r="S1118" s="102">
        <f t="shared" si="35"/>
        <v>0</v>
      </c>
    </row>
    <row r="1119" spans="1:19" x14ac:dyDescent="0.25">
      <c r="A1119" s="2">
        <v>34</v>
      </c>
      <c r="B1119" s="14" t="str">
        <f t="shared" si="34"/>
        <v>Middle-aged</v>
      </c>
      <c r="C1119" s="1" t="s">
        <v>29</v>
      </c>
      <c r="D1119" s="1" t="s">
        <v>23</v>
      </c>
      <c r="E1119" s="7">
        <v>1351</v>
      </c>
      <c r="F1119" s="1" t="s">
        <v>31</v>
      </c>
      <c r="G1119" s="1">
        <v>1</v>
      </c>
      <c r="H1119" s="1" t="s">
        <v>25</v>
      </c>
      <c r="I1119" s="1" t="s">
        <v>32</v>
      </c>
      <c r="J1119" s="1">
        <v>45</v>
      </c>
      <c r="K1119" s="1">
        <v>2</v>
      </c>
      <c r="L1119" s="1" t="s">
        <v>33</v>
      </c>
      <c r="M1119" s="1">
        <v>4</v>
      </c>
      <c r="N1119" s="1" t="s">
        <v>34</v>
      </c>
      <c r="O1119" s="105">
        <v>5484</v>
      </c>
      <c r="P1119" s="9">
        <v>2</v>
      </c>
      <c r="Q1119" s="107">
        <v>9</v>
      </c>
      <c r="R1119" s="1" t="s">
        <v>29</v>
      </c>
      <c r="S1119" s="102">
        <f t="shared" si="35"/>
        <v>0</v>
      </c>
    </row>
    <row r="1120" spans="1:19" x14ac:dyDescent="0.25">
      <c r="A1120" s="2">
        <v>26</v>
      </c>
      <c r="B1120" s="14" t="str">
        <f t="shared" si="34"/>
        <v>Young</v>
      </c>
      <c r="C1120" s="1" t="s">
        <v>29</v>
      </c>
      <c r="D1120" s="1" t="s">
        <v>23</v>
      </c>
      <c r="E1120" s="7">
        <v>474</v>
      </c>
      <c r="F1120" s="1" t="s">
        <v>31</v>
      </c>
      <c r="G1120" s="1">
        <v>3</v>
      </c>
      <c r="H1120" s="1" t="s">
        <v>25</v>
      </c>
      <c r="I1120" s="1" t="s">
        <v>26</v>
      </c>
      <c r="J1120" s="1">
        <v>89</v>
      </c>
      <c r="K1120" s="1">
        <v>1</v>
      </c>
      <c r="L1120" s="1" t="s">
        <v>33</v>
      </c>
      <c r="M1120" s="1">
        <v>4</v>
      </c>
      <c r="N1120" s="1" t="s">
        <v>34</v>
      </c>
      <c r="O1120" s="105">
        <v>2061</v>
      </c>
      <c r="P1120" s="9">
        <v>1</v>
      </c>
      <c r="Q1120" s="107">
        <v>1</v>
      </c>
      <c r="R1120" s="1" t="s">
        <v>29</v>
      </c>
      <c r="S1120" s="102">
        <f t="shared" si="35"/>
        <v>1</v>
      </c>
    </row>
    <row r="1121" spans="1:19" x14ac:dyDescent="0.25">
      <c r="A1121" s="2">
        <v>38</v>
      </c>
      <c r="B1121" s="14" t="str">
        <f t="shared" si="34"/>
        <v>Middle-aged</v>
      </c>
      <c r="C1121" s="1" t="s">
        <v>29</v>
      </c>
      <c r="D1121" s="1" t="s">
        <v>23</v>
      </c>
      <c r="E1121" s="7">
        <v>1245</v>
      </c>
      <c r="F1121" s="1" t="s">
        <v>24</v>
      </c>
      <c r="G1121" s="1">
        <v>14</v>
      </c>
      <c r="H1121" s="1" t="s">
        <v>25</v>
      </c>
      <c r="I1121" s="1" t="s">
        <v>32</v>
      </c>
      <c r="J1121" s="1">
        <v>80</v>
      </c>
      <c r="K1121" s="1">
        <v>2</v>
      </c>
      <c r="L1121" s="1" t="s">
        <v>27</v>
      </c>
      <c r="M1121" s="1">
        <v>2</v>
      </c>
      <c r="N1121" s="1" t="s">
        <v>34</v>
      </c>
      <c r="O1121" s="105">
        <v>9924</v>
      </c>
      <c r="P1121" s="9">
        <v>9</v>
      </c>
      <c r="Q1121" s="107">
        <v>0</v>
      </c>
      <c r="R1121" s="1" t="s">
        <v>29</v>
      </c>
      <c r="S1121" s="102">
        <f t="shared" si="35"/>
        <v>0</v>
      </c>
    </row>
    <row r="1122" spans="1:19" x14ac:dyDescent="0.25">
      <c r="A1122" s="2">
        <v>38</v>
      </c>
      <c r="B1122" s="14" t="str">
        <f t="shared" si="34"/>
        <v>Middle-aged</v>
      </c>
      <c r="C1122" s="1" t="s">
        <v>29</v>
      </c>
      <c r="D1122" s="1" t="s">
        <v>23</v>
      </c>
      <c r="E1122" s="7">
        <v>437</v>
      </c>
      <c r="F1122" s="1" t="s">
        <v>24</v>
      </c>
      <c r="G1122" s="1">
        <v>16</v>
      </c>
      <c r="H1122" s="1" t="s">
        <v>25</v>
      </c>
      <c r="I1122" s="1" t="s">
        <v>26</v>
      </c>
      <c r="J1122" s="1">
        <v>90</v>
      </c>
      <c r="K1122" s="1">
        <v>2</v>
      </c>
      <c r="L1122" s="1" t="s">
        <v>27</v>
      </c>
      <c r="M1122" s="1">
        <v>2</v>
      </c>
      <c r="N1122" s="1" t="s">
        <v>28</v>
      </c>
      <c r="O1122" s="105">
        <v>4198</v>
      </c>
      <c r="P1122" s="9">
        <v>3</v>
      </c>
      <c r="Q1122" s="107">
        <v>2</v>
      </c>
      <c r="R1122" s="1" t="s">
        <v>29</v>
      </c>
      <c r="S1122" s="102">
        <f t="shared" si="35"/>
        <v>1</v>
      </c>
    </row>
    <row r="1123" spans="1:19" x14ac:dyDescent="0.25">
      <c r="A1123" s="2">
        <v>36</v>
      </c>
      <c r="B1123" s="14" t="str">
        <f t="shared" si="34"/>
        <v>Middle-aged</v>
      </c>
      <c r="C1123" s="1" t="s">
        <v>29</v>
      </c>
      <c r="D1123" s="1" t="s">
        <v>23</v>
      </c>
      <c r="E1123" s="7">
        <v>884</v>
      </c>
      <c r="F1123" s="1" t="s">
        <v>24</v>
      </c>
      <c r="G1123" s="1">
        <v>1</v>
      </c>
      <c r="H1123" s="1" t="s">
        <v>25</v>
      </c>
      <c r="I1123" s="1" t="s">
        <v>26</v>
      </c>
      <c r="J1123" s="1">
        <v>73</v>
      </c>
      <c r="K1123" s="1">
        <v>2</v>
      </c>
      <c r="L1123" s="1" t="s">
        <v>27</v>
      </c>
      <c r="M1123" s="1">
        <v>3</v>
      </c>
      <c r="N1123" s="1" t="s">
        <v>28</v>
      </c>
      <c r="O1123" s="105">
        <v>6815</v>
      </c>
      <c r="P1123" s="9">
        <v>1</v>
      </c>
      <c r="Q1123" s="107">
        <v>6</v>
      </c>
      <c r="R1123" s="1" t="s">
        <v>29</v>
      </c>
      <c r="S1123" s="102">
        <f t="shared" si="35"/>
        <v>1</v>
      </c>
    </row>
    <row r="1124" spans="1:19" x14ac:dyDescent="0.25">
      <c r="A1124" s="2">
        <v>29</v>
      </c>
      <c r="B1124" s="14" t="str">
        <f t="shared" si="34"/>
        <v>Young</v>
      </c>
      <c r="C1124" s="1" t="s">
        <v>29</v>
      </c>
      <c r="D1124" s="1" t="s">
        <v>23</v>
      </c>
      <c r="E1124" s="7">
        <v>1370</v>
      </c>
      <c r="F1124" s="1" t="s">
        <v>31</v>
      </c>
      <c r="G1124" s="1">
        <v>3</v>
      </c>
      <c r="H1124" s="1" t="s">
        <v>37</v>
      </c>
      <c r="I1124" s="1" t="s">
        <v>32</v>
      </c>
      <c r="J1124" s="1">
        <v>87</v>
      </c>
      <c r="K1124" s="1">
        <v>1</v>
      </c>
      <c r="L1124" s="1" t="s">
        <v>36</v>
      </c>
      <c r="M1124" s="1">
        <v>1</v>
      </c>
      <c r="N1124" s="1" t="s">
        <v>28</v>
      </c>
      <c r="O1124" s="105">
        <v>4723</v>
      </c>
      <c r="P1124" s="9">
        <v>10</v>
      </c>
      <c r="Q1124" s="107">
        <v>1</v>
      </c>
      <c r="R1124" s="1" t="s">
        <v>22</v>
      </c>
      <c r="S1124" s="102">
        <f t="shared" si="35"/>
        <v>0</v>
      </c>
    </row>
    <row r="1125" spans="1:19" x14ac:dyDescent="0.25">
      <c r="A1125" s="2">
        <v>35</v>
      </c>
      <c r="B1125" s="14" t="str">
        <f t="shared" si="34"/>
        <v>Middle-aged</v>
      </c>
      <c r="C1125" s="1" t="s">
        <v>29</v>
      </c>
      <c r="D1125" s="1" t="s">
        <v>23</v>
      </c>
      <c r="E1125" s="7">
        <v>670</v>
      </c>
      <c r="F1125" s="1" t="s">
        <v>31</v>
      </c>
      <c r="G1125" s="1">
        <v>10</v>
      </c>
      <c r="H1125" s="1" t="s">
        <v>37</v>
      </c>
      <c r="I1125" s="1" t="s">
        <v>26</v>
      </c>
      <c r="J1125" s="1">
        <v>51</v>
      </c>
      <c r="K1125" s="1">
        <v>2</v>
      </c>
      <c r="L1125" s="1" t="s">
        <v>40</v>
      </c>
      <c r="M1125" s="1">
        <v>3</v>
      </c>
      <c r="N1125" s="1" t="s">
        <v>28</v>
      </c>
      <c r="O1125" s="105">
        <v>6142</v>
      </c>
      <c r="P1125" s="9">
        <v>5</v>
      </c>
      <c r="Q1125" s="107">
        <v>3</v>
      </c>
      <c r="R1125" s="1" t="s">
        <v>22</v>
      </c>
      <c r="S1125" s="102">
        <f t="shared" si="35"/>
        <v>1</v>
      </c>
    </row>
    <row r="1126" spans="1:19" x14ac:dyDescent="0.25">
      <c r="A1126" s="2">
        <v>39</v>
      </c>
      <c r="B1126" s="14" t="str">
        <f t="shared" si="34"/>
        <v>Middle-aged</v>
      </c>
      <c r="C1126" s="1" t="s">
        <v>29</v>
      </c>
      <c r="D1126" s="1" t="s">
        <v>23</v>
      </c>
      <c r="E1126" s="7">
        <v>1462</v>
      </c>
      <c r="F1126" s="1" t="s">
        <v>24</v>
      </c>
      <c r="G1126" s="1">
        <v>6</v>
      </c>
      <c r="H1126" s="1" t="s">
        <v>37</v>
      </c>
      <c r="I1126" s="1" t="s">
        <v>32</v>
      </c>
      <c r="J1126" s="1">
        <v>38</v>
      </c>
      <c r="K1126" s="1">
        <v>3</v>
      </c>
      <c r="L1126" s="1" t="s">
        <v>27</v>
      </c>
      <c r="M1126" s="1">
        <v>3</v>
      </c>
      <c r="N1126" s="1" t="s">
        <v>34</v>
      </c>
      <c r="O1126" s="105">
        <v>8237</v>
      </c>
      <c r="P1126" s="9">
        <v>7</v>
      </c>
      <c r="Q1126" s="107">
        <v>2</v>
      </c>
      <c r="R1126" s="1" t="s">
        <v>29</v>
      </c>
      <c r="S1126" s="102">
        <f t="shared" si="35"/>
        <v>0</v>
      </c>
    </row>
    <row r="1127" spans="1:19" x14ac:dyDescent="0.25">
      <c r="A1127" s="2">
        <v>29</v>
      </c>
      <c r="B1127" s="14" t="str">
        <f t="shared" si="34"/>
        <v>Young</v>
      </c>
      <c r="C1127" s="1" t="s">
        <v>29</v>
      </c>
      <c r="D1127" s="1" t="s">
        <v>30</v>
      </c>
      <c r="E1127" s="7">
        <v>995</v>
      </c>
      <c r="F1127" s="1" t="s">
        <v>31</v>
      </c>
      <c r="G1127" s="1">
        <v>2</v>
      </c>
      <c r="H1127" s="1" t="s">
        <v>25</v>
      </c>
      <c r="I1127" s="1" t="s">
        <v>32</v>
      </c>
      <c r="J1127" s="1">
        <v>87</v>
      </c>
      <c r="K1127" s="1">
        <v>2</v>
      </c>
      <c r="L1127" s="1" t="s">
        <v>40</v>
      </c>
      <c r="M1127" s="1">
        <v>4</v>
      </c>
      <c r="N1127" s="1" t="s">
        <v>38</v>
      </c>
      <c r="O1127" s="105">
        <v>8853</v>
      </c>
      <c r="P1127" s="9">
        <v>6</v>
      </c>
      <c r="Q1127" s="107">
        <v>1</v>
      </c>
      <c r="R1127" s="1" t="s">
        <v>29</v>
      </c>
      <c r="S1127" s="102">
        <f t="shared" si="35"/>
        <v>0</v>
      </c>
    </row>
    <row r="1128" spans="1:19" x14ac:dyDescent="0.25">
      <c r="A1128" s="2">
        <v>50</v>
      </c>
      <c r="B1128" s="14" t="str">
        <f t="shared" si="34"/>
        <v>Senior</v>
      </c>
      <c r="C1128" s="1" t="s">
        <v>29</v>
      </c>
      <c r="D1128" s="1" t="s">
        <v>23</v>
      </c>
      <c r="E1128" s="7">
        <v>264</v>
      </c>
      <c r="F1128" s="1" t="s">
        <v>24</v>
      </c>
      <c r="G1128" s="1">
        <v>9</v>
      </c>
      <c r="H1128" s="1" t="s">
        <v>45</v>
      </c>
      <c r="I1128" s="1" t="s">
        <v>32</v>
      </c>
      <c r="J1128" s="1">
        <v>59</v>
      </c>
      <c r="K1128" s="1">
        <v>5</v>
      </c>
      <c r="L1128" s="1" t="s">
        <v>42</v>
      </c>
      <c r="M1128" s="1">
        <v>3</v>
      </c>
      <c r="N1128" s="1" t="s">
        <v>34</v>
      </c>
      <c r="O1128" s="105">
        <v>19331</v>
      </c>
      <c r="P1128" s="9">
        <v>1</v>
      </c>
      <c r="Q1128" s="107">
        <v>4</v>
      </c>
      <c r="R1128" s="1" t="s">
        <v>22</v>
      </c>
      <c r="S1128" s="102">
        <f t="shared" si="35"/>
        <v>0</v>
      </c>
    </row>
    <row r="1129" spans="1:19" x14ac:dyDescent="0.25">
      <c r="A1129" s="2">
        <v>23</v>
      </c>
      <c r="B1129" s="14" t="str">
        <f t="shared" si="34"/>
        <v>Young</v>
      </c>
      <c r="C1129" s="1" t="s">
        <v>29</v>
      </c>
      <c r="D1129" s="1" t="s">
        <v>23</v>
      </c>
      <c r="E1129" s="7">
        <v>977</v>
      </c>
      <c r="F1129" s="1" t="s">
        <v>31</v>
      </c>
      <c r="G1129" s="1">
        <v>10</v>
      </c>
      <c r="H1129" s="1" t="s">
        <v>46</v>
      </c>
      <c r="I1129" s="1" t="s">
        <v>32</v>
      </c>
      <c r="J1129" s="1">
        <v>45</v>
      </c>
      <c r="K1129" s="1">
        <v>1</v>
      </c>
      <c r="L1129" s="1" t="s">
        <v>33</v>
      </c>
      <c r="M1129" s="1">
        <v>3</v>
      </c>
      <c r="N1129" s="1" t="s">
        <v>34</v>
      </c>
      <c r="O1129" s="105">
        <v>2073</v>
      </c>
      <c r="P1129" s="9">
        <v>2</v>
      </c>
      <c r="Q1129" s="107">
        <v>2</v>
      </c>
      <c r="R1129" s="1" t="s">
        <v>29</v>
      </c>
      <c r="S1129" s="102">
        <f t="shared" si="35"/>
        <v>0</v>
      </c>
    </row>
    <row r="1130" spans="1:19" x14ac:dyDescent="0.25">
      <c r="A1130" s="2">
        <v>36</v>
      </c>
      <c r="B1130" s="14" t="str">
        <f t="shared" si="34"/>
        <v>Middle-aged</v>
      </c>
      <c r="C1130" s="1" t="s">
        <v>29</v>
      </c>
      <c r="D1130" s="1" t="s">
        <v>30</v>
      </c>
      <c r="E1130" s="7">
        <v>1302</v>
      </c>
      <c r="F1130" s="1" t="s">
        <v>31</v>
      </c>
      <c r="G1130" s="1">
        <v>6</v>
      </c>
      <c r="H1130" s="1" t="s">
        <v>25</v>
      </c>
      <c r="I1130" s="1" t="s">
        <v>32</v>
      </c>
      <c r="J1130" s="1">
        <v>80</v>
      </c>
      <c r="K1130" s="1">
        <v>2</v>
      </c>
      <c r="L1130" s="1" t="s">
        <v>36</v>
      </c>
      <c r="M1130" s="1">
        <v>1</v>
      </c>
      <c r="N1130" s="1" t="s">
        <v>34</v>
      </c>
      <c r="O1130" s="105">
        <v>5562</v>
      </c>
      <c r="P1130" s="9">
        <v>3</v>
      </c>
      <c r="Q1130" s="107">
        <v>3</v>
      </c>
      <c r="R1130" s="1" t="s">
        <v>22</v>
      </c>
      <c r="S1130" s="102">
        <f t="shared" si="35"/>
        <v>0</v>
      </c>
    </row>
    <row r="1131" spans="1:19" x14ac:dyDescent="0.25">
      <c r="A1131" s="2">
        <v>42</v>
      </c>
      <c r="B1131" s="14" t="str">
        <f t="shared" si="34"/>
        <v>Middle-aged</v>
      </c>
      <c r="C1131" s="1" t="s">
        <v>29</v>
      </c>
      <c r="D1131" s="1" t="s">
        <v>23</v>
      </c>
      <c r="E1131" s="7">
        <v>1059</v>
      </c>
      <c r="F1131" s="1" t="s">
        <v>31</v>
      </c>
      <c r="G1131" s="1">
        <v>9</v>
      </c>
      <c r="H1131" s="1" t="s">
        <v>35</v>
      </c>
      <c r="I1131" s="1" t="s">
        <v>32</v>
      </c>
      <c r="J1131" s="1">
        <v>93</v>
      </c>
      <c r="K1131" s="1">
        <v>5</v>
      </c>
      <c r="L1131" s="1" t="s">
        <v>42</v>
      </c>
      <c r="M1131" s="1">
        <v>4</v>
      </c>
      <c r="N1131" s="1" t="s">
        <v>28</v>
      </c>
      <c r="O1131" s="105">
        <v>19613</v>
      </c>
      <c r="P1131" s="9">
        <v>1</v>
      </c>
      <c r="Q1131" s="107">
        <v>8</v>
      </c>
      <c r="R1131" s="1" t="s">
        <v>29</v>
      </c>
      <c r="S1131" s="102">
        <f t="shared" si="35"/>
        <v>0</v>
      </c>
    </row>
    <row r="1132" spans="1:19" x14ac:dyDescent="0.25">
      <c r="A1132" s="2">
        <v>35</v>
      </c>
      <c r="B1132" s="14" t="str">
        <f t="shared" si="34"/>
        <v>Middle-aged</v>
      </c>
      <c r="C1132" s="1" t="s">
        <v>29</v>
      </c>
      <c r="D1132" s="1" t="s">
        <v>23</v>
      </c>
      <c r="E1132" s="7">
        <v>750</v>
      </c>
      <c r="F1132" s="1" t="s">
        <v>31</v>
      </c>
      <c r="G1132" s="1">
        <v>28</v>
      </c>
      <c r="H1132" s="1" t="s">
        <v>25</v>
      </c>
      <c r="I1132" s="1" t="s">
        <v>32</v>
      </c>
      <c r="J1132" s="1">
        <v>46</v>
      </c>
      <c r="K1132" s="1">
        <v>2</v>
      </c>
      <c r="L1132" s="1" t="s">
        <v>36</v>
      </c>
      <c r="M1132" s="1">
        <v>3</v>
      </c>
      <c r="N1132" s="1" t="s">
        <v>34</v>
      </c>
      <c r="O1132" s="105">
        <v>3407</v>
      </c>
      <c r="P1132" s="9">
        <v>10</v>
      </c>
      <c r="Q1132" s="107">
        <v>1</v>
      </c>
      <c r="R1132" s="1" t="s">
        <v>29</v>
      </c>
      <c r="S1132" s="102">
        <f t="shared" si="35"/>
        <v>0</v>
      </c>
    </row>
    <row r="1133" spans="1:19" x14ac:dyDescent="0.25">
      <c r="A1133" s="2">
        <v>34</v>
      </c>
      <c r="B1133" s="14" t="str">
        <f t="shared" si="34"/>
        <v>Middle-aged</v>
      </c>
      <c r="C1133" s="1" t="s">
        <v>29</v>
      </c>
      <c r="D1133" s="1" t="s">
        <v>30</v>
      </c>
      <c r="E1133" s="7">
        <v>653</v>
      </c>
      <c r="F1133" s="1" t="s">
        <v>31</v>
      </c>
      <c r="G1133" s="1">
        <v>10</v>
      </c>
      <c r="H1133" s="1" t="s">
        <v>46</v>
      </c>
      <c r="I1133" s="1" t="s">
        <v>32</v>
      </c>
      <c r="J1133" s="1">
        <v>92</v>
      </c>
      <c r="K1133" s="1">
        <v>2</v>
      </c>
      <c r="L1133" s="1" t="s">
        <v>40</v>
      </c>
      <c r="M1133" s="1">
        <v>3</v>
      </c>
      <c r="N1133" s="1" t="s">
        <v>34</v>
      </c>
      <c r="O1133" s="105">
        <v>5063</v>
      </c>
      <c r="P1133" s="9">
        <v>8</v>
      </c>
      <c r="Q1133" s="107">
        <v>1</v>
      </c>
      <c r="R1133" s="1" t="s">
        <v>29</v>
      </c>
      <c r="S1133" s="102">
        <f t="shared" si="35"/>
        <v>0</v>
      </c>
    </row>
    <row r="1134" spans="1:19" x14ac:dyDescent="0.25">
      <c r="A1134" s="2">
        <v>40</v>
      </c>
      <c r="B1134" s="14" t="str">
        <f t="shared" si="34"/>
        <v>Middle-aged</v>
      </c>
      <c r="C1134" s="1" t="s">
        <v>29</v>
      </c>
      <c r="D1134" s="1" t="s">
        <v>23</v>
      </c>
      <c r="E1134" s="7">
        <v>118</v>
      </c>
      <c r="F1134" s="1" t="s">
        <v>24</v>
      </c>
      <c r="G1134" s="1">
        <v>14</v>
      </c>
      <c r="H1134" s="1" t="s">
        <v>25</v>
      </c>
      <c r="I1134" s="1" t="s">
        <v>26</v>
      </c>
      <c r="J1134" s="1">
        <v>84</v>
      </c>
      <c r="K1134" s="1">
        <v>2</v>
      </c>
      <c r="L1134" s="1" t="s">
        <v>27</v>
      </c>
      <c r="M1134" s="1">
        <v>1</v>
      </c>
      <c r="N1134" s="1" t="s">
        <v>34</v>
      </c>
      <c r="O1134" s="105">
        <v>4639</v>
      </c>
      <c r="P1134" s="9">
        <v>5</v>
      </c>
      <c r="Q1134" s="107">
        <v>1</v>
      </c>
      <c r="R1134" s="1" t="s">
        <v>29</v>
      </c>
      <c r="S1134" s="102">
        <f t="shared" si="35"/>
        <v>1</v>
      </c>
    </row>
    <row r="1135" spans="1:19" x14ac:dyDescent="0.25">
      <c r="A1135" s="2">
        <v>43</v>
      </c>
      <c r="B1135" s="14" t="str">
        <f t="shared" si="34"/>
        <v>Middle-aged</v>
      </c>
      <c r="C1135" s="1" t="s">
        <v>29</v>
      </c>
      <c r="D1135" s="1" t="s">
        <v>23</v>
      </c>
      <c r="E1135" s="7">
        <v>990</v>
      </c>
      <c r="F1135" s="1" t="s">
        <v>31</v>
      </c>
      <c r="G1135" s="1">
        <v>27</v>
      </c>
      <c r="H1135" s="1" t="s">
        <v>46</v>
      </c>
      <c r="I1135" s="1" t="s">
        <v>32</v>
      </c>
      <c r="J1135" s="1">
        <v>87</v>
      </c>
      <c r="K1135" s="1">
        <v>1</v>
      </c>
      <c r="L1135" s="1" t="s">
        <v>36</v>
      </c>
      <c r="M1135" s="1">
        <v>2</v>
      </c>
      <c r="N1135" s="1" t="s">
        <v>38</v>
      </c>
      <c r="O1135" s="105">
        <v>4876</v>
      </c>
      <c r="P1135" s="9">
        <v>6</v>
      </c>
      <c r="Q1135" s="107">
        <v>5</v>
      </c>
      <c r="R1135" s="1" t="s">
        <v>29</v>
      </c>
      <c r="S1135" s="102">
        <f t="shared" si="35"/>
        <v>0</v>
      </c>
    </row>
    <row r="1136" spans="1:19" x14ac:dyDescent="0.25">
      <c r="A1136" s="2">
        <v>35</v>
      </c>
      <c r="B1136" s="14" t="str">
        <f t="shared" si="34"/>
        <v>Middle-aged</v>
      </c>
      <c r="C1136" s="1" t="s">
        <v>29</v>
      </c>
      <c r="D1136" s="1" t="s">
        <v>23</v>
      </c>
      <c r="E1136" s="7">
        <v>1349</v>
      </c>
      <c r="F1136" s="1" t="s">
        <v>31</v>
      </c>
      <c r="G1136" s="1">
        <v>7</v>
      </c>
      <c r="H1136" s="1" t="s">
        <v>25</v>
      </c>
      <c r="I1136" s="1" t="s">
        <v>32</v>
      </c>
      <c r="J1136" s="1">
        <v>63</v>
      </c>
      <c r="K1136" s="1">
        <v>1</v>
      </c>
      <c r="L1136" s="1" t="s">
        <v>36</v>
      </c>
      <c r="M1136" s="1">
        <v>4</v>
      </c>
      <c r="N1136" s="1" t="s">
        <v>34</v>
      </c>
      <c r="O1136" s="105">
        <v>2690</v>
      </c>
      <c r="P1136" s="9">
        <v>1</v>
      </c>
      <c r="Q1136" s="107">
        <v>1</v>
      </c>
      <c r="R1136" s="1" t="s">
        <v>29</v>
      </c>
      <c r="S1136" s="102">
        <f t="shared" si="35"/>
        <v>0</v>
      </c>
    </row>
    <row r="1137" spans="1:19" x14ac:dyDescent="0.25">
      <c r="A1137" s="2">
        <v>46</v>
      </c>
      <c r="B1137" s="14" t="str">
        <f t="shared" si="34"/>
        <v>Senior</v>
      </c>
      <c r="C1137" s="1" t="s">
        <v>29</v>
      </c>
      <c r="D1137" s="1" t="s">
        <v>23</v>
      </c>
      <c r="E1137" s="7">
        <v>563</v>
      </c>
      <c r="F1137" s="1" t="s">
        <v>24</v>
      </c>
      <c r="G1137" s="1">
        <v>1</v>
      </c>
      <c r="H1137" s="1" t="s">
        <v>25</v>
      </c>
      <c r="I1137" s="1" t="s">
        <v>32</v>
      </c>
      <c r="J1137" s="1">
        <v>56</v>
      </c>
      <c r="K1137" s="1">
        <v>4</v>
      </c>
      <c r="L1137" s="1" t="s">
        <v>42</v>
      </c>
      <c r="M1137" s="1">
        <v>1</v>
      </c>
      <c r="N1137" s="1" t="s">
        <v>28</v>
      </c>
      <c r="O1137" s="105">
        <v>17567</v>
      </c>
      <c r="P1137" s="9">
        <v>26</v>
      </c>
      <c r="Q1137" s="107">
        <v>1</v>
      </c>
      <c r="R1137" s="1" t="s">
        <v>29</v>
      </c>
      <c r="S1137" s="102">
        <f t="shared" si="35"/>
        <v>0</v>
      </c>
    </row>
    <row r="1138" spans="1:19" x14ac:dyDescent="0.25">
      <c r="A1138" s="2">
        <v>28</v>
      </c>
      <c r="B1138" s="14" t="str">
        <f t="shared" si="34"/>
        <v>Young</v>
      </c>
      <c r="C1138" s="1" t="s">
        <v>22</v>
      </c>
      <c r="D1138" s="1" t="s">
        <v>23</v>
      </c>
      <c r="E1138" s="7">
        <v>329</v>
      </c>
      <c r="F1138" s="1" t="s">
        <v>31</v>
      </c>
      <c r="G1138" s="1">
        <v>24</v>
      </c>
      <c r="H1138" s="1" t="s">
        <v>37</v>
      </c>
      <c r="I1138" s="1" t="s">
        <v>32</v>
      </c>
      <c r="J1138" s="1">
        <v>51</v>
      </c>
      <c r="K1138" s="1">
        <v>1</v>
      </c>
      <c r="L1138" s="1" t="s">
        <v>36</v>
      </c>
      <c r="M1138" s="1">
        <v>2</v>
      </c>
      <c r="N1138" s="1" t="s">
        <v>34</v>
      </c>
      <c r="O1138" s="105">
        <v>2408</v>
      </c>
      <c r="P1138" s="9">
        <v>1</v>
      </c>
      <c r="Q1138" s="107">
        <v>1</v>
      </c>
      <c r="R1138" s="1" t="s">
        <v>22</v>
      </c>
      <c r="S1138" s="102">
        <f t="shared" si="35"/>
        <v>0</v>
      </c>
    </row>
    <row r="1139" spans="1:19" x14ac:dyDescent="0.25">
      <c r="A1139" s="2">
        <v>22</v>
      </c>
      <c r="B1139" s="14" t="str">
        <f t="shared" si="34"/>
        <v>Young</v>
      </c>
      <c r="C1139" s="1" t="s">
        <v>29</v>
      </c>
      <c r="D1139" s="1" t="s">
        <v>41</v>
      </c>
      <c r="E1139" s="7">
        <v>457</v>
      </c>
      <c r="F1139" s="1" t="s">
        <v>31</v>
      </c>
      <c r="G1139" s="1">
        <v>26</v>
      </c>
      <c r="H1139" s="1" t="s">
        <v>35</v>
      </c>
      <c r="I1139" s="1" t="s">
        <v>26</v>
      </c>
      <c r="J1139" s="1">
        <v>85</v>
      </c>
      <c r="K1139" s="1">
        <v>1</v>
      </c>
      <c r="L1139" s="1" t="s">
        <v>33</v>
      </c>
      <c r="M1139" s="1">
        <v>3</v>
      </c>
      <c r="N1139" s="1" t="s">
        <v>34</v>
      </c>
      <c r="O1139" s="105">
        <v>2814</v>
      </c>
      <c r="P1139" s="9">
        <v>4</v>
      </c>
      <c r="Q1139" s="107">
        <v>1</v>
      </c>
      <c r="R1139" s="1" t="s">
        <v>22</v>
      </c>
      <c r="S1139" s="102">
        <f t="shared" si="35"/>
        <v>1</v>
      </c>
    </row>
    <row r="1140" spans="1:19" x14ac:dyDescent="0.25">
      <c r="A1140" s="2">
        <v>50</v>
      </c>
      <c r="B1140" s="14" t="str">
        <f t="shared" si="34"/>
        <v>Senior</v>
      </c>
      <c r="C1140" s="1" t="s">
        <v>29</v>
      </c>
      <c r="D1140" s="1" t="s">
        <v>30</v>
      </c>
      <c r="E1140" s="7">
        <v>1234</v>
      </c>
      <c r="F1140" s="1" t="s">
        <v>31</v>
      </c>
      <c r="G1140" s="1">
        <v>20</v>
      </c>
      <c r="H1140" s="1" t="s">
        <v>37</v>
      </c>
      <c r="I1140" s="1" t="s">
        <v>32</v>
      </c>
      <c r="J1140" s="1">
        <v>41</v>
      </c>
      <c r="K1140" s="1">
        <v>4</v>
      </c>
      <c r="L1140" s="1" t="s">
        <v>40</v>
      </c>
      <c r="M1140" s="1">
        <v>3</v>
      </c>
      <c r="N1140" s="1" t="s">
        <v>34</v>
      </c>
      <c r="O1140" s="105">
        <v>11245</v>
      </c>
      <c r="P1140" s="9">
        <v>30</v>
      </c>
      <c r="Q1140" s="107">
        <v>2</v>
      </c>
      <c r="R1140" s="1" t="s">
        <v>22</v>
      </c>
      <c r="S1140" s="102">
        <f t="shared" si="35"/>
        <v>0</v>
      </c>
    </row>
    <row r="1141" spans="1:19" x14ac:dyDescent="0.25">
      <c r="A1141" s="2">
        <v>32</v>
      </c>
      <c r="B1141" s="14" t="str">
        <f t="shared" si="34"/>
        <v>Middle-aged</v>
      </c>
      <c r="C1141" s="1" t="s">
        <v>29</v>
      </c>
      <c r="D1141" s="1" t="s">
        <v>23</v>
      </c>
      <c r="E1141" s="7">
        <v>634</v>
      </c>
      <c r="F1141" s="1" t="s">
        <v>31</v>
      </c>
      <c r="G1141" s="1">
        <v>5</v>
      </c>
      <c r="H1141" s="1" t="s">
        <v>35</v>
      </c>
      <c r="I1141" s="1" t="s">
        <v>26</v>
      </c>
      <c r="J1141" s="1">
        <v>35</v>
      </c>
      <c r="K1141" s="1">
        <v>1</v>
      </c>
      <c r="L1141" s="1" t="s">
        <v>33</v>
      </c>
      <c r="M1141" s="1">
        <v>4</v>
      </c>
      <c r="N1141" s="1" t="s">
        <v>34</v>
      </c>
      <c r="O1141" s="105">
        <v>3312</v>
      </c>
      <c r="P1141" s="9">
        <v>3</v>
      </c>
      <c r="Q1141" s="107">
        <v>3</v>
      </c>
      <c r="R1141" s="1" t="s">
        <v>29</v>
      </c>
      <c r="S1141" s="102">
        <f t="shared" si="35"/>
        <v>1</v>
      </c>
    </row>
    <row r="1142" spans="1:19" x14ac:dyDescent="0.25">
      <c r="A1142" s="2">
        <v>44</v>
      </c>
      <c r="B1142" s="14" t="str">
        <f t="shared" si="34"/>
        <v>Middle-aged</v>
      </c>
      <c r="C1142" s="1" t="s">
        <v>29</v>
      </c>
      <c r="D1142" s="1" t="s">
        <v>23</v>
      </c>
      <c r="E1142" s="7">
        <v>1313</v>
      </c>
      <c r="F1142" s="1" t="s">
        <v>31</v>
      </c>
      <c r="G1142" s="1">
        <v>7</v>
      </c>
      <c r="H1142" s="1" t="s">
        <v>37</v>
      </c>
      <c r="I1142" s="1" t="s">
        <v>26</v>
      </c>
      <c r="J1142" s="1">
        <v>31</v>
      </c>
      <c r="K1142" s="1">
        <v>5</v>
      </c>
      <c r="L1142" s="1" t="s">
        <v>44</v>
      </c>
      <c r="M1142" s="1">
        <v>4</v>
      </c>
      <c r="N1142" s="1" t="s">
        <v>38</v>
      </c>
      <c r="O1142" s="105">
        <v>19049</v>
      </c>
      <c r="P1142" s="9">
        <v>22</v>
      </c>
      <c r="Q1142" s="107">
        <v>0</v>
      </c>
      <c r="R1142" s="1" t="s">
        <v>22</v>
      </c>
      <c r="S1142" s="102">
        <f t="shared" si="35"/>
        <v>1</v>
      </c>
    </row>
    <row r="1143" spans="1:19" x14ac:dyDescent="0.25">
      <c r="A1143" s="2">
        <v>30</v>
      </c>
      <c r="B1143" s="14" t="str">
        <f t="shared" si="34"/>
        <v>Young</v>
      </c>
      <c r="C1143" s="1" t="s">
        <v>29</v>
      </c>
      <c r="D1143" s="1" t="s">
        <v>23</v>
      </c>
      <c r="E1143" s="7">
        <v>241</v>
      </c>
      <c r="F1143" s="1" t="s">
        <v>31</v>
      </c>
      <c r="G1143" s="1">
        <v>7</v>
      </c>
      <c r="H1143" s="1" t="s">
        <v>37</v>
      </c>
      <c r="I1143" s="1" t="s">
        <v>32</v>
      </c>
      <c r="J1143" s="1">
        <v>48</v>
      </c>
      <c r="K1143" s="1">
        <v>1</v>
      </c>
      <c r="L1143" s="1" t="s">
        <v>33</v>
      </c>
      <c r="M1143" s="1">
        <v>2</v>
      </c>
      <c r="N1143" s="1" t="s">
        <v>34</v>
      </c>
      <c r="O1143" s="105">
        <v>2141</v>
      </c>
      <c r="P1143" s="9">
        <v>6</v>
      </c>
      <c r="Q1143" s="107">
        <v>1</v>
      </c>
      <c r="R1143" s="1" t="s">
        <v>29</v>
      </c>
      <c r="S1143" s="102">
        <f t="shared" si="35"/>
        <v>0</v>
      </c>
    </row>
    <row r="1144" spans="1:19" x14ac:dyDescent="0.25">
      <c r="A1144" s="2">
        <v>45</v>
      </c>
      <c r="B1144" s="14" t="str">
        <f t="shared" si="34"/>
        <v>Middle-aged</v>
      </c>
      <c r="C1144" s="1" t="s">
        <v>29</v>
      </c>
      <c r="D1144" s="1" t="s">
        <v>23</v>
      </c>
      <c r="E1144" s="7">
        <v>1015</v>
      </c>
      <c r="F1144" s="1" t="s">
        <v>31</v>
      </c>
      <c r="G1144" s="1">
        <v>5</v>
      </c>
      <c r="H1144" s="1" t="s">
        <v>37</v>
      </c>
      <c r="I1144" s="1" t="s">
        <v>26</v>
      </c>
      <c r="J1144" s="1">
        <v>50</v>
      </c>
      <c r="K1144" s="1">
        <v>2</v>
      </c>
      <c r="L1144" s="1" t="s">
        <v>36</v>
      </c>
      <c r="M1144" s="1">
        <v>1</v>
      </c>
      <c r="N1144" s="1" t="s">
        <v>28</v>
      </c>
      <c r="O1144" s="105">
        <v>5769</v>
      </c>
      <c r="P1144" s="9">
        <v>10</v>
      </c>
      <c r="Q1144" s="107">
        <v>1</v>
      </c>
      <c r="R1144" s="1" t="s">
        <v>22</v>
      </c>
      <c r="S1144" s="102">
        <f t="shared" si="35"/>
        <v>1</v>
      </c>
    </row>
    <row r="1145" spans="1:19" x14ac:dyDescent="0.25">
      <c r="A1145" s="2">
        <v>45</v>
      </c>
      <c r="B1145" s="14" t="str">
        <f t="shared" si="34"/>
        <v>Middle-aged</v>
      </c>
      <c r="C1145" s="1" t="s">
        <v>29</v>
      </c>
      <c r="D1145" s="1" t="s">
        <v>41</v>
      </c>
      <c r="E1145" s="7">
        <v>336</v>
      </c>
      <c r="F1145" s="1" t="s">
        <v>24</v>
      </c>
      <c r="G1145" s="1">
        <v>26</v>
      </c>
      <c r="H1145" s="1" t="s">
        <v>45</v>
      </c>
      <c r="I1145" s="1" t="s">
        <v>32</v>
      </c>
      <c r="J1145" s="1">
        <v>52</v>
      </c>
      <c r="K1145" s="1">
        <v>2</v>
      </c>
      <c r="L1145" s="1" t="s">
        <v>27</v>
      </c>
      <c r="M1145" s="1">
        <v>1</v>
      </c>
      <c r="N1145" s="1" t="s">
        <v>34</v>
      </c>
      <c r="O1145" s="105">
        <v>4385</v>
      </c>
      <c r="P1145" s="9">
        <v>10</v>
      </c>
      <c r="Q1145" s="107">
        <v>1</v>
      </c>
      <c r="R1145" s="1" t="s">
        <v>29</v>
      </c>
      <c r="S1145" s="102">
        <f t="shared" si="35"/>
        <v>0</v>
      </c>
    </row>
    <row r="1146" spans="1:19" x14ac:dyDescent="0.25">
      <c r="A1146" s="2">
        <v>31</v>
      </c>
      <c r="B1146" s="14" t="str">
        <f t="shared" si="34"/>
        <v>Middle-aged</v>
      </c>
      <c r="C1146" s="1" t="s">
        <v>29</v>
      </c>
      <c r="D1146" s="1" t="s">
        <v>30</v>
      </c>
      <c r="E1146" s="7">
        <v>715</v>
      </c>
      <c r="F1146" s="1" t="s">
        <v>24</v>
      </c>
      <c r="G1146" s="1">
        <v>2</v>
      </c>
      <c r="H1146" s="1" t="s">
        <v>35</v>
      </c>
      <c r="I1146" s="1" t="s">
        <v>32</v>
      </c>
      <c r="J1146" s="1">
        <v>54</v>
      </c>
      <c r="K1146" s="1">
        <v>2</v>
      </c>
      <c r="L1146" s="1" t="s">
        <v>27</v>
      </c>
      <c r="M1146" s="1">
        <v>1</v>
      </c>
      <c r="N1146" s="1" t="s">
        <v>28</v>
      </c>
      <c r="O1146" s="105">
        <v>5332</v>
      </c>
      <c r="P1146" s="9">
        <v>5</v>
      </c>
      <c r="Q1146" s="107">
        <v>7</v>
      </c>
      <c r="R1146" s="1" t="s">
        <v>29</v>
      </c>
      <c r="S1146" s="102">
        <f t="shared" si="35"/>
        <v>0</v>
      </c>
    </row>
    <row r="1147" spans="1:19" x14ac:dyDescent="0.25">
      <c r="A1147" s="2">
        <v>36</v>
      </c>
      <c r="B1147" s="14" t="str">
        <f t="shared" si="34"/>
        <v>Middle-aged</v>
      </c>
      <c r="C1147" s="1" t="s">
        <v>29</v>
      </c>
      <c r="D1147" s="1" t="s">
        <v>23</v>
      </c>
      <c r="E1147" s="7">
        <v>559</v>
      </c>
      <c r="F1147" s="1" t="s">
        <v>31</v>
      </c>
      <c r="G1147" s="1">
        <v>12</v>
      </c>
      <c r="H1147" s="1" t="s">
        <v>25</v>
      </c>
      <c r="I1147" s="1" t="s">
        <v>26</v>
      </c>
      <c r="J1147" s="1">
        <v>76</v>
      </c>
      <c r="K1147" s="1">
        <v>2</v>
      </c>
      <c r="L1147" s="1" t="s">
        <v>39</v>
      </c>
      <c r="M1147" s="1">
        <v>3</v>
      </c>
      <c r="N1147" s="1" t="s">
        <v>34</v>
      </c>
      <c r="O1147" s="105">
        <v>4663</v>
      </c>
      <c r="P1147" s="9">
        <v>3</v>
      </c>
      <c r="Q1147" s="107">
        <v>9</v>
      </c>
      <c r="R1147" s="1" t="s">
        <v>22</v>
      </c>
      <c r="S1147" s="102">
        <f t="shared" si="35"/>
        <v>1</v>
      </c>
    </row>
    <row r="1148" spans="1:19" x14ac:dyDescent="0.25">
      <c r="A1148" s="2">
        <v>34</v>
      </c>
      <c r="B1148" s="14" t="str">
        <f t="shared" si="34"/>
        <v>Middle-aged</v>
      </c>
      <c r="C1148" s="1" t="s">
        <v>29</v>
      </c>
      <c r="D1148" s="1" t="s">
        <v>30</v>
      </c>
      <c r="E1148" s="7">
        <v>426</v>
      </c>
      <c r="F1148" s="1" t="s">
        <v>31</v>
      </c>
      <c r="G1148" s="1">
        <v>10</v>
      </c>
      <c r="H1148" s="1" t="s">
        <v>25</v>
      </c>
      <c r="I1148" s="1" t="s">
        <v>32</v>
      </c>
      <c r="J1148" s="1">
        <v>42</v>
      </c>
      <c r="K1148" s="1">
        <v>2</v>
      </c>
      <c r="L1148" s="1" t="s">
        <v>39</v>
      </c>
      <c r="M1148" s="1">
        <v>4</v>
      </c>
      <c r="N1148" s="1" t="s">
        <v>38</v>
      </c>
      <c r="O1148" s="105">
        <v>4724</v>
      </c>
      <c r="P1148" s="9">
        <v>9</v>
      </c>
      <c r="Q1148" s="107">
        <v>1</v>
      </c>
      <c r="R1148" s="1" t="s">
        <v>29</v>
      </c>
      <c r="S1148" s="102">
        <f t="shared" si="35"/>
        <v>0</v>
      </c>
    </row>
    <row r="1149" spans="1:19" x14ac:dyDescent="0.25">
      <c r="A1149" s="2">
        <v>49</v>
      </c>
      <c r="B1149" s="14" t="str">
        <f t="shared" si="34"/>
        <v>Senior</v>
      </c>
      <c r="C1149" s="1" t="s">
        <v>29</v>
      </c>
      <c r="D1149" s="1" t="s">
        <v>23</v>
      </c>
      <c r="E1149" s="7">
        <v>722</v>
      </c>
      <c r="F1149" s="1" t="s">
        <v>31</v>
      </c>
      <c r="G1149" s="1">
        <v>25</v>
      </c>
      <c r="H1149" s="1" t="s">
        <v>25</v>
      </c>
      <c r="I1149" s="1" t="s">
        <v>26</v>
      </c>
      <c r="J1149" s="1">
        <v>84</v>
      </c>
      <c r="K1149" s="1">
        <v>1</v>
      </c>
      <c r="L1149" s="1" t="s">
        <v>36</v>
      </c>
      <c r="M1149" s="1">
        <v>1</v>
      </c>
      <c r="N1149" s="1" t="s">
        <v>34</v>
      </c>
      <c r="O1149" s="105">
        <v>3211</v>
      </c>
      <c r="P1149" s="9">
        <v>9</v>
      </c>
      <c r="Q1149" s="107">
        <v>1</v>
      </c>
      <c r="R1149" s="1" t="s">
        <v>29</v>
      </c>
      <c r="S1149" s="102">
        <f t="shared" si="35"/>
        <v>1</v>
      </c>
    </row>
    <row r="1150" spans="1:19" x14ac:dyDescent="0.25">
      <c r="A1150" s="2">
        <v>39</v>
      </c>
      <c r="B1150" s="14" t="str">
        <f t="shared" si="34"/>
        <v>Middle-aged</v>
      </c>
      <c r="C1150" s="1" t="s">
        <v>29</v>
      </c>
      <c r="D1150" s="1" t="s">
        <v>23</v>
      </c>
      <c r="E1150" s="7">
        <v>1387</v>
      </c>
      <c r="F1150" s="1" t="s">
        <v>31</v>
      </c>
      <c r="G1150" s="1">
        <v>10</v>
      </c>
      <c r="H1150" s="1" t="s">
        <v>37</v>
      </c>
      <c r="I1150" s="1" t="s">
        <v>32</v>
      </c>
      <c r="J1150" s="1">
        <v>76</v>
      </c>
      <c r="K1150" s="1">
        <v>2</v>
      </c>
      <c r="L1150" s="1" t="s">
        <v>39</v>
      </c>
      <c r="M1150" s="1">
        <v>1</v>
      </c>
      <c r="N1150" s="1" t="s">
        <v>34</v>
      </c>
      <c r="O1150" s="105">
        <v>5377</v>
      </c>
      <c r="P1150" s="9">
        <v>7</v>
      </c>
      <c r="Q1150" s="107">
        <v>2</v>
      </c>
      <c r="R1150" s="1" t="s">
        <v>29</v>
      </c>
      <c r="S1150" s="102">
        <f t="shared" si="35"/>
        <v>0</v>
      </c>
    </row>
    <row r="1151" spans="1:19" x14ac:dyDescent="0.25">
      <c r="A1151" s="2">
        <v>27</v>
      </c>
      <c r="B1151" s="14" t="str">
        <f t="shared" si="34"/>
        <v>Young</v>
      </c>
      <c r="C1151" s="1" t="s">
        <v>29</v>
      </c>
      <c r="D1151" s="1" t="s">
        <v>23</v>
      </c>
      <c r="E1151" s="7">
        <v>1302</v>
      </c>
      <c r="F1151" s="1" t="s">
        <v>31</v>
      </c>
      <c r="G1151" s="1">
        <v>19</v>
      </c>
      <c r="H1151" s="1" t="s">
        <v>35</v>
      </c>
      <c r="I1151" s="1" t="s">
        <v>32</v>
      </c>
      <c r="J1151" s="1">
        <v>67</v>
      </c>
      <c r="K1151" s="1">
        <v>1</v>
      </c>
      <c r="L1151" s="1" t="s">
        <v>36</v>
      </c>
      <c r="M1151" s="1">
        <v>1</v>
      </c>
      <c r="N1151" s="1" t="s">
        <v>38</v>
      </c>
      <c r="O1151" s="105">
        <v>4066</v>
      </c>
      <c r="P1151" s="9">
        <v>7</v>
      </c>
      <c r="Q1151" s="107">
        <v>1</v>
      </c>
      <c r="R1151" s="1" t="s">
        <v>29</v>
      </c>
      <c r="S1151" s="102">
        <f t="shared" si="35"/>
        <v>0</v>
      </c>
    </row>
    <row r="1152" spans="1:19" x14ac:dyDescent="0.25">
      <c r="A1152" s="2">
        <v>35</v>
      </c>
      <c r="B1152" s="14" t="str">
        <f t="shared" si="34"/>
        <v>Middle-aged</v>
      </c>
      <c r="C1152" s="1" t="s">
        <v>29</v>
      </c>
      <c r="D1152" s="1" t="s">
        <v>23</v>
      </c>
      <c r="E1152" s="7">
        <v>819</v>
      </c>
      <c r="F1152" s="1" t="s">
        <v>31</v>
      </c>
      <c r="G1152" s="1">
        <v>18</v>
      </c>
      <c r="H1152" s="1" t="s">
        <v>25</v>
      </c>
      <c r="I1152" s="1" t="s">
        <v>32</v>
      </c>
      <c r="J1152" s="1">
        <v>48</v>
      </c>
      <c r="K1152" s="1">
        <v>2</v>
      </c>
      <c r="L1152" s="1" t="s">
        <v>33</v>
      </c>
      <c r="M1152" s="1">
        <v>1</v>
      </c>
      <c r="N1152" s="1" t="s">
        <v>34</v>
      </c>
      <c r="O1152" s="105">
        <v>5208</v>
      </c>
      <c r="P1152" s="9">
        <v>16</v>
      </c>
      <c r="Q1152" s="107">
        <v>1</v>
      </c>
      <c r="R1152" s="1" t="s">
        <v>29</v>
      </c>
      <c r="S1152" s="102">
        <f t="shared" si="35"/>
        <v>0</v>
      </c>
    </row>
    <row r="1153" spans="1:19" x14ac:dyDescent="0.25">
      <c r="A1153" s="2">
        <v>28</v>
      </c>
      <c r="B1153" s="14" t="str">
        <f t="shared" si="34"/>
        <v>Young</v>
      </c>
      <c r="C1153" s="1" t="s">
        <v>29</v>
      </c>
      <c r="D1153" s="1" t="s">
        <v>23</v>
      </c>
      <c r="E1153" s="7">
        <v>580</v>
      </c>
      <c r="F1153" s="1" t="s">
        <v>31</v>
      </c>
      <c r="G1153" s="1">
        <v>27</v>
      </c>
      <c r="H1153" s="1" t="s">
        <v>37</v>
      </c>
      <c r="I1153" s="1" t="s">
        <v>26</v>
      </c>
      <c r="J1153" s="1">
        <v>39</v>
      </c>
      <c r="K1153" s="1">
        <v>2</v>
      </c>
      <c r="L1153" s="1" t="s">
        <v>39</v>
      </c>
      <c r="M1153" s="1">
        <v>1</v>
      </c>
      <c r="N1153" s="1" t="s">
        <v>38</v>
      </c>
      <c r="O1153" s="105">
        <v>4877</v>
      </c>
      <c r="P1153" s="9">
        <v>5</v>
      </c>
      <c r="Q1153" s="107">
        <v>0</v>
      </c>
      <c r="R1153" s="1" t="s">
        <v>29</v>
      </c>
      <c r="S1153" s="102">
        <f t="shared" si="35"/>
        <v>1</v>
      </c>
    </row>
    <row r="1154" spans="1:19" x14ac:dyDescent="0.25">
      <c r="A1154" s="2">
        <v>21</v>
      </c>
      <c r="B1154" s="14" t="str">
        <f t="shared" ref="B1154:B1217" si="36">IF(A1154 &lt;= 30, "Young", IF(A1154 &lt;= 45, "Middle-aged", "Senior"))</f>
        <v>Young</v>
      </c>
      <c r="C1154" s="1" t="s">
        <v>29</v>
      </c>
      <c r="D1154" s="1" t="s">
        <v>23</v>
      </c>
      <c r="E1154" s="7">
        <v>546</v>
      </c>
      <c r="F1154" s="1" t="s">
        <v>31</v>
      </c>
      <c r="G1154" s="1">
        <v>5</v>
      </c>
      <c r="H1154" s="1" t="s">
        <v>37</v>
      </c>
      <c r="I1154" s="1" t="s">
        <v>32</v>
      </c>
      <c r="J1154" s="1">
        <v>97</v>
      </c>
      <c r="K1154" s="1">
        <v>1</v>
      </c>
      <c r="L1154" s="1" t="s">
        <v>33</v>
      </c>
      <c r="M1154" s="1">
        <v>4</v>
      </c>
      <c r="N1154" s="1" t="s">
        <v>28</v>
      </c>
      <c r="O1154" s="105">
        <v>3117</v>
      </c>
      <c r="P1154" s="9">
        <v>2</v>
      </c>
      <c r="Q1154" s="107">
        <v>1</v>
      </c>
      <c r="R1154" s="1" t="s">
        <v>29</v>
      </c>
      <c r="S1154" s="102">
        <f t="shared" ref="S1154:S1217" si="37">IF(I1154="Male", 0, IF(I1154="Female", 1, ""))</f>
        <v>0</v>
      </c>
    </row>
    <row r="1155" spans="1:19" x14ac:dyDescent="0.25">
      <c r="A1155" s="2">
        <v>18</v>
      </c>
      <c r="B1155" s="14" t="str">
        <f t="shared" si="36"/>
        <v>Young</v>
      </c>
      <c r="C1155" s="1" t="s">
        <v>22</v>
      </c>
      <c r="D1155" s="1" t="s">
        <v>30</v>
      </c>
      <c r="E1155" s="7">
        <v>544</v>
      </c>
      <c r="F1155" s="1" t="s">
        <v>24</v>
      </c>
      <c r="G1155" s="1">
        <v>3</v>
      </c>
      <c r="H1155" s="1" t="s">
        <v>37</v>
      </c>
      <c r="I1155" s="1" t="s">
        <v>26</v>
      </c>
      <c r="J1155" s="1">
        <v>70</v>
      </c>
      <c r="K1155" s="1">
        <v>1</v>
      </c>
      <c r="L1155" s="1" t="s">
        <v>43</v>
      </c>
      <c r="M1155" s="1">
        <v>4</v>
      </c>
      <c r="N1155" s="1" t="s">
        <v>28</v>
      </c>
      <c r="O1155" s="105">
        <v>1569</v>
      </c>
      <c r="P1155" s="9">
        <v>0</v>
      </c>
      <c r="Q1155" s="107">
        <v>1</v>
      </c>
      <c r="R1155" s="1" t="s">
        <v>22</v>
      </c>
      <c r="S1155" s="102">
        <f t="shared" si="37"/>
        <v>1</v>
      </c>
    </row>
    <row r="1156" spans="1:19" x14ac:dyDescent="0.25">
      <c r="A1156" s="2">
        <v>47</v>
      </c>
      <c r="B1156" s="14" t="str">
        <f t="shared" si="36"/>
        <v>Senior</v>
      </c>
      <c r="C1156" s="1" t="s">
        <v>29</v>
      </c>
      <c r="D1156" s="1" t="s">
        <v>23</v>
      </c>
      <c r="E1156" s="7">
        <v>1176</v>
      </c>
      <c r="F1156" s="1" t="s">
        <v>47</v>
      </c>
      <c r="G1156" s="1">
        <v>26</v>
      </c>
      <c r="H1156" s="1" t="s">
        <v>25</v>
      </c>
      <c r="I1156" s="1" t="s">
        <v>26</v>
      </c>
      <c r="J1156" s="1">
        <v>98</v>
      </c>
      <c r="K1156" s="1">
        <v>5</v>
      </c>
      <c r="L1156" s="1" t="s">
        <v>42</v>
      </c>
      <c r="M1156" s="1">
        <v>3</v>
      </c>
      <c r="N1156" s="1" t="s">
        <v>34</v>
      </c>
      <c r="O1156" s="105">
        <v>19658</v>
      </c>
      <c r="P1156" s="9">
        <v>5</v>
      </c>
      <c r="Q1156" s="107">
        <v>3</v>
      </c>
      <c r="R1156" s="1" t="s">
        <v>29</v>
      </c>
      <c r="S1156" s="102">
        <f t="shared" si="37"/>
        <v>1</v>
      </c>
    </row>
    <row r="1157" spans="1:19" x14ac:dyDescent="0.25">
      <c r="A1157" s="2">
        <v>39</v>
      </c>
      <c r="B1157" s="14" t="str">
        <f t="shared" si="36"/>
        <v>Middle-aged</v>
      </c>
      <c r="C1157" s="1" t="s">
        <v>29</v>
      </c>
      <c r="D1157" s="1" t="s">
        <v>23</v>
      </c>
      <c r="E1157" s="7">
        <v>170</v>
      </c>
      <c r="F1157" s="1" t="s">
        <v>31</v>
      </c>
      <c r="G1157" s="1">
        <v>3</v>
      </c>
      <c r="H1157" s="1" t="s">
        <v>37</v>
      </c>
      <c r="I1157" s="1" t="s">
        <v>32</v>
      </c>
      <c r="J1157" s="1">
        <v>76</v>
      </c>
      <c r="K1157" s="1">
        <v>2</v>
      </c>
      <c r="L1157" s="1" t="s">
        <v>36</v>
      </c>
      <c r="M1157" s="1">
        <v>3</v>
      </c>
      <c r="N1157" s="1" t="s">
        <v>38</v>
      </c>
      <c r="O1157" s="105">
        <v>3069</v>
      </c>
      <c r="P1157" s="9">
        <v>10</v>
      </c>
      <c r="Q1157" s="107">
        <v>0</v>
      </c>
      <c r="R1157" s="1" t="s">
        <v>29</v>
      </c>
      <c r="S1157" s="102">
        <f t="shared" si="37"/>
        <v>0</v>
      </c>
    </row>
    <row r="1158" spans="1:19" x14ac:dyDescent="0.25">
      <c r="A1158" s="2">
        <v>40</v>
      </c>
      <c r="B1158" s="14" t="str">
        <f t="shared" si="36"/>
        <v>Middle-aged</v>
      </c>
      <c r="C1158" s="1" t="s">
        <v>29</v>
      </c>
      <c r="D1158" s="1" t="s">
        <v>23</v>
      </c>
      <c r="E1158" s="7">
        <v>884</v>
      </c>
      <c r="F1158" s="1" t="s">
        <v>31</v>
      </c>
      <c r="G1158" s="1">
        <v>15</v>
      </c>
      <c r="H1158" s="1" t="s">
        <v>25</v>
      </c>
      <c r="I1158" s="1" t="s">
        <v>26</v>
      </c>
      <c r="J1158" s="1">
        <v>80</v>
      </c>
      <c r="K1158" s="1">
        <v>3</v>
      </c>
      <c r="L1158" s="1" t="s">
        <v>39</v>
      </c>
      <c r="M1158" s="1">
        <v>3</v>
      </c>
      <c r="N1158" s="1" t="s">
        <v>34</v>
      </c>
      <c r="O1158" s="105">
        <v>10435</v>
      </c>
      <c r="P1158" s="9">
        <v>18</v>
      </c>
      <c r="Q1158" s="107">
        <v>1</v>
      </c>
      <c r="R1158" s="1" t="s">
        <v>29</v>
      </c>
      <c r="S1158" s="102">
        <f t="shared" si="37"/>
        <v>1</v>
      </c>
    </row>
    <row r="1159" spans="1:19" x14ac:dyDescent="0.25">
      <c r="A1159" s="2">
        <v>35</v>
      </c>
      <c r="B1159" s="14" t="str">
        <f t="shared" si="36"/>
        <v>Middle-aged</v>
      </c>
      <c r="C1159" s="1" t="s">
        <v>29</v>
      </c>
      <c r="D1159" s="1" t="s">
        <v>41</v>
      </c>
      <c r="E1159" s="7">
        <v>208</v>
      </c>
      <c r="F1159" s="1" t="s">
        <v>31</v>
      </c>
      <c r="G1159" s="1">
        <v>8</v>
      </c>
      <c r="H1159" s="1" t="s">
        <v>25</v>
      </c>
      <c r="I1159" s="1" t="s">
        <v>26</v>
      </c>
      <c r="J1159" s="1">
        <v>52</v>
      </c>
      <c r="K1159" s="1">
        <v>2</v>
      </c>
      <c r="L1159" s="1" t="s">
        <v>40</v>
      </c>
      <c r="M1159" s="1">
        <v>3</v>
      </c>
      <c r="N1159" s="1" t="s">
        <v>34</v>
      </c>
      <c r="O1159" s="105">
        <v>4148</v>
      </c>
      <c r="P1159" s="9">
        <v>14</v>
      </c>
      <c r="Q1159" s="107">
        <v>1</v>
      </c>
      <c r="R1159" s="1" t="s">
        <v>29</v>
      </c>
      <c r="S1159" s="102">
        <f t="shared" si="37"/>
        <v>1</v>
      </c>
    </row>
    <row r="1160" spans="1:19" x14ac:dyDescent="0.25">
      <c r="A1160" s="2">
        <v>37</v>
      </c>
      <c r="B1160" s="14" t="str">
        <f t="shared" si="36"/>
        <v>Middle-aged</v>
      </c>
      <c r="C1160" s="1" t="s">
        <v>29</v>
      </c>
      <c r="D1160" s="1" t="s">
        <v>23</v>
      </c>
      <c r="E1160" s="7">
        <v>671</v>
      </c>
      <c r="F1160" s="1" t="s">
        <v>31</v>
      </c>
      <c r="G1160" s="1">
        <v>19</v>
      </c>
      <c r="H1160" s="1" t="s">
        <v>25</v>
      </c>
      <c r="I1160" s="1" t="s">
        <v>32</v>
      </c>
      <c r="J1160" s="1">
        <v>85</v>
      </c>
      <c r="K1160" s="1">
        <v>2</v>
      </c>
      <c r="L1160" s="1" t="s">
        <v>39</v>
      </c>
      <c r="M1160" s="1">
        <v>3</v>
      </c>
      <c r="N1160" s="1" t="s">
        <v>34</v>
      </c>
      <c r="O1160" s="105">
        <v>5768</v>
      </c>
      <c r="P1160" s="9">
        <v>4</v>
      </c>
      <c r="Q1160" s="107">
        <v>3</v>
      </c>
      <c r="R1160" s="1" t="s">
        <v>29</v>
      </c>
      <c r="S1160" s="102">
        <f t="shared" si="37"/>
        <v>0</v>
      </c>
    </row>
    <row r="1161" spans="1:19" x14ac:dyDescent="0.25">
      <c r="A1161" s="2">
        <v>39</v>
      </c>
      <c r="B1161" s="14" t="str">
        <f t="shared" si="36"/>
        <v>Middle-aged</v>
      </c>
      <c r="C1161" s="1" t="s">
        <v>29</v>
      </c>
      <c r="D1161" s="1" t="s">
        <v>30</v>
      </c>
      <c r="E1161" s="7">
        <v>711</v>
      </c>
      <c r="F1161" s="1" t="s">
        <v>31</v>
      </c>
      <c r="G1161" s="1">
        <v>4</v>
      </c>
      <c r="H1161" s="1" t="s">
        <v>37</v>
      </c>
      <c r="I1161" s="1" t="s">
        <v>26</v>
      </c>
      <c r="J1161" s="1">
        <v>81</v>
      </c>
      <c r="K1161" s="1">
        <v>2</v>
      </c>
      <c r="L1161" s="1" t="s">
        <v>39</v>
      </c>
      <c r="M1161" s="1">
        <v>3</v>
      </c>
      <c r="N1161" s="1" t="s">
        <v>28</v>
      </c>
      <c r="O1161" s="105">
        <v>5042</v>
      </c>
      <c r="P1161" s="9">
        <v>9</v>
      </c>
      <c r="Q1161" s="107">
        <v>0</v>
      </c>
      <c r="R1161" s="1" t="s">
        <v>29</v>
      </c>
      <c r="S1161" s="102">
        <f t="shared" si="37"/>
        <v>1</v>
      </c>
    </row>
    <row r="1162" spans="1:19" x14ac:dyDescent="0.25">
      <c r="A1162" s="2">
        <v>45</v>
      </c>
      <c r="B1162" s="14" t="str">
        <f t="shared" si="36"/>
        <v>Middle-aged</v>
      </c>
      <c r="C1162" s="1" t="s">
        <v>29</v>
      </c>
      <c r="D1162" s="1" t="s">
        <v>23</v>
      </c>
      <c r="E1162" s="7">
        <v>1329</v>
      </c>
      <c r="F1162" s="1" t="s">
        <v>31</v>
      </c>
      <c r="G1162" s="1">
        <v>2</v>
      </c>
      <c r="H1162" s="1" t="s">
        <v>35</v>
      </c>
      <c r="I1162" s="1" t="s">
        <v>26</v>
      </c>
      <c r="J1162" s="1">
        <v>59</v>
      </c>
      <c r="K1162" s="1">
        <v>2</v>
      </c>
      <c r="L1162" s="1" t="s">
        <v>39</v>
      </c>
      <c r="M1162" s="1">
        <v>4</v>
      </c>
      <c r="N1162" s="1" t="s">
        <v>38</v>
      </c>
      <c r="O1162" s="105">
        <v>5770</v>
      </c>
      <c r="P1162" s="9">
        <v>10</v>
      </c>
      <c r="Q1162" s="107">
        <v>1</v>
      </c>
      <c r="R1162" s="1" t="s">
        <v>29</v>
      </c>
      <c r="S1162" s="102">
        <f t="shared" si="37"/>
        <v>1</v>
      </c>
    </row>
    <row r="1163" spans="1:19" x14ac:dyDescent="0.25">
      <c r="A1163" s="2">
        <v>38</v>
      </c>
      <c r="B1163" s="14" t="str">
        <f t="shared" si="36"/>
        <v>Middle-aged</v>
      </c>
      <c r="C1163" s="1" t="s">
        <v>29</v>
      </c>
      <c r="D1163" s="1" t="s">
        <v>23</v>
      </c>
      <c r="E1163" s="7">
        <v>397</v>
      </c>
      <c r="F1163" s="1" t="s">
        <v>31</v>
      </c>
      <c r="G1163" s="1">
        <v>2</v>
      </c>
      <c r="H1163" s="1" t="s">
        <v>37</v>
      </c>
      <c r="I1163" s="1" t="s">
        <v>26</v>
      </c>
      <c r="J1163" s="1">
        <v>54</v>
      </c>
      <c r="K1163" s="1">
        <v>3</v>
      </c>
      <c r="L1163" s="1" t="s">
        <v>39</v>
      </c>
      <c r="M1163" s="1">
        <v>3</v>
      </c>
      <c r="N1163" s="1" t="s">
        <v>34</v>
      </c>
      <c r="O1163" s="105">
        <v>7756</v>
      </c>
      <c r="P1163" s="9">
        <v>5</v>
      </c>
      <c r="Q1163" s="107">
        <v>3</v>
      </c>
      <c r="R1163" s="1" t="s">
        <v>22</v>
      </c>
      <c r="S1163" s="102">
        <f t="shared" si="37"/>
        <v>1</v>
      </c>
    </row>
    <row r="1164" spans="1:19" x14ac:dyDescent="0.25">
      <c r="A1164" s="2">
        <v>35</v>
      </c>
      <c r="B1164" s="14" t="str">
        <f t="shared" si="36"/>
        <v>Middle-aged</v>
      </c>
      <c r="C1164" s="1" t="s">
        <v>22</v>
      </c>
      <c r="D1164" s="1" t="s">
        <v>23</v>
      </c>
      <c r="E1164" s="7">
        <v>737</v>
      </c>
      <c r="F1164" s="1" t="s">
        <v>24</v>
      </c>
      <c r="G1164" s="1">
        <v>10</v>
      </c>
      <c r="H1164" s="1" t="s">
        <v>37</v>
      </c>
      <c r="I1164" s="1" t="s">
        <v>32</v>
      </c>
      <c r="J1164" s="1">
        <v>55</v>
      </c>
      <c r="K1164" s="1">
        <v>3</v>
      </c>
      <c r="L1164" s="1" t="s">
        <v>27</v>
      </c>
      <c r="M1164" s="1">
        <v>1</v>
      </c>
      <c r="N1164" s="1" t="s">
        <v>34</v>
      </c>
      <c r="O1164" s="105">
        <v>10306</v>
      </c>
      <c r="P1164" s="9">
        <v>13</v>
      </c>
      <c r="Q1164" s="107">
        <v>9</v>
      </c>
      <c r="R1164" s="1" t="s">
        <v>29</v>
      </c>
      <c r="S1164" s="102">
        <f t="shared" si="37"/>
        <v>0</v>
      </c>
    </row>
    <row r="1165" spans="1:19" x14ac:dyDescent="0.25">
      <c r="A1165" s="2">
        <v>37</v>
      </c>
      <c r="B1165" s="14" t="str">
        <f t="shared" si="36"/>
        <v>Middle-aged</v>
      </c>
      <c r="C1165" s="1" t="s">
        <v>29</v>
      </c>
      <c r="D1165" s="1" t="s">
        <v>23</v>
      </c>
      <c r="E1165" s="7">
        <v>1470</v>
      </c>
      <c r="F1165" s="1" t="s">
        <v>31</v>
      </c>
      <c r="G1165" s="1">
        <v>10</v>
      </c>
      <c r="H1165" s="1" t="s">
        <v>37</v>
      </c>
      <c r="I1165" s="1" t="s">
        <v>26</v>
      </c>
      <c r="J1165" s="1">
        <v>71</v>
      </c>
      <c r="K1165" s="1">
        <v>1</v>
      </c>
      <c r="L1165" s="1" t="s">
        <v>33</v>
      </c>
      <c r="M1165" s="1">
        <v>2</v>
      </c>
      <c r="N1165" s="1" t="s">
        <v>34</v>
      </c>
      <c r="O1165" s="105">
        <v>3936</v>
      </c>
      <c r="P1165" s="9">
        <v>8</v>
      </c>
      <c r="Q1165" s="107">
        <v>1</v>
      </c>
      <c r="R1165" s="1" t="s">
        <v>29</v>
      </c>
      <c r="S1165" s="102">
        <f t="shared" si="37"/>
        <v>1</v>
      </c>
    </row>
    <row r="1166" spans="1:19" x14ac:dyDescent="0.25">
      <c r="A1166" s="2">
        <v>40</v>
      </c>
      <c r="B1166" s="14" t="str">
        <f t="shared" si="36"/>
        <v>Middle-aged</v>
      </c>
      <c r="C1166" s="1" t="s">
        <v>29</v>
      </c>
      <c r="D1166" s="1" t="s">
        <v>23</v>
      </c>
      <c r="E1166" s="7">
        <v>448</v>
      </c>
      <c r="F1166" s="1" t="s">
        <v>31</v>
      </c>
      <c r="G1166" s="1">
        <v>16</v>
      </c>
      <c r="H1166" s="1" t="s">
        <v>25</v>
      </c>
      <c r="I1166" s="1" t="s">
        <v>26</v>
      </c>
      <c r="J1166" s="1">
        <v>84</v>
      </c>
      <c r="K1166" s="1">
        <v>3</v>
      </c>
      <c r="L1166" s="1" t="s">
        <v>39</v>
      </c>
      <c r="M1166" s="1">
        <v>4</v>
      </c>
      <c r="N1166" s="1" t="s">
        <v>28</v>
      </c>
      <c r="O1166" s="105">
        <v>7945</v>
      </c>
      <c r="P1166" s="9">
        <v>4</v>
      </c>
      <c r="Q1166" s="107">
        <v>6</v>
      </c>
      <c r="R1166" s="1" t="s">
        <v>22</v>
      </c>
      <c r="S1166" s="102">
        <f t="shared" si="37"/>
        <v>1</v>
      </c>
    </row>
    <row r="1167" spans="1:19" x14ac:dyDescent="0.25">
      <c r="A1167" s="2">
        <v>44</v>
      </c>
      <c r="B1167" s="14" t="str">
        <f t="shared" si="36"/>
        <v>Middle-aged</v>
      </c>
      <c r="C1167" s="1" t="s">
        <v>29</v>
      </c>
      <c r="D1167" s="1" t="s">
        <v>30</v>
      </c>
      <c r="E1167" s="7">
        <v>602</v>
      </c>
      <c r="F1167" s="1" t="s">
        <v>47</v>
      </c>
      <c r="G1167" s="1">
        <v>1</v>
      </c>
      <c r="H1167" s="1" t="s">
        <v>47</v>
      </c>
      <c r="I1167" s="1" t="s">
        <v>32</v>
      </c>
      <c r="J1167" s="1">
        <v>37</v>
      </c>
      <c r="K1167" s="1">
        <v>2</v>
      </c>
      <c r="L1167" s="1" t="s">
        <v>47</v>
      </c>
      <c r="M1167" s="1">
        <v>4</v>
      </c>
      <c r="N1167" s="1" t="s">
        <v>34</v>
      </c>
      <c r="O1167" s="105">
        <v>5743</v>
      </c>
      <c r="P1167" s="9">
        <v>10</v>
      </c>
      <c r="Q1167" s="107">
        <v>4</v>
      </c>
      <c r="R1167" s="1" t="s">
        <v>22</v>
      </c>
      <c r="S1167" s="102">
        <f t="shared" si="37"/>
        <v>0</v>
      </c>
    </row>
    <row r="1168" spans="1:19" x14ac:dyDescent="0.25">
      <c r="A1168" s="2">
        <v>48</v>
      </c>
      <c r="B1168" s="14" t="str">
        <f t="shared" si="36"/>
        <v>Senior</v>
      </c>
      <c r="C1168" s="1" t="s">
        <v>29</v>
      </c>
      <c r="D1168" s="1" t="s">
        <v>30</v>
      </c>
      <c r="E1168" s="7">
        <v>365</v>
      </c>
      <c r="F1168" s="1" t="s">
        <v>31</v>
      </c>
      <c r="G1168" s="1">
        <v>4</v>
      </c>
      <c r="H1168" s="1" t="s">
        <v>37</v>
      </c>
      <c r="I1168" s="1" t="s">
        <v>32</v>
      </c>
      <c r="J1168" s="1">
        <v>89</v>
      </c>
      <c r="K1168" s="1">
        <v>4</v>
      </c>
      <c r="L1168" s="1" t="s">
        <v>42</v>
      </c>
      <c r="M1168" s="1">
        <v>4</v>
      </c>
      <c r="N1168" s="1" t="s">
        <v>34</v>
      </c>
      <c r="O1168" s="105">
        <v>15202</v>
      </c>
      <c r="P1168" s="9">
        <v>2</v>
      </c>
      <c r="Q1168" s="107">
        <v>2</v>
      </c>
      <c r="R1168" s="1" t="s">
        <v>29</v>
      </c>
      <c r="S1168" s="102">
        <f t="shared" si="37"/>
        <v>0</v>
      </c>
    </row>
    <row r="1169" spans="1:19" x14ac:dyDescent="0.25">
      <c r="A1169" s="2">
        <v>35</v>
      </c>
      <c r="B1169" s="14" t="str">
        <f t="shared" si="36"/>
        <v>Middle-aged</v>
      </c>
      <c r="C1169" s="1" t="s">
        <v>22</v>
      </c>
      <c r="D1169" s="1" t="s">
        <v>23</v>
      </c>
      <c r="E1169" s="7">
        <v>763</v>
      </c>
      <c r="F1169" s="1" t="s">
        <v>24</v>
      </c>
      <c r="G1169" s="1">
        <v>15</v>
      </c>
      <c r="H1169" s="1" t="s">
        <v>37</v>
      </c>
      <c r="I1169" s="1" t="s">
        <v>32</v>
      </c>
      <c r="J1169" s="1">
        <v>59</v>
      </c>
      <c r="K1169" s="1">
        <v>2</v>
      </c>
      <c r="L1169" s="1" t="s">
        <v>27</v>
      </c>
      <c r="M1169" s="1">
        <v>4</v>
      </c>
      <c r="N1169" s="1" t="s">
        <v>38</v>
      </c>
      <c r="O1169" s="105">
        <v>5440</v>
      </c>
      <c r="P1169" s="9">
        <v>2</v>
      </c>
      <c r="Q1169" s="107">
        <v>6</v>
      </c>
      <c r="R1169" s="1" t="s">
        <v>22</v>
      </c>
      <c r="S1169" s="102">
        <f t="shared" si="37"/>
        <v>0</v>
      </c>
    </row>
    <row r="1170" spans="1:19" x14ac:dyDescent="0.25">
      <c r="A1170" s="2">
        <v>24</v>
      </c>
      <c r="B1170" s="14" t="str">
        <f t="shared" si="36"/>
        <v>Young</v>
      </c>
      <c r="C1170" s="1" t="s">
        <v>29</v>
      </c>
      <c r="D1170" s="1" t="s">
        <v>30</v>
      </c>
      <c r="E1170" s="7">
        <v>567</v>
      </c>
      <c r="F1170" s="1" t="s">
        <v>31</v>
      </c>
      <c r="G1170" s="1">
        <v>2</v>
      </c>
      <c r="H1170" s="1" t="s">
        <v>46</v>
      </c>
      <c r="I1170" s="1" t="s">
        <v>26</v>
      </c>
      <c r="J1170" s="1">
        <v>32</v>
      </c>
      <c r="K1170" s="1">
        <v>1</v>
      </c>
      <c r="L1170" s="1" t="s">
        <v>33</v>
      </c>
      <c r="M1170" s="1">
        <v>4</v>
      </c>
      <c r="N1170" s="1" t="s">
        <v>28</v>
      </c>
      <c r="O1170" s="105">
        <v>3760</v>
      </c>
      <c r="P1170" s="9">
        <v>6</v>
      </c>
      <c r="Q1170" s="107">
        <v>1</v>
      </c>
      <c r="R1170" s="1" t="s">
        <v>22</v>
      </c>
      <c r="S1170" s="102">
        <f t="shared" si="37"/>
        <v>1</v>
      </c>
    </row>
    <row r="1171" spans="1:19" x14ac:dyDescent="0.25">
      <c r="A1171" s="2">
        <v>27</v>
      </c>
      <c r="B1171" s="14" t="str">
        <f t="shared" si="36"/>
        <v>Young</v>
      </c>
      <c r="C1171" s="1" t="s">
        <v>29</v>
      </c>
      <c r="D1171" s="1" t="s">
        <v>23</v>
      </c>
      <c r="E1171" s="7">
        <v>486</v>
      </c>
      <c r="F1171" s="1" t="s">
        <v>31</v>
      </c>
      <c r="G1171" s="1">
        <v>8</v>
      </c>
      <c r="H1171" s="1" t="s">
        <v>37</v>
      </c>
      <c r="I1171" s="1" t="s">
        <v>26</v>
      </c>
      <c r="J1171" s="1">
        <v>86</v>
      </c>
      <c r="K1171" s="1">
        <v>1</v>
      </c>
      <c r="L1171" s="1" t="s">
        <v>33</v>
      </c>
      <c r="M1171" s="1">
        <v>3</v>
      </c>
      <c r="N1171" s="1" t="s">
        <v>34</v>
      </c>
      <c r="O1171" s="105">
        <v>3517</v>
      </c>
      <c r="P1171" s="9">
        <v>3</v>
      </c>
      <c r="Q1171" s="107">
        <v>7</v>
      </c>
      <c r="R1171" s="1" t="s">
        <v>29</v>
      </c>
      <c r="S1171" s="102">
        <f t="shared" si="37"/>
        <v>1</v>
      </c>
    </row>
    <row r="1172" spans="1:19" x14ac:dyDescent="0.25">
      <c r="A1172" s="2">
        <v>27</v>
      </c>
      <c r="B1172" s="14" t="str">
        <f t="shared" si="36"/>
        <v>Young</v>
      </c>
      <c r="C1172" s="1" t="s">
        <v>29</v>
      </c>
      <c r="D1172" s="1" t="s">
        <v>30</v>
      </c>
      <c r="E1172" s="7">
        <v>591</v>
      </c>
      <c r="F1172" s="1" t="s">
        <v>31</v>
      </c>
      <c r="G1172" s="1">
        <v>2</v>
      </c>
      <c r="H1172" s="1" t="s">
        <v>37</v>
      </c>
      <c r="I1172" s="1" t="s">
        <v>32</v>
      </c>
      <c r="J1172" s="1">
        <v>87</v>
      </c>
      <c r="K1172" s="1">
        <v>1</v>
      </c>
      <c r="L1172" s="1" t="s">
        <v>33</v>
      </c>
      <c r="M1172" s="1">
        <v>4</v>
      </c>
      <c r="N1172" s="1" t="s">
        <v>28</v>
      </c>
      <c r="O1172" s="105">
        <v>2580</v>
      </c>
      <c r="P1172" s="9">
        <v>4</v>
      </c>
      <c r="Q1172" s="107">
        <v>2</v>
      </c>
      <c r="R1172" s="1" t="s">
        <v>29</v>
      </c>
      <c r="S1172" s="102">
        <f t="shared" si="37"/>
        <v>0</v>
      </c>
    </row>
    <row r="1173" spans="1:19" x14ac:dyDescent="0.25">
      <c r="A1173" s="2">
        <v>40</v>
      </c>
      <c r="B1173" s="14" t="str">
        <f t="shared" si="36"/>
        <v>Middle-aged</v>
      </c>
      <c r="C1173" s="1" t="s">
        <v>22</v>
      </c>
      <c r="D1173" s="1" t="s">
        <v>23</v>
      </c>
      <c r="E1173" s="7">
        <v>1329</v>
      </c>
      <c r="F1173" s="1" t="s">
        <v>31</v>
      </c>
      <c r="G1173" s="1">
        <v>7</v>
      </c>
      <c r="H1173" s="1" t="s">
        <v>25</v>
      </c>
      <c r="I1173" s="1" t="s">
        <v>32</v>
      </c>
      <c r="J1173" s="1">
        <v>73</v>
      </c>
      <c r="K1173" s="1">
        <v>1</v>
      </c>
      <c r="L1173" s="1" t="s">
        <v>36</v>
      </c>
      <c r="M1173" s="1">
        <v>1</v>
      </c>
      <c r="N1173" s="1" t="s">
        <v>28</v>
      </c>
      <c r="O1173" s="105">
        <v>2166</v>
      </c>
      <c r="P1173" s="9">
        <v>4</v>
      </c>
      <c r="Q1173" s="107">
        <v>3</v>
      </c>
      <c r="R1173" s="1" t="s">
        <v>22</v>
      </c>
      <c r="S1173" s="102">
        <f t="shared" si="37"/>
        <v>0</v>
      </c>
    </row>
    <row r="1174" spans="1:19" x14ac:dyDescent="0.25">
      <c r="A1174" s="2">
        <v>29</v>
      </c>
      <c r="B1174" s="14" t="str">
        <f t="shared" si="36"/>
        <v>Young</v>
      </c>
      <c r="C1174" s="1" t="s">
        <v>29</v>
      </c>
      <c r="D1174" s="1" t="s">
        <v>23</v>
      </c>
      <c r="E1174" s="7">
        <v>469</v>
      </c>
      <c r="F1174" s="1" t="s">
        <v>24</v>
      </c>
      <c r="G1174" s="1">
        <v>10</v>
      </c>
      <c r="H1174" s="1" t="s">
        <v>37</v>
      </c>
      <c r="I1174" s="1" t="s">
        <v>32</v>
      </c>
      <c r="J1174" s="1">
        <v>42</v>
      </c>
      <c r="K1174" s="1">
        <v>2</v>
      </c>
      <c r="L1174" s="1" t="s">
        <v>27</v>
      </c>
      <c r="M1174" s="1">
        <v>3</v>
      </c>
      <c r="N1174" s="1" t="s">
        <v>28</v>
      </c>
      <c r="O1174" s="105">
        <v>5869</v>
      </c>
      <c r="P1174" s="9">
        <v>5</v>
      </c>
      <c r="Q1174" s="107">
        <v>9</v>
      </c>
      <c r="R1174" s="1" t="s">
        <v>29</v>
      </c>
      <c r="S1174" s="102">
        <f t="shared" si="37"/>
        <v>0</v>
      </c>
    </row>
    <row r="1175" spans="1:19" x14ac:dyDescent="0.25">
      <c r="A1175" s="2">
        <v>36</v>
      </c>
      <c r="B1175" s="14" t="str">
        <f t="shared" si="36"/>
        <v>Middle-aged</v>
      </c>
      <c r="C1175" s="1" t="s">
        <v>29</v>
      </c>
      <c r="D1175" s="1" t="s">
        <v>23</v>
      </c>
      <c r="E1175" s="7">
        <v>711</v>
      </c>
      <c r="F1175" s="1" t="s">
        <v>31</v>
      </c>
      <c r="G1175" s="1">
        <v>5</v>
      </c>
      <c r="H1175" s="1" t="s">
        <v>25</v>
      </c>
      <c r="I1175" s="1" t="s">
        <v>26</v>
      </c>
      <c r="J1175" s="1">
        <v>42</v>
      </c>
      <c r="K1175" s="1">
        <v>3</v>
      </c>
      <c r="L1175" s="1" t="s">
        <v>40</v>
      </c>
      <c r="M1175" s="1">
        <v>1</v>
      </c>
      <c r="N1175" s="1" t="s">
        <v>34</v>
      </c>
      <c r="O1175" s="105">
        <v>8008</v>
      </c>
      <c r="P1175" s="9">
        <v>3</v>
      </c>
      <c r="Q1175" s="107">
        <v>4</v>
      </c>
      <c r="R1175" s="1" t="s">
        <v>29</v>
      </c>
      <c r="S1175" s="102">
        <f t="shared" si="37"/>
        <v>1</v>
      </c>
    </row>
    <row r="1176" spans="1:19" x14ac:dyDescent="0.25">
      <c r="A1176" s="2">
        <v>25</v>
      </c>
      <c r="B1176" s="14" t="str">
        <f t="shared" si="36"/>
        <v>Young</v>
      </c>
      <c r="C1176" s="1" t="s">
        <v>29</v>
      </c>
      <c r="D1176" s="1" t="s">
        <v>30</v>
      </c>
      <c r="E1176" s="7">
        <v>772</v>
      </c>
      <c r="F1176" s="1" t="s">
        <v>31</v>
      </c>
      <c r="G1176" s="1">
        <v>2</v>
      </c>
      <c r="H1176" s="1" t="s">
        <v>25</v>
      </c>
      <c r="I1176" s="1" t="s">
        <v>32</v>
      </c>
      <c r="J1176" s="1">
        <v>77</v>
      </c>
      <c r="K1176" s="1">
        <v>2</v>
      </c>
      <c r="L1176" s="1" t="s">
        <v>39</v>
      </c>
      <c r="M1176" s="1">
        <v>3</v>
      </c>
      <c r="N1176" s="1" t="s">
        <v>38</v>
      </c>
      <c r="O1176" s="105">
        <v>5206</v>
      </c>
      <c r="P1176" s="9">
        <v>7</v>
      </c>
      <c r="Q1176" s="107">
        <v>1</v>
      </c>
      <c r="R1176" s="1" t="s">
        <v>29</v>
      </c>
      <c r="S1176" s="102">
        <f t="shared" si="37"/>
        <v>0</v>
      </c>
    </row>
    <row r="1177" spans="1:19" x14ac:dyDescent="0.25">
      <c r="A1177" s="2">
        <v>39</v>
      </c>
      <c r="B1177" s="14" t="str">
        <f t="shared" si="36"/>
        <v>Middle-aged</v>
      </c>
      <c r="C1177" s="1" t="s">
        <v>29</v>
      </c>
      <c r="D1177" s="1" t="s">
        <v>23</v>
      </c>
      <c r="E1177" s="7">
        <v>492</v>
      </c>
      <c r="F1177" s="1" t="s">
        <v>31</v>
      </c>
      <c r="G1177" s="1">
        <v>12</v>
      </c>
      <c r="H1177" s="1" t="s">
        <v>37</v>
      </c>
      <c r="I1177" s="1" t="s">
        <v>32</v>
      </c>
      <c r="J1177" s="1">
        <v>66</v>
      </c>
      <c r="K1177" s="1">
        <v>2</v>
      </c>
      <c r="L1177" s="1" t="s">
        <v>39</v>
      </c>
      <c r="M1177" s="1">
        <v>2</v>
      </c>
      <c r="N1177" s="1" t="s">
        <v>34</v>
      </c>
      <c r="O1177" s="105">
        <v>5295</v>
      </c>
      <c r="P1177" s="9">
        <v>5</v>
      </c>
      <c r="Q1177" s="107">
        <v>4</v>
      </c>
      <c r="R1177" s="1" t="s">
        <v>29</v>
      </c>
      <c r="S1177" s="102">
        <f t="shared" si="37"/>
        <v>0</v>
      </c>
    </row>
    <row r="1178" spans="1:19" x14ac:dyDescent="0.25">
      <c r="A1178" s="2">
        <v>49</v>
      </c>
      <c r="B1178" s="14" t="str">
        <f t="shared" si="36"/>
        <v>Senior</v>
      </c>
      <c r="C1178" s="1" t="s">
        <v>29</v>
      </c>
      <c r="D1178" s="1" t="s">
        <v>23</v>
      </c>
      <c r="E1178" s="7">
        <v>301</v>
      </c>
      <c r="F1178" s="1" t="s">
        <v>31</v>
      </c>
      <c r="G1178" s="1">
        <v>22</v>
      </c>
      <c r="H1178" s="1" t="s">
        <v>35</v>
      </c>
      <c r="I1178" s="1" t="s">
        <v>26</v>
      </c>
      <c r="J1178" s="1">
        <v>72</v>
      </c>
      <c r="K1178" s="1">
        <v>4</v>
      </c>
      <c r="L1178" s="1" t="s">
        <v>44</v>
      </c>
      <c r="M1178" s="1">
        <v>2</v>
      </c>
      <c r="N1178" s="1" t="s">
        <v>34</v>
      </c>
      <c r="O1178" s="105">
        <v>16413</v>
      </c>
      <c r="P1178" s="9">
        <v>4</v>
      </c>
      <c r="Q1178" s="107">
        <v>3</v>
      </c>
      <c r="R1178" s="1" t="s">
        <v>29</v>
      </c>
      <c r="S1178" s="102">
        <f t="shared" si="37"/>
        <v>1</v>
      </c>
    </row>
    <row r="1179" spans="1:19" x14ac:dyDescent="0.25">
      <c r="A1179" s="2">
        <v>50</v>
      </c>
      <c r="B1179" s="14" t="str">
        <f t="shared" si="36"/>
        <v>Senior</v>
      </c>
      <c r="C1179" s="1" t="s">
        <v>29</v>
      </c>
      <c r="D1179" s="1" t="s">
        <v>23</v>
      </c>
      <c r="E1179" s="7">
        <v>813</v>
      </c>
      <c r="F1179" s="1" t="s">
        <v>31</v>
      </c>
      <c r="G1179" s="1">
        <v>17</v>
      </c>
      <c r="H1179" s="1" t="s">
        <v>25</v>
      </c>
      <c r="I1179" s="1" t="s">
        <v>26</v>
      </c>
      <c r="J1179" s="1">
        <v>50</v>
      </c>
      <c r="K1179" s="1">
        <v>3</v>
      </c>
      <c r="L1179" s="1" t="s">
        <v>44</v>
      </c>
      <c r="M1179" s="1">
        <v>1</v>
      </c>
      <c r="N1179" s="1" t="s">
        <v>38</v>
      </c>
      <c r="O1179" s="105">
        <v>13269</v>
      </c>
      <c r="P1179" s="9">
        <v>14</v>
      </c>
      <c r="Q1179" s="107">
        <v>5</v>
      </c>
      <c r="R1179" s="1" t="s">
        <v>29</v>
      </c>
      <c r="S1179" s="102">
        <f t="shared" si="37"/>
        <v>1</v>
      </c>
    </row>
    <row r="1180" spans="1:19" x14ac:dyDescent="0.25">
      <c r="A1180" s="2">
        <v>20</v>
      </c>
      <c r="B1180" s="14" t="str">
        <f t="shared" si="36"/>
        <v>Young</v>
      </c>
      <c r="C1180" s="1" t="s">
        <v>29</v>
      </c>
      <c r="D1180" s="1" t="s">
        <v>23</v>
      </c>
      <c r="E1180" s="7">
        <v>1141</v>
      </c>
      <c r="F1180" s="1" t="s">
        <v>24</v>
      </c>
      <c r="G1180" s="1">
        <v>2</v>
      </c>
      <c r="H1180" s="1" t="s">
        <v>37</v>
      </c>
      <c r="I1180" s="1" t="s">
        <v>26</v>
      </c>
      <c r="J1180" s="1">
        <v>31</v>
      </c>
      <c r="K1180" s="1">
        <v>1</v>
      </c>
      <c r="L1180" s="1" t="s">
        <v>43</v>
      </c>
      <c r="M1180" s="1">
        <v>3</v>
      </c>
      <c r="N1180" s="1" t="s">
        <v>28</v>
      </c>
      <c r="O1180" s="105">
        <v>2783</v>
      </c>
      <c r="P1180" s="9">
        <v>2</v>
      </c>
      <c r="Q1180" s="107">
        <v>1</v>
      </c>
      <c r="R1180" s="1" t="s">
        <v>29</v>
      </c>
      <c r="S1180" s="102">
        <f t="shared" si="37"/>
        <v>1</v>
      </c>
    </row>
    <row r="1181" spans="1:19" x14ac:dyDescent="0.25">
      <c r="A1181" s="2">
        <v>34</v>
      </c>
      <c r="B1181" s="14" t="str">
        <f t="shared" si="36"/>
        <v>Middle-aged</v>
      </c>
      <c r="C1181" s="1" t="s">
        <v>29</v>
      </c>
      <c r="D1181" s="1" t="s">
        <v>23</v>
      </c>
      <c r="E1181" s="7">
        <v>1130</v>
      </c>
      <c r="F1181" s="1" t="s">
        <v>31</v>
      </c>
      <c r="G1181" s="1">
        <v>3</v>
      </c>
      <c r="H1181" s="1" t="s">
        <v>25</v>
      </c>
      <c r="I1181" s="1" t="s">
        <v>26</v>
      </c>
      <c r="J1181" s="1">
        <v>66</v>
      </c>
      <c r="K1181" s="1">
        <v>2</v>
      </c>
      <c r="L1181" s="1" t="s">
        <v>33</v>
      </c>
      <c r="M1181" s="1">
        <v>2</v>
      </c>
      <c r="N1181" s="1" t="s">
        <v>38</v>
      </c>
      <c r="O1181" s="105">
        <v>5433</v>
      </c>
      <c r="P1181" s="9">
        <v>11</v>
      </c>
      <c r="Q1181" s="107">
        <v>1</v>
      </c>
      <c r="R1181" s="1" t="s">
        <v>29</v>
      </c>
      <c r="S1181" s="102">
        <f t="shared" si="37"/>
        <v>1</v>
      </c>
    </row>
    <row r="1182" spans="1:19" x14ac:dyDescent="0.25">
      <c r="A1182" s="2">
        <v>36</v>
      </c>
      <c r="B1182" s="14" t="str">
        <f t="shared" si="36"/>
        <v>Middle-aged</v>
      </c>
      <c r="C1182" s="1" t="s">
        <v>29</v>
      </c>
      <c r="D1182" s="1" t="s">
        <v>23</v>
      </c>
      <c r="E1182" s="7">
        <v>311</v>
      </c>
      <c r="F1182" s="1" t="s">
        <v>31</v>
      </c>
      <c r="G1182" s="1">
        <v>7</v>
      </c>
      <c r="H1182" s="1" t="s">
        <v>25</v>
      </c>
      <c r="I1182" s="1" t="s">
        <v>32</v>
      </c>
      <c r="J1182" s="1">
        <v>77</v>
      </c>
      <c r="K1182" s="1">
        <v>1</v>
      </c>
      <c r="L1182" s="1" t="s">
        <v>36</v>
      </c>
      <c r="M1182" s="1">
        <v>2</v>
      </c>
      <c r="N1182" s="1" t="s">
        <v>28</v>
      </c>
      <c r="O1182" s="105">
        <v>2013</v>
      </c>
      <c r="P1182" s="9">
        <v>4</v>
      </c>
      <c r="Q1182" s="107">
        <v>2</v>
      </c>
      <c r="R1182" s="1" t="s">
        <v>29</v>
      </c>
      <c r="S1182" s="102">
        <f t="shared" si="37"/>
        <v>0</v>
      </c>
    </row>
    <row r="1183" spans="1:19" x14ac:dyDescent="0.25">
      <c r="A1183" s="2">
        <v>49</v>
      </c>
      <c r="B1183" s="14" t="str">
        <f t="shared" si="36"/>
        <v>Senior</v>
      </c>
      <c r="C1183" s="1" t="s">
        <v>29</v>
      </c>
      <c r="D1183" s="1" t="s">
        <v>23</v>
      </c>
      <c r="E1183" s="7">
        <v>465</v>
      </c>
      <c r="F1183" s="1" t="s">
        <v>31</v>
      </c>
      <c r="G1183" s="1">
        <v>6</v>
      </c>
      <c r="H1183" s="1" t="s">
        <v>25</v>
      </c>
      <c r="I1183" s="1" t="s">
        <v>26</v>
      </c>
      <c r="J1183" s="1">
        <v>41</v>
      </c>
      <c r="K1183" s="1">
        <v>4</v>
      </c>
      <c r="L1183" s="1" t="s">
        <v>40</v>
      </c>
      <c r="M1183" s="1">
        <v>3</v>
      </c>
      <c r="N1183" s="1" t="s">
        <v>34</v>
      </c>
      <c r="O1183" s="105">
        <v>13966</v>
      </c>
      <c r="P1183" s="9">
        <v>15</v>
      </c>
      <c r="Q1183" s="107">
        <v>2</v>
      </c>
      <c r="R1183" s="1" t="s">
        <v>22</v>
      </c>
      <c r="S1183" s="102">
        <f t="shared" si="37"/>
        <v>1</v>
      </c>
    </row>
    <row r="1184" spans="1:19" x14ac:dyDescent="0.25">
      <c r="A1184" s="2">
        <v>36</v>
      </c>
      <c r="B1184" s="14" t="str">
        <f t="shared" si="36"/>
        <v>Middle-aged</v>
      </c>
      <c r="C1184" s="1" t="s">
        <v>29</v>
      </c>
      <c r="D1184" s="1" t="s">
        <v>41</v>
      </c>
      <c r="E1184" s="7">
        <v>894</v>
      </c>
      <c r="F1184" s="1" t="s">
        <v>31</v>
      </c>
      <c r="G1184" s="1">
        <v>1</v>
      </c>
      <c r="H1184" s="1" t="s">
        <v>37</v>
      </c>
      <c r="I1184" s="1" t="s">
        <v>26</v>
      </c>
      <c r="J1184" s="1">
        <v>33</v>
      </c>
      <c r="K1184" s="1">
        <v>2</v>
      </c>
      <c r="L1184" s="1" t="s">
        <v>39</v>
      </c>
      <c r="M1184" s="1">
        <v>3</v>
      </c>
      <c r="N1184" s="1" t="s">
        <v>34</v>
      </c>
      <c r="O1184" s="105">
        <v>4374</v>
      </c>
      <c r="P1184" s="9">
        <v>3</v>
      </c>
      <c r="Q1184" s="107">
        <v>0</v>
      </c>
      <c r="R1184" s="1" t="s">
        <v>29</v>
      </c>
      <c r="S1184" s="102">
        <f t="shared" si="37"/>
        <v>1</v>
      </c>
    </row>
    <row r="1185" spans="1:19" x14ac:dyDescent="0.25">
      <c r="A1185" s="2">
        <v>36</v>
      </c>
      <c r="B1185" s="14" t="str">
        <f t="shared" si="36"/>
        <v>Middle-aged</v>
      </c>
      <c r="C1185" s="1" t="s">
        <v>29</v>
      </c>
      <c r="D1185" s="1" t="s">
        <v>23</v>
      </c>
      <c r="E1185" s="7">
        <v>1040</v>
      </c>
      <c r="F1185" s="1" t="s">
        <v>31</v>
      </c>
      <c r="G1185" s="1">
        <v>3</v>
      </c>
      <c r="H1185" s="1" t="s">
        <v>25</v>
      </c>
      <c r="I1185" s="1" t="s">
        <v>32</v>
      </c>
      <c r="J1185" s="1">
        <v>79</v>
      </c>
      <c r="K1185" s="1">
        <v>2</v>
      </c>
      <c r="L1185" s="1" t="s">
        <v>40</v>
      </c>
      <c r="M1185" s="1">
        <v>1</v>
      </c>
      <c r="N1185" s="1" t="s">
        <v>38</v>
      </c>
      <c r="O1185" s="105">
        <v>6842</v>
      </c>
      <c r="P1185" s="9">
        <v>5</v>
      </c>
      <c r="Q1185" s="107">
        <v>6</v>
      </c>
      <c r="R1185" s="1" t="s">
        <v>29</v>
      </c>
      <c r="S1185" s="102">
        <f t="shared" si="37"/>
        <v>0</v>
      </c>
    </row>
    <row r="1186" spans="1:19" x14ac:dyDescent="0.25">
      <c r="A1186" s="2">
        <v>54</v>
      </c>
      <c r="B1186" s="14" t="str">
        <f t="shared" si="36"/>
        <v>Senior</v>
      </c>
      <c r="C1186" s="1" t="s">
        <v>29</v>
      </c>
      <c r="D1186" s="1" t="s">
        <v>23</v>
      </c>
      <c r="E1186" s="7">
        <v>584</v>
      </c>
      <c r="F1186" s="1" t="s">
        <v>31</v>
      </c>
      <c r="G1186" s="1">
        <v>22</v>
      </c>
      <c r="H1186" s="1" t="s">
        <v>37</v>
      </c>
      <c r="I1186" s="1" t="s">
        <v>26</v>
      </c>
      <c r="J1186" s="1">
        <v>91</v>
      </c>
      <c r="K1186" s="1">
        <v>4</v>
      </c>
      <c r="L1186" s="1" t="s">
        <v>42</v>
      </c>
      <c r="M1186" s="1">
        <v>3</v>
      </c>
      <c r="N1186" s="1" t="s">
        <v>34</v>
      </c>
      <c r="O1186" s="105">
        <v>17426</v>
      </c>
      <c r="P1186" s="9">
        <v>10</v>
      </c>
      <c r="Q1186" s="107">
        <v>3</v>
      </c>
      <c r="R1186" s="1" t="s">
        <v>29</v>
      </c>
      <c r="S1186" s="102">
        <f t="shared" si="37"/>
        <v>1</v>
      </c>
    </row>
    <row r="1187" spans="1:19" x14ac:dyDescent="0.25">
      <c r="A1187" s="2">
        <v>43</v>
      </c>
      <c r="B1187" s="14" t="str">
        <f t="shared" si="36"/>
        <v>Middle-aged</v>
      </c>
      <c r="C1187" s="1" t="s">
        <v>29</v>
      </c>
      <c r="D1187" s="1" t="s">
        <v>23</v>
      </c>
      <c r="E1187" s="7">
        <v>1291</v>
      </c>
      <c r="F1187" s="1" t="s">
        <v>31</v>
      </c>
      <c r="G1187" s="1">
        <v>15</v>
      </c>
      <c r="H1187" s="1" t="s">
        <v>25</v>
      </c>
      <c r="I1187" s="1" t="s">
        <v>32</v>
      </c>
      <c r="J1187" s="1">
        <v>65</v>
      </c>
      <c r="K1187" s="1">
        <v>4</v>
      </c>
      <c r="L1187" s="1" t="s">
        <v>44</v>
      </c>
      <c r="M1187" s="1">
        <v>3</v>
      </c>
      <c r="N1187" s="1" t="s">
        <v>34</v>
      </c>
      <c r="O1187" s="105">
        <v>17603</v>
      </c>
      <c r="P1187" s="9">
        <v>14</v>
      </c>
      <c r="Q1187" s="107">
        <v>1</v>
      </c>
      <c r="R1187" s="1" t="s">
        <v>29</v>
      </c>
      <c r="S1187" s="102">
        <f t="shared" si="37"/>
        <v>0</v>
      </c>
    </row>
    <row r="1188" spans="1:19" x14ac:dyDescent="0.25">
      <c r="A1188" s="2">
        <v>35</v>
      </c>
      <c r="B1188" s="14" t="str">
        <f t="shared" si="36"/>
        <v>Middle-aged</v>
      </c>
      <c r="C1188" s="1" t="s">
        <v>22</v>
      </c>
      <c r="D1188" s="1" t="s">
        <v>30</v>
      </c>
      <c r="E1188" s="7">
        <v>880</v>
      </c>
      <c r="F1188" s="1" t="s">
        <v>24</v>
      </c>
      <c r="G1188" s="1">
        <v>12</v>
      </c>
      <c r="H1188" s="1" t="s">
        <v>35</v>
      </c>
      <c r="I1188" s="1" t="s">
        <v>32</v>
      </c>
      <c r="J1188" s="1">
        <v>36</v>
      </c>
      <c r="K1188" s="1">
        <v>2</v>
      </c>
      <c r="L1188" s="1" t="s">
        <v>27</v>
      </c>
      <c r="M1188" s="1">
        <v>4</v>
      </c>
      <c r="N1188" s="1" t="s">
        <v>28</v>
      </c>
      <c r="O1188" s="105">
        <v>4581</v>
      </c>
      <c r="P1188" s="9">
        <v>11</v>
      </c>
      <c r="Q1188" s="107">
        <v>3</v>
      </c>
      <c r="R1188" s="1" t="s">
        <v>22</v>
      </c>
      <c r="S1188" s="102">
        <f t="shared" si="37"/>
        <v>0</v>
      </c>
    </row>
    <row r="1189" spans="1:19" x14ac:dyDescent="0.25">
      <c r="A1189" s="2">
        <v>38</v>
      </c>
      <c r="B1189" s="14" t="str">
        <f t="shared" si="36"/>
        <v>Middle-aged</v>
      </c>
      <c r="C1189" s="1" t="s">
        <v>29</v>
      </c>
      <c r="D1189" s="1" t="s">
        <v>30</v>
      </c>
      <c r="E1189" s="7">
        <v>1189</v>
      </c>
      <c r="F1189" s="1" t="s">
        <v>31</v>
      </c>
      <c r="G1189" s="1">
        <v>1</v>
      </c>
      <c r="H1189" s="1" t="s">
        <v>25</v>
      </c>
      <c r="I1189" s="1" t="s">
        <v>32</v>
      </c>
      <c r="J1189" s="1">
        <v>90</v>
      </c>
      <c r="K1189" s="1">
        <v>2</v>
      </c>
      <c r="L1189" s="1" t="s">
        <v>33</v>
      </c>
      <c r="M1189" s="1">
        <v>4</v>
      </c>
      <c r="N1189" s="1" t="s">
        <v>34</v>
      </c>
      <c r="O1189" s="105">
        <v>4735</v>
      </c>
      <c r="P1189" s="9">
        <v>13</v>
      </c>
      <c r="Q1189" s="107">
        <v>7</v>
      </c>
      <c r="R1189" s="1" t="s">
        <v>29</v>
      </c>
      <c r="S1189" s="102">
        <f t="shared" si="37"/>
        <v>0</v>
      </c>
    </row>
    <row r="1190" spans="1:19" x14ac:dyDescent="0.25">
      <c r="A1190" s="2">
        <v>29</v>
      </c>
      <c r="B1190" s="14" t="str">
        <f t="shared" si="36"/>
        <v>Young</v>
      </c>
      <c r="C1190" s="1" t="s">
        <v>29</v>
      </c>
      <c r="D1190" s="1" t="s">
        <v>23</v>
      </c>
      <c r="E1190" s="7">
        <v>991</v>
      </c>
      <c r="F1190" s="1" t="s">
        <v>24</v>
      </c>
      <c r="G1190" s="1">
        <v>5</v>
      </c>
      <c r="H1190" s="1" t="s">
        <v>37</v>
      </c>
      <c r="I1190" s="1" t="s">
        <v>32</v>
      </c>
      <c r="J1190" s="1">
        <v>43</v>
      </c>
      <c r="K1190" s="1">
        <v>2</v>
      </c>
      <c r="L1190" s="1" t="s">
        <v>27</v>
      </c>
      <c r="M1190" s="1">
        <v>2</v>
      </c>
      <c r="N1190" s="1" t="s">
        <v>38</v>
      </c>
      <c r="O1190" s="105">
        <v>4187</v>
      </c>
      <c r="P1190" s="9">
        <v>10</v>
      </c>
      <c r="Q1190" s="107">
        <v>1</v>
      </c>
      <c r="R1190" s="1" t="s">
        <v>22</v>
      </c>
      <c r="S1190" s="102">
        <f t="shared" si="37"/>
        <v>0</v>
      </c>
    </row>
    <row r="1191" spans="1:19" x14ac:dyDescent="0.25">
      <c r="A1191" s="2">
        <v>33</v>
      </c>
      <c r="B1191" s="14" t="str">
        <f t="shared" si="36"/>
        <v>Middle-aged</v>
      </c>
      <c r="C1191" s="1" t="s">
        <v>29</v>
      </c>
      <c r="D1191" s="1" t="s">
        <v>23</v>
      </c>
      <c r="E1191" s="7">
        <v>392</v>
      </c>
      <c r="F1191" s="1" t="s">
        <v>24</v>
      </c>
      <c r="G1191" s="1">
        <v>2</v>
      </c>
      <c r="H1191" s="1" t="s">
        <v>37</v>
      </c>
      <c r="I1191" s="1" t="s">
        <v>32</v>
      </c>
      <c r="J1191" s="1">
        <v>93</v>
      </c>
      <c r="K1191" s="1">
        <v>2</v>
      </c>
      <c r="L1191" s="1" t="s">
        <v>27</v>
      </c>
      <c r="M1191" s="1">
        <v>4</v>
      </c>
      <c r="N1191" s="1" t="s">
        <v>38</v>
      </c>
      <c r="O1191" s="105">
        <v>5505</v>
      </c>
      <c r="P1191" s="9">
        <v>6</v>
      </c>
      <c r="Q1191" s="107">
        <v>1</v>
      </c>
      <c r="R1191" s="1" t="s">
        <v>29</v>
      </c>
      <c r="S1191" s="102">
        <f t="shared" si="37"/>
        <v>0</v>
      </c>
    </row>
    <row r="1192" spans="1:19" x14ac:dyDescent="0.25">
      <c r="A1192" s="2">
        <v>32</v>
      </c>
      <c r="B1192" s="14" t="str">
        <f t="shared" si="36"/>
        <v>Middle-aged</v>
      </c>
      <c r="C1192" s="1" t="s">
        <v>29</v>
      </c>
      <c r="D1192" s="1" t="s">
        <v>23</v>
      </c>
      <c r="E1192" s="7">
        <v>977</v>
      </c>
      <c r="F1192" s="1" t="s">
        <v>31</v>
      </c>
      <c r="G1192" s="1">
        <v>2</v>
      </c>
      <c r="H1192" s="1" t="s">
        <v>37</v>
      </c>
      <c r="I1192" s="1" t="s">
        <v>32</v>
      </c>
      <c r="J1192" s="1">
        <v>45</v>
      </c>
      <c r="K1192" s="1">
        <v>2</v>
      </c>
      <c r="L1192" s="1" t="s">
        <v>33</v>
      </c>
      <c r="M1192" s="1">
        <v>2</v>
      </c>
      <c r="N1192" s="1" t="s">
        <v>38</v>
      </c>
      <c r="O1192" s="105">
        <v>5470</v>
      </c>
      <c r="P1192" s="9">
        <v>9</v>
      </c>
      <c r="Q1192" s="107">
        <v>0</v>
      </c>
      <c r="R1192" s="1" t="s">
        <v>29</v>
      </c>
      <c r="S1192" s="102">
        <f t="shared" si="37"/>
        <v>0</v>
      </c>
    </row>
    <row r="1193" spans="1:19" x14ac:dyDescent="0.25">
      <c r="A1193" s="2">
        <v>31</v>
      </c>
      <c r="B1193" s="14" t="str">
        <f t="shared" si="36"/>
        <v>Middle-aged</v>
      </c>
      <c r="C1193" s="1" t="s">
        <v>29</v>
      </c>
      <c r="D1193" s="1" t="s">
        <v>23</v>
      </c>
      <c r="E1193" s="7">
        <v>1112</v>
      </c>
      <c r="F1193" s="1" t="s">
        <v>24</v>
      </c>
      <c r="G1193" s="1">
        <v>5</v>
      </c>
      <c r="H1193" s="1" t="s">
        <v>25</v>
      </c>
      <c r="I1193" s="1" t="s">
        <v>26</v>
      </c>
      <c r="J1193" s="1">
        <v>67</v>
      </c>
      <c r="K1193" s="1">
        <v>2</v>
      </c>
      <c r="L1193" s="1" t="s">
        <v>27</v>
      </c>
      <c r="M1193" s="1">
        <v>4</v>
      </c>
      <c r="N1193" s="1" t="s">
        <v>34</v>
      </c>
      <c r="O1193" s="105">
        <v>5476</v>
      </c>
      <c r="P1193" s="9">
        <v>10</v>
      </c>
      <c r="Q1193" s="107">
        <v>1</v>
      </c>
      <c r="R1193" s="1" t="s">
        <v>29</v>
      </c>
      <c r="S1193" s="102">
        <f t="shared" si="37"/>
        <v>1</v>
      </c>
    </row>
    <row r="1194" spans="1:19" x14ac:dyDescent="0.25">
      <c r="A1194" s="2">
        <v>49</v>
      </c>
      <c r="B1194" s="14" t="str">
        <f t="shared" si="36"/>
        <v>Senior</v>
      </c>
      <c r="C1194" s="1" t="s">
        <v>29</v>
      </c>
      <c r="D1194" s="1" t="s">
        <v>23</v>
      </c>
      <c r="E1194" s="7">
        <v>464</v>
      </c>
      <c r="F1194" s="1" t="s">
        <v>31</v>
      </c>
      <c r="G1194" s="1">
        <v>16</v>
      </c>
      <c r="H1194" s="1" t="s">
        <v>37</v>
      </c>
      <c r="I1194" s="1" t="s">
        <v>26</v>
      </c>
      <c r="J1194" s="1">
        <v>74</v>
      </c>
      <c r="K1194" s="1">
        <v>1</v>
      </c>
      <c r="L1194" s="1" t="s">
        <v>36</v>
      </c>
      <c r="M1194" s="1">
        <v>1</v>
      </c>
      <c r="N1194" s="1" t="s">
        <v>38</v>
      </c>
      <c r="O1194" s="105">
        <v>2587</v>
      </c>
      <c r="P1194" s="9">
        <v>2</v>
      </c>
      <c r="Q1194" s="107">
        <v>4</v>
      </c>
      <c r="R1194" s="1" t="s">
        <v>22</v>
      </c>
      <c r="S1194" s="102">
        <f t="shared" si="37"/>
        <v>1</v>
      </c>
    </row>
    <row r="1195" spans="1:19" x14ac:dyDescent="0.25">
      <c r="A1195" s="2">
        <v>38</v>
      </c>
      <c r="B1195" s="14" t="str">
        <f t="shared" si="36"/>
        <v>Middle-aged</v>
      </c>
      <c r="C1195" s="1" t="s">
        <v>29</v>
      </c>
      <c r="D1195" s="1" t="s">
        <v>30</v>
      </c>
      <c r="E1195" s="7">
        <v>148</v>
      </c>
      <c r="F1195" s="1" t="s">
        <v>31</v>
      </c>
      <c r="G1195" s="1">
        <v>2</v>
      </c>
      <c r="H1195" s="1" t="s">
        <v>37</v>
      </c>
      <c r="I1195" s="1" t="s">
        <v>26</v>
      </c>
      <c r="J1195" s="1">
        <v>42</v>
      </c>
      <c r="K1195" s="1">
        <v>1</v>
      </c>
      <c r="L1195" s="1" t="s">
        <v>36</v>
      </c>
      <c r="M1195" s="1">
        <v>2</v>
      </c>
      <c r="N1195" s="1" t="s">
        <v>28</v>
      </c>
      <c r="O1195" s="105">
        <v>2440</v>
      </c>
      <c r="P1195" s="9">
        <v>4</v>
      </c>
      <c r="Q1195" s="107">
        <v>1</v>
      </c>
      <c r="R1195" s="1" t="s">
        <v>29</v>
      </c>
      <c r="S1195" s="102">
        <f t="shared" si="37"/>
        <v>1</v>
      </c>
    </row>
    <row r="1196" spans="1:19" x14ac:dyDescent="0.25">
      <c r="A1196" s="2">
        <v>47</v>
      </c>
      <c r="B1196" s="14" t="str">
        <f t="shared" si="36"/>
        <v>Senior</v>
      </c>
      <c r="C1196" s="1" t="s">
        <v>29</v>
      </c>
      <c r="D1196" s="1" t="s">
        <v>23</v>
      </c>
      <c r="E1196" s="7">
        <v>1225</v>
      </c>
      <c r="F1196" s="1" t="s">
        <v>24</v>
      </c>
      <c r="G1196" s="1">
        <v>2</v>
      </c>
      <c r="H1196" s="1" t="s">
        <v>25</v>
      </c>
      <c r="I1196" s="1" t="s">
        <v>26</v>
      </c>
      <c r="J1196" s="1">
        <v>47</v>
      </c>
      <c r="K1196" s="1">
        <v>4</v>
      </c>
      <c r="L1196" s="1" t="s">
        <v>42</v>
      </c>
      <c r="M1196" s="1">
        <v>2</v>
      </c>
      <c r="N1196" s="1" t="s">
        <v>38</v>
      </c>
      <c r="O1196" s="105">
        <v>15972</v>
      </c>
      <c r="P1196" s="9">
        <v>3</v>
      </c>
      <c r="Q1196" s="107">
        <v>6</v>
      </c>
      <c r="R1196" s="1" t="s">
        <v>29</v>
      </c>
      <c r="S1196" s="102">
        <f t="shared" si="37"/>
        <v>1</v>
      </c>
    </row>
    <row r="1197" spans="1:19" x14ac:dyDescent="0.25">
      <c r="A1197" s="2">
        <v>49</v>
      </c>
      <c r="B1197" s="14" t="str">
        <f t="shared" si="36"/>
        <v>Senior</v>
      </c>
      <c r="C1197" s="1" t="s">
        <v>29</v>
      </c>
      <c r="D1197" s="1" t="s">
        <v>23</v>
      </c>
      <c r="E1197" s="7">
        <v>809</v>
      </c>
      <c r="F1197" s="1" t="s">
        <v>31</v>
      </c>
      <c r="G1197" s="1">
        <v>1</v>
      </c>
      <c r="H1197" s="1" t="s">
        <v>25</v>
      </c>
      <c r="I1197" s="1" t="s">
        <v>32</v>
      </c>
      <c r="J1197" s="1">
        <v>36</v>
      </c>
      <c r="K1197" s="1">
        <v>4</v>
      </c>
      <c r="L1197" s="1" t="s">
        <v>42</v>
      </c>
      <c r="M1197" s="1">
        <v>3</v>
      </c>
      <c r="N1197" s="1" t="s">
        <v>28</v>
      </c>
      <c r="O1197" s="105">
        <v>15379</v>
      </c>
      <c r="P1197" s="9">
        <v>8</v>
      </c>
      <c r="Q1197" s="107">
        <v>4</v>
      </c>
      <c r="R1197" s="1" t="s">
        <v>29</v>
      </c>
      <c r="S1197" s="102">
        <f t="shared" si="37"/>
        <v>0</v>
      </c>
    </row>
    <row r="1198" spans="1:19" x14ac:dyDescent="0.25">
      <c r="A1198" s="2">
        <v>41</v>
      </c>
      <c r="B1198" s="14" t="str">
        <f t="shared" si="36"/>
        <v>Middle-aged</v>
      </c>
      <c r="C1198" s="1" t="s">
        <v>29</v>
      </c>
      <c r="D1198" s="1" t="s">
        <v>23</v>
      </c>
      <c r="E1198" s="7">
        <v>1206</v>
      </c>
      <c r="F1198" s="1" t="s">
        <v>24</v>
      </c>
      <c r="G1198" s="1">
        <v>23</v>
      </c>
      <c r="H1198" s="1" t="s">
        <v>25</v>
      </c>
      <c r="I1198" s="1" t="s">
        <v>32</v>
      </c>
      <c r="J1198" s="1">
        <v>80</v>
      </c>
      <c r="K1198" s="1">
        <v>3</v>
      </c>
      <c r="L1198" s="1" t="s">
        <v>27</v>
      </c>
      <c r="M1198" s="1">
        <v>3</v>
      </c>
      <c r="N1198" s="1" t="s">
        <v>28</v>
      </c>
      <c r="O1198" s="105">
        <v>7082</v>
      </c>
      <c r="P1198" s="9">
        <v>2</v>
      </c>
      <c r="Q1198" s="107">
        <v>3</v>
      </c>
      <c r="R1198" s="1" t="s">
        <v>22</v>
      </c>
      <c r="S1198" s="102">
        <f t="shared" si="37"/>
        <v>0</v>
      </c>
    </row>
    <row r="1199" spans="1:19" x14ac:dyDescent="0.25">
      <c r="A1199" s="2">
        <v>20</v>
      </c>
      <c r="B1199" s="14" t="str">
        <f t="shared" si="36"/>
        <v>Young</v>
      </c>
      <c r="C1199" s="1" t="s">
        <v>29</v>
      </c>
      <c r="D1199" s="1" t="s">
        <v>23</v>
      </c>
      <c r="E1199" s="7">
        <v>727</v>
      </c>
      <c r="F1199" s="1" t="s">
        <v>24</v>
      </c>
      <c r="G1199" s="1">
        <v>9</v>
      </c>
      <c r="H1199" s="1" t="s">
        <v>25</v>
      </c>
      <c r="I1199" s="1" t="s">
        <v>32</v>
      </c>
      <c r="J1199" s="1">
        <v>54</v>
      </c>
      <c r="K1199" s="1">
        <v>1</v>
      </c>
      <c r="L1199" s="1" t="s">
        <v>43</v>
      </c>
      <c r="M1199" s="1">
        <v>1</v>
      </c>
      <c r="N1199" s="1" t="s">
        <v>28</v>
      </c>
      <c r="O1199" s="105">
        <v>2728</v>
      </c>
      <c r="P1199" s="9">
        <v>2</v>
      </c>
      <c r="Q1199" s="107">
        <v>1</v>
      </c>
      <c r="R1199" s="1" t="s">
        <v>29</v>
      </c>
      <c r="S1199" s="102">
        <f t="shared" si="37"/>
        <v>0</v>
      </c>
    </row>
    <row r="1200" spans="1:19" x14ac:dyDescent="0.25">
      <c r="A1200" s="2">
        <v>33</v>
      </c>
      <c r="B1200" s="14" t="str">
        <f t="shared" si="36"/>
        <v>Middle-aged</v>
      </c>
      <c r="C1200" s="1" t="s">
        <v>29</v>
      </c>
      <c r="D1200" s="1" t="s">
        <v>41</v>
      </c>
      <c r="E1200" s="7">
        <v>530</v>
      </c>
      <c r="F1200" s="1" t="s">
        <v>24</v>
      </c>
      <c r="G1200" s="1">
        <v>16</v>
      </c>
      <c r="H1200" s="1" t="s">
        <v>25</v>
      </c>
      <c r="I1200" s="1" t="s">
        <v>26</v>
      </c>
      <c r="J1200" s="1">
        <v>36</v>
      </c>
      <c r="K1200" s="1">
        <v>2</v>
      </c>
      <c r="L1200" s="1" t="s">
        <v>27</v>
      </c>
      <c r="M1200" s="1">
        <v>4</v>
      </c>
      <c r="N1200" s="1" t="s">
        <v>38</v>
      </c>
      <c r="O1200" s="105">
        <v>5368</v>
      </c>
      <c r="P1200" s="9">
        <v>6</v>
      </c>
      <c r="Q1200" s="107">
        <v>1</v>
      </c>
      <c r="R1200" s="1" t="s">
        <v>22</v>
      </c>
      <c r="S1200" s="102">
        <f t="shared" si="37"/>
        <v>1</v>
      </c>
    </row>
    <row r="1201" spans="1:19" x14ac:dyDescent="0.25">
      <c r="A1201" s="2">
        <v>36</v>
      </c>
      <c r="B1201" s="14" t="str">
        <f t="shared" si="36"/>
        <v>Middle-aged</v>
      </c>
      <c r="C1201" s="1" t="s">
        <v>29</v>
      </c>
      <c r="D1201" s="1" t="s">
        <v>23</v>
      </c>
      <c r="E1201" s="7">
        <v>1351</v>
      </c>
      <c r="F1201" s="1" t="s">
        <v>31</v>
      </c>
      <c r="G1201" s="1">
        <v>26</v>
      </c>
      <c r="H1201" s="1" t="s">
        <v>25</v>
      </c>
      <c r="I1201" s="1" t="s">
        <v>32</v>
      </c>
      <c r="J1201" s="1">
        <v>80</v>
      </c>
      <c r="K1201" s="1">
        <v>2</v>
      </c>
      <c r="L1201" s="1" t="s">
        <v>40</v>
      </c>
      <c r="M1201" s="1">
        <v>3</v>
      </c>
      <c r="N1201" s="1" t="s">
        <v>34</v>
      </c>
      <c r="O1201" s="105">
        <v>5347</v>
      </c>
      <c r="P1201" s="9">
        <v>3</v>
      </c>
      <c r="Q1201" s="107">
        <v>6</v>
      </c>
      <c r="R1201" s="1" t="s">
        <v>29</v>
      </c>
      <c r="S1201" s="102">
        <f t="shared" si="37"/>
        <v>0</v>
      </c>
    </row>
    <row r="1202" spans="1:19" x14ac:dyDescent="0.25">
      <c r="A1202" s="2">
        <v>44</v>
      </c>
      <c r="B1202" s="14" t="str">
        <f t="shared" si="36"/>
        <v>Middle-aged</v>
      </c>
      <c r="C1202" s="1" t="s">
        <v>29</v>
      </c>
      <c r="D1202" s="1" t="s">
        <v>23</v>
      </c>
      <c r="E1202" s="7">
        <v>528</v>
      </c>
      <c r="F1202" s="1" t="s">
        <v>47</v>
      </c>
      <c r="G1202" s="1">
        <v>1</v>
      </c>
      <c r="H1202" s="1" t="s">
        <v>25</v>
      </c>
      <c r="I1202" s="1" t="s">
        <v>26</v>
      </c>
      <c r="J1202" s="1">
        <v>44</v>
      </c>
      <c r="K1202" s="1">
        <v>1</v>
      </c>
      <c r="L1202" s="1" t="s">
        <v>47</v>
      </c>
      <c r="M1202" s="1">
        <v>4</v>
      </c>
      <c r="N1202" s="1" t="s">
        <v>38</v>
      </c>
      <c r="O1202" s="105">
        <v>3195</v>
      </c>
      <c r="P1202" s="9">
        <v>2</v>
      </c>
      <c r="Q1202" s="107">
        <v>4</v>
      </c>
      <c r="R1202" s="1" t="s">
        <v>22</v>
      </c>
      <c r="S1202" s="102">
        <f t="shared" si="37"/>
        <v>1</v>
      </c>
    </row>
    <row r="1203" spans="1:19" x14ac:dyDescent="0.25">
      <c r="A1203" s="2">
        <v>23</v>
      </c>
      <c r="B1203" s="14" t="str">
        <f t="shared" si="36"/>
        <v>Young</v>
      </c>
      <c r="C1203" s="1" t="s">
        <v>22</v>
      </c>
      <c r="D1203" s="1" t="s">
        <v>23</v>
      </c>
      <c r="E1203" s="7">
        <v>1320</v>
      </c>
      <c r="F1203" s="1" t="s">
        <v>31</v>
      </c>
      <c r="G1203" s="1">
        <v>8</v>
      </c>
      <c r="H1203" s="1" t="s">
        <v>37</v>
      </c>
      <c r="I1203" s="1" t="s">
        <v>32</v>
      </c>
      <c r="J1203" s="1">
        <v>93</v>
      </c>
      <c r="K1203" s="1">
        <v>1</v>
      </c>
      <c r="L1203" s="1" t="s">
        <v>36</v>
      </c>
      <c r="M1203" s="1">
        <v>3</v>
      </c>
      <c r="N1203" s="1" t="s">
        <v>28</v>
      </c>
      <c r="O1203" s="105">
        <v>3989</v>
      </c>
      <c r="P1203" s="9">
        <v>5</v>
      </c>
      <c r="Q1203" s="107">
        <v>1</v>
      </c>
      <c r="R1203" s="1" t="s">
        <v>22</v>
      </c>
      <c r="S1203" s="102">
        <f t="shared" si="37"/>
        <v>0</v>
      </c>
    </row>
    <row r="1204" spans="1:19" x14ac:dyDescent="0.25">
      <c r="A1204" s="2">
        <v>38</v>
      </c>
      <c r="B1204" s="14" t="str">
        <f t="shared" si="36"/>
        <v>Middle-aged</v>
      </c>
      <c r="C1204" s="1" t="s">
        <v>29</v>
      </c>
      <c r="D1204" s="1" t="s">
        <v>23</v>
      </c>
      <c r="E1204" s="7">
        <v>1495</v>
      </c>
      <c r="F1204" s="1" t="s">
        <v>31</v>
      </c>
      <c r="G1204" s="1">
        <v>4</v>
      </c>
      <c r="H1204" s="1" t="s">
        <v>37</v>
      </c>
      <c r="I1204" s="1" t="s">
        <v>26</v>
      </c>
      <c r="J1204" s="1">
        <v>87</v>
      </c>
      <c r="K1204" s="1">
        <v>1</v>
      </c>
      <c r="L1204" s="1" t="s">
        <v>36</v>
      </c>
      <c r="M1204" s="1">
        <v>3</v>
      </c>
      <c r="N1204" s="1" t="s">
        <v>34</v>
      </c>
      <c r="O1204" s="105">
        <v>3306</v>
      </c>
      <c r="P1204" s="9">
        <v>0</v>
      </c>
      <c r="Q1204" s="107">
        <v>7</v>
      </c>
      <c r="R1204" s="1" t="s">
        <v>29</v>
      </c>
      <c r="S1204" s="102">
        <f t="shared" si="37"/>
        <v>1</v>
      </c>
    </row>
    <row r="1205" spans="1:19" x14ac:dyDescent="0.25">
      <c r="A1205" s="2">
        <v>53</v>
      </c>
      <c r="B1205" s="14" t="str">
        <f t="shared" si="36"/>
        <v>Senior</v>
      </c>
      <c r="C1205" s="1" t="s">
        <v>29</v>
      </c>
      <c r="D1205" s="1" t="s">
        <v>23</v>
      </c>
      <c r="E1205" s="7">
        <v>1395</v>
      </c>
      <c r="F1205" s="1" t="s">
        <v>31</v>
      </c>
      <c r="G1205" s="1">
        <v>24</v>
      </c>
      <c r="H1205" s="1" t="s">
        <v>37</v>
      </c>
      <c r="I1205" s="1" t="s">
        <v>32</v>
      </c>
      <c r="J1205" s="1">
        <v>48</v>
      </c>
      <c r="K1205" s="1">
        <v>3</v>
      </c>
      <c r="L1205" s="1" t="s">
        <v>40</v>
      </c>
      <c r="M1205" s="1">
        <v>4</v>
      </c>
      <c r="N1205" s="1" t="s">
        <v>34</v>
      </c>
      <c r="O1205" s="105">
        <v>7005</v>
      </c>
      <c r="P1205" s="9">
        <v>4</v>
      </c>
      <c r="Q1205" s="107">
        <v>3</v>
      </c>
      <c r="R1205" s="1" t="s">
        <v>29</v>
      </c>
      <c r="S1205" s="102">
        <f t="shared" si="37"/>
        <v>0</v>
      </c>
    </row>
    <row r="1206" spans="1:19" x14ac:dyDescent="0.25">
      <c r="A1206" s="2">
        <v>48</v>
      </c>
      <c r="B1206" s="14" t="str">
        <f t="shared" si="36"/>
        <v>Senior</v>
      </c>
      <c r="C1206" s="1" t="s">
        <v>22</v>
      </c>
      <c r="D1206" s="1" t="s">
        <v>30</v>
      </c>
      <c r="E1206" s="7">
        <v>708</v>
      </c>
      <c r="F1206" s="1" t="s">
        <v>24</v>
      </c>
      <c r="G1206" s="1">
        <v>7</v>
      </c>
      <c r="H1206" s="1" t="s">
        <v>37</v>
      </c>
      <c r="I1206" s="1" t="s">
        <v>26</v>
      </c>
      <c r="J1206" s="1">
        <v>95</v>
      </c>
      <c r="K1206" s="1">
        <v>1</v>
      </c>
      <c r="L1206" s="1" t="s">
        <v>43</v>
      </c>
      <c r="M1206" s="1">
        <v>3</v>
      </c>
      <c r="N1206" s="1" t="s">
        <v>34</v>
      </c>
      <c r="O1206" s="105">
        <v>2655</v>
      </c>
      <c r="P1206" s="9">
        <v>9</v>
      </c>
      <c r="Q1206" s="107">
        <v>2</v>
      </c>
      <c r="R1206" s="1" t="s">
        <v>22</v>
      </c>
      <c r="S1206" s="102">
        <f t="shared" si="37"/>
        <v>1</v>
      </c>
    </row>
    <row r="1207" spans="1:19" x14ac:dyDescent="0.25">
      <c r="A1207" s="2">
        <v>32</v>
      </c>
      <c r="B1207" s="14" t="str">
        <f t="shared" si="36"/>
        <v>Middle-aged</v>
      </c>
      <c r="C1207" s="1" t="s">
        <v>22</v>
      </c>
      <c r="D1207" s="1" t="s">
        <v>23</v>
      </c>
      <c r="E1207" s="7">
        <v>1259</v>
      </c>
      <c r="F1207" s="1" t="s">
        <v>31</v>
      </c>
      <c r="G1207" s="1">
        <v>2</v>
      </c>
      <c r="H1207" s="1" t="s">
        <v>25</v>
      </c>
      <c r="I1207" s="1" t="s">
        <v>32</v>
      </c>
      <c r="J1207" s="1">
        <v>95</v>
      </c>
      <c r="K1207" s="1">
        <v>1</v>
      </c>
      <c r="L1207" s="1" t="s">
        <v>36</v>
      </c>
      <c r="M1207" s="1">
        <v>2</v>
      </c>
      <c r="N1207" s="1" t="s">
        <v>28</v>
      </c>
      <c r="O1207" s="105">
        <v>1393</v>
      </c>
      <c r="P1207" s="9">
        <v>1</v>
      </c>
      <c r="Q1207" s="107">
        <v>1</v>
      </c>
      <c r="R1207" s="1" t="s">
        <v>29</v>
      </c>
      <c r="S1207" s="102">
        <f t="shared" si="37"/>
        <v>0</v>
      </c>
    </row>
    <row r="1208" spans="1:19" x14ac:dyDescent="0.25">
      <c r="A1208" s="2">
        <v>26</v>
      </c>
      <c r="B1208" s="14" t="str">
        <f t="shared" si="36"/>
        <v>Young</v>
      </c>
      <c r="C1208" s="1" t="s">
        <v>29</v>
      </c>
      <c r="D1208" s="1" t="s">
        <v>41</v>
      </c>
      <c r="E1208" s="7">
        <v>786</v>
      </c>
      <c r="F1208" s="1" t="s">
        <v>31</v>
      </c>
      <c r="G1208" s="1">
        <v>7</v>
      </c>
      <c r="H1208" s="1" t="s">
        <v>37</v>
      </c>
      <c r="I1208" s="1" t="s">
        <v>32</v>
      </c>
      <c r="J1208" s="1">
        <v>76</v>
      </c>
      <c r="K1208" s="1">
        <v>1</v>
      </c>
      <c r="L1208" s="1" t="s">
        <v>36</v>
      </c>
      <c r="M1208" s="1">
        <v>4</v>
      </c>
      <c r="N1208" s="1" t="s">
        <v>28</v>
      </c>
      <c r="O1208" s="105">
        <v>2570</v>
      </c>
      <c r="P1208" s="9">
        <v>7</v>
      </c>
      <c r="Q1208" s="107">
        <v>1</v>
      </c>
      <c r="R1208" s="1" t="s">
        <v>29</v>
      </c>
      <c r="S1208" s="102">
        <f t="shared" si="37"/>
        <v>0</v>
      </c>
    </row>
    <row r="1209" spans="1:19" x14ac:dyDescent="0.25">
      <c r="A1209" s="2">
        <v>55</v>
      </c>
      <c r="B1209" s="14" t="str">
        <f t="shared" si="36"/>
        <v>Senior</v>
      </c>
      <c r="C1209" s="1" t="s">
        <v>29</v>
      </c>
      <c r="D1209" s="1" t="s">
        <v>23</v>
      </c>
      <c r="E1209" s="7">
        <v>1441</v>
      </c>
      <c r="F1209" s="1" t="s">
        <v>31</v>
      </c>
      <c r="G1209" s="1">
        <v>22</v>
      </c>
      <c r="H1209" s="1" t="s">
        <v>46</v>
      </c>
      <c r="I1209" s="1" t="s">
        <v>32</v>
      </c>
      <c r="J1209" s="1">
        <v>94</v>
      </c>
      <c r="K1209" s="1">
        <v>1</v>
      </c>
      <c r="L1209" s="1" t="s">
        <v>33</v>
      </c>
      <c r="M1209" s="1">
        <v>2</v>
      </c>
      <c r="N1209" s="1" t="s">
        <v>38</v>
      </c>
      <c r="O1209" s="105">
        <v>3537</v>
      </c>
      <c r="P1209" s="9">
        <v>4</v>
      </c>
      <c r="Q1209" s="107">
        <v>5</v>
      </c>
      <c r="R1209" s="1" t="s">
        <v>29</v>
      </c>
      <c r="S1209" s="102">
        <f t="shared" si="37"/>
        <v>0</v>
      </c>
    </row>
    <row r="1210" spans="1:19" x14ac:dyDescent="0.25">
      <c r="A1210" s="2">
        <v>34</v>
      </c>
      <c r="B1210" s="14" t="str">
        <f t="shared" si="36"/>
        <v>Middle-aged</v>
      </c>
      <c r="C1210" s="1" t="s">
        <v>29</v>
      </c>
      <c r="D1210" s="1" t="s">
        <v>23</v>
      </c>
      <c r="E1210" s="7">
        <v>1157</v>
      </c>
      <c r="F1210" s="1" t="s">
        <v>31</v>
      </c>
      <c r="G1210" s="1">
        <v>5</v>
      </c>
      <c r="H1210" s="1" t="s">
        <v>37</v>
      </c>
      <c r="I1210" s="1" t="s">
        <v>32</v>
      </c>
      <c r="J1210" s="1">
        <v>57</v>
      </c>
      <c r="K1210" s="1">
        <v>2</v>
      </c>
      <c r="L1210" s="1" t="s">
        <v>36</v>
      </c>
      <c r="M1210" s="1">
        <v>4</v>
      </c>
      <c r="N1210" s="1" t="s">
        <v>34</v>
      </c>
      <c r="O1210" s="105">
        <v>3986</v>
      </c>
      <c r="P1210" s="9">
        <v>15</v>
      </c>
      <c r="Q1210" s="107">
        <v>1</v>
      </c>
      <c r="R1210" s="1" t="s">
        <v>29</v>
      </c>
      <c r="S1210" s="102">
        <f t="shared" si="37"/>
        <v>0</v>
      </c>
    </row>
    <row r="1211" spans="1:19" x14ac:dyDescent="0.25">
      <c r="A1211" s="2">
        <v>60</v>
      </c>
      <c r="B1211" s="14" t="str">
        <f t="shared" si="36"/>
        <v>Senior</v>
      </c>
      <c r="C1211" s="1" t="s">
        <v>29</v>
      </c>
      <c r="D1211" s="1" t="s">
        <v>23</v>
      </c>
      <c r="E1211" s="7">
        <v>370</v>
      </c>
      <c r="F1211" s="1" t="s">
        <v>31</v>
      </c>
      <c r="G1211" s="1">
        <v>1</v>
      </c>
      <c r="H1211" s="1" t="s">
        <v>37</v>
      </c>
      <c r="I1211" s="1" t="s">
        <v>32</v>
      </c>
      <c r="J1211" s="1">
        <v>92</v>
      </c>
      <c r="K1211" s="1">
        <v>3</v>
      </c>
      <c r="L1211" s="1" t="s">
        <v>40</v>
      </c>
      <c r="M1211" s="1">
        <v>4</v>
      </c>
      <c r="N1211" s="1" t="s">
        <v>38</v>
      </c>
      <c r="O1211" s="105">
        <v>10883</v>
      </c>
      <c r="P1211" s="9">
        <v>1</v>
      </c>
      <c r="Q1211" s="107">
        <v>3</v>
      </c>
      <c r="R1211" s="1" t="s">
        <v>29</v>
      </c>
      <c r="S1211" s="102">
        <f t="shared" si="37"/>
        <v>0</v>
      </c>
    </row>
    <row r="1212" spans="1:19" x14ac:dyDescent="0.25">
      <c r="A1212" s="2">
        <v>33</v>
      </c>
      <c r="B1212" s="14" t="str">
        <f t="shared" si="36"/>
        <v>Middle-aged</v>
      </c>
      <c r="C1212" s="1" t="s">
        <v>29</v>
      </c>
      <c r="D1212" s="1" t="s">
        <v>23</v>
      </c>
      <c r="E1212" s="7">
        <v>267</v>
      </c>
      <c r="F1212" s="1" t="s">
        <v>31</v>
      </c>
      <c r="G1212" s="1">
        <v>21</v>
      </c>
      <c r="H1212" s="1" t="s">
        <v>37</v>
      </c>
      <c r="I1212" s="1" t="s">
        <v>32</v>
      </c>
      <c r="J1212" s="1">
        <v>79</v>
      </c>
      <c r="K1212" s="1">
        <v>1</v>
      </c>
      <c r="L1212" s="1" t="s">
        <v>36</v>
      </c>
      <c r="M1212" s="1">
        <v>2</v>
      </c>
      <c r="N1212" s="1" t="s">
        <v>34</v>
      </c>
      <c r="O1212" s="105">
        <v>2028</v>
      </c>
      <c r="P1212" s="9">
        <v>14</v>
      </c>
      <c r="Q1212" s="107">
        <v>1</v>
      </c>
      <c r="R1212" s="1" t="s">
        <v>29</v>
      </c>
      <c r="S1212" s="102">
        <f t="shared" si="37"/>
        <v>0</v>
      </c>
    </row>
    <row r="1213" spans="1:19" x14ac:dyDescent="0.25">
      <c r="A1213" s="2">
        <v>37</v>
      </c>
      <c r="B1213" s="14" t="str">
        <f t="shared" si="36"/>
        <v>Middle-aged</v>
      </c>
      <c r="C1213" s="1" t="s">
        <v>29</v>
      </c>
      <c r="D1213" s="1" t="s">
        <v>30</v>
      </c>
      <c r="E1213" s="7">
        <v>1278</v>
      </c>
      <c r="F1213" s="1" t="s">
        <v>24</v>
      </c>
      <c r="G1213" s="1">
        <v>1</v>
      </c>
      <c r="H1213" s="1" t="s">
        <v>37</v>
      </c>
      <c r="I1213" s="1" t="s">
        <v>32</v>
      </c>
      <c r="J1213" s="1">
        <v>31</v>
      </c>
      <c r="K1213" s="1">
        <v>2</v>
      </c>
      <c r="L1213" s="1" t="s">
        <v>27</v>
      </c>
      <c r="M1213" s="1">
        <v>4</v>
      </c>
      <c r="N1213" s="1" t="s">
        <v>38</v>
      </c>
      <c r="O1213" s="105">
        <v>9525</v>
      </c>
      <c r="P1213" s="9">
        <v>6</v>
      </c>
      <c r="Q1213" s="107">
        <v>1</v>
      </c>
      <c r="R1213" s="1" t="s">
        <v>29</v>
      </c>
      <c r="S1213" s="102">
        <f t="shared" si="37"/>
        <v>0</v>
      </c>
    </row>
    <row r="1214" spans="1:19" x14ac:dyDescent="0.25">
      <c r="A1214" s="2">
        <v>34</v>
      </c>
      <c r="B1214" s="14" t="str">
        <f t="shared" si="36"/>
        <v>Middle-aged</v>
      </c>
      <c r="C1214" s="1" t="s">
        <v>29</v>
      </c>
      <c r="D1214" s="1" t="s">
        <v>23</v>
      </c>
      <c r="E1214" s="7">
        <v>678</v>
      </c>
      <c r="F1214" s="1" t="s">
        <v>31</v>
      </c>
      <c r="G1214" s="1">
        <v>19</v>
      </c>
      <c r="H1214" s="1" t="s">
        <v>25</v>
      </c>
      <c r="I1214" s="1" t="s">
        <v>26</v>
      </c>
      <c r="J1214" s="1">
        <v>35</v>
      </c>
      <c r="K1214" s="1">
        <v>1</v>
      </c>
      <c r="L1214" s="1" t="s">
        <v>33</v>
      </c>
      <c r="M1214" s="1">
        <v>4</v>
      </c>
      <c r="N1214" s="1" t="s">
        <v>34</v>
      </c>
      <c r="O1214" s="105">
        <v>2929</v>
      </c>
      <c r="P1214" s="9">
        <v>10</v>
      </c>
      <c r="Q1214" s="107">
        <v>1</v>
      </c>
      <c r="R1214" s="1" t="s">
        <v>29</v>
      </c>
      <c r="S1214" s="102">
        <f t="shared" si="37"/>
        <v>1</v>
      </c>
    </row>
    <row r="1215" spans="1:19" x14ac:dyDescent="0.25">
      <c r="A1215" s="2">
        <v>23</v>
      </c>
      <c r="B1215" s="14" t="str">
        <f t="shared" si="36"/>
        <v>Young</v>
      </c>
      <c r="C1215" s="1" t="s">
        <v>22</v>
      </c>
      <c r="D1215" s="1" t="s">
        <v>23</v>
      </c>
      <c r="E1215" s="7">
        <v>427</v>
      </c>
      <c r="F1215" s="1" t="s">
        <v>24</v>
      </c>
      <c r="G1215" s="1">
        <v>7</v>
      </c>
      <c r="H1215" s="1" t="s">
        <v>25</v>
      </c>
      <c r="I1215" s="1" t="s">
        <v>32</v>
      </c>
      <c r="J1215" s="1">
        <v>99</v>
      </c>
      <c r="K1215" s="1">
        <v>1</v>
      </c>
      <c r="L1215" s="1" t="s">
        <v>43</v>
      </c>
      <c r="M1215" s="1">
        <v>4</v>
      </c>
      <c r="N1215" s="1" t="s">
        <v>38</v>
      </c>
      <c r="O1215" s="105">
        <v>2275</v>
      </c>
      <c r="P1215" s="9">
        <v>3</v>
      </c>
      <c r="Q1215" s="107">
        <v>1</v>
      </c>
      <c r="R1215" s="1" t="s">
        <v>22</v>
      </c>
      <c r="S1215" s="102">
        <f t="shared" si="37"/>
        <v>0</v>
      </c>
    </row>
    <row r="1216" spans="1:19" x14ac:dyDescent="0.25">
      <c r="A1216" s="2">
        <v>44</v>
      </c>
      <c r="B1216" s="14" t="str">
        <f t="shared" si="36"/>
        <v>Middle-aged</v>
      </c>
      <c r="C1216" s="1" t="s">
        <v>29</v>
      </c>
      <c r="D1216" s="1" t="s">
        <v>23</v>
      </c>
      <c r="E1216" s="7">
        <v>921</v>
      </c>
      <c r="F1216" s="1" t="s">
        <v>31</v>
      </c>
      <c r="G1216" s="1">
        <v>2</v>
      </c>
      <c r="H1216" s="1" t="s">
        <v>25</v>
      </c>
      <c r="I1216" s="1" t="s">
        <v>26</v>
      </c>
      <c r="J1216" s="1">
        <v>96</v>
      </c>
      <c r="K1216" s="1">
        <v>3</v>
      </c>
      <c r="L1216" s="1" t="s">
        <v>40</v>
      </c>
      <c r="M1216" s="1">
        <v>4</v>
      </c>
      <c r="N1216" s="1" t="s">
        <v>34</v>
      </c>
      <c r="O1216" s="105">
        <v>7879</v>
      </c>
      <c r="P1216" s="9">
        <v>8</v>
      </c>
      <c r="Q1216" s="107">
        <v>1</v>
      </c>
      <c r="R1216" s="1" t="s">
        <v>22</v>
      </c>
      <c r="S1216" s="102">
        <f t="shared" si="37"/>
        <v>1</v>
      </c>
    </row>
    <row r="1217" spans="1:19" x14ac:dyDescent="0.25">
      <c r="A1217" s="2">
        <v>35</v>
      </c>
      <c r="B1217" s="14" t="str">
        <f t="shared" si="36"/>
        <v>Middle-aged</v>
      </c>
      <c r="C1217" s="1" t="s">
        <v>29</v>
      </c>
      <c r="D1217" s="1" t="s">
        <v>30</v>
      </c>
      <c r="E1217" s="7">
        <v>146</v>
      </c>
      <c r="F1217" s="1" t="s">
        <v>31</v>
      </c>
      <c r="G1217" s="1">
        <v>2</v>
      </c>
      <c r="H1217" s="1" t="s">
        <v>37</v>
      </c>
      <c r="I1217" s="1" t="s">
        <v>32</v>
      </c>
      <c r="J1217" s="1">
        <v>79</v>
      </c>
      <c r="K1217" s="1">
        <v>1</v>
      </c>
      <c r="L1217" s="1" t="s">
        <v>33</v>
      </c>
      <c r="M1217" s="1">
        <v>4</v>
      </c>
      <c r="N1217" s="1" t="s">
        <v>28</v>
      </c>
      <c r="O1217" s="105">
        <v>4930</v>
      </c>
      <c r="P1217" s="9">
        <v>5</v>
      </c>
      <c r="Q1217" s="107">
        <v>0</v>
      </c>
      <c r="R1217" s="1" t="s">
        <v>22</v>
      </c>
      <c r="S1217" s="102">
        <f t="shared" si="37"/>
        <v>0</v>
      </c>
    </row>
    <row r="1218" spans="1:19" x14ac:dyDescent="0.25">
      <c r="A1218" s="2">
        <v>43</v>
      </c>
      <c r="B1218" s="14" t="str">
        <f t="shared" ref="B1218:B1281" si="38">IF(A1218 &lt;= 30, "Young", IF(A1218 &lt;= 45, "Middle-aged", "Senior"))</f>
        <v>Middle-aged</v>
      </c>
      <c r="C1218" s="1" t="s">
        <v>29</v>
      </c>
      <c r="D1218" s="1" t="s">
        <v>23</v>
      </c>
      <c r="E1218" s="7">
        <v>1179</v>
      </c>
      <c r="F1218" s="1" t="s">
        <v>24</v>
      </c>
      <c r="G1218" s="1">
        <v>2</v>
      </c>
      <c r="H1218" s="1" t="s">
        <v>37</v>
      </c>
      <c r="I1218" s="1" t="s">
        <v>32</v>
      </c>
      <c r="J1218" s="1">
        <v>73</v>
      </c>
      <c r="K1218" s="1">
        <v>2</v>
      </c>
      <c r="L1218" s="1" t="s">
        <v>27</v>
      </c>
      <c r="M1218" s="1">
        <v>4</v>
      </c>
      <c r="N1218" s="1" t="s">
        <v>34</v>
      </c>
      <c r="O1218" s="105">
        <v>7847</v>
      </c>
      <c r="P1218" s="9">
        <v>10</v>
      </c>
      <c r="Q1218" s="107">
        <v>1</v>
      </c>
      <c r="R1218" s="1" t="s">
        <v>22</v>
      </c>
      <c r="S1218" s="102">
        <f t="shared" ref="S1218:S1281" si="39">IF(I1218="Male", 0, IF(I1218="Female", 1, ""))</f>
        <v>0</v>
      </c>
    </row>
    <row r="1219" spans="1:19" x14ac:dyDescent="0.25">
      <c r="A1219" s="2">
        <v>24</v>
      </c>
      <c r="B1219" s="14" t="str">
        <f t="shared" si="38"/>
        <v>Young</v>
      </c>
      <c r="C1219" s="1" t="s">
        <v>29</v>
      </c>
      <c r="D1219" s="1" t="s">
        <v>23</v>
      </c>
      <c r="E1219" s="7">
        <v>581</v>
      </c>
      <c r="F1219" s="1" t="s">
        <v>31</v>
      </c>
      <c r="G1219" s="1">
        <v>9</v>
      </c>
      <c r="H1219" s="1" t="s">
        <v>37</v>
      </c>
      <c r="I1219" s="1" t="s">
        <v>32</v>
      </c>
      <c r="J1219" s="1">
        <v>62</v>
      </c>
      <c r="K1219" s="1">
        <v>1</v>
      </c>
      <c r="L1219" s="1" t="s">
        <v>33</v>
      </c>
      <c r="M1219" s="1">
        <v>3</v>
      </c>
      <c r="N1219" s="1" t="s">
        <v>34</v>
      </c>
      <c r="O1219" s="105">
        <v>4401</v>
      </c>
      <c r="P1219" s="9">
        <v>5</v>
      </c>
      <c r="Q1219" s="107">
        <v>1</v>
      </c>
      <c r="R1219" s="1" t="s">
        <v>29</v>
      </c>
      <c r="S1219" s="102">
        <f t="shared" si="39"/>
        <v>0</v>
      </c>
    </row>
    <row r="1220" spans="1:19" x14ac:dyDescent="0.25">
      <c r="A1220" s="2">
        <v>41</v>
      </c>
      <c r="B1220" s="14" t="str">
        <f t="shared" si="38"/>
        <v>Middle-aged</v>
      </c>
      <c r="C1220" s="1" t="s">
        <v>29</v>
      </c>
      <c r="D1220" s="1" t="s">
        <v>23</v>
      </c>
      <c r="E1220" s="7">
        <v>918</v>
      </c>
      <c r="F1220" s="1" t="s">
        <v>24</v>
      </c>
      <c r="G1220" s="1">
        <v>6</v>
      </c>
      <c r="H1220" s="1" t="s">
        <v>45</v>
      </c>
      <c r="I1220" s="1" t="s">
        <v>32</v>
      </c>
      <c r="J1220" s="1">
        <v>35</v>
      </c>
      <c r="K1220" s="1">
        <v>3</v>
      </c>
      <c r="L1220" s="1" t="s">
        <v>27</v>
      </c>
      <c r="M1220" s="1">
        <v>3</v>
      </c>
      <c r="N1220" s="1" t="s">
        <v>28</v>
      </c>
      <c r="O1220" s="105">
        <v>9241</v>
      </c>
      <c r="P1220" s="9">
        <v>10</v>
      </c>
      <c r="Q1220" s="107">
        <v>1</v>
      </c>
      <c r="R1220" s="1" t="s">
        <v>29</v>
      </c>
      <c r="S1220" s="102">
        <f t="shared" si="39"/>
        <v>0</v>
      </c>
    </row>
    <row r="1221" spans="1:19" x14ac:dyDescent="0.25">
      <c r="A1221" s="2">
        <v>29</v>
      </c>
      <c r="B1221" s="14" t="str">
        <f t="shared" si="38"/>
        <v>Young</v>
      </c>
      <c r="C1221" s="1" t="s">
        <v>29</v>
      </c>
      <c r="D1221" s="1" t="s">
        <v>23</v>
      </c>
      <c r="E1221" s="7">
        <v>1082</v>
      </c>
      <c r="F1221" s="1" t="s">
        <v>31</v>
      </c>
      <c r="G1221" s="1">
        <v>9</v>
      </c>
      <c r="H1221" s="1" t="s">
        <v>37</v>
      </c>
      <c r="I1221" s="1" t="s">
        <v>26</v>
      </c>
      <c r="J1221" s="1">
        <v>43</v>
      </c>
      <c r="K1221" s="1">
        <v>1</v>
      </c>
      <c r="L1221" s="1" t="s">
        <v>36</v>
      </c>
      <c r="M1221" s="1">
        <v>3</v>
      </c>
      <c r="N1221" s="1" t="s">
        <v>34</v>
      </c>
      <c r="O1221" s="105">
        <v>2974</v>
      </c>
      <c r="P1221" s="9">
        <v>5</v>
      </c>
      <c r="Q1221" s="107">
        <v>9</v>
      </c>
      <c r="R1221" s="1" t="s">
        <v>29</v>
      </c>
      <c r="S1221" s="102">
        <f t="shared" si="39"/>
        <v>1</v>
      </c>
    </row>
    <row r="1222" spans="1:19" x14ac:dyDescent="0.25">
      <c r="A1222" s="2">
        <v>36</v>
      </c>
      <c r="B1222" s="14" t="str">
        <f t="shared" si="38"/>
        <v>Middle-aged</v>
      </c>
      <c r="C1222" s="1" t="s">
        <v>29</v>
      </c>
      <c r="D1222" s="1" t="s">
        <v>23</v>
      </c>
      <c r="E1222" s="7">
        <v>530</v>
      </c>
      <c r="F1222" s="1" t="s">
        <v>24</v>
      </c>
      <c r="G1222" s="1">
        <v>2</v>
      </c>
      <c r="H1222" s="1" t="s">
        <v>25</v>
      </c>
      <c r="I1222" s="1" t="s">
        <v>26</v>
      </c>
      <c r="J1222" s="1">
        <v>51</v>
      </c>
      <c r="K1222" s="1">
        <v>2</v>
      </c>
      <c r="L1222" s="1" t="s">
        <v>43</v>
      </c>
      <c r="M1222" s="1">
        <v>4</v>
      </c>
      <c r="N1222" s="1" t="s">
        <v>28</v>
      </c>
      <c r="O1222" s="105">
        <v>4502</v>
      </c>
      <c r="P1222" s="9">
        <v>13</v>
      </c>
      <c r="Q1222" s="107">
        <v>3</v>
      </c>
      <c r="R1222" s="1" t="s">
        <v>29</v>
      </c>
      <c r="S1222" s="102">
        <f t="shared" si="39"/>
        <v>1</v>
      </c>
    </row>
    <row r="1223" spans="1:19" x14ac:dyDescent="0.25">
      <c r="A1223" s="2">
        <v>45</v>
      </c>
      <c r="B1223" s="14" t="str">
        <f t="shared" si="38"/>
        <v>Middle-aged</v>
      </c>
      <c r="C1223" s="1" t="s">
        <v>29</v>
      </c>
      <c r="D1223" s="1" t="s">
        <v>41</v>
      </c>
      <c r="E1223" s="7">
        <v>1238</v>
      </c>
      <c r="F1223" s="1" t="s">
        <v>31</v>
      </c>
      <c r="G1223" s="1">
        <v>1</v>
      </c>
      <c r="H1223" s="1" t="s">
        <v>25</v>
      </c>
      <c r="I1223" s="1" t="s">
        <v>32</v>
      </c>
      <c r="J1223" s="1">
        <v>74</v>
      </c>
      <c r="K1223" s="1">
        <v>3</v>
      </c>
      <c r="L1223" s="1" t="s">
        <v>40</v>
      </c>
      <c r="M1223" s="1">
        <v>3</v>
      </c>
      <c r="N1223" s="1" t="s">
        <v>34</v>
      </c>
      <c r="O1223" s="105">
        <v>10748</v>
      </c>
      <c r="P1223" s="9">
        <v>23</v>
      </c>
      <c r="Q1223" s="107">
        <v>3</v>
      </c>
      <c r="R1223" s="1" t="s">
        <v>29</v>
      </c>
      <c r="S1223" s="102">
        <f t="shared" si="39"/>
        <v>0</v>
      </c>
    </row>
    <row r="1224" spans="1:19" x14ac:dyDescent="0.25">
      <c r="A1224" s="2">
        <v>24</v>
      </c>
      <c r="B1224" s="14" t="str">
        <f t="shared" si="38"/>
        <v>Young</v>
      </c>
      <c r="C1224" s="1" t="s">
        <v>22</v>
      </c>
      <c r="D1224" s="1" t="s">
        <v>23</v>
      </c>
      <c r="E1224" s="7">
        <v>240</v>
      </c>
      <c r="F1224" s="1" t="s">
        <v>47</v>
      </c>
      <c r="G1224" s="1">
        <v>22</v>
      </c>
      <c r="H1224" s="1" t="s">
        <v>47</v>
      </c>
      <c r="I1224" s="1" t="s">
        <v>32</v>
      </c>
      <c r="J1224" s="1">
        <v>58</v>
      </c>
      <c r="K1224" s="1">
        <v>1</v>
      </c>
      <c r="L1224" s="1" t="s">
        <v>47</v>
      </c>
      <c r="M1224" s="1">
        <v>3</v>
      </c>
      <c r="N1224" s="1" t="s">
        <v>34</v>
      </c>
      <c r="O1224" s="105">
        <v>1555</v>
      </c>
      <c r="P1224" s="9">
        <v>1</v>
      </c>
      <c r="Q1224" s="107">
        <v>1</v>
      </c>
      <c r="R1224" s="1" t="s">
        <v>29</v>
      </c>
      <c r="S1224" s="102">
        <f t="shared" si="39"/>
        <v>0</v>
      </c>
    </row>
    <row r="1225" spans="1:19" x14ac:dyDescent="0.25">
      <c r="A1225" s="2">
        <v>47</v>
      </c>
      <c r="B1225" s="14" t="str">
        <f t="shared" si="38"/>
        <v>Senior</v>
      </c>
      <c r="C1225" s="1" t="s">
        <v>22</v>
      </c>
      <c r="D1225" s="1" t="s">
        <v>30</v>
      </c>
      <c r="E1225" s="7">
        <v>1093</v>
      </c>
      <c r="F1225" s="1" t="s">
        <v>24</v>
      </c>
      <c r="G1225" s="1">
        <v>9</v>
      </c>
      <c r="H1225" s="1" t="s">
        <v>25</v>
      </c>
      <c r="I1225" s="1" t="s">
        <v>32</v>
      </c>
      <c r="J1225" s="1">
        <v>82</v>
      </c>
      <c r="K1225" s="1">
        <v>4</v>
      </c>
      <c r="L1225" s="1" t="s">
        <v>27</v>
      </c>
      <c r="M1225" s="1">
        <v>3</v>
      </c>
      <c r="N1225" s="1" t="s">
        <v>34</v>
      </c>
      <c r="O1225" s="105">
        <v>12936</v>
      </c>
      <c r="P1225" s="9">
        <v>23</v>
      </c>
      <c r="Q1225" s="107">
        <v>7</v>
      </c>
      <c r="R1225" s="1" t="s">
        <v>29</v>
      </c>
      <c r="S1225" s="102">
        <f t="shared" si="39"/>
        <v>0</v>
      </c>
    </row>
    <row r="1226" spans="1:19" x14ac:dyDescent="0.25">
      <c r="A1226" s="2">
        <v>26</v>
      </c>
      <c r="B1226" s="14" t="str">
        <f t="shared" si="38"/>
        <v>Young</v>
      </c>
      <c r="C1226" s="1" t="s">
        <v>29</v>
      </c>
      <c r="D1226" s="1" t="s">
        <v>23</v>
      </c>
      <c r="E1226" s="7">
        <v>390</v>
      </c>
      <c r="F1226" s="1" t="s">
        <v>31</v>
      </c>
      <c r="G1226" s="1">
        <v>17</v>
      </c>
      <c r="H1226" s="1" t="s">
        <v>37</v>
      </c>
      <c r="I1226" s="1" t="s">
        <v>32</v>
      </c>
      <c r="J1226" s="1">
        <v>62</v>
      </c>
      <c r="K1226" s="1">
        <v>1</v>
      </c>
      <c r="L1226" s="1" t="s">
        <v>36</v>
      </c>
      <c r="M1226" s="1">
        <v>3</v>
      </c>
      <c r="N1226" s="1" t="s">
        <v>34</v>
      </c>
      <c r="O1226" s="105">
        <v>2305</v>
      </c>
      <c r="P1226" s="9">
        <v>3</v>
      </c>
      <c r="Q1226" s="107">
        <v>1</v>
      </c>
      <c r="R1226" s="1" t="s">
        <v>29</v>
      </c>
      <c r="S1226" s="102">
        <f t="shared" si="39"/>
        <v>0</v>
      </c>
    </row>
    <row r="1227" spans="1:19" x14ac:dyDescent="0.25">
      <c r="A1227" s="2">
        <v>45</v>
      </c>
      <c r="B1227" s="14" t="str">
        <f t="shared" si="38"/>
        <v>Middle-aged</v>
      </c>
      <c r="C1227" s="1" t="s">
        <v>29</v>
      </c>
      <c r="D1227" s="1" t="s">
        <v>23</v>
      </c>
      <c r="E1227" s="7">
        <v>1005</v>
      </c>
      <c r="F1227" s="1" t="s">
        <v>31</v>
      </c>
      <c r="G1227" s="1">
        <v>28</v>
      </c>
      <c r="H1227" s="1" t="s">
        <v>46</v>
      </c>
      <c r="I1227" s="1" t="s">
        <v>26</v>
      </c>
      <c r="J1227" s="1">
        <v>48</v>
      </c>
      <c r="K1227" s="1">
        <v>4</v>
      </c>
      <c r="L1227" s="1" t="s">
        <v>44</v>
      </c>
      <c r="M1227" s="1">
        <v>2</v>
      </c>
      <c r="N1227" s="1" t="s">
        <v>28</v>
      </c>
      <c r="O1227" s="105">
        <v>16704</v>
      </c>
      <c r="P1227" s="9">
        <v>21</v>
      </c>
      <c r="Q1227" s="107">
        <v>1</v>
      </c>
      <c r="R1227" s="1" t="s">
        <v>29</v>
      </c>
      <c r="S1227" s="102">
        <f t="shared" si="39"/>
        <v>1</v>
      </c>
    </row>
    <row r="1228" spans="1:19" x14ac:dyDescent="0.25">
      <c r="A1228" s="2">
        <v>32</v>
      </c>
      <c r="B1228" s="14" t="str">
        <f t="shared" si="38"/>
        <v>Middle-aged</v>
      </c>
      <c r="C1228" s="1" t="s">
        <v>29</v>
      </c>
      <c r="D1228" s="1" t="s">
        <v>30</v>
      </c>
      <c r="E1228" s="7">
        <v>585</v>
      </c>
      <c r="F1228" s="1" t="s">
        <v>31</v>
      </c>
      <c r="G1228" s="1">
        <v>10</v>
      </c>
      <c r="H1228" s="1" t="s">
        <v>25</v>
      </c>
      <c r="I1228" s="1" t="s">
        <v>32</v>
      </c>
      <c r="J1228" s="1">
        <v>56</v>
      </c>
      <c r="K1228" s="1">
        <v>1</v>
      </c>
      <c r="L1228" s="1" t="s">
        <v>33</v>
      </c>
      <c r="M1228" s="1">
        <v>3</v>
      </c>
      <c r="N1228" s="1" t="s">
        <v>34</v>
      </c>
      <c r="O1228" s="105">
        <v>3433</v>
      </c>
      <c r="P1228" s="9">
        <v>5</v>
      </c>
      <c r="Q1228" s="107">
        <v>6</v>
      </c>
      <c r="R1228" s="1" t="s">
        <v>29</v>
      </c>
      <c r="S1228" s="102">
        <f t="shared" si="39"/>
        <v>0</v>
      </c>
    </row>
    <row r="1229" spans="1:19" x14ac:dyDescent="0.25">
      <c r="A1229" s="2">
        <v>31</v>
      </c>
      <c r="B1229" s="14" t="str">
        <f t="shared" si="38"/>
        <v>Middle-aged</v>
      </c>
      <c r="C1229" s="1" t="s">
        <v>29</v>
      </c>
      <c r="D1229" s="1" t="s">
        <v>23</v>
      </c>
      <c r="E1229" s="7">
        <v>741</v>
      </c>
      <c r="F1229" s="1" t="s">
        <v>31</v>
      </c>
      <c r="G1229" s="1">
        <v>2</v>
      </c>
      <c r="H1229" s="1" t="s">
        <v>25</v>
      </c>
      <c r="I1229" s="1" t="s">
        <v>32</v>
      </c>
      <c r="J1229" s="1">
        <v>69</v>
      </c>
      <c r="K1229" s="1">
        <v>1</v>
      </c>
      <c r="L1229" s="1" t="s">
        <v>36</v>
      </c>
      <c r="M1229" s="1">
        <v>3</v>
      </c>
      <c r="N1229" s="1" t="s">
        <v>34</v>
      </c>
      <c r="O1229" s="105">
        <v>3477</v>
      </c>
      <c r="P1229" s="9">
        <v>5</v>
      </c>
      <c r="Q1229" s="107">
        <v>1</v>
      </c>
      <c r="R1229" s="1" t="s">
        <v>29</v>
      </c>
      <c r="S1229" s="102">
        <f t="shared" si="39"/>
        <v>0</v>
      </c>
    </row>
    <row r="1230" spans="1:19" x14ac:dyDescent="0.25">
      <c r="A1230" s="2">
        <v>41</v>
      </c>
      <c r="B1230" s="14" t="str">
        <f t="shared" si="38"/>
        <v>Middle-aged</v>
      </c>
      <c r="C1230" s="1" t="s">
        <v>29</v>
      </c>
      <c r="D1230" s="1" t="s">
        <v>41</v>
      </c>
      <c r="E1230" s="7">
        <v>552</v>
      </c>
      <c r="F1230" s="1" t="s">
        <v>47</v>
      </c>
      <c r="G1230" s="1">
        <v>4</v>
      </c>
      <c r="H1230" s="1" t="s">
        <v>47</v>
      </c>
      <c r="I1230" s="1" t="s">
        <v>32</v>
      </c>
      <c r="J1230" s="1">
        <v>60</v>
      </c>
      <c r="K1230" s="1">
        <v>2</v>
      </c>
      <c r="L1230" s="1" t="s">
        <v>47</v>
      </c>
      <c r="M1230" s="1">
        <v>2</v>
      </c>
      <c r="N1230" s="1" t="s">
        <v>34</v>
      </c>
      <c r="O1230" s="105">
        <v>6430</v>
      </c>
      <c r="P1230" s="9">
        <v>3</v>
      </c>
      <c r="Q1230" s="107">
        <v>6</v>
      </c>
      <c r="R1230" s="1" t="s">
        <v>29</v>
      </c>
      <c r="S1230" s="102">
        <f t="shared" si="39"/>
        <v>0</v>
      </c>
    </row>
    <row r="1231" spans="1:19" x14ac:dyDescent="0.25">
      <c r="A1231" s="2">
        <v>40</v>
      </c>
      <c r="B1231" s="14" t="str">
        <f t="shared" si="38"/>
        <v>Middle-aged</v>
      </c>
      <c r="C1231" s="1" t="s">
        <v>29</v>
      </c>
      <c r="D1231" s="1" t="s">
        <v>23</v>
      </c>
      <c r="E1231" s="7">
        <v>369</v>
      </c>
      <c r="F1231" s="1" t="s">
        <v>31</v>
      </c>
      <c r="G1231" s="1">
        <v>8</v>
      </c>
      <c r="H1231" s="1" t="s">
        <v>25</v>
      </c>
      <c r="I1231" s="1" t="s">
        <v>26</v>
      </c>
      <c r="J1231" s="1">
        <v>92</v>
      </c>
      <c r="K1231" s="1">
        <v>2</v>
      </c>
      <c r="L1231" s="1" t="s">
        <v>39</v>
      </c>
      <c r="M1231" s="1">
        <v>1</v>
      </c>
      <c r="N1231" s="1" t="s">
        <v>34</v>
      </c>
      <c r="O1231" s="105">
        <v>6516</v>
      </c>
      <c r="P1231" s="9">
        <v>1</v>
      </c>
      <c r="Q1231" s="107">
        <v>2</v>
      </c>
      <c r="R1231" s="1" t="s">
        <v>22</v>
      </c>
      <c r="S1231" s="102">
        <f t="shared" si="39"/>
        <v>1</v>
      </c>
    </row>
    <row r="1232" spans="1:19" x14ac:dyDescent="0.25">
      <c r="A1232" s="2">
        <v>24</v>
      </c>
      <c r="B1232" s="14" t="str">
        <f t="shared" si="38"/>
        <v>Young</v>
      </c>
      <c r="C1232" s="1" t="s">
        <v>29</v>
      </c>
      <c r="D1232" s="1" t="s">
        <v>23</v>
      </c>
      <c r="E1232" s="7">
        <v>506</v>
      </c>
      <c r="F1232" s="1" t="s">
        <v>31</v>
      </c>
      <c r="G1232" s="1">
        <v>29</v>
      </c>
      <c r="H1232" s="1" t="s">
        <v>37</v>
      </c>
      <c r="I1232" s="1" t="s">
        <v>32</v>
      </c>
      <c r="J1232" s="1">
        <v>91</v>
      </c>
      <c r="K1232" s="1">
        <v>1</v>
      </c>
      <c r="L1232" s="1" t="s">
        <v>36</v>
      </c>
      <c r="M1232" s="1">
        <v>1</v>
      </c>
      <c r="N1232" s="1" t="s">
        <v>38</v>
      </c>
      <c r="O1232" s="105">
        <v>3907</v>
      </c>
      <c r="P1232" s="9">
        <v>6</v>
      </c>
      <c r="Q1232" s="107">
        <v>1</v>
      </c>
      <c r="R1232" s="1" t="s">
        <v>29</v>
      </c>
      <c r="S1232" s="102">
        <f t="shared" si="39"/>
        <v>0</v>
      </c>
    </row>
    <row r="1233" spans="1:19" x14ac:dyDescent="0.25">
      <c r="A1233" s="2">
        <v>46</v>
      </c>
      <c r="B1233" s="14" t="str">
        <f t="shared" si="38"/>
        <v>Senior</v>
      </c>
      <c r="C1233" s="1" t="s">
        <v>29</v>
      </c>
      <c r="D1233" s="1" t="s">
        <v>23</v>
      </c>
      <c r="E1233" s="7">
        <v>717</v>
      </c>
      <c r="F1233" s="1" t="s">
        <v>31</v>
      </c>
      <c r="G1233" s="1">
        <v>13</v>
      </c>
      <c r="H1233" s="1" t="s">
        <v>25</v>
      </c>
      <c r="I1233" s="1" t="s">
        <v>32</v>
      </c>
      <c r="J1233" s="1">
        <v>34</v>
      </c>
      <c r="K1233" s="1">
        <v>2</v>
      </c>
      <c r="L1233" s="1" t="s">
        <v>40</v>
      </c>
      <c r="M1233" s="1">
        <v>2</v>
      </c>
      <c r="N1233" s="1" t="s">
        <v>28</v>
      </c>
      <c r="O1233" s="105">
        <v>5562</v>
      </c>
      <c r="P1233" s="9">
        <v>10</v>
      </c>
      <c r="Q1233" s="107">
        <v>6</v>
      </c>
      <c r="R1233" s="1" t="s">
        <v>29</v>
      </c>
      <c r="S1233" s="102">
        <f t="shared" si="39"/>
        <v>0</v>
      </c>
    </row>
    <row r="1234" spans="1:19" x14ac:dyDescent="0.25">
      <c r="A1234" s="2">
        <v>35</v>
      </c>
      <c r="B1234" s="14" t="str">
        <f t="shared" si="38"/>
        <v>Middle-aged</v>
      </c>
      <c r="C1234" s="1" t="s">
        <v>29</v>
      </c>
      <c r="D1234" s="1" t="s">
        <v>23</v>
      </c>
      <c r="E1234" s="7">
        <v>1370</v>
      </c>
      <c r="F1234" s="1" t="s">
        <v>31</v>
      </c>
      <c r="G1234" s="1">
        <v>27</v>
      </c>
      <c r="H1234" s="1" t="s">
        <v>25</v>
      </c>
      <c r="I1234" s="1" t="s">
        <v>32</v>
      </c>
      <c r="J1234" s="1">
        <v>49</v>
      </c>
      <c r="K1234" s="1">
        <v>2</v>
      </c>
      <c r="L1234" s="1" t="s">
        <v>39</v>
      </c>
      <c r="M1234" s="1">
        <v>3</v>
      </c>
      <c r="N1234" s="1" t="s">
        <v>34</v>
      </c>
      <c r="O1234" s="105">
        <v>6883</v>
      </c>
      <c r="P1234" s="9">
        <v>7</v>
      </c>
      <c r="Q1234" s="107">
        <v>2</v>
      </c>
      <c r="R1234" s="1" t="s">
        <v>29</v>
      </c>
      <c r="S1234" s="102">
        <f t="shared" si="39"/>
        <v>0</v>
      </c>
    </row>
    <row r="1235" spans="1:19" x14ac:dyDescent="0.25">
      <c r="A1235" s="2">
        <v>30</v>
      </c>
      <c r="B1235" s="14" t="str">
        <f t="shared" si="38"/>
        <v>Young</v>
      </c>
      <c r="C1235" s="1" t="s">
        <v>29</v>
      </c>
      <c r="D1235" s="1" t="s">
        <v>23</v>
      </c>
      <c r="E1235" s="7">
        <v>793</v>
      </c>
      <c r="F1235" s="1" t="s">
        <v>31</v>
      </c>
      <c r="G1235" s="1">
        <v>16</v>
      </c>
      <c r="H1235" s="1" t="s">
        <v>25</v>
      </c>
      <c r="I1235" s="1" t="s">
        <v>32</v>
      </c>
      <c r="J1235" s="1">
        <v>33</v>
      </c>
      <c r="K1235" s="1">
        <v>1</v>
      </c>
      <c r="L1235" s="1" t="s">
        <v>33</v>
      </c>
      <c r="M1235" s="1">
        <v>4</v>
      </c>
      <c r="N1235" s="1" t="s">
        <v>34</v>
      </c>
      <c r="O1235" s="105">
        <v>2862</v>
      </c>
      <c r="P1235" s="9">
        <v>10</v>
      </c>
      <c r="Q1235" s="107">
        <v>1</v>
      </c>
      <c r="R1235" s="1" t="s">
        <v>29</v>
      </c>
      <c r="S1235" s="102">
        <f t="shared" si="39"/>
        <v>0</v>
      </c>
    </row>
    <row r="1236" spans="1:19" x14ac:dyDescent="0.25">
      <c r="A1236" s="2">
        <v>47</v>
      </c>
      <c r="B1236" s="14" t="str">
        <f t="shared" si="38"/>
        <v>Senior</v>
      </c>
      <c r="C1236" s="1" t="s">
        <v>29</v>
      </c>
      <c r="D1236" s="1" t="s">
        <v>41</v>
      </c>
      <c r="E1236" s="7">
        <v>543</v>
      </c>
      <c r="F1236" s="1" t="s">
        <v>24</v>
      </c>
      <c r="G1236" s="1">
        <v>2</v>
      </c>
      <c r="H1236" s="1" t="s">
        <v>45</v>
      </c>
      <c r="I1236" s="1" t="s">
        <v>32</v>
      </c>
      <c r="J1236" s="1">
        <v>87</v>
      </c>
      <c r="K1236" s="1">
        <v>2</v>
      </c>
      <c r="L1236" s="1" t="s">
        <v>27</v>
      </c>
      <c r="M1236" s="1">
        <v>2</v>
      </c>
      <c r="N1236" s="1" t="s">
        <v>34</v>
      </c>
      <c r="O1236" s="105">
        <v>4978</v>
      </c>
      <c r="P1236" s="9">
        <v>1</v>
      </c>
      <c r="Q1236" s="107">
        <v>7</v>
      </c>
      <c r="R1236" s="1" t="s">
        <v>29</v>
      </c>
      <c r="S1236" s="102">
        <f t="shared" si="39"/>
        <v>0</v>
      </c>
    </row>
    <row r="1237" spans="1:19" x14ac:dyDescent="0.25">
      <c r="A1237" s="2">
        <v>46</v>
      </c>
      <c r="B1237" s="14" t="str">
        <f t="shared" si="38"/>
        <v>Senior</v>
      </c>
      <c r="C1237" s="1" t="s">
        <v>29</v>
      </c>
      <c r="D1237" s="1" t="s">
        <v>23</v>
      </c>
      <c r="E1237" s="7">
        <v>1277</v>
      </c>
      <c r="F1237" s="1" t="s">
        <v>24</v>
      </c>
      <c r="G1237" s="1">
        <v>2</v>
      </c>
      <c r="H1237" s="1" t="s">
        <v>25</v>
      </c>
      <c r="I1237" s="1" t="s">
        <v>32</v>
      </c>
      <c r="J1237" s="1">
        <v>74</v>
      </c>
      <c r="K1237" s="1">
        <v>3</v>
      </c>
      <c r="L1237" s="1" t="s">
        <v>27</v>
      </c>
      <c r="M1237" s="1">
        <v>4</v>
      </c>
      <c r="N1237" s="1" t="s">
        <v>38</v>
      </c>
      <c r="O1237" s="105">
        <v>10368</v>
      </c>
      <c r="P1237" s="9">
        <v>10</v>
      </c>
      <c r="Q1237" s="107">
        <v>4</v>
      </c>
      <c r="R1237" s="1" t="s">
        <v>22</v>
      </c>
      <c r="S1237" s="102">
        <f t="shared" si="39"/>
        <v>0</v>
      </c>
    </row>
    <row r="1238" spans="1:19" x14ac:dyDescent="0.25">
      <c r="A1238" s="2">
        <v>36</v>
      </c>
      <c r="B1238" s="14" t="str">
        <f t="shared" si="38"/>
        <v>Middle-aged</v>
      </c>
      <c r="C1238" s="1" t="s">
        <v>22</v>
      </c>
      <c r="D1238" s="1" t="s">
        <v>23</v>
      </c>
      <c r="E1238" s="7">
        <v>1456</v>
      </c>
      <c r="F1238" s="1" t="s">
        <v>24</v>
      </c>
      <c r="G1238" s="1">
        <v>13</v>
      </c>
      <c r="H1238" s="1" t="s">
        <v>45</v>
      </c>
      <c r="I1238" s="1" t="s">
        <v>32</v>
      </c>
      <c r="J1238" s="1">
        <v>96</v>
      </c>
      <c r="K1238" s="1">
        <v>2</v>
      </c>
      <c r="L1238" s="1" t="s">
        <v>27</v>
      </c>
      <c r="M1238" s="1">
        <v>1</v>
      </c>
      <c r="N1238" s="1" t="s">
        <v>38</v>
      </c>
      <c r="O1238" s="105">
        <v>6134</v>
      </c>
      <c r="P1238" s="9">
        <v>2</v>
      </c>
      <c r="Q1238" s="107">
        <v>5</v>
      </c>
      <c r="R1238" s="1" t="s">
        <v>22</v>
      </c>
      <c r="S1238" s="102">
        <f t="shared" si="39"/>
        <v>0</v>
      </c>
    </row>
    <row r="1239" spans="1:19" x14ac:dyDescent="0.25">
      <c r="A1239" s="2">
        <v>32</v>
      </c>
      <c r="B1239" s="14" t="str">
        <f t="shared" si="38"/>
        <v>Middle-aged</v>
      </c>
      <c r="C1239" s="1" t="s">
        <v>22</v>
      </c>
      <c r="D1239" s="1" t="s">
        <v>23</v>
      </c>
      <c r="E1239" s="7">
        <v>964</v>
      </c>
      <c r="F1239" s="1" t="s">
        <v>24</v>
      </c>
      <c r="G1239" s="1">
        <v>1</v>
      </c>
      <c r="H1239" s="1" t="s">
        <v>25</v>
      </c>
      <c r="I1239" s="1" t="s">
        <v>32</v>
      </c>
      <c r="J1239" s="1">
        <v>34</v>
      </c>
      <c r="K1239" s="1">
        <v>2</v>
      </c>
      <c r="L1239" s="1" t="s">
        <v>27</v>
      </c>
      <c r="M1239" s="1">
        <v>2</v>
      </c>
      <c r="N1239" s="1" t="s">
        <v>28</v>
      </c>
      <c r="O1239" s="105">
        <v>6735</v>
      </c>
      <c r="P1239" s="9">
        <v>0</v>
      </c>
      <c r="Q1239" s="107">
        <v>6</v>
      </c>
      <c r="R1239" s="1" t="s">
        <v>29</v>
      </c>
      <c r="S1239" s="102">
        <f t="shared" si="39"/>
        <v>0</v>
      </c>
    </row>
    <row r="1240" spans="1:19" x14ac:dyDescent="0.25">
      <c r="A1240" s="2">
        <v>23</v>
      </c>
      <c r="B1240" s="14" t="str">
        <f t="shared" si="38"/>
        <v>Young</v>
      </c>
      <c r="C1240" s="1" t="s">
        <v>29</v>
      </c>
      <c r="D1240" s="1" t="s">
        <v>23</v>
      </c>
      <c r="E1240" s="7">
        <v>160</v>
      </c>
      <c r="F1240" s="1" t="s">
        <v>31</v>
      </c>
      <c r="G1240" s="1">
        <v>4</v>
      </c>
      <c r="H1240" s="1" t="s">
        <v>37</v>
      </c>
      <c r="I1240" s="1" t="s">
        <v>26</v>
      </c>
      <c r="J1240" s="1">
        <v>51</v>
      </c>
      <c r="K1240" s="1">
        <v>1</v>
      </c>
      <c r="L1240" s="1" t="s">
        <v>36</v>
      </c>
      <c r="M1240" s="1">
        <v>2</v>
      </c>
      <c r="N1240" s="1" t="s">
        <v>28</v>
      </c>
      <c r="O1240" s="105">
        <v>3295</v>
      </c>
      <c r="P1240" s="9">
        <v>3</v>
      </c>
      <c r="Q1240" s="107">
        <v>1</v>
      </c>
      <c r="R1240" s="1" t="s">
        <v>29</v>
      </c>
      <c r="S1240" s="102">
        <f t="shared" si="39"/>
        <v>1</v>
      </c>
    </row>
    <row r="1241" spans="1:19" x14ac:dyDescent="0.25">
      <c r="A1241" s="2">
        <v>31</v>
      </c>
      <c r="B1241" s="14" t="str">
        <f t="shared" si="38"/>
        <v>Middle-aged</v>
      </c>
      <c r="C1241" s="1" t="s">
        <v>29</v>
      </c>
      <c r="D1241" s="1" t="s">
        <v>30</v>
      </c>
      <c r="E1241" s="7">
        <v>163</v>
      </c>
      <c r="F1241" s="1" t="s">
        <v>31</v>
      </c>
      <c r="G1241" s="1">
        <v>24</v>
      </c>
      <c r="H1241" s="1" t="s">
        <v>46</v>
      </c>
      <c r="I1241" s="1" t="s">
        <v>26</v>
      </c>
      <c r="J1241" s="1">
        <v>30</v>
      </c>
      <c r="K1241" s="1">
        <v>2</v>
      </c>
      <c r="L1241" s="1" t="s">
        <v>39</v>
      </c>
      <c r="M1241" s="1">
        <v>4</v>
      </c>
      <c r="N1241" s="1" t="s">
        <v>28</v>
      </c>
      <c r="O1241" s="105">
        <v>5238</v>
      </c>
      <c r="P1241" s="9">
        <v>5</v>
      </c>
      <c r="Q1241" s="107">
        <v>2</v>
      </c>
      <c r="R1241" s="1" t="s">
        <v>29</v>
      </c>
      <c r="S1241" s="102">
        <f t="shared" si="39"/>
        <v>1</v>
      </c>
    </row>
    <row r="1242" spans="1:19" x14ac:dyDescent="0.25">
      <c r="A1242" s="2">
        <v>39</v>
      </c>
      <c r="B1242" s="14" t="str">
        <f t="shared" si="38"/>
        <v>Middle-aged</v>
      </c>
      <c r="C1242" s="1" t="s">
        <v>29</v>
      </c>
      <c r="D1242" s="1" t="s">
        <v>41</v>
      </c>
      <c r="E1242" s="7">
        <v>792</v>
      </c>
      <c r="F1242" s="1" t="s">
        <v>31</v>
      </c>
      <c r="G1242" s="1">
        <v>1</v>
      </c>
      <c r="H1242" s="1" t="s">
        <v>25</v>
      </c>
      <c r="I1242" s="1" t="s">
        <v>32</v>
      </c>
      <c r="J1242" s="1">
        <v>77</v>
      </c>
      <c r="K1242" s="1">
        <v>2</v>
      </c>
      <c r="L1242" s="1" t="s">
        <v>36</v>
      </c>
      <c r="M1242" s="1">
        <v>4</v>
      </c>
      <c r="N1242" s="1" t="s">
        <v>34</v>
      </c>
      <c r="O1242" s="105">
        <v>6472</v>
      </c>
      <c r="P1242" s="9">
        <v>9</v>
      </c>
      <c r="Q1242" s="107">
        <v>1</v>
      </c>
      <c r="R1242" s="1" t="s">
        <v>22</v>
      </c>
      <c r="S1242" s="102">
        <f t="shared" si="39"/>
        <v>0</v>
      </c>
    </row>
    <row r="1243" spans="1:19" x14ac:dyDescent="0.25">
      <c r="A1243" s="2">
        <v>32</v>
      </c>
      <c r="B1243" s="14" t="str">
        <f t="shared" si="38"/>
        <v>Middle-aged</v>
      </c>
      <c r="C1243" s="1" t="s">
        <v>29</v>
      </c>
      <c r="D1243" s="1" t="s">
        <v>23</v>
      </c>
      <c r="E1243" s="7">
        <v>371</v>
      </c>
      <c r="F1243" s="1" t="s">
        <v>24</v>
      </c>
      <c r="G1243" s="1">
        <v>19</v>
      </c>
      <c r="H1243" s="1" t="s">
        <v>25</v>
      </c>
      <c r="I1243" s="1" t="s">
        <v>32</v>
      </c>
      <c r="J1243" s="1">
        <v>80</v>
      </c>
      <c r="K1243" s="1">
        <v>3</v>
      </c>
      <c r="L1243" s="1" t="s">
        <v>27</v>
      </c>
      <c r="M1243" s="1">
        <v>3</v>
      </c>
      <c r="N1243" s="1" t="s">
        <v>34</v>
      </c>
      <c r="O1243" s="105">
        <v>9610</v>
      </c>
      <c r="P1243" s="9">
        <v>4</v>
      </c>
      <c r="Q1243" s="107">
        <v>3</v>
      </c>
      <c r="R1243" s="1" t="s">
        <v>29</v>
      </c>
      <c r="S1243" s="102">
        <f t="shared" si="39"/>
        <v>0</v>
      </c>
    </row>
    <row r="1244" spans="1:19" x14ac:dyDescent="0.25">
      <c r="A1244" s="2">
        <v>40</v>
      </c>
      <c r="B1244" s="14" t="str">
        <f t="shared" si="38"/>
        <v>Middle-aged</v>
      </c>
      <c r="C1244" s="1" t="s">
        <v>29</v>
      </c>
      <c r="D1244" s="1" t="s">
        <v>23</v>
      </c>
      <c r="E1244" s="7">
        <v>611</v>
      </c>
      <c r="F1244" s="1" t="s">
        <v>24</v>
      </c>
      <c r="G1244" s="1">
        <v>7</v>
      </c>
      <c r="H1244" s="1" t="s">
        <v>37</v>
      </c>
      <c r="I1244" s="1" t="s">
        <v>32</v>
      </c>
      <c r="J1244" s="1">
        <v>88</v>
      </c>
      <c r="K1244" s="1">
        <v>5</v>
      </c>
      <c r="L1244" s="1" t="s">
        <v>42</v>
      </c>
      <c r="M1244" s="1">
        <v>2</v>
      </c>
      <c r="N1244" s="1" t="s">
        <v>28</v>
      </c>
      <c r="O1244" s="105">
        <v>19833</v>
      </c>
      <c r="P1244" s="9">
        <v>21</v>
      </c>
      <c r="Q1244" s="107">
        <v>1</v>
      </c>
      <c r="R1244" s="1" t="s">
        <v>29</v>
      </c>
      <c r="S1244" s="102">
        <f t="shared" si="39"/>
        <v>0</v>
      </c>
    </row>
    <row r="1245" spans="1:19" x14ac:dyDescent="0.25">
      <c r="A1245" s="2">
        <v>45</v>
      </c>
      <c r="B1245" s="14" t="str">
        <f t="shared" si="38"/>
        <v>Middle-aged</v>
      </c>
      <c r="C1245" s="1" t="s">
        <v>29</v>
      </c>
      <c r="D1245" s="1" t="s">
        <v>23</v>
      </c>
      <c r="E1245" s="7">
        <v>176</v>
      </c>
      <c r="F1245" s="1" t="s">
        <v>47</v>
      </c>
      <c r="G1245" s="1">
        <v>4</v>
      </c>
      <c r="H1245" s="1" t="s">
        <v>25</v>
      </c>
      <c r="I1245" s="1" t="s">
        <v>26</v>
      </c>
      <c r="J1245" s="1">
        <v>56</v>
      </c>
      <c r="K1245" s="1">
        <v>3</v>
      </c>
      <c r="L1245" s="1" t="s">
        <v>47</v>
      </c>
      <c r="M1245" s="1">
        <v>3</v>
      </c>
      <c r="N1245" s="1" t="s">
        <v>34</v>
      </c>
      <c r="O1245" s="105">
        <v>9756</v>
      </c>
      <c r="P1245" s="9">
        <v>5</v>
      </c>
      <c r="Q1245" s="107">
        <v>4</v>
      </c>
      <c r="R1245" s="1" t="s">
        <v>29</v>
      </c>
      <c r="S1245" s="102">
        <f t="shared" si="39"/>
        <v>1</v>
      </c>
    </row>
    <row r="1246" spans="1:19" x14ac:dyDescent="0.25">
      <c r="A1246" s="2">
        <v>30</v>
      </c>
      <c r="B1246" s="14" t="str">
        <f t="shared" si="38"/>
        <v>Young</v>
      </c>
      <c r="C1246" s="1" t="s">
        <v>29</v>
      </c>
      <c r="D1246" s="1" t="s">
        <v>30</v>
      </c>
      <c r="E1246" s="7">
        <v>1312</v>
      </c>
      <c r="F1246" s="1" t="s">
        <v>31</v>
      </c>
      <c r="G1246" s="1">
        <v>2</v>
      </c>
      <c r="H1246" s="1" t="s">
        <v>46</v>
      </c>
      <c r="I1246" s="1" t="s">
        <v>26</v>
      </c>
      <c r="J1246" s="1">
        <v>78</v>
      </c>
      <c r="K1246" s="1">
        <v>1</v>
      </c>
      <c r="L1246" s="1" t="s">
        <v>33</v>
      </c>
      <c r="M1246" s="1">
        <v>1</v>
      </c>
      <c r="N1246" s="1" t="s">
        <v>28</v>
      </c>
      <c r="O1246" s="105">
        <v>4968</v>
      </c>
      <c r="P1246" s="9">
        <v>9</v>
      </c>
      <c r="Q1246" s="107">
        <v>0</v>
      </c>
      <c r="R1246" s="1" t="s">
        <v>29</v>
      </c>
      <c r="S1246" s="102">
        <f t="shared" si="39"/>
        <v>1</v>
      </c>
    </row>
    <row r="1247" spans="1:19" x14ac:dyDescent="0.25">
      <c r="A1247" s="2">
        <v>24</v>
      </c>
      <c r="B1247" s="14" t="str">
        <f t="shared" si="38"/>
        <v>Young</v>
      </c>
      <c r="C1247" s="1" t="s">
        <v>29</v>
      </c>
      <c r="D1247" s="1" t="s">
        <v>30</v>
      </c>
      <c r="E1247" s="7">
        <v>897</v>
      </c>
      <c r="F1247" s="1" t="s">
        <v>47</v>
      </c>
      <c r="G1247" s="1">
        <v>10</v>
      </c>
      <c r="H1247" s="1" t="s">
        <v>37</v>
      </c>
      <c r="I1247" s="1" t="s">
        <v>32</v>
      </c>
      <c r="J1247" s="1">
        <v>59</v>
      </c>
      <c r="K1247" s="1">
        <v>1</v>
      </c>
      <c r="L1247" s="1" t="s">
        <v>47</v>
      </c>
      <c r="M1247" s="1">
        <v>4</v>
      </c>
      <c r="N1247" s="1" t="s">
        <v>34</v>
      </c>
      <c r="O1247" s="105">
        <v>2145</v>
      </c>
      <c r="P1247" s="9">
        <v>2</v>
      </c>
      <c r="Q1247" s="107">
        <v>0</v>
      </c>
      <c r="R1247" s="1" t="s">
        <v>29</v>
      </c>
      <c r="S1247" s="102">
        <f t="shared" si="39"/>
        <v>0</v>
      </c>
    </row>
    <row r="1248" spans="1:19" x14ac:dyDescent="0.25">
      <c r="A1248" s="2">
        <v>30</v>
      </c>
      <c r="B1248" s="14" t="str">
        <f t="shared" si="38"/>
        <v>Young</v>
      </c>
      <c r="C1248" s="1" t="s">
        <v>22</v>
      </c>
      <c r="D1248" s="1" t="s">
        <v>30</v>
      </c>
      <c r="E1248" s="7">
        <v>600</v>
      </c>
      <c r="F1248" s="1" t="s">
        <v>47</v>
      </c>
      <c r="G1248" s="1">
        <v>8</v>
      </c>
      <c r="H1248" s="1" t="s">
        <v>47</v>
      </c>
      <c r="I1248" s="1" t="s">
        <v>26</v>
      </c>
      <c r="J1248" s="1">
        <v>66</v>
      </c>
      <c r="K1248" s="1">
        <v>1</v>
      </c>
      <c r="L1248" s="1" t="s">
        <v>47</v>
      </c>
      <c r="M1248" s="1">
        <v>4</v>
      </c>
      <c r="N1248" s="1" t="s">
        <v>38</v>
      </c>
      <c r="O1248" s="105">
        <v>2180</v>
      </c>
      <c r="P1248" s="9">
        <v>4</v>
      </c>
      <c r="Q1248" s="107">
        <v>6</v>
      </c>
      <c r="R1248" s="1" t="s">
        <v>29</v>
      </c>
      <c r="S1248" s="102">
        <f t="shared" si="39"/>
        <v>1</v>
      </c>
    </row>
    <row r="1249" spans="1:19" x14ac:dyDescent="0.25">
      <c r="A1249" s="2">
        <v>31</v>
      </c>
      <c r="B1249" s="14" t="str">
        <f t="shared" si="38"/>
        <v>Middle-aged</v>
      </c>
      <c r="C1249" s="1" t="s">
        <v>29</v>
      </c>
      <c r="D1249" s="1" t="s">
        <v>23</v>
      </c>
      <c r="E1249" s="7">
        <v>1003</v>
      </c>
      <c r="F1249" s="1" t="s">
        <v>24</v>
      </c>
      <c r="G1249" s="1">
        <v>5</v>
      </c>
      <c r="H1249" s="1" t="s">
        <v>46</v>
      </c>
      <c r="I1249" s="1" t="s">
        <v>32</v>
      </c>
      <c r="J1249" s="1">
        <v>51</v>
      </c>
      <c r="K1249" s="1">
        <v>2</v>
      </c>
      <c r="L1249" s="1" t="s">
        <v>27</v>
      </c>
      <c r="M1249" s="1">
        <v>3</v>
      </c>
      <c r="N1249" s="1" t="s">
        <v>34</v>
      </c>
      <c r="O1249" s="105">
        <v>8346</v>
      </c>
      <c r="P1249" s="9">
        <v>5</v>
      </c>
      <c r="Q1249" s="107">
        <v>1</v>
      </c>
      <c r="R1249" s="1" t="s">
        <v>29</v>
      </c>
      <c r="S1249" s="102">
        <f t="shared" si="39"/>
        <v>0</v>
      </c>
    </row>
    <row r="1250" spans="1:19" x14ac:dyDescent="0.25">
      <c r="A1250" s="2">
        <v>27</v>
      </c>
      <c r="B1250" s="14" t="str">
        <f t="shared" si="38"/>
        <v>Young</v>
      </c>
      <c r="C1250" s="1" t="s">
        <v>29</v>
      </c>
      <c r="D1250" s="1" t="s">
        <v>23</v>
      </c>
      <c r="E1250" s="7">
        <v>1054</v>
      </c>
      <c r="F1250" s="1" t="s">
        <v>31</v>
      </c>
      <c r="G1250" s="1">
        <v>8</v>
      </c>
      <c r="H1250" s="1" t="s">
        <v>37</v>
      </c>
      <c r="I1250" s="1" t="s">
        <v>26</v>
      </c>
      <c r="J1250" s="1">
        <v>67</v>
      </c>
      <c r="K1250" s="1">
        <v>1</v>
      </c>
      <c r="L1250" s="1" t="s">
        <v>33</v>
      </c>
      <c r="M1250" s="1">
        <v>4</v>
      </c>
      <c r="N1250" s="1" t="s">
        <v>28</v>
      </c>
      <c r="O1250" s="105">
        <v>3445</v>
      </c>
      <c r="P1250" s="9">
        <v>6</v>
      </c>
      <c r="Q1250" s="107">
        <v>1</v>
      </c>
      <c r="R1250" s="1" t="s">
        <v>29</v>
      </c>
      <c r="S1250" s="102">
        <f t="shared" si="39"/>
        <v>1</v>
      </c>
    </row>
    <row r="1251" spans="1:19" x14ac:dyDescent="0.25">
      <c r="A1251" s="2">
        <v>29</v>
      </c>
      <c r="B1251" s="14" t="str">
        <f t="shared" si="38"/>
        <v>Young</v>
      </c>
      <c r="C1251" s="1" t="s">
        <v>22</v>
      </c>
      <c r="D1251" s="1" t="s">
        <v>23</v>
      </c>
      <c r="E1251" s="7">
        <v>428</v>
      </c>
      <c r="F1251" s="1" t="s">
        <v>24</v>
      </c>
      <c r="G1251" s="1">
        <v>9</v>
      </c>
      <c r="H1251" s="1" t="s">
        <v>45</v>
      </c>
      <c r="I1251" s="1" t="s">
        <v>26</v>
      </c>
      <c r="J1251" s="1">
        <v>52</v>
      </c>
      <c r="K1251" s="1">
        <v>1</v>
      </c>
      <c r="L1251" s="1" t="s">
        <v>43</v>
      </c>
      <c r="M1251" s="1">
        <v>2</v>
      </c>
      <c r="N1251" s="1" t="s">
        <v>28</v>
      </c>
      <c r="O1251" s="105">
        <v>2760</v>
      </c>
      <c r="P1251" s="9">
        <v>2</v>
      </c>
      <c r="Q1251" s="107">
        <v>1</v>
      </c>
      <c r="R1251" s="1" t="s">
        <v>29</v>
      </c>
      <c r="S1251" s="102">
        <f t="shared" si="39"/>
        <v>1</v>
      </c>
    </row>
    <row r="1252" spans="1:19" x14ac:dyDescent="0.25">
      <c r="A1252" s="2">
        <v>29</v>
      </c>
      <c r="B1252" s="14" t="str">
        <f t="shared" si="38"/>
        <v>Young</v>
      </c>
      <c r="C1252" s="1" t="s">
        <v>29</v>
      </c>
      <c r="D1252" s="1" t="s">
        <v>30</v>
      </c>
      <c r="E1252" s="7">
        <v>461</v>
      </c>
      <c r="F1252" s="1" t="s">
        <v>31</v>
      </c>
      <c r="G1252" s="1">
        <v>1</v>
      </c>
      <c r="H1252" s="1" t="s">
        <v>25</v>
      </c>
      <c r="I1252" s="1" t="s">
        <v>32</v>
      </c>
      <c r="J1252" s="1">
        <v>70</v>
      </c>
      <c r="K1252" s="1">
        <v>2</v>
      </c>
      <c r="L1252" s="1" t="s">
        <v>40</v>
      </c>
      <c r="M1252" s="1">
        <v>3</v>
      </c>
      <c r="N1252" s="1" t="s">
        <v>28</v>
      </c>
      <c r="O1252" s="105">
        <v>6294</v>
      </c>
      <c r="P1252" s="9">
        <v>3</v>
      </c>
      <c r="Q1252" s="107">
        <v>8</v>
      </c>
      <c r="R1252" s="1" t="s">
        <v>22</v>
      </c>
      <c r="S1252" s="102">
        <f t="shared" si="39"/>
        <v>0</v>
      </c>
    </row>
    <row r="1253" spans="1:19" x14ac:dyDescent="0.25">
      <c r="A1253" s="2">
        <v>30</v>
      </c>
      <c r="B1253" s="14" t="str">
        <f t="shared" si="38"/>
        <v>Young</v>
      </c>
      <c r="C1253" s="1" t="s">
        <v>29</v>
      </c>
      <c r="D1253" s="1" t="s">
        <v>23</v>
      </c>
      <c r="E1253" s="7">
        <v>979</v>
      </c>
      <c r="F1253" s="1" t="s">
        <v>24</v>
      </c>
      <c r="G1253" s="1">
        <v>15</v>
      </c>
      <c r="H1253" s="1" t="s">
        <v>45</v>
      </c>
      <c r="I1253" s="1" t="s">
        <v>32</v>
      </c>
      <c r="J1253" s="1">
        <v>94</v>
      </c>
      <c r="K1253" s="1">
        <v>3</v>
      </c>
      <c r="L1253" s="1" t="s">
        <v>27</v>
      </c>
      <c r="M1253" s="1">
        <v>1</v>
      </c>
      <c r="N1253" s="1" t="s">
        <v>38</v>
      </c>
      <c r="O1253" s="105">
        <v>7140</v>
      </c>
      <c r="P1253" s="9">
        <v>7</v>
      </c>
      <c r="Q1253" s="107">
        <v>2</v>
      </c>
      <c r="R1253" s="1" t="s">
        <v>29</v>
      </c>
      <c r="S1253" s="102">
        <f t="shared" si="39"/>
        <v>0</v>
      </c>
    </row>
    <row r="1254" spans="1:19" x14ac:dyDescent="0.25">
      <c r="A1254" s="2">
        <v>34</v>
      </c>
      <c r="B1254" s="14" t="str">
        <f t="shared" si="38"/>
        <v>Middle-aged</v>
      </c>
      <c r="C1254" s="1" t="s">
        <v>29</v>
      </c>
      <c r="D1254" s="1" t="s">
        <v>23</v>
      </c>
      <c r="E1254" s="7">
        <v>181</v>
      </c>
      <c r="F1254" s="1" t="s">
        <v>31</v>
      </c>
      <c r="G1254" s="1">
        <v>2</v>
      </c>
      <c r="H1254" s="1" t="s">
        <v>37</v>
      </c>
      <c r="I1254" s="1" t="s">
        <v>32</v>
      </c>
      <c r="J1254" s="1">
        <v>97</v>
      </c>
      <c r="K1254" s="1">
        <v>1</v>
      </c>
      <c r="L1254" s="1" t="s">
        <v>33</v>
      </c>
      <c r="M1254" s="1">
        <v>4</v>
      </c>
      <c r="N1254" s="1" t="s">
        <v>34</v>
      </c>
      <c r="O1254" s="105">
        <v>2932</v>
      </c>
      <c r="P1254" s="9">
        <v>5</v>
      </c>
      <c r="Q1254" s="107">
        <v>0</v>
      </c>
      <c r="R1254" s="1" t="s">
        <v>22</v>
      </c>
      <c r="S1254" s="102">
        <f t="shared" si="39"/>
        <v>0</v>
      </c>
    </row>
    <row r="1255" spans="1:19" x14ac:dyDescent="0.25">
      <c r="A1255" s="2">
        <v>33</v>
      </c>
      <c r="B1255" s="14" t="str">
        <f t="shared" si="38"/>
        <v>Middle-aged</v>
      </c>
      <c r="C1255" s="1" t="s">
        <v>29</v>
      </c>
      <c r="D1255" s="1" t="s">
        <v>41</v>
      </c>
      <c r="E1255" s="7">
        <v>1283</v>
      </c>
      <c r="F1255" s="1" t="s">
        <v>24</v>
      </c>
      <c r="G1255" s="1">
        <v>2</v>
      </c>
      <c r="H1255" s="1" t="s">
        <v>45</v>
      </c>
      <c r="I1255" s="1" t="s">
        <v>26</v>
      </c>
      <c r="J1255" s="1">
        <v>62</v>
      </c>
      <c r="K1255" s="1">
        <v>2</v>
      </c>
      <c r="L1255" s="1" t="s">
        <v>27</v>
      </c>
      <c r="M1255" s="1">
        <v>2</v>
      </c>
      <c r="N1255" s="1" t="s">
        <v>28</v>
      </c>
      <c r="O1255" s="105">
        <v>5147</v>
      </c>
      <c r="P1255" s="9">
        <v>11</v>
      </c>
      <c r="Q1255" s="107">
        <v>8</v>
      </c>
      <c r="R1255" s="1" t="s">
        <v>29</v>
      </c>
      <c r="S1255" s="102">
        <f t="shared" si="39"/>
        <v>1</v>
      </c>
    </row>
    <row r="1256" spans="1:19" x14ac:dyDescent="0.25">
      <c r="A1256" s="2">
        <v>49</v>
      </c>
      <c r="B1256" s="14" t="str">
        <f t="shared" si="38"/>
        <v>Senior</v>
      </c>
      <c r="C1256" s="1" t="s">
        <v>29</v>
      </c>
      <c r="D1256" s="1" t="s">
        <v>23</v>
      </c>
      <c r="E1256" s="7">
        <v>1313</v>
      </c>
      <c r="F1256" s="1" t="s">
        <v>24</v>
      </c>
      <c r="G1256" s="1">
        <v>11</v>
      </c>
      <c r="H1256" s="1" t="s">
        <v>45</v>
      </c>
      <c r="I1256" s="1" t="s">
        <v>26</v>
      </c>
      <c r="J1256" s="1">
        <v>80</v>
      </c>
      <c r="K1256" s="1">
        <v>2</v>
      </c>
      <c r="L1256" s="1" t="s">
        <v>27</v>
      </c>
      <c r="M1256" s="1">
        <v>4</v>
      </c>
      <c r="N1256" s="1" t="s">
        <v>28</v>
      </c>
      <c r="O1256" s="105">
        <v>4507</v>
      </c>
      <c r="P1256" s="9">
        <v>5</v>
      </c>
      <c r="Q1256" s="107">
        <v>3</v>
      </c>
      <c r="R1256" s="1" t="s">
        <v>29</v>
      </c>
      <c r="S1256" s="102">
        <f t="shared" si="39"/>
        <v>1</v>
      </c>
    </row>
    <row r="1257" spans="1:19" x14ac:dyDescent="0.25">
      <c r="A1257" s="2">
        <v>33</v>
      </c>
      <c r="B1257" s="14" t="str">
        <f t="shared" si="38"/>
        <v>Middle-aged</v>
      </c>
      <c r="C1257" s="1" t="s">
        <v>22</v>
      </c>
      <c r="D1257" s="1" t="s">
        <v>23</v>
      </c>
      <c r="E1257" s="7">
        <v>211</v>
      </c>
      <c r="F1257" s="1" t="s">
        <v>24</v>
      </c>
      <c r="G1257" s="1">
        <v>16</v>
      </c>
      <c r="H1257" s="1" t="s">
        <v>25</v>
      </c>
      <c r="I1257" s="1" t="s">
        <v>26</v>
      </c>
      <c r="J1257" s="1">
        <v>74</v>
      </c>
      <c r="K1257" s="1">
        <v>3</v>
      </c>
      <c r="L1257" s="1" t="s">
        <v>27</v>
      </c>
      <c r="M1257" s="1">
        <v>1</v>
      </c>
      <c r="N1257" s="1" t="s">
        <v>28</v>
      </c>
      <c r="O1257" s="105">
        <v>8564</v>
      </c>
      <c r="P1257" s="9">
        <v>0</v>
      </c>
      <c r="Q1257" s="107">
        <v>2</v>
      </c>
      <c r="R1257" s="1" t="s">
        <v>22</v>
      </c>
      <c r="S1257" s="102">
        <f t="shared" si="39"/>
        <v>1</v>
      </c>
    </row>
    <row r="1258" spans="1:19" x14ac:dyDescent="0.25">
      <c r="A1258" s="2">
        <v>38</v>
      </c>
      <c r="B1258" s="14" t="str">
        <f t="shared" si="38"/>
        <v>Middle-aged</v>
      </c>
      <c r="C1258" s="1" t="s">
        <v>29</v>
      </c>
      <c r="D1258" s="1" t="s">
        <v>30</v>
      </c>
      <c r="E1258" s="7">
        <v>594</v>
      </c>
      <c r="F1258" s="1" t="s">
        <v>31</v>
      </c>
      <c r="G1258" s="1">
        <v>2</v>
      </c>
      <c r="H1258" s="1" t="s">
        <v>37</v>
      </c>
      <c r="I1258" s="1" t="s">
        <v>26</v>
      </c>
      <c r="J1258" s="1">
        <v>75</v>
      </c>
      <c r="K1258" s="1">
        <v>1</v>
      </c>
      <c r="L1258" s="1" t="s">
        <v>36</v>
      </c>
      <c r="M1258" s="1">
        <v>2</v>
      </c>
      <c r="N1258" s="1" t="s">
        <v>34</v>
      </c>
      <c r="O1258" s="105">
        <v>2468</v>
      </c>
      <c r="P1258" s="9">
        <v>6</v>
      </c>
      <c r="Q1258" s="107">
        <v>4</v>
      </c>
      <c r="R1258" s="1" t="s">
        <v>29</v>
      </c>
      <c r="S1258" s="102">
        <f t="shared" si="39"/>
        <v>1</v>
      </c>
    </row>
    <row r="1259" spans="1:19" x14ac:dyDescent="0.25">
      <c r="A1259" s="2">
        <v>31</v>
      </c>
      <c r="B1259" s="14" t="str">
        <f t="shared" si="38"/>
        <v>Middle-aged</v>
      </c>
      <c r="C1259" s="1" t="s">
        <v>22</v>
      </c>
      <c r="D1259" s="1" t="s">
        <v>23</v>
      </c>
      <c r="E1259" s="7">
        <v>1079</v>
      </c>
      <c r="F1259" s="1" t="s">
        <v>24</v>
      </c>
      <c r="G1259" s="1">
        <v>16</v>
      </c>
      <c r="H1259" s="1" t="s">
        <v>45</v>
      </c>
      <c r="I1259" s="1" t="s">
        <v>32</v>
      </c>
      <c r="J1259" s="1">
        <v>70</v>
      </c>
      <c r="K1259" s="1">
        <v>3</v>
      </c>
      <c r="L1259" s="1" t="s">
        <v>27</v>
      </c>
      <c r="M1259" s="1">
        <v>3</v>
      </c>
      <c r="N1259" s="1" t="s">
        <v>34</v>
      </c>
      <c r="O1259" s="105">
        <v>8161</v>
      </c>
      <c r="P1259" s="9">
        <v>1</v>
      </c>
      <c r="Q1259" s="107">
        <v>2</v>
      </c>
      <c r="R1259" s="1" t="s">
        <v>29</v>
      </c>
      <c r="S1259" s="102">
        <f t="shared" si="39"/>
        <v>0</v>
      </c>
    </row>
    <row r="1260" spans="1:19" x14ac:dyDescent="0.25">
      <c r="A1260" s="2">
        <v>29</v>
      </c>
      <c r="B1260" s="14" t="str">
        <f t="shared" si="38"/>
        <v>Young</v>
      </c>
      <c r="C1260" s="1" t="s">
        <v>29</v>
      </c>
      <c r="D1260" s="1" t="s">
        <v>23</v>
      </c>
      <c r="E1260" s="7">
        <v>590</v>
      </c>
      <c r="F1260" s="1" t="s">
        <v>31</v>
      </c>
      <c r="G1260" s="1">
        <v>4</v>
      </c>
      <c r="H1260" s="1" t="s">
        <v>46</v>
      </c>
      <c r="I1260" s="1" t="s">
        <v>26</v>
      </c>
      <c r="J1260" s="1">
        <v>91</v>
      </c>
      <c r="K1260" s="1">
        <v>1</v>
      </c>
      <c r="L1260" s="1" t="s">
        <v>33</v>
      </c>
      <c r="M1260" s="1">
        <v>1</v>
      </c>
      <c r="N1260" s="1" t="s">
        <v>38</v>
      </c>
      <c r="O1260" s="105">
        <v>2109</v>
      </c>
      <c r="P1260" s="9">
        <v>1</v>
      </c>
      <c r="Q1260" s="107">
        <v>1</v>
      </c>
      <c r="R1260" s="1" t="s">
        <v>29</v>
      </c>
      <c r="S1260" s="102">
        <f t="shared" si="39"/>
        <v>1</v>
      </c>
    </row>
    <row r="1261" spans="1:19" x14ac:dyDescent="0.25">
      <c r="A1261" s="2">
        <v>30</v>
      </c>
      <c r="B1261" s="14" t="str">
        <f t="shared" si="38"/>
        <v>Young</v>
      </c>
      <c r="C1261" s="1" t="s">
        <v>29</v>
      </c>
      <c r="D1261" s="1" t="s">
        <v>23</v>
      </c>
      <c r="E1261" s="7">
        <v>305</v>
      </c>
      <c r="F1261" s="1" t="s">
        <v>31</v>
      </c>
      <c r="G1261" s="1">
        <v>16</v>
      </c>
      <c r="H1261" s="1" t="s">
        <v>25</v>
      </c>
      <c r="I1261" s="1" t="s">
        <v>32</v>
      </c>
      <c r="J1261" s="1">
        <v>58</v>
      </c>
      <c r="K1261" s="1">
        <v>2</v>
      </c>
      <c r="L1261" s="1" t="s">
        <v>40</v>
      </c>
      <c r="M1261" s="1">
        <v>3</v>
      </c>
      <c r="N1261" s="1" t="s">
        <v>34</v>
      </c>
      <c r="O1261" s="105">
        <v>5294</v>
      </c>
      <c r="P1261" s="9">
        <v>7</v>
      </c>
      <c r="Q1261" s="107">
        <v>3</v>
      </c>
      <c r="R1261" s="1" t="s">
        <v>29</v>
      </c>
      <c r="S1261" s="102">
        <f t="shared" si="39"/>
        <v>0</v>
      </c>
    </row>
    <row r="1262" spans="1:19" x14ac:dyDescent="0.25">
      <c r="A1262" s="2">
        <v>32</v>
      </c>
      <c r="B1262" s="14" t="str">
        <f t="shared" si="38"/>
        <v>Middle-aged</v>
      </c>
      <c r="C1262" s="1" t="s">
        <v>29</v>
      </c>
      <c r="D1262" s="1" t="s">
        <v>41</v>
      </c>
      <c r="E1262" s="7">
        <v>953</v>
      </c>
      <c r="F1262" s="1" t="s">
        <v>31</v>
      </c>
      <c r="G1262" s="1">
        <v>5</v>
      </c>
      <c r="H1262" s="1" t="s">
        <v>46</v>
      </c>
      <c r="I1262" s="1" t="s">
        <v>32</v>
      </c>
      <c r="J1262" s="1">
        <v>65</v>
      </c>
      <c r="K1262" s="1">
        <v>1</v>
      </c>
      <c r="L1262" s="1" t="s">
        <v>33</v>
      </c>
      <c r="M1262" s="1">
        <v>2</v>
      </c>
      <c r="N1262" s="1" t="s">
        <v>28</v>
      </c>
      <c r="O1262" s="105">
        <v>2718</v>
      </c>
      <c r="P1262" s="9">
        <v>7</v>
      </c>
      <c r="Q1262" s="107">
        <v>2</v>
      </c>
      <c r="R1262" s="1" t="s">
        <v>29</v>
      </c>
      <c r="S1262" s="102">
        <f t="shared" si="39"/>
        <v>0</v>
      </c>
    </row>
    <row r="1263" spans="1:19" x14ac:dyDescent="0.25">
      <c r="A1263" s="2">
        <v>38</v>
      </c>
      <c r="B1263" s="14" t="str">
        <f t="shared" si="38"/>
        <v>Middle-aged</v>
      </c>
      <c r="C1263" s="1" t="s">
        <v>29</v>
      </c>
      <c r="D1263" s="1" t="s">
        <v>23</v>
      </c>
      <c r="E1263" s="7">
        <v>833</v>
      </c>
      <c r="F1263" s="1" t="s">
        <v>31</v>
      </c>
      <c r="G1263" s="1">
        <v>18</v>
      </c>
      <c r="H1263" s="1" t="s">
        <v>37</v>
      </c>
      <c r="I1263" s="1" t="s">
        <v>32</v>
      </c>
      <c r="J1263" s="1">
        <v>60</v>
      </c>
      <c r="K1263" s="1">
        <v>2</v>
      </c>
      <c r="L1263" s="1" t="s">
        <v>40</v>
      </c>
      <c r="M1263" s="1">
        <v>4</v>
      </c>
      <c r="N1263" s="1" t="s">
        <v>34</v>
      </c>
      <c r="O1263" s="105">
        <v>5811</v>
      </c>
      <c r="P1263" s="9">
        <v>1</v>
      </c>
      <c r="Q1263" s="107">
        <v>3</v>
      </c>
      <c r="R1263" s="1" t="s">
        <v>22</v>
      </c>
      <c r="S1263" s="102">
        <f t="shared" si="39"/>
        <v>0</v>
      </c>
    </row>
    <row r="1264" spans="1:19" x14ac:dyDescent="0.25">
      <c r="A1264" s="2">
        <v>43</v>
      </c>
      <c r="B1264" s="14" t="str">
        <f t="shared" si="38"/>
        <v>Middle-aged</v>
      </c>
      <c r="C1264" s="1" t="s">
        <v>22</v>
      </c>
      <c r="D1264" s="1" t="s">
        <v>30</v>
      </c>
      <c r="E1264" s="7">
        <v>807</v>
      </c>
      <c r="F1264" s="1" t="s">
        <v>31</v>
      </c>
      <c r="G1264" s="1">
        <v>17</v>
      </c>
      <c r="H1264" s="1" t="s">
        <v>46</v>
      </c>
      <c r="I1264" s="1" t="s">
        <v>32</v>
      </c>
      <c r="J1264" s="1">
        <v>38</v>
      </c>
      <c r="K1264" s="1">
        <v>1</v>
      </c>
      <c r="L1264" s="1" t="s">
        <v>33</v>
      </c>
      <c r="M1264" s="1">
        <v>3</v>
      </c>
      <c r="N1264" s="1" t="s">
        <v>34</v>
      </c>
      <c r="O1264" s="105">
        <v>2437</v>
      </c>
      <c r="P1264" s="9">
        <v>1</v>
      </c>
      <c r="Q1264" s="107">
        <v>9</v>
      </c>
      <c r="R1264" s="1" t="s">
        <v>22</v>
      </c>
      <c r="S1264" s="102">
        <f t="shared" si="39"/>
        <v>0</v>
      </c>
    </row>
    <row r="1265" spans="1:19" x14ac:dyDescent="0.25">
      <c r="A1265" s="2">
        <v>42</v>
      </c>
      <c r="B1265" s="14" t="str">
        <f t="shared" si="38"/>
        <v>Middle-aged</v>
      </c>
      <c r="C1265" s="1" t="s">
        <v>29</v>
      </c>
      <c r="D1265" s="1" t="s">
        <v>23</v>
      </c>
      <c r="E1265" s="7">
        <v>855</v>
      </c>
      <c r="F1265" s="1" t="s">
        <v>31</v>
      </c>
      <c r="G1265" s="1">
        <v>12</v>
      </c>
      <c r="H1265" s="1" t="s">
        <v>37</v>
      </c>
      <c r="I1265" s="1" t="s">
        <v>32</v>
      </c>
      <c r="J1265" s="1">
        <v>57</v>
      </c>
      <c r="K1265" s="1">
        <v>1</v>
      </c>
      <c r="L1265" s="1" t="s">
        <v>36</v>
      </c>
      <c r="M1265" s="1">
        <v>2</v>
      </c>
      <c r="N1265" s="1" t="s">
        <v>38</v>
      </c>
      <c r="O1265" s="105">
        <v>2766</v>
      </c>
      <c r="P1265" s="9">
        <v>5</v>
      </c>
      <c r="Q1265" s="107">
        <v>8</v>
      </c>
      <c r="R1265" s="1" t="s">
        <v>29</v>
      </c>
      <c r="S1265" s="102">
        <f t="shared" si="39"/>
        <v>0</v>
      </c>
    </row>
    <row r="1266" spans="1:19" x14ac:dyDescent="0.25">
      <c r="A1266" s="2">
        <v>55</v>
      </c>
      <c r="B1266" s="14" t="str">
        <f t="shared" si="38"/>
        <v>Senior</v>
      </c>
      <c r="C1266" s="1" t="s">
        <v>29</v>
      </c>
      <c r="D1266" s="1" t="s">
        <v>23</v>
      </c>
      <c r="E1266" s="7">
        <v>478</v>
      </c>
      <c r="F1266" s="1" t="s">
        <v>31</v>
      </c>
      <c r="G1266" s="1">
        <v>2</v>
      </c>
      <c r="H1266" s="1" t="s">
        <v>37</v>
      </c>
      <c r="I1266" s="1" t="s">
        <v>32</v>
      </c>
      <c r="J1266" s="1">
        <v>60</v>
      </c>
      <c r="K1266" s="1">
        <v>5</v>
      </c>
      <c r="L1266" s="1" t="s">
        <v>44</v>
      </c>
      <c r="M1266" s="1">
        <v>1</v>
      </c>
      <c r="N1266" s="1" t="s">
        <v>34</v>
      </c>
      <c r="O1266" s="105">
        <v>19038</v>
      </c>
      <c r="P1266" s="9">
        <v>1</v>
      </c>
      <c r="Q1266" s="107">
        <v>8</v>
      </c>
      <c r="R1266" s="1" t="s">
        <v>29</v>
      </c>
      <c r="S1266" s="102">
        <f t="shared" si="39"/>
        <v>0</v>
      </c>
    </row>
    <row r="1267" spans="1:19" x14ac:dyDescent="0.25">
      <c r="A1267" s="2">
        <v>33</v>
      </c>
      <c r="B1267" s="14" t="str">
        <f t="shared" si="38"/>
        <v>Middle-aged</v>
      </c>
      <c r="C1267" s="1" t="s">
        <v>29</v>
      </c>
      <c r="D1267" s="1" t="s">
        <v>41</v>
      </c>
      <c r="E1267" s="7">
        <v>775</v>
      </c>
      <c r="F1267" s="1" t="s">
        <v>31</v>
      </c>
      <c r="G1267" s="1">
        <v>4</v>
      </c>
      <c r="H1267" s="1" t="s">
        <v>46</v>
      </c>
      <c r="I1267" s="1" t="s">
        <v>32</v>
      </c>
      <c r="J1267" s="1">
        <v>90</v>
      </c>
      <c r="K1267" s="1">
        <v>2</v>
      </c>
      <c r="L1267" s="1" t="s">
        <v>33</v>
      </c>
      <c r="M1267" s="1">
        <v>2</v>
      </c>
      <c r="N1267" s="1" t="s">
        <v>38</v>
      </c>
      <c r="O1267" s="105">
        <v>3055</v>
      </c>
      <c r="P1267" s="9">
        <v>9</v>
      </c>
      <c r="Q1267" s="107">
        <v>5</v>
      </c>
      <c r="R1267" s="1" t="s">
        <v>29</v>
      </c>
      <c r="S1267" s="102">
        <f t="shared" si="39"/>
        <v>0</v>
      </c>
    </row>
    <row r="1268" spans="1:19" x14ac:dyDescent="0.25">
      <c r="A1268" s="2">
        <v>41</v>
      </c>
      <c r="B1268" s="14" t="str">
        <f t="shared" si="38"/>
        <v>Middle-aged</v>
      </c>
      <c r="C1268" s="1" t="s">
        <v>29</v>
      </c>
      <c r="D1268" s="1" t="s">
        <v>23</v>
      </c>
      <c r="E1268" s="7">
        <v>548</v>
      </c>
      <c r="F1268" s="1" t="s">
        <v>31</v>
      </c>
      <c r="G1268" s="1">
        <v>9</v>
      </c>
      <c r="H1268" s="1" t="s">
        <v>25</v>
      </c>
      <c r="I1268" s="1" t="s">
        <v>32</v>
      </c>
      <c r="J1268" s="1">
        <v>94</v>
      </c>
      <c r="K1268" s="1">
        <v>1</v>
      </c>
      <c r="L1268" s="1" t="s">
        <v>36</v>
      </c>
      <c r="M1268" s="1">
        <v>1</v>
      </c>
      <c r="N1268" s="1" t="s">
        <v>38</v>
      </c>
      <c r="O1268" s="105">
        <v>2289</v>
      </c>
      <c r="P1268" s="9">
        <v>5</v>
      </c>
      <c r="Q1268" s="107">
        <v>1</v>
      </c>
      <c r="R1268" s="1" t="s">
        <v>29</v>
      </c>
      <c r="S1268" s="102">
        <f t="shared" si="39"/>
        <v>0</v>
      </c>
    </row>
    <row r="1269" spans="1:19" x14ac:dyDescent="0.25">
      <c r="A1269" s="2">
        <v>34</v>
      </c>
      <c r="B1269" s="14" t="str">
        <f t="shared" si="38"/>
        <v>Middle-aged</v>
      </c>
      <c r="C1269" s="1" t="s">
        <v>29</v>
      </c>
      <c r="D1269" s="1" t="s">
        <v>41</v>
      </c>
      <c r="E1269" s="7">
        <v>1375</v>
      </c>
      <c r="F1269" s="1" t="s">
        <v>24</v>
      </c>
      <c r="G1269" s="1">
        <v>10</v>
      </c>
      <c r="H1269" s="1" t="s">
        <v>25</v>
      </c>
      <c r="I1269" s="1" t="s">
        <v>32</v>
      </c>
      <c r="J1269" s="1">
        <v>87</v>
      </c>
      <c r="K1269" s="1">
        <v>2</v>
      </c>
      <c r="L1269" s="1" t="s">
        <v>27</v>
      </c>
      <c r="M1269" s="1">
        <v>3</v>
      </c>
      <c r="N1269" s="1" t="s">
        <v>38</v>
      </c>
      <c r="O1269" s="105">
        <v>4001</v>
      </c>
      <c r="P1269" s="9">
        <v>15</v>
      </c>
      <c r="Q1269" s="107">
        <v>1</v>
      </c>
      <c r="R1269" s="1" t="s">
        <v>22</v>
      </c>
      <c r="S1269" s="102">
        <f t="shared" si="39"/>
        <v>0</v>
      </c>
    </row>
    <row r="1270" spans="1:19" x14ac:dyDescent="0.25">
      <c r="A1270" s="2">
        <v>53</v>
      </c>
      <c r="B1270" s="14" t="str">
        <f t="shared" si="38"/>
        <v>Senior</v>
      </c>
      <c r="C1270" s="1" t="s">
        <v>29</v>
      </c>
      <c r="D1270" s="1" t="s">
        <v>41</v>
      </c>
      <c r="E1270" s="7">
        <v>661</v>
      </c>
      <c r="F1270" s="1" t="s">
        <v>31</v>
      </c>
      <c r="G1270" s="1">
        <v>1</v>
      </c>
      <c r="H1270" s="1" t="s">
        <v>37</v>
      </c>
      <c r="I1270" s="1" t="s">
        <v>26</v>
      </c>
      <c r="J1270" s="1">
        <v>60</v>
      </c>
      <c r="K1270" s="1">
        <v>4</v>
      </c>
      <c r="L1270" s="1" t="s">
        <v>39</v>
      </c>
      <c r="M1270" s="1">
        <v>3</v>
      </c>
      <c r="N1270" s="1" t="s">
        <v>34</v>
      </c>
      <c r="O1270" s="105">
        <v>12965</v>
      </c>
      <c r="P1270" s="9">
        <v>3</v>
      </c>
      <c r="Q1270" s="107">
        <v>4</v>
      </c>
      <c r="R1270" s="1" t="s">
        <v>22</v>
      </c>
      <c r="S1270" s="102">
        <f t="shared" si="39"/>
        <v>1</v>
      </c>
    </row>
    <row r="1271" spans="1:19" x14ac:dyDescent="0.25">
      <c r="A1271" s="2">
        <v>43</v>
      </c>
      <c r="B1271" s="14" t="str">
        <f t="shared" si="38"/>
        <v>Middle-aged</v>
      </c>
      <c r="C1271" s="1" t="s">
        <v>29</v>
      </c>
      <c r="D1271" s="1" t="s">
        <v>23</v>
      </c>
      <c r="E1271" s="7">
        <v>244</v>
      </c>
      <c r="F1271" s="1" t="s">
        <v>47</v>
      </c>
      <c r="G1271" s="1">
        <v>2</v>
      </c>
      <c r="H1271" s="1" t="s">
        <v>25</v>
      </c>
      <c r="I1271" s="1" t="s">
        <v>32</v>
      </c>
      <c r="J1271" s="1">
        <v>97</v>
      </c>
      <c r="K1271" s="1">
        <v>1</v>
      </c>
      <c r="L1271" s="1" t="s">
        <v>47</v>
      </c>
      <c r="M1271" s="1">
        <v>4</v>
      </c>
      <c r="N1271" s="1" t="s">
        <v>28</v>
      </c>
      <c r="O1271" s="105">
        <v>3539</v>
      </c>
      <c r="P1271" s="9">
        <v>9</v>
      </c>
      <c r="Q1271" s="107">
        <v>0</v>
      </c>
      <c r="R1271" s="1" t="s">
        <v>29</v>
      </c>
      <c r="S1271" s="102">
        <f t="shared" si="39"/>
        <v>0</v>
      </c>
    </row>
    <row r="1272" spans="1:19" x14ac:dyDescent="0.25">
      <c r="A1272" s="2">
        <v>34</v>
      </c>
      <c r="B1272" s="14" t="str">
        <f t="shared" si="38"/>
        <v>Middle-aged</v>
      </c>
      <c r="C1272" s="1" t="s">
        <v>29</v>
      </c>
      <c r="D1272" s="1" t="s">
        <v>23</v>
      </c>
      <c r="E1272" s="7">
        <v>511</v>
      </c>
      <c r="F1272" s="1" t="s">
        <v>24</v>
      </c>
      <c r="G1272" s="1">
        <v>3</v>
      </c>
      <c r="H1272" s="1" t="s">
        <v>25</v>
      </c>
      <c r="I1272" s="1" t="s">
        <v>26</v>
      </c>
      <c r="J1272" s="1">
        <v>32</v>
      </c>
      <c r="K1272" s="1">
        <v>2</v>
      </c>
      <c r="L1272" s="1" t="s">
        <v>27</v>
      </c>
      <c r="M1272" s="1">
        <v>4</v>
      </c>
      <c r="N1272" s="1" t="s">
        <v>28</v>
      </c>
      <c r="O1272" s="105">
        <v>6029</v>
      </c>
      <c r="P1272" s="9">
        <v>2</v>
      </c>
      <c r="Q1272" s="107">
        <v>5</v>
      </c>
      <c r="R1272" s="1" t="s">
        <v>29</v>
      </c>
      <c r="S1272" s="102">
        <f t="shared" si="39"/>
        <v>1</v>
      </c>
    </row>
    <row r="1273" spans="1:19" x14ac:dyDescent="0.25">
      <c r="A1273" s="2">
        <v>21</v>
      </c>
      <c r="B1273" s="14" t="str">
        <f t="shared" si="38"/>
        <v>Young</v>
      </c>
      <c r="C1273" s="1" t="s">
        <v>22</v>
      </c>
      <c r="D1273" s="1" t="s">
        <v>23</v>
      </c>
      <c r="E1273" s="7">
        <v>337</v>
      </c>
      <c r="F1273" s="1" t="s">
        <v>24</v>
      </c>
      <c r="G1273" s="1">
        <v>7</v>
      </c>
      <c r="H1273" s="1" t="s">
        <v>45</v>
      </c>
      <c r="I1273" s="1" t="s">
        <v>32</v>
      </c>
      <c r="J1273" s="1">
        <v>31</v>
      </c>
      <c r="K1273" s="1">
        <v>1</v>
      </c>
      <c r="L1273" s="1" t="s">
        <v>43</v>
      </c>
      <c r="M1273" s="1">
        <v>2</v>
      </c>
      <c r="N1273" s="1" t="s">
        <v>28</v>
      </c>
      <c r="O1273" s="105">
        <v>2679</v>
      </c>
      <c r="P1273" s="9">
        <v>1</v>
      </c>
      <c r="Q1273" s="107">
        <v>1</v>
      </c>
      <c r="R1273" s="1" t="s">
        <v>29</v>
      </c>
      <c r="S1273" s="102">
        <f t="shared" si="39"/>
        <v>0</v>
      </c>
    </row>
    <row r="1274" spans="1:19" x14ac:dyDescent="0.25">
      <c r="A1274" s="2">
        <v>38</v>
      </c>
      <c r="B1274" s="14" t="str">
        <f t="shared" si="38"/>
        <v>Middle-aged</v>
      </c>
      <c r="C1274" s="1" t="s">
        <v>29</v>
      </c>
      <c r="D1274" s="1" t="s">
        <v>23</v>
      </c>
      <c r="E1274" s="7">
        <v>1153</v>
      </c>
      <c r="F1274" s="1" t="s">
        <v>31</v>
      </c>
      <c r="G1274" s="1">
        <v>6</v>
      </c>
      <c r="H1274" s="1" t="s">
        <v>35</v>
      </c>
      <c r="I1274" s="1" t="s">
        <v>26</v>
      </c>
      <c r="J1274" s="1">
        <v>40</v>
      </c>
      <c r="K1274" s="1">
        <v>1</v>
      </c>
      <c r="L1274" s="1" t="s">
        <v>36</v>
      </c>
      <c r="M1274" s="1">
        <v>3</v>
      </c>
      <c r="N1274" s="1" t="s">
        <v>34</v>
      </c>
      <c r="O1274" s="105">
        <v>3702</v>
      </c>
      <c r="P1274" s="9">
        <v>5</v>
      </c>
      <c r="Q1274" s="107">
        <v>1</v>
      </c>
      <c r="R1274" s="1" t="s">
        <v>29</v>
      </c>
      <c r="S1274" s="102">
        <f t="shared" si="39"/>
        <v>1</v>
      </c>
    </row>
    <row r="1275" spans="1:19" x14ac:dyDescent="0.25">
      <c r="A1275" s="2">
        <v>22</v>
      </c>
      <c r="B1275" s="14" t="str">
        <f t="shared" si="38"/>
        <v>Young</v>
      </c>
      <c r="C1275" s="1" t="s">
        <v>22</v>
      </c>
      <c r="D1275" s="1" t="s">
        <v>23</v>
      </c>
      <c r="E1275" s="7">
        <v>1294</v>
      </c>
      <c r="F1275" s="1" t="s">
        <v>31</v>
      </c>
      <c r="G1275" s="1">
        <v>8</v>
      </c>
      <c r="H1275" s="1" t="s">
        <v>37</v>
      </c>
      <c r="I1275" s="1" t="s">
        <v>26</v>
      </c>
      <c r="J1275" s="1">
        <v>79</v>
      </c>
      <c r="K1275" s="1">
        <v>1</v>
      </c>
      <c r="L1275" s="1" t="s">
        <v>36</v>
      </c>
      <c r="M1275" s="1">
        <v>1</v>
      </c>
      <c r="N1275" s="1" t="s">
        <v>34</v>
      </c>
      <c r="O1275" s="105">
        <v>2398</v>
      </c>
      <c r="P1275" s="9">
        <v>1</v>
      </c>
      <c r="Q1275" s="107">
        <v>1</v>
      </c>
      <c r="R1275" s="1" t="s">
        <v>22</v>
      </c>
      <c r="S1275" s="102">
        <f t="shared" si="39"/>
        <v>1</v>
      </c>
    </row>
    <row r="1276" spans="1:19" x14ac:dyDescent="0.25">
      <c r="A1276" s="2">
        <v>31</v>
      </c>
      <c r="B1276" s="14" t="str">
        <f t="shared" si="38"/>
        <v>Middle-aged</v>
      </c>
      <c r="C1276" s="1" t="s">
        <v>29</v>
      </c>
      <c r="D1276" s="1" t="s">
        <v>23</v>
      </c>
      <c r="E1276" s="7">
        <v>196</v>
      </c>
      <c r="F1276" s="1" t="s">
        <v>24</v>
      </c>
      <c r="G1276" s="1">
        <v>29</v>
      </c>
      <c r="H1276" s="1" t="s">
        <v>45</v>
      </c>
      <c r="I1276" s="1" t="s">
        <v>26</v>
      </c>
      <c r="J1276" s="1">
        <v>91</v>
      </c>
      <c r="K1276" s="1">
        <v>2</v>
      </c>
      <c r="L1276" s="1" t="s">
        <v>27</v>
      </c>
      <c r="M1276" s="1">
        <v>4</v>
      </c>
      <c r="N1276" s="1" t="s">
        <v>34</v>
      </c>
      <c r="O1276" s="105">
        <v>5468</v>
      </c>
      <c r="P1276" s="9">
        <v>12</v>
      </c>
      <c r="Q1276" s="107">
        <v>1</v>
      </c>
      <c r="R1276" s="1" t="s">
        <v>29</v>
      </c>
      <c r="S1276" s="102">
        <f t="shared" si="39"/>
        <v>1</v>
      </c>
    </row>
    <row r="1277" spans="1:19" x14ac:dyDescent="0.25">
      <c r="A1277" s="2">
        <v>51</v>
      </c>
      <c r="B1277" s="14" t="str">
        <f t="shared" si="38"/>
        <v>Senior</v>
      </c>
      <c r="C1277" s="1" t="s">
        <v>29</v>
      </c>
      <c r="D1277" s="1" t="s">
        <v>23</v>
      </c>
      <c r="E1277" s="7">
        <v>942</v>
      </c>
      <c r="F1277" s="1" t="s">
        <v>31</v>
      </c>
      <c r="G1277" s="1">
        <v>3</v>
      </c>
      <c r="H1277" s="1" t="s">
        <v>46</v>
      </c>
      <c r="I1277" s="1" t="s">
        <v>26</v>
      </c>
      <c r="J1277" s="1">
        <v>53</v>
      </c>
      <c r="K1277" s="1">
        <v>3</v>
      </c>
      <c r="L1277" s="1" t="s">
        <v>42</v>
      </c>
      <c r="M1277" s="1">
        <v>3</v>
      </c>
      <c r="N1277" s="1" t="s">
        <v>34</v>
      </c>
      <c r="O1277" s="105">
        <v>13116</v>
      </c>
      <c r="P1277" s="9">
        <v>2</v>
      </c>
      <c r="Q1277" s="107">
        <v>2</v>
      </c>
      <c r="R1277" s="1" t="s">
        <v>29</v>
      </c>
      <c r="S1277" s="102">
        <f t="shared" si="39"/>
        <v>1</v>
      </c>
    </row>
    <row r="1278" spans="1:19" x14ac:dyDescent="0.25">
      <c r="A1278" s="2">
        <v>37</v>
      </c>
      <c r="B1278" s="14" t="str">
        <f t="shared" si="38"/>
        <v>Middle-aged</v>
      </c>
      <c r="C1278" s="1" t="s">
        <v>29</v>
      </c>
      <c r="D1278" s="1" t="s">
        <v>23</v>
      </c>
      <c r="E1278" s="7">
        <v>589</v>
      </c>
      <c r="F1278" s="1" t="s">
        <v>24</v>
      </c>
      <c r="G1278" s="1">
        <v>9</v>
      </c>
      <c r="H1278" s="1" t="s">
        <v>45</v>
      </c>
      <c r="I1278" s="1" t="s">
        <v>32</v>
      </c>
      <c r="J1278" s="1">
        <v>46</v>
      </c>
      <c r="K1278" s="1">
        <v>2</v>
      </c>
      <c r="L1278" s="1" t="s">
        <v>27</v>
      </c>
      <c r="M1278" s="1">
        <v>2</v>
      </c>
      <c r="N1278" s="1" t="s">
        <v>34</v>
      </c>
      <c r="O1278" s="105">
        <v>4189</v>
      </c>
      <c r="P1278" s="9">
        <v>5</v>
      </c>
      <c r="Q1278" s="107">
        <v>1</v>
      </c>
      <c r="R1278" s="1" t="s">
        <v>29</v>
      </c>
      <c r="S1278" s="102">
        <f t="shared" si="39"/>
        <v>0</v>
      </c>
    </row>
    <row r="1279" spans="1:19" x14ac:dyDescent="0.25">
      <c r="A1279" s="2">
        <v>46</v>
      </c>
      <c r="B1279" s="14" t="str">
        <f t="shared" si="38"/>
        <v>Senior</v>
      </c>
      <c r="C1279" s="1" t="s">
        <v>29</v>
      </c>
      <c r="D1279" s="1" t="s">
        <v>23</v>
      </c>
      <c r="E1279" s="7">
        <v>734</v>
      </c>
      <c r="F1279" s="1" t="s">
        <v>31</v>
      </c>
      <c r="G1279" s="1">
        <v>2</v>
      </c>
      <c r="H1279" s="1" t="s">
        <v>37</v>
      </c>
      <c r="I1279" s="1" t="s">
        <v>32</v>
      </c>
      <c r="J1279" s="1">
        <v>46</v>
      </c>
      <c r="K1279" s="1">
        <v>5</v>
      </c>
      <c r="L1279" s="1" t="s">
        <v>44</v>
      </c>
      <c r="M1279" s="1">
        <v>4</v>
      </c>
      <c r="N1279" s="1" t="s">
        <v>38</v>
      </c>
      <c r="O1279" s="105">
        <v>19328</v>
      </c>
      <c r="P1279" s="9">
        <v>2</v>
      </c>
      <c r="Q1279" s="107">
        <v>7</v>
      </c>
      <c r="R1279" s="1" t="s">
        <v>22</v>
      </c>
      <c r="S1279" s="102">
        <f t="shared" si="39"/>
        <v>0</v>
      </c>
    </row>
    <row r="1280" spans="1:19" x14ac:dyDescent="0.25">
      <c r="A1280" s="2">
        <v>36</v>
      </c>
      <c r="B1280" s="14" t="str">
        <f t="shared" si="38"/>
        <v>Middle-aged</v>
      </c>
      <c r="C1280" s="1" t="s">
        <v>29</v>
      </c>
      <c r="D1280" s="1" t="s">
        <v>23</v>
      </c>
      <c r="E1280" s="7">
        <v>1383</v>
      </c>
      <c r="F1280" s="1" t="s">
        <v>31</v>
      </c>
      <c r="G1280" s="1">
        <v>10</v>
      </c>
      <c r="H1280" s="1" t="s">
        <v>25</v>
      </c>
      <c r="I1280" s="1" t="s">
        <v>32</v>
      </c>
      <c r="J1280" s="1">
        <v>90</v>
      </c>
      <c r="K1280" s="1">
        <v>3</v>
      </c>
      <c r="L1280" s="1" t="s">
        <v>40</v>
      </c>
      <c r="M1280" s="1">
        <v>1</v>
      </c>
      <c r="N1280" s="1" t="s">
        <v>34</v>
      </c>
      <c r="O1280" s="105">
        <v>8321</v>
      </c>
      <c r="P1280" s="9">
        <v>12</v>
      </c>
      <c r="Q1280" s="107">
        <v>7</v>
      </c>
      <c r="R1280" s="1" t="s">
        <v>22</v>
      </c>
      <c r="S1280" s="102">
        <f t="shared" si="39"/>
        <v>0</v>
      </c>
    </row>
    <row r="1281" spans="1:19" x14ac:dyDescent="0.25">
      <c r="A1281" s="2">
        <v>44</v>
      </c>
      <c r="B1281" s="14" t="str">
        <f t="shared" si="38"/>
        <v>Middle-aged</v>
      </c>
      <c r="C1281" s="1" t="s">
        <v>22</v>
      </c>
      <c r="D1281" s="1" t="s">
        <v>30</v>
      </c>
      <c r="E1281" s="7">
        <v>429</v>
      </c>
      <c r="F1281" s="1" t="s">
        <v>31</v>
      </c>
      <c r="G1281" s="1">
        <v>1</v>
      </c>
      <c r="H1281" s="1" t="s">
        <v>37</v>
      </c>
      <c r="I1281" s="1" t="s">
        <v>32</v>
      </c>
      <c r="J1281" s="1">
        <v>99</v>
      </c>
      <c r="K1281" s="1">
        <v>1</v>
      </c>
      <c r="L1281" s="1" t="s">
        <v>33</v>
      </c>
      <c r="M1281" s="1">
        <v>2</v>
      </c>
      <c r="N1281" s="1" t="s">
        <v>38</v>
      </c>
      <c r="O1281" s="105">
        <v>2342</v>
      </c>
      <c r="P1281" s="9">
        <v>5</v>
      </c>
      <c r="Q1281" s="107">
        <v>1</v>
      </c>
      <c r="R1281" s="1" t="s">
        <v>22</v>
      </c>
      <c r="S1281" s="102">
        <f t="shared" si="39"/>
        <v>0</v>
      </c>
    </row>
    <row r="1282" spans="1:19" x14ac:dyDescent="0.25">
      <c r="A1282" s="2">
        <v>37</v>
      </c>
      <c r="B1282" s="14" t="str">
        <f t="shared" ref="B1282:B1345" si="40">IF(A1282 &lt;= 30, "Young", IF(A1282 &lt;= 45, "Middle-aged", "Senior"))</f>
        <v>Middle-aged</v>
      </c>
      <c r="C1282" s="1" t="s">
        <v>29</v>
      </c>
      <c r="D1282" s="1" t="s">
        <v>23</v>
      </c>
      <c r="E1282" s="7">
        <v>1239</v>
      </c>
      <c r="F1282" s="1" t="s">
        <v>47</v>
      </c>
      <c r="G1282" s="1">
        <v>8</v>
      </c>
      <c r="H1282" s="1" t="s">
        <v>35</v>
      </c>
      <c r="I1282" s="1" t="s">
        <v>32</v>
      </c>
      <c r="J1282" s="1">
        <v>89</v>
      </c>
      <c r="K1282" s="1">
        <v>2</v>
      </c>
      <c r="L1282" s="1" t="s">
        <v>47</v>
      </c>
      <c r="M1282" s="1">
        <v>2</v>
      </c>
      <c r="N1282" s="1" t="s">
        <v>38</v>
      </c>
      <c r="O1282" s="105">
        <v>4071</v>
      </c>
      <c r="P1282" s="9">
        <v>10</v>
      </c>
      <c r="Q1282" s="107">
        <v>2</v>
      </c>
      <c r="R1282" s="1" t="s">
        <v>29</v>
      </c>
      <c r="S1282" s="102">
        <f t="shared" ref="S1282:S1345" si="41">IF(I1282="Male", 0, IF(I1282="Female", 1, ""))</f>
        <v>0</v>
      </c>
    </row>
    <row r="1283" spans="1:19" x14ac:dyDescent="0.25">
      <c r="A1283" s="2">
        <v>35</v>
      </c>
      <c r="B1283" s="14" t="str">
        <f t="shared" si="40"/>
        <v>Middle-aged</v>
      </c>
      <c r="C1283" s="1" t="s">
        <v>22</v>
      </c>
      <c r="D1283" s="1" t="s">
        <v>23</v>
      </c>
      <c r="E1283" s="7">
        <v>303</v>
      </c>
      <c r="F1283" s="1" t="s">
        <v>24</v>
      </c>
      <c r="G1283" s="1">
        <v>27</v>
      </c>
      <c r="H1283" s="1" t="s">
        <v>25</v>
      </c>
      <c r="I1283" s="1" t="s">
        <v>32</v>
      </c>
      <c r="J1283" s="1">
        <v>84</v>
      </c>
      <c r="K1283" s="1">
        <v>2</v>
      </c>
      <c r="L1283" s="1" t="s">
        <v>27</v>
      </c>
      <c r="M1283" s="1">
        <v>4</v>
      </c>
      <c r="N1283" s="1" t="s">
        <v>28</v>
      </c>
      <c r="O1283" s="105">
        <v>5813</v>
      </c>
      <c r="P1283" s="9">
        <v>10</v>
      </c>
      <c r="Q1283" s="107">
        <v>1</v>
      </c>
      <c r="R1283" s="1" t="s">
        <v>22</v>
      </c>
      <c r="S1283" s="102">
        <f t="shared" si="41"/>
        <v>0</v>
      </c>
    </row>
    <row r="1284" spans="1:19" x14ac:dyDescent="0.25">
      <c r="A1284" s="2">
        <v>33</v>
      </c>
      <c r="B1284" s="14" t="str">
        <f t="shared" si="40"/>
        <v>Middle-aged</v>
      </c>
      <c r="C1284" s="1" t="s">
        <v>29</v>
      </c>
      <c r="D1284" s="1" t="s">
        <v>23</v>
      </c>
      <c r="E1284" s="7">
        <v>867</v>
      </c>
      <c r="F1284" s="1" t="s">
        <v>31</v>
      </c>
      <c r="G1284" s="1">
        <v>8</v>
      </c>
      <c r="H1284" s="1" t="s">
        <v>25</v>
      </c>
      <c r="I1284" s="1" t="s">
        <v>32</v>
      </c>
      <c r="J1284" s="1">
        <v>90</v>
      </c>
      <c r="K1284" s="1">
        <v>1</v>
      </c>
      <c r="L1284" s="1" t="s">
        <v>33</v>
      </c>
      <c r="M1284" s="1">
        <v>1</v>
      </c>
      <c r="N1284" s="1" t="s">
        <v>34</v>
      </c>
      <c r="O1284" s="105">
        <v>3143</v>
      </c>
      <c r="P1284" s="9">
        <v>10</v>
      </c>
      <c r="Q1284" s="107">
        <v>6</v>
      </c>
      <c r="R1284" s="1" t="s">
        <v>29</v>
      </c>
      <c r="S1284" s="102">
        <f t="shared" si="41"/>
        <v>0</v>
      </c>
    </row>
    <row r="1285" spans="1:19" x14ac:dyDescent="0.25">
      <c r="A1285" s="2">
        <v>28</v>
      </c>
      <c r="B1285" s="14" t="str">
        <f t="shared" si="40"/>
        <v>Young</v>
      </c>
      <c r="C1285" s="1" t="s">
        <v>29</v>
      </c>
      <c r="D1285" s="1" t="s">
        <v>23</v>
      </c>
      <c r="E1285" s="7">
        <v>1181</v>
      </c>
      <c r="F1285" s="1" t="s">
        <v>31</v>
      </c>
      <c r="G1285" s="1">
        <v>1</v>
      </c>
      <c r="H1285" s="1" t="s">
        <v>25</v>
      </c>
      <c r="I1285" s="1" t="s">
        <v>32</v>
      </c>
      <c r="J1285" s="1">
        <v>82</v>
      </c>
      <c r="K1285" s="1">
        <v>1</v>
      </c>
      <c r="L1285" s="1" t="s">
        <v>33</v>
      </c>
      <c r="M1285" s="1">
        <v>4</v>
      </c>
      <c r="N1285" s="1" t="s">
        <v>34</v>
      </c>
      <c r="O1285" s="105">
        <v>2044</v>
      </c>
      <c r="P1285" s="9">
        <v>5</v>
      </c>
      <c r="Q1285" s="107">
        <v>1</v>
      </c>
      <c r="R1285" s="1" t="s">
        <v>29</v>
      </c>
      <c r="S1285" s="102">
        <f t="shared" si="41"/>
        <v>0</v>
      </c>
    </row>
    <row r="1286" spans="1:19" x14ac:dyDescent="0.25">
      <c r="A1286" s="2">
        <v>39</v>
      </c>
      <c r="B1286" s="14" t="str">
        <f t="shared" si="40"/>
        <v>Middle-aged</v>
      </c>
      <c r="C1286" s="1" t="s">
        <v>29</v>
      </c>
      <c r="D1286" s="1" t="s">
        <v>23</v>
      </c>
      <c r="E1286" s="7">
        <v>1253</v>
      </c>
      <c r="F1286" s="1" t="s">
        <v>31</v>
      </c>
      <c r="G1286" s="1">
        <v>10</v>
      </c>
      <c r="H1286" s="1" t="s">
        <v>37</v>
      </c>
      <c r="I1286" s="1" t="s">
        <v>32</v>
      </c>
      <c r="J1286" s="1">
        <v>65</v>
      </c>
      <c r="K1286" s="1">
        <v>3</v>
      </c>
      <c r="L1286" s="1" t="s">
        <v>44</v>
      </c>
      <c r="M1286" s="1">
        <v>3</v>
      </c>
      <c r="N1286" s="1" t="s">
        <v>28</v>
      </c>
      <c r="O1286" s="105">
        <v>13464</v>
      </c>
      <c r="P1286" s="9">
        <v>4</v>
      </c>
      <c r="Q1286" s="107">
        <v>7</v>
      </c>
      <c r="R1286" s="1" t="s">
        <v>29</v>
      </c>
      <c r="S1286" s="102">
        <f t="shared" si="41"/>
        <v>0</v>
      </c>
    </row>
    <row r="1287" spans="1:19" x14ac:dyDescent="0.25">
      <c r="A1287" s="2">
        <v>46</v>
      </c>
      <c r="B1287" s="14" t="str">
        <f t="shared" si="40"/>
        <v>Senior</v>
      </c>
      <c r="C1287" s="1" t="s">
        <v>29</v>
      </c>
      <c r="D1287" s="1" t="s">
        <v>41</v>
      </c>
      <c r="E1287" s="7">
        <v>849</v>
      </c>
      <c r="F1287" s="1" t="s">
        <v>24</v>
      </c>
      <c r="G1287" s="1">
        <v>26</v>
      </c>
      <c r="H1287" s="1" t="s">
        <v>25</v>
      </c>
      <c r="I1287" s="1" t="s">
        <v>32</v>
      </c>
      <c r="J1287" s="1">
        <v>98</v>
      </c>
      <c r="K1287" s="1">
        <v>2</v>
      </c>
      <c r="L1287" s="1" t="s">
        <v>27</v>
      </c>
      <c r="M1287" s="1">
        <v>2</v>
      </c>
      <c r="N1287" s="1" t="s">
        <v>28</v>
      </c>
      <c r="O1287" s="105">
        <v>7991</v>
      </c>
      <c r="P1287" s="9">
        <v>2</v>
      </c>
      <c r="Q1287" s="107">
        <v>8</v>
      </c>
      <c r="R1287" s="1" t="s">
        <v>29</v>
      </c>
      <c r="S1287" s="102">
        <f t="shared" si="41"/>
        <v>0</v>
      </c>
    </row>
    <row r="1288" spans="1:19" x14ac:dyDescent="0.25">
      <c r="A1288" s="2">
        <v>40</v>
      </c>
      <c r="B1288" s="14" t="str">
        <f t="shared" si="40"/>
        <v>Middle-aged</v>
      </c>
      <c r="C1288" s="1" t="s">
        <v>29</v>
      </c>
      <c r="D1288" s="1" t="s">
        <v>23</v>
      </c>
      <c r="E1288" s="7">
        <v>616</v>
      </c>
      <c r="F1288" s="1" t="s">
        <v>31</v>
      </c>
      <c r="G1288" s="1">
        <v>2</v>
      </c>
      <c r="H1288" s="1" t="s">
        <v>25</v>
      </c>
      <c r="I1288" s="1" t="s">
        <v>26</v>
      </c>
      <c r="J1288" s="1">
        <v>99</v>
      </c>
      <c r="K1288" s="1">
        <v>1</v>
      </c>
      <c r="L1288" s="1" t="s">
        <v>36</v>
      </c>
      <c r="M1288" s="1">
        <v>1</v>
      </c>
      <c r="N1288" s="1" t="s">
        <v>34</v>
      </c>
      <c r="O1288" s="105">
        <v>3377</v>
      </c>
      <c r="P1288" s="9">
        <v>4</v>
      </c>
      <c r="Q1288" s="107">
        <v>4</v>
      </c>
      <c r="R1288" s="1" t="s">
        <v>29</v>
      </c>
      <c r="S1288" s="102">
        <f t="shared" si="41"/>
        <v>1</v>
      </c>
    </row>
    <row r="1289" spans="1:19" x14ac:dyDescent="0.25">
      <c r="A1289" s="2">
        <v>42</v>
      </c>
      <c r="B1289" s="14" t="str">
        <f t="shared" si="40"/>
        <v>Middle-aged</v>
      </c>
      <c r="C1289" s="1" t="s">
        <v>29</v>
      </c>
      <c r="D1289" s="1" t="s">
        <v>23</v>
      </c>
      <c r="E1289" s="7">
        <v>1128</v>
      </c>
      <c r="F1289" s="1" t="s">
        <v>31</v>
      </c>
      <c r="G1289" s="1">
        <v>13</v>
      </c>
      <c r="H1289" s="1" t="s">
        <v>37</v>
      </c>
      <c r="I1289" s="1" t="s">
        <v>32</v>
      </c>
      <c r="J1289" s="1">
        <v>95</v>
      </c>
      <c r="K1289" s="1">
        <v>2</v>
      </c>
      <c r="L1289" s="1" t="s">
        <v>40</v>
      </c>
      <c r="M1289" s="1">
        <v>1</v>
      </c>
      <c r="N1289" s="1" t="s">
        <v>34</v>
      </c>
      <c r="O1289" s="105">
        <v>5538</v>
      </c>
      <c r="P1289" s="9">
        <v>0</v>
      </c>
      <c r="Q1289" s="107">
        <v>5</v>
      </c>
      <c r="R1289" s="1" t="s">
        <v>29</v>
      </c>
      <c r="S1289" s="102">
        <f t="shared" si="41"/>
        <v>0</v>
      </c>
    </row>
    <row r="1290" spans="1:19" x14ac:dyDescent="0.25">
      <c r="A1290" s="2">
        <v>35</v>
      </c>
      <c r="B1290" s="14" t="str">
        <f t="shared" si="40"/>
        <v>Middle-aged</v>
      </c>
      <c r="C1290" s="1" t="s">
        <v>29</v>
      </c>
      <c r="D1290" s="1" t="s">
        <v>41</v>
      </c>
      <c r="E1290" s="7">
        <v>1180</v>
      </c>
      <c r="F1290" s="1" t="s">
        <v>31</v>
      </c>
      <c r="G1290" s="1">
        <v>2</v>
      </c>
      <c r="H1290" s="1" t="s">
        <v>37</v>
      </c>
      <c r="I1290" s="1" t="s">
        <v>32</v>
      </c>
      <c r="J1290" s="1">
        <v>90</v>
      </c>
      <c r="K1290" s="1">
        <v>2</v>
      </c>
      <c r="L1290" s="1" t="s">
        <v>39</v>
      </c>
      <c r="M1290" s="1">
        <v>4</v>
      </c>
      <c r="N1290" s="1" t="s">
        <v>38</v>
      </c>
      <c r="O1290" s="105">
        <v>5762</v>
      </c>
      <c r="P1290" s="9">
        <v>7</v>
      </c>
      <c r="Q1290" s="107">
        <v>2</v>
      </c>
      <c r="R1290" s="1" t="s">
        <v>29</v>
      </c>
      <c r="S1290" s="102">
        <f t="shared" si="41"/>
        <v>0</v>
      </c>
    </row>
    <row r="1291" spans="1:19" x14ac:dyDescent="0.25">
      <c r="A1291" s="2">
        <v>38</v>
      </c>
      <c r="B1291" s="14" t="str">
        <f t="shared" si="40"/>
        <v>Middle-aged</v>
      </c>
      <c r="C1291" s="1" t="s">
        <v>29</v>
      </c>
      <c r="D1291" s="1" t="s">
        <v>41</v>
      </c>
      <c r="E1291" s="7">
        <v>1336</v>
      </c>
      <c r="F1291" s="1" t="s">
        <v>47</v>
      </c>
      <c r="G1291" s="1">
        <v>2</v>
      </c>
      <c r="H1291" s="1" t="s">
        <v>47</v>
      </c>
      <c r="I1291" s="1" t="s">
        <v>32</v>
      </c>
      <c r="J1291" s="1">
        <v>100</v>
      </c>
      <c r="K1291" s="1">
        <v>1</v>
      </c>
      <c r="L1291" s="1" t="s">
        <v>47</v>
      </c>
      <c r="M1291" s="1">
        <v>2</v>
      </c>
      <c r="N1291" s="1" t="s">
        <v>38</v>
      </c>
      <c r="O1291" s="105">
        <v>2592</v>
      </c>
      <c r="P1291" s="9">
        <v>11</v>
      </c>
      <c r="Q1291" s="107">
        <v>5</v>
      </c>
      <c r="R1291" s="1" t="s">
        <v>29</v>
      </c>
      <c r="S1291" s="102">
        <f t="shared" si="41"/>
        <v>0</v>
      </c>
    </row>
    <row r="1292" spans="1:19" x14ac:dyDescent="0.25">
      <c r="A1292" s="2">
        <v>34</v>
      </c>
      <c r="B1292" s="14" t="str">
        <f t="shared" si="40"/>
        <v>Middle-aged</v>
      </c>
      <c r="C1292" s="1" t="s">
        <v>22</v>
      </c>
      <c r="D1292" s="1" t="s">
        <v>30</v>
      </c>
      <c r="E1292" s="7">
        <v>234</v>
      </c>
      <c r="F1292" s="1" t="s">
        <v>31</v>
      </c>
      <c r="G1292" s="1">
        <v>9</v>
      </c>
      <c r="H1292" s="1" t="s">
        <v>25</v>
      </c>
      <c r="I1292" s="1" t="s">
        <v>32</v>
      </c>
      <c r="J1292" s="1">
        <v>93</v>
      </c>
      <c r="K1292" s="1">
        <v>2</v>
      </c>
      <c r="L1292" s="1" t="s">
        <v>36</v>
      </c>
      <c r="M1292" s="1">
        <v>1</v>
      </c>
      <c r="N1292" s="1" t="s">
        <v>34</v>
      </c>
      <c r="O1292" s="105">
        <v>5346</v>
      </c>
      <c r="P1292" s="9">
        <v>7</v>
      </c>
      <c r="Q1292" s="107">
        <v>4</v>
      </c>
      <c r="R1292" s="1" t="s">
        <v>29</v>
      </c>
      <c r="S1292" s="102">
        <f t="shared" si="41"/>
        <v>0</v>
      </c>
    </row>
    <row r="1293" spans="1:19" x14ac:dyDescent="0.25">
      <c r="A1293" s="2">
        <v>37</v>
      </c>
      <c r="B1293" s="14" t="str">
        <f t="shared" si="40"/>
        <v>Middle-aged</v>
      </c>
      <c r="C1293" s="1" t="s">
        <v>22</v>
      </c>
      <c r="D1293" s="1" t="s">
        <v>23</v>
      </c>
      <c r="E1293" s="7">
        <v>370</v>
      </c>
      <c r="F1293" s="1" t="s">
        <v>31</v>
      </c>
      <c r="G1293" s="1">
        <v>10</v>
      </c>
      <c r="H1293" s="1" t="s">
        <v>37</v>
      </c>
      <c r="I1293" s="1" t="s">
        <v>32</v>
      </c>
      <c r="J1293" s="1">
        <v>58</v>
      </c>
      <c r="K1293" s="1">
        <v>2</v>
      </c>
      <c r="L1293" s="1" t="s">
        <v>39</v>
      </c>
      <c r="M1293" s="1">
        <v>1</v>
      </c>
      <c r="N1293" s="1" t="s">
        <v>28</v>
      </c>
      <c r="O1293" s="105">
        <v>4213</v>
      </c>
      <c r="P1293" s="9">
        <v>10</v>
      </c>
      <c r="Q1293" s="107">
        <v>1</v>
      </c>
      <c r="R1293" s="1" t="s">
        <v>29</v>
      </c>
      <c r="S1293" s="102">
        <f t="shared" si="41"/>
        <v>0</v>
      </c>
    </row>
    <row r="1294" spans="1:19" x14ac:dyDescent="0.25">
      <c r="A1294" s="2">
        <v>39</v>
      </c>
      <c r="B1294" s="14" t="str">
        <f t="shared" si="40"/>
        <v>Middle-aged</v>
      </c>
      <c r="C1294" s="1" t="s">
        <v>29</v>
      </c>
      <c r="D1294" s="1" t="s">
        <v>30</v>
      </c>
      <c r="E1294" s="7">
        <v>766</v>
      </c>
      <c r="F1294" s="1" t="s">
        <v>24</v>
      </c>
      <c r="G1294" s="1">
        <v>20</v>
      </c>
      <c r="H1294" s="1" t="s">
        <v>25</v>
      </c>
      <c r="I1294" s="1" t="s">
        <v>32</v>
      </c>
      <c r="J1294" s="1">
        <v>83</v>
      </c>
      <c r="K1294" s="1">
        <v>2</v>
      </c>
      <c r="L1294" s="1" t="s">
        <v>27</v>
      </c>
      <c r="M1294" s="1">
        <v>4</v>
      </c>
      <c r="N1294" s="1" t="s">
        <v>38</v>
      </c>
      <c r="O1294" s="105">
        <v>4127</v>
      </c>
      <c r="P1294" s="9">
        <v>2</v>
      </c>
      <c r="Q1294" s="107">
        <v>2</v>
      </c>
      <c r="R1294" s="1" t="s">
        <v>29</v>
      </c>
      <c r="S1294" s="102">
        <f t="shared" si="41"/>
        <v>0</v>
      </c>
    </row>
    <row r="1295" spans="1:19" x14ac:dyDescent="0.25">
      <c r="A1295" s="2">
        <v>43</v>
      </c>
      <c r="B1295" s="14" t="str">
        <f t="shared" si="40"/>
        <v>Middle-aged</v>
      </c>
      <c r="C1295" s="1" t="s">
        <v>29</v>
      </c>
      <c r="D1295" s="1" t="s">
        <v>41</v>
      </c>
      <c r="E1295" s="7">
        <v>343</v>
      </c>
      <c r="F1295" s="1" t="s">
        <v>31</v>
      </c>
      <c r="G1295" s="1">
        <v>9</v>
      </c>
      <c r="H1295" s="1" t="s">
        <v>25</v>
      </c>
      <c r="I1295" s="1" t="s">
        <v>32</v>
      </c>
      <c r="J1295" s="1">
        <v>52</v>
      </c>
      <c r="K1295" s="1">
        <v>1</v>
      </c>
      <c r="L1295" s="1" t="s">
        <v>33</v>
      </c>
      <c r="M1295" s="1">
        <v>3</v>
      </c>
      <c r="N1295" s="1" t="s">
        <v>28</v>
      </c>
      <c r="O1295" s="105">
        <v>2438</v>
      </c>
      <c r="P1295" s="9">
        <v>3</v>
      </c>
      <c r="Q1295" s="107">
        <v>4</v>
      </c>
      <c r="R1295" s="1" t="s">
        <v>29</v>
      </c>
      <c r="S1295" s="102">
        <f t="shared" si="41"/>
        <v>0</v>
      </c>
    </row>
    <row r="1296" spans="1:19" x14ac:dyDescent="0.25">
      <c r="A1296" s="2">
        <v>41</v>
      </c>
      <c r="B1296" s="14" t="str">
        <f t="shared" si="40"/>
        <v>Middle-aged</v>
      </c>
      <c r="C1296" s="1" t="s">
        <v>29</v>
      </c>
      <c r="D1296" s="1" t="s">
        <v>23</v>
      </c>
      <c r="E1296" s="7">
        <v>447</v>
      </c>
      <c r="F1296" s="1" t="s">
        <v>31</v>
      </c>
      <c r="G1296" s="1">
        <v>5</v>
      </c>
      <c r="H1296" s="1" t="s">
        <v>25</v>
      </c>
      <c r="I1296" s="1" t="s">
        <v>32</v>
      </c>
      <c r="J1296" s="1">
        <v>85</v>
      </c>
      <c r="K1296" s="1">
        <v>2</v>
      </c>
      <c r="L1296" s="1" t="s">
        <v>40</v>
      </c>
      <c r="M1296" s="1">
        <v>2</v>
      </c>
      <c r="N1296" s="1" t="s">
        <v>28</v>
      </c>
      <c r="O1296" s="105">
        <v>6870</v>
      </c>
      <c r="P1296" s="9">
        <v>3</v>
      </c>
      <c r="Q1296" s="107">
        <v>3</v>
      </c>
      <c r="R1296" s="1" t="s">
        <v>29</v>
      </c>
      <c r="S1296" s="102">
        <f t="shared" si="41"/>
        <v>0</v>
      </c>
    </row>
    <row r="1297" spans="1:19" x14ac:dyDescent="0.25">
      <c r="A1297" s="2">
        <v>41</v>
      </c>
      <c r="B1297" s="14" t="str">
        <f t="shared" si="40"/>
        <v>Middle-aged</v>
      </c>
      <c r="C1297" s="1" t="s">
        <v>29</v>
      </c>
      <c r="D1297" s="1" t="s">
        <v>23</v>
      </c>
      <c r="E1297" s="7">
        <v>796</v>
      </c>
      <c r="F1297" s="1" t="s">
        <v>24</v>
      </c>
      <c r="G1297" s="1">
        <v>4</v>
      </c>
      <c r="H1297" s="1" t="s">
        <v>45</v>
      </c>
      <c r="I1297" s="1" t="s">
        <v>26</v>
      </c>
      <c r="J1297" s="1">
        <v>81</v>
      </c>
      <c r="K1297" s="1">
        <v>3</v>
      </c>
      <c r="L1297" s="1" t="s">
        <v>27</v>
      </c>
      <c r="M1297" s="1">
        <v>3</v>
      </c>
      <c r="N1297" s="1" t="s">
        <v>38</v>
      </c>
      <c r="O1297" s="105">
        <v>10447</v>
      </c>
      <c r="P1297" s="9">
        <v>22</v>
      </c>
      <c r="Q1297" s="107">
        <v>0</v>
      </c>
      <c r="R1297" s="1" t="s">
        <v>22</v>
      </c>
      <c r="S1297" s="102">
        <f t="shared" si="41"/>
        <v>1</v>
      </c>
    </row>
    <row r="1298" spans="1:19" x14ac:dyDescent="0.25">
      <c r="A1298" s="2">
        <v>30</v>
      </c>
      <c r="B1298" s="14" t="str">
        <f t="shared" si="40"/>
        <v>Young</v>
      </c>
      <c r="C1298" s="1" t="s">
        <v>29</v>
      </c>
      <c r="D1298" s="1" t="s">
        <v>23</v>
      </c>
      <c r="E1298" s="7">
        <v>1092</v>
      </c>
      <c r="F1298" s="1" t="s">
        <v>31</v>
      </c>
      <c r="G1298" s="1">
        <v>10</v>
      </c>
      <c r="H1298" s="1" t="s">
        <v>37</v>
      </c>
      <c r="I1298" s="1" t="s">
        <v>26</v>
      </c>
      <c r="J1298" s="1">
        <v>64</v>
      </c>
      <c r="K1298" s="1">
        <v>3</v>
      </c>
      <c r="L1298" s="1" t="s">
        <v>39</v>
      </c>
      <c r="M1298" s="1">
        <v>3</v>
      </c>
      <c r="N1298" s="1" t="s">
        <v>28</v>
      </c>
      <c r="O1298" s="105">
        <v>9667</v>
      </c>
      <c r="P1298" s="9">
        <v>7</v>
      </c>
      <c r="Q1298" s="107">
        <v>9</v>
      </c>
      <c r="R1298" s="1" t="s">
        <v>29</v>
      </c>
      <c r="S1298" s="102">
        <f t="shared" si="41"/>
        <v>1</v>
      </c>
    </row>
    <row r="1299" spans="1:19" x14ac:dyDescent="0.25">
      <c r="A1299" s="2">
        <v>26</v>
      </c>
      <c r="B1299" s="14" t="str">
        <f t="shared" si="40"/>
        <v>Young</v>
      </c>
      <c r="C1299" s="1" t="s">
        <v>22</v>
      </c>
      <c r="D1299" s="1" t="s">
        <v>23</v>
      </c>
      <c r="E1299" s="7">
        <v>920</v>
      </c>
      <c r="F1299" s="1" t="s">
        <v>47</v>
      </c>
      <c r="G1299" s="1">
        <v>20</v>
      </c>
      <c r="H1299" s="1" t="s">
        <v>37</v>
      </c>
      <c r="I1299" s="1" t="s">
        <v>26</v>
      </c>
      <c r="J1299" s="1">
        <v>69</v>
      </c>
      <c r="K1299" s="1">
        <v>1</v>
      </c>
      <c r="L1299" s="1" t="s">
        <v>47</v>
      </c>
      <c r="M1299" s="1">
        <v>2</v>
      </c>
      <c r="N1299" s="1" t="s">
        <v>34</v>
      </c>
      <c r="O1299" s="105">
        <v>2148</v>
      </c>
      <c r="P1299" s="9">
        <v>5</v>
      </c>
      <c r="Q1299" s="107">
        <v>0</v>
      </c>
      <c r="R1299" s="1" t="s">
        <v>22</v>
      </c>
      <c r="S1299" s="102">
        <f t="shared" si="41"/>
        <v>1</v>
      </c>
    </row>
    <row r="1300" spans="1:19" x14ac:dyDescent="0.25">
      <c r="A1300" s="2">
        <v>46</v>
      </c>
      <c r="B1300" s="14" t="str">
        <f t="shared" si="40"/>
        <v>Senior</v>
      </c>
      <c r="C1300" s="1" t="s">
        <v>22</v>
      </c>
      <c r="D1300" s="1" t="s">
        <v>23</v>
      </c>
      <c r="E1300" s="7">
        <v>261</v>
      </c>
      <c r="F1300" s="1" t="s">
        <v>31</v>
      </c>
      <c r="G1300" s="1">
        <v>21</v>
      </c>
      <c r="H1300" s="1" t="s">
        <v>37</v>
      </c>
      <c r="I1300" s="1" t="s">
        <v>26</v>
      </c>
      <c r="J1300" s="1">
        <v>66</v>
      </c>
      <c r="K1300" s="1">
        <v>2</v>
      </c>
      <c r="L1300" s="1" t="s">
        <v>40</v>
      </c>
      <c r="M1300" s="1">
        <v>2</v>
      </c>
      <c r="N1300" s="1" t="s">
        <v>34</v>
      </c>
      <c r="O1300" s="105">
        <v>8926</v>
      </c>
      <c r="P1300" s="9">
        <v>9</v>
      </c>
      <c r="Q1300" s="107">
        <v>4</v>
      </c>
      <c r="R1300" s="1" t="s">
        <v>29</v>
      </c>
      <c r="S1300" s="102">
        <f t="shared" si="41"/>
        <v>1</v>
      </c>
    </row>
    <row r="1301" spans="1:19" x14ac:dyDescent="0.25">
      <c r="A1301" s="2">
        <v>40</v>
      </c>
      <c r="B1301" s="14" t="str">
        <f t="shared" si="40"/>
        <v>Middle-aged</v>
      </c>
      <c r="C1301" s="1" t="s">
        <v>29</v>
      </c>
      <c r="D1301" s="1" t="s">
        <v>23</v>
      </c>
      <c r="E1301" s="7">
        <v>1194</v>
      </c>
      <c r="F1301" s="1" t="s">
        <v>31</v>
      </c>
      <c r="G1301" s="1">
        <v>1</v>
      </c>
      <c r="H1301" s="1" t="s">
        <v>25</v>
      </c>
      <c r="I1301" s="1" t="s">
        <v>26</v>
      </c>
      <c r="J1301" s="1">
        <v>52</v>
      </c>
      <c r="K1301" s="1">
        <v>2</v>
      </c>
      <c r="L1301" s="1" t="s">
        <v>40</v>
      </c>
      <c r="M1301" s="1">
        <v>4</v>
      </c>
      <c r="N1301" s="1" t="s">
        <v>38</v>
      </c>
      <c r="O1301" s="105">
        <v>6513</v>
      </c>
      <c r="P1301" s="9">
        <v>5</v>
      </c>
      <c r="Q1301" s="107">
        <v>4</v>
      </c>
      <c r="R1301" s="1" t="s">
        <v>29</v>
      </c>
      <c r="S1301" s="102">
        <f t="shared" si="41"/>
        <v>1</v>
      </c>
    </row>
    <row r="1302" spans="1:19" x14ac:dyDescent="0.25">
      <c r="A1302" s="2">
        <v>34</v>
      </c>
      <c r="B1302" s="14" t="str">
        <f t="shared" si="40"/>
        <v>Middle-aged</v>
      </c>
      <c r="C1302" s="1" t="s">
        <v>29</v>
      </c>
      <c r="D1302" s="1" t="s">
        <v>23</v>
      </c>
      <c r="E1302" s="7">
        <v>810</v>
      </c>
      <c r="F1302" s="1" t="s">
        <v>24</v>
      </c>
      <c r="G1302" s="1">
        <v>8</v>
      </c>
      <c r="H1302" s="1" t="s">
        <v>46</v>
      </c>
      <c r="I1302" s="1" t="s">
        <v>32</v>
      </c>
      <c r="J1302" s="1">
        <v>92</v>
      </c>
      <c r="K1302" s="1">
        <v>2</v>
      </c>
      <c r="L1302" s="1" t="s">
        <v>27</v>
      </c>
      <c r="M1302" s="1">
        <v>3</v>
      </c>
      <c r="N1302" s="1" t="s">
        <v>34</v>
      </c>
      <c r="O1302" s="105">
        <v>6799</v>
      </c>
      <c r="P1302" s="9">
        <v>10</v>
      </c>
      <c r="Q1302" s="107">
        <v>1</v>
      </c>
      <c r="R1302" s="1" t="s">
        <v>29</v>
      </c>
      <c r="S1302" s="102">
        <f t="shared" si="41"/>
        <v>0</v>
      </c>
    </row>
    <row r="1303" spans="1:19" x14ac:dyDescent="0.25">
      <c r="A1303" s="2">
        <v>58</v>
      </c>
      <c r="B1303" s="14" t="str">
        <f t="shared" si="40"/>
        <v>Senior</v>
      </c>
      <c r="C1303" s="1" t="s">
        <v>29</v>
      </c>
      <c r="D1303" s="1" t="s">
        <v>41</v>
      </c>
      <c r="E1303" s="7">
        <v>350</v>
      </c>
      <c r="F1303" s="1" t="s">
        <v>24</v>
      </c>
      <c r="G1303" s="1">
        <v>2</v>
      </c>
      <c r="H1303" s="1" t="s">
        <v>37</v>
      </c>
      <c r="I1303" s="1" t="s">
        <v>32</v>
      </c>
      <c r="J1303" s="1">
        <v>52</v>
      </c>
      <c r="K1303" s="1">
        <v>4</v>
      </c>
      <c r="L1303" s="1" t="s">
        <v>42</v>
      </c>
      <c r="M1303" s="1">
        <v>2</v>
      </c>
      <c r="N1303" s="1" t="s">
        <v>38</v>
      </c>
      <c r="O1303" s="105">
        <v>16291</v>
      </c>
      <c r="P1303" s="9">
        <v>16</v>
      </c>
      <c r="Q1303" s="107">
        <v>4</v>
      </c>
      <c r="R1303" s="1" t="s">
        <v>29</v>
      </c>
      <c r="S1303" s="102">
        <f t="shared" si="41"/>
        <v>0</v>
      </c>
    </row>
    <row r="1304" spans="1:19" x14ac:dyDescent="0.25">
      <c r="A1304" s="2">
        <v>35</v>
      </c>
      <c r="B1304" s="14" t="str">
        <f t="shared" si="40"/>
        <v>Middle-aged</v>
      </c>
      <c r="C1304" s="1" t="s">
        <v>29</v>
      </c>
      <c r="D1304" s="1" t="s">
        <v>23</v>
      </c>
      <c r="E1304" s="7">
        <v>185</v>
      </c>
      <c r="F1304" s="1" t="s">
        <v>31</v>
      </c>
      <c r="G1304" s="1">
        <v>23</v>
      </c>
      <c r="H1304" s="1" t="s">
        <v>37</v>
      </c>
      <c r="I1304" s="1" t="s">
        <v>32</v>
      </c>
      <c r="J1304" s="1">
        <v>91</v>
      </c>
      <c r="K1304" s="1">
        <v>1</v>
      </c>
      <c r="L1304" s="1" t="s">
        <v>36</v>
      </c>
      <c r="M1304" s="1">
        <v>3</v>
      </c>
      <c r="N1304" s="1" t="s">
        <v>34</v>
      </c>
      <c r="O1304" s="105">
        <v>2705</v>
      </c>
      <c r="P1304" s="9">
        <v>5</v>
      </c>
      <c r="Q1304" s="107">
        <v>0</v>
      </c>
      <c r="R1304" s="1" t="s">
        <v>29</v>
      </c>
      <c r="S1304" s="102">
        <f t="shared" si="41"/>
        <v>0</v>
      </c>
    </row>
    <row r="1305" spans="1:19" x14ac:dyDescent="0.25">
      <c r="A1305" s="2">
        <v>47</v>
      </c>
      <c r="B1305" s="14" t="str">
        <f t="shared" si="40"/>
        <v>Senior</v>
      </c>
      <c r="C1305" s="1" t="s">
        <v>29</v>
      </c>
      <c r="D1305" s="1" t="s">
        <v>23</v>
      </c>
      <c r="E1305" s="7">
        <v>1001</v>
      </c>
      <c r="F1305" s="1" t="s">
        <v>31</v>
      </c>
      <c r="G1305" s="1">
        <v>4</v>
      </c>
      <c r="H1305" s="1" t="s">
        <v>25</v>
      </c>
      <c r="I1305" s="1" t="s">
        <v>26</v>
      </c>
      <c r="J1305" s="1">
        <v>92</v>
      </c>
      <c r="K1305" s="1">
        <v>3</v>
      </c>
      <c r="L1305" s="1" t="s">
        <v>39</v>
      </c>
      <c r="M1305" s="1">
        <v>2</v>
      </c>
      <c r="N1305" s="1" t="s">
        <v>38</v>
      </c>
      <c r="O1305" s="105">
        <v>10333</v>
      </c>
      <c r="P1305" s="9">
        <v>22</v>
      </c>
      <c r="Q1305" s="107">
        <v>8</v>
      </c>
      <c r="R1305" s="1" t="s">
        <v>22</v>
      </c>
      <c r="S1305" s="102">
        <f t="shared" si="41"/>
        <v>1</v>
      </c>
    </row>
    <row r="1306" spans="1:19" x14ac:dyDescent="0.25">
      <c r="A1306" s="2">
        <v>40</v>
      </c>
      <c r="B1306" s="14" t="str">
        <f t="shared" si="40"/>
        <v>Middle-aged</v>
      </c>
      <c r="C1306" s="1" t="s">
        <v>29</v>
      </c>
      <c r="D1306" s="1" t="s">
        <v>23</v>
      </c>
      <c r="E1306" s="7">
        <v>750</v>
      </c>
      <c r="F1306" s="1" t="s">
        <v>31</v>
      </c>
      <c r="G1306" s="1">
        <v>12</v>
      </c>
      <c r="H1306" s="1" t="s">
        <v>25</v>
      </c>
      <c r="I1306" s="1" t="s">
        <v>26</v>
      </c>
      <c r="J1306" s="1">
        <v>47</v>
      </c>
      <c r="K1306" s="1">
        <v>2</v>
      </c>
      <c r="L1306" s="1" t="s">
        <v>40</v>
      </c>
      <c r="M1306" s="1">
        <v>1</v>
      </c>
      <c r="N1306" s="1" t="s">
        <v>38</v>
      </c>
      <c r="O1306" s="105">
        <v>4448</v>
      </c>
      <c r="P1306" s="9">
        <v>7</v>
      </c>
      <c r="Q1306" s="107">
        <v>2</v>
      </c>
      <c r="R1306" s="1" t="s">
        <v>29</v>
      </c>
      <c r="S1306" s="102">
        <f t="shared" si="41"/>
        <v>1</v>
      </c>
    </row>
    <row r="1307" spans="1:19" x14ac:dyDescent="0.25">
      <c r="A1307" s="2">
        <v>54</v>
      </c>
      <c r="B1307" s="14" t="str">
        <f t="shared" si="40"/>
        <v>Senior</v>
      </c>
      <c r="C1307" s="1" t="s">
        <v>29</v>
      </c>
      <c r="D1307" s="1" t="s">
        <v>23</v>
      </c>
      <c r="E1307" s="7">
        <v>431</v>
      </c>
      <c r="F1307" s="1" t="s">
        <v>31</v>
      </c>
      <c r="G1307" s="1">
        <v>7</v>
      </c>
      <c r="H1307" s="1" t="s">
        <v>37</v>
      </c>
      <c r="I1307" s="1" t="s">
        <v>26</v>
      </c>
      <c r="J1307" s="1">
        <v>68</v>
      </c>
      <c r="K1307" s="1">
        <v>2</v>
      </c>
      <c r="L1307" s="1" t="s">
        <v>33</v>
      </c>
      <c r="M1307" s="1">
        <v>4</v>
      </c>
      <c r="N1307" s="1" t="s">
        <v>34</v>
      </c>
      <c r="O1307" s="105">
        <v>6854</v>
      </c>
      <c r="P1307" s="9">
        <v>7</v>
      </c>
      <c r="Q1307" s="107">
        <v>4</v>
      </c>
      <c r="R1307" s="1" t="s">
        <v>29</v>
      </c>
      <c r="S1307" s="102">
        <f t="shared" si="41"/>
        <v>1</v>
      </c>
    </row>
    <row r="1308" spans="1:19" x14ac:dyDescent="0.25">
      <c r="A1308" s="2">
        <v>31</v>
      </c>
      <c r="B1308" s="14" t="str">
        <f t="shared" si="40"/>
        <v>Middle-aged</v>
      </c>
      <c r="C1308" s="1" t="s">
        <v>29</v>
      </c>
      <c r="D1308" s="1" t="s">
        <v>30</v>
      </c>
      <c r="E1308" s="7">
        <v>1125</v>
      </c>
      <c r="F1308" s="1" t="s">
        <v>24</v>
      </c>
      <c r="G1308" s="1">
        <v>7</v>
      </c>
      <c r="H1308" s="1" t="s">
        <v>45</v>
      </c>
      <c r="I1308" s="1" t="s">
        <v>26</v>
      </c>
      <c r="J1308" s="1">
        <v>68</v>
      </c>
      <c r="K1308" s="1">
        <v>3</v>
      </c>
      <c r="L1308" s="1" t="s">
        <v>27</v>
      </c>
      <c r="M1308" s="1">
        <v>1</v>
      </c>
      <c r="N1308" s="1" t="s">
        <v>34</v>
      </c>
      <c r="O1308" s="105">
        <v>9637</v>
      </c>
      <c r="P1308" s="9">
        <v>3</v>
      </c>
      <c r="Q1308" s="107">
        <v>2</v>
      </c>
      <c r="R1308" s="1" t="s">
        <v>29</v>
      </c>
      <c r="S1308" s="102">
        <f t="shared" si="41"/>
        <v>1</v>
      </c>
    </row>
    <row r="1309" spans="1:19" x14ac:dyDescent="0.25">
      <c r="A1309" s="2">
        <v>28</v>
      </c>
      <c r="B1309" s="14" t="str">
        <f t="shared" si="40"/>
        <v>Young</v>
      </c>
      <c r="C1309" s="1" t="s">
        <v>29</v>
      </c>
      <c r="D1309" s="1" t="s">
        <v>23</v>
      </c>
      <c r="E1309" s="7">
        <v>1217</v>
      </c>
      <c r="F1309" s="1" t="s">
        <v>31</v>
      </c>
      <c r="G1309" s="1">
        <v>1</v>
      </c>
      <c r="H1309" s="1" t="s">
        <v>37</v>
      </c>
      <c r="I1309" s="1" t="s">
        <v>26</v>
      </c>
      <c r="J1309" s="1">
        <v>67</v>
      </c>
      <c r="K1309" s="1">
        <v>1</v>
      </c>
      <c r="L1309" s="1" t="s">
        <v>33</v>
      </c>
      <c r="M1309" s="1">
        <v>1</v>
      </c>
      <c r="N1309" s="1" t="s">
        <v>34</v>
      </c>
      <c r="O1309" s="105">
        <v>3591</v>
      </c>
      <c r="P1309" s="9">
        <v>3</v>
      </c>
      <c r="Q1309" s="107">
        <v>1</v>
      </c>
      <c r="R1309" s="1" t="s">
        <v>29</v>
      </c>
      <c r="S1309" s="102">
        <f t="shared" si="41"/>
        <v>1</v>
      </c>
    </row>
    <row r="1310" spans="1:19" x14ac:dyDescent="0.25">
      <c r="A1310" s="2">
        <v>38</v>
      </c>
      <c r="B1310" s="14" t="str">
        <f t="shared" si="40"/>
        <v>Middle-aged</v>
      </c>
      <c r="C1310" s="1" t="s">
        <v>29</v>
      </c>
      <c r="D1310" s="1" t="s">
        <v>23</v>
      </c>
      <c r="E1310" s="7">
        <v>723</v>
      </c>
      <c r="F1310" s="1" t="s">
        <v>24</v>
      </c>
      <c r="G1310" s="1">
        <v>2</v>
      </c>
      <c r="H1310" s="1" t="s">
        <v>45</v>
      </c>
      <c r="I1310" s="1" t="s">
        <v>26</v>
      </c>
      <c r="J1310" s="1">
        <v>77</v>
      </c>
      <c r="K1310" s="1">
        <v>2</v>
      </c>
      <c r="L1310" s="1" t="s">
        <v>43</v>
      </c>
      <c r="M1310" s="1">
        <v>4</v>
      </c>
      <c r="N1310" s="1" t="s">
        <v>34</v>
      </c>
      <c r="O1310" s="105">
        <v>5405</v>
      </c>
      <c r="P1310" s="9">
        <v>4</v>
      </c>
      <c r="Q1310" s="107">
        <v>2</v>
      </c>
      <c r="R1310" s="1" t="s">
        <v>22</v>
      </c>
      <c r="S1310" s="102">
        <f t="shared" si="41"/>
        <v>1</v>
      </c>
    </row>
    <row r="1311" spans="1:19" x14ac:dyDescent="0.25">
      <c r="A1311" s="2">
        <v>26</v>
      </c>
      <c r="B1311" s="14" t="str">
        <f t="shared" si="40"/>
        <v>Young</v>
      </c>
      <c r="C1311" s="1" t="s">
        <v>29</v>
      </c>
      <c r="D1311" s="1" t="s">
        <v>23</v>
      </c>
      <c r="E1311" s="7">
        <v>572</v>
      </c>
      <c r="F1311" s="1" t="s">
        <v>24</v>
      </c>
      <c r="G1311" s="1">
        <v>10</v>
      </c>
      <c r="H1311" s="1" t="s">
        <v>37</v>
      </c>
      <c r="I1311" s="1" t="s">
        <v>32</v>
      </c>
      <c r="J1311" s="1">
        <v>46</v>
      </c>
      <c r="K1311" s="1">
        <v>2</v>
      </c>
      <c r="L1311" s="1" t="s">
        <v>27</v>
      </c>
      <c r="M1311" s="1">
        <v>4</v>
      </c>
      <c r="N1311" s="1" t="s">
        <v>28</v>
      </c>
      <c r="O1311" s="105">
        <v>4684</v>
      </c>
      <c r="P1311" s="9">
        <v>5</v>
      </c>
      <c r="Q1311" s="107">
        <v>1</v>
      </c>
      <c r="R1311" s="1" t="s">
        <v>29</v>
      </c>
      <c r="S1311" s="102">
        <f t="shared" si="41"/>
        <v>0</v>
      </c>
    </row>
    <row r="1312" spans="1:19" x14ac:dyDescent="0.25">
      <c r="A1312" s="2">
        <v>58</v>
      </c>
      <c r="B1312" s="14" t="str">
        <f t="shared" si="40"/>
        <v>Senior</v>
      </c>
      <c r="C1312" s="1" t="s">
        <v>29</v>
      </c>
      <c r="D1312" s="1" t="s">
        <v>30</v>
      </c>
      <c r="E1312" s="7">
        <v>1216</v>
      </c>
      <c r="F1312" s="1" t="s">
        <v>31</v>
      </c>
      <c r="G1312" s="1">
        <v>15</v>
      </c>
      <c r="H1312" s="1" t="s">
        <v>25</v>
      </c>
      <c r="I1312" s="1" t="s">
        <v>32</v>
      </c>
      <c r="J1312" s="1">
        <v>87</v>
      </c>
      <c r="K1312" s="1">
        <v>4</v>
      </c>
      <c r="L1312" s="1" t="s">
        <v>44</v>
      </c>
      <c r="M1312" s="1">
        <v>3</v>
      </c>
      <c r="N1312" s="1" t="s">
        <v>34</v>
      </c>
      <c r="O1312" s="105">
        <v>15787</v>
      </c>
      <c r="P1312" s="9">
        <v>2</v>
      </c>
      <c r="Q1312" s="107">
        <v>2</v>
      </c>
      <c r="R1312" s="1" t="s">
        <v>22</v>
      </c>
      <c r="S1312" s="102">
        <f t="shared" si="41"/>
        <v>0</v>
      </c>
    </row>
    <row r="1313" spans="1:19" x14ac:dyDescent="0.25">
      <c r="A1313" s="2">
        <v>18</v>
      </c>
      <c r="B1313" s="14" t="str">
        <f t="shared" si="40"/>
        <v>Young</v>
      </c>
      <c r="C1313" s="1" t="s">
        <v>29</v>
      </c>
      <c r="D1313" s="1" t="s">
        <v>41</v>
      </c>
      <c r="E1313" s="7">
        <v>1431</v>
      </c>
      <c r="F1313" s="1" t="s">
        <v>31</v>
      </c>
      <c r="G1313" s="1">
        <v>14</v>
      </c>
      <c r="H1313" s="1" t="s">
        <v>37</v>
      </c>
      <c r="I1313" s="1" t="s">
        <v>26</v>
      </c>
      <c r="J1313" s="1">
        <v>33</v>
      </c>
      <c r="K1313" s="1">
        <v>1</v>
      </c>
      <c r="L1313" s="1" t="s">
        <v>33</v>
      </c>
      <c r="M1313" s="1">
        <v>3</v>
      </c>
      <c r="N1313" s="1" t="s">
        <v>28</v>
      </c>
      <c r="O1313" s="105">
        <v>1514</v>
      </c>
      <c r="P1313" s="9">
        <v>0</v>
      </c>
      <c r="Q1313" s="107">
        <v>1</v>
      </c>
      <c r="R1313" s="1" t="s">
        <v>29</v>
      </c>
      <c r="S1313" s="102">
        <f t="shared" si="41"/>
        <v>1</v>
      </c>
    </row>
    <row r="1314" spans="1:19" x14ac:dyDescent="0.25">
      <c r="A1314" s="2">
        <v>31</v>
      </c>
      <c r="B1314" s="14" t="str">
        <f t="shared" si="40"/>
        <v>Middle-aged</v>
      </c>
      <c r="C1314" s="1" t="s">
        <v>22</v>
      </c>
      <c r="D1314" s="1" t="s">
        <v>23</v>
      </c>
      <c r="E1314" s="7">
        <v>359</v>
      </c>
      <c r="F1314" s="1" t="s">
        <v>47</v>
      </c>
      <c r="G1314" s="1">
        <v>18</v>
      </c>
      <c r="H1314" s="1" t="s">
        <v>47</v>
      </c>
      <c r="I1314" s="1" t="s">
        <v>32</v>
      </c>
      <c r="J1314" s="1">
        <v>89</v>
      </c>
      <c r="K1314" s="1">
        <v>1</v>
      </c>
      <c r="L1314" s="1" t="s">
        <v>47</v>
      </c>
      <c r="M1314" s="1">
        <v>1</v>
      </c>
      <c r="N1314" s="1" t="s">
        <v>34</v>
      </c>
      <c r="O1314" s="105">
        <v>2956</v>
      </c>
      <c r="P1314" s="9">
        <v>1</v>
      </c>
      <c r="Q1314" s="107">
        <v>0</v>
      </c>
      <c r="R1314" s="1" t="s">
        <v>29</v>
      </c>
      <c r="S1314" s="102">
        <f t="shared" si="41"/>
        <v>0</v>
      </c>
    </row>
    <row r="1315" spans="1:19" x14ac:dyDescent="0.25">
      <c r="A1315" s="2">
        <v>29</v>
      </c>
      <c r="B1315" s="14" t="str">
        <f t="shared" si="40"/>
        <v>Young</v>
      </c>
      <c r="C1315" s="1" t="s">
        <v>22</v>
      </c>
      <c r="D1315" s="1" t="s">
        <v>23</v>
      </c>
      <c r="E1315" s="7">
        <v>350</v>
      </c>
      <c r="F1315" s="1" t="s">
        <v>47</v>
      </c>
      <c r="G1315" s="1">
        <v>13</v>
      </c>
      <c r="H1315" s="1" t="s">
        <v>47</v>
      </c>
      <c r="I1315" s="1" t="s">
        <v>32</v>
      </c>
      <c r="J1315" s="1">
        <v>56</v>
      </c>
      <c r="K1315" s="1">
        <v>1</v>
      </c>
      <c r="L1315" s="1" t="s">
        <v>47</v>
      </c>
      <c r="M1315" s="1">
        <v>1</v>
      </c>
      <c r="N1315" s="1" t="s">
        <v>38</v>
      </c>
      <c r="O1315" s="105">
        <v>2335</v>
      </c>
      <c r="P1315" s="9">
        <v>2</v>
      </c>
      <c r="Q1315" s="107">
        <v>4</v>
      </c>
      <c r="R1315" s="1" t="s">
        <v>22</v>
      </c>
      <c r="S1315" s="102">
        <f t="shared" si="41"/>
        <v>0</v>
      </c>
    </row>
    <row r="1316" spans="1:19" x14ac:dyDescent="0.25">
      <c r="A1316" s="2">
        <v>45</v>
      </c>
      <c r="B1316" s="14" t="str">
        <f t="shared" si="40"/>
        <v>Middle-aged</v>
      </c>
      <c r="C1316" s="1" t="s">
        <v>29</v>
      </c>
      <c r="D1316" s="1" t="s">
        <v>41</v>
      </c>
      <c r="E1316" s="7">
        <v>589</v>
      </c>
      <c r="F1316" s="1" t="s">
        <v>24</v>
      </c>
      <c r="G1316" s="1">
        <v>2</v>
      </c>
      <c r="H1316" s="1" t="s">
        <v>25</v>
      </c>
      <c r="I1316" s="1" t="s">
        <v>26</v>
      </c>
      <c r="J1316" s="1">
        <v>67</v>
      </c>
      <c r="K1316" s="1">
        <v>2</v>
      </c>
      <c r="L1316" s="1" t="s">
        <v>27</v>
      </c>
      <c r="M1316" s="1">
        <v>3</v>
      </c>
      <c r="N1316" s="1" t="s">
        <v>34</v>
      </c>
      <c r="O1316" s="105">
        <v>5154</v>
      </c>
      <c r="P1316" s="9">
        <v>8</v>
      </c>
      <c r="Q1316" s="107">
        <v>4</v>
      </c>
      <c r="R1316" s="1" t="s">
        <v>29</v>
      </c>
      <c r="S1316" s="102">
        <f t="shared" si="41"/>
        <v>1</v>
      </c>
    </row>
    <row r="1317" spans="1:19" x14ac:dyDescent="0.25">
      <c r="A1317" s="2">
        <v>36</v>
      </c>
      <c r="B1317" s="14" t="str">
        <f t="shared" si="40"/>
        <v>Middle-aged</v>
      </c>
      <c r="C1317" s="1" t="s">
        <v>29</v>
      </c>
      <c r="D1317" s="1" t="s">
        <v>23</v>
      </c>
      <c r="E1317" s="7">
        <v>430</v>
      </c>
      <c r="F1317" s="1" t="s">
        <v>31</v>
      </c>
      <c r="G1317" s="1">
        <v>2</v>
      </c>
      <c r="H1317" s="1" t="s">
        <v>35</v>
      </c>
      <c r="I1317" s="1" t="s">
        <v>26</v>
      </c>
      <c r="J1317" s="1">
        <v>73</v>
      </c>
      <c r="K1317" s="1">
        <v>2</v>
      </c>
      <c r="L1317" s="1" t="s">
        <v>33</v>
      </c>
      <c r="M1317" s="1">
        <v>2</v>
      </c>
      <c r="N1317" s="1" t="s">
        <v>34</v>
      </c>
      <c r="O1317" s="105">
        <v>6962</v>
      </c>
      <c r="P1317" s="9">
        <v>1</v>
      </c>
      <c r="Q1317" s="107">
        <v>4</v>
      </c>
      <c r="R1317" s="1" t="s">
        <v>22</v>
      </c>
      <c r="S1317" s="102">
        <f t="shared" si="41"/>
        <v>1</v>
      </c>
    </row>
    <row r="1318" spans="1:19" x14ac:dyDescent="0.25">
      <c r="A1318" s="2">
        <v>43</v>
      </c>
      <c r="B1318" s="14" t="str">
        <f t="shared" si="40"/>
        <v>Middle-aged</v>
      </c>
      <c r="C1318" s="1" t="s">
        <v>29</v>
      </c>
      <c r="D1318" s="1" t="s">
        <v>30</v>
      </c>
      <c r="E1318" s="7">
        <v>1422</v>
      </c>
      <c r="F1318" s="1" t="s">
        <v>24</v>
      </c>
      <c r="G1318" s="1">
        <v>2</v>
      </c>
      <c r="H1318" s="1" t="s">
        <v>25</v>
      </c>
      <c r="I1318" s="1" t="s">
        <v>32</v>
      </c>
      <c r="J1318" s="1">
        <v>92</v>
      </c>
      <c r="K1318" s="1">
        <v>2</v>
      </c>
      <c r="L1318" s="1" t="s">
        <v>27</v>
      </c>
      <c r="M1318" s="1">
        <v>4</v>
      </c>
      <c r="N1318" s="1" t="s">
        <v>34</v>
      </c>
      <c r="O1318" s="105">
        <v>5675</v>
      </c>
      <c r="P1318" s="9">
        <v>7</v>
      </c>
      <c r="Q1318" s="107">
        <v>1</v>
      </c>
      <c r="R1318" s="1" t="s">
        <v>29</v>
      </c>
      <c r="S1318" s="102">
        <f t="shared" si="41"/>
        <v>0</v>
      </c>
    </row>
    <row r="1319" spans="1:19" x14ac:dyDescent="0.25">
      <c r="A1319" s="2">
        <v>27</v>
      </c>
      <c r="B1319" s="14" t="str">
        <f t="shared" si="40"/>
        <v>Young</v>
      </c>
      <c r="C1319" s="1" t="s">
        <v>29</v>
      </c>
      <c r="D1319" s="1" t="s">
        <v>30</v>
      </c>
      <c r="E1319" s="7">
        <v>1297</v>
      </c>
      <c r="F1319" s="1" t="s">
        <v>31</v>
      </c>
      <c r="G1319" s="1">
        <v>5</v>
      </c>
      <c r="H1319" s="1" t="s">
        <v>25</v>
      </c>
      <c r="I1319" s="1" t="s">
        <v>26</v>
      </c>
      <c r="J1319" s="1">
        <v>53</v>
      </c>
      <c r="K1319" s="1">
        <v>1</v>
      </c>
      <c r="L1319" s="1" t="s">
        <v>36</v>
      </c>
      <c r="M1319" s="1">
        <v>4</v>
      </c>
      <c r="N1319" s="1" t="s">
        <v>28</v>
      </c>
      <c r="O1319" s="105">
        <v>2379</v>
      </c>
      <c r="P1319" s="9">
        <v>5</v>
      </c>
      <c r="Q1319" s="107">
        <v>0</v>
      </c>
      <c r="R1319" s="1" t="s">
        <v>22</v>
      </c>
      <c r="S1319" s="102">
        <f t="shared" si="41"/>
        <v>1</v>
      </c>
    </row>
    <row r="1320" spans="1:19" x14ac:dyDescent="0.25">
      <c r="A1320" s="2">
        <v>29</v>
      </c>
      <c r="B1320" s="14" t="str">
        <f t="shared" si="40"/>
        <v>Young</v>
      </c>
      <c r="C1320" s="1" t="s">
        <v>29</v>
      </c>
      <c r="D1320" s="1" t="s">
        <v>30</v>
      </c>
      <c r="E1320" s="7">
        <v>574</v>
      </c>
      <c r="F1320" s="1" t="s">
        <v>31</v>
      </c>
      <c r="G1320" s="1">
        <v>20</v>
      </c>
      <c r="H1320" s="1" t="s">
        <v>37</v>
      </c>
      <c r="I1320" s="1" t="s">
        <v>32</v>
      </c>
      <c r="J1320" s="1">
        <v>40</v>
      </c>
      <c r="K1320" s="1">
        <v>1</v>
      </c>
      <c r="L1320" s="1" t="s">
        <v>36</v>
      </c>
      <c r="M1320" s="1">
        <v>4</v>
      </c>
      <c r="N1320" s="1" t="s">
        <v>34</v>
      </c>
      <c r="O1320" s="105">
        <v>3812</v>
      </c>
      <c r="P1320" s="9">
        <v>11</v>
      </c>
      <c r="Q1320" s="107">
        <v>1</v>
      </c>
      <c r="R1320" s="1" t="s">
        <v>29</v>
      </c>
      <c r="S1320" s="102">
        <f t="shared" si="41"/>
        <v>0</v>
      </c>
    </row>
    <row r="1321" spans="1:19" x14ac:dyDescent="0.25">
      <c r="A1321" s="2">
        <v>32</v>
      </c>
      <c r="B1321" s="14" t="str">
        <f t="shared" si="40"/>
        <v>Middle-aged</v>
      </c>
      <c r="C1321" s="1" t="s">
        <v>29</v>
      </c>
      <c r="D1321" s="1" t="s">
        <v>30</v>
      </c>
      <c r="E1321" s="7">
        <v>1318</v>
      </c>
      <c r="F1321" s="1" t="s">
        <v>24</v>
      </c>
      <c r="G1321" s="1">
        <v>10</v>
      </c>
      <c r="H1321" s="1" t="s">
        <v>45</v>
      </c>
      <c r="I1321" s="1" t="s">
        <v>32</v>
      </c>
      <c r="J1321" s="1">
        <v>79</v>
      </c>
      <c r="K1321" s="1">
        <v>2</v>
      </c>
      <c r="L1321" s="1" t="s">
        <v>27</v>
      </c>
      <c r="M1321" s="1">
        <v>4</v>
      </c>
      <c r="N1321" s="1" t="s">
        <v>28</v>
      </c>
      <c r="O1321" s="105">
        <v>4648</v>
      </c>
      <c r="P1321" s="9">
        <v>0</v>
      </c>
      <c r="Q1321" s="107">
        <v>8</v>
      </c>
      <c r="R1321" s="1" t="s">
        <v>29</v>
      </c>
      <c r="S1321" s="102">
        <f t="shared" si="41"/>
        <v>0</v>
      </c>
    </row>
    <row r="1322" spans="1:19" x14ac:dyDescent="0.25">
      <c r="A1322" s="2">
        <v>42</v>
      </c>
      <c r="B1322" s="14" t="str">
        <f t="shared" si="40"/>
        <v>Middle-aged</v>
      </c>
      <c r="C1322" s="1" t="s">
        <v>29</v>
      </c>
      <c r="D1322" s="1" t="s">
        <v>41</v>
      </c>
      <c r="E1322" s="7">
        <v>355</v>
      </c>
      <c r="F1322" s="1" t="s">
        <v>31</v>
      </c>
      <c r="G1322" s="1">
        <v>10</v>
      </c>
      <c r="H1322" s="1" t="s">
        <v>46</v>
      </c>
      <c r="I1322" s="1" t="s">
        <v>32</v>
      </c>
      <c r="J1322" s="1">
        <v>38</v>
      </c>
      <c r="K1322" s="1">
        <v>1</v>
      </c>
      <c r="L1322" s="1" t="s">
        <v>33</v>
      </c>
      <c r="M1322" s="1">
        <v>3</v>
      </c>
      <c r="N1322" s="1" t="s">
        <v>34</v>
      </c>
      <c r="O1322" s="105">
        <v>2936</v>
      </c>
      <c r="P1322" s="9">
        <v>6</v>
      </c>
      <c r="Q1322" s="107">
        <v>3</v>
      </c>
      <c r="R1322" s="1" t="s">
        <v>29</v>
      </c>
      <c r="S1322" s="102">
        <f t="shared" si="41"/>
        <v>0</v>
      </c>
    </row>
    <row r="1323" spans="1:19" x14ac:dyDescent="0.25">
      <c r="A1323" s="2">
        <v>47</v>
      </c>
      <c r="B1323" s="14" t="str">
        <f t="shared" si="40"/>
        <v>Senior</v>
      </c>
      <c r="C1323" s="1" t="s">
        <v>29</v>
      </c>
      <c r="D1323" s="1" t="s">
        <v>23</v>
      </c>
      <c r="E1323" s="7">
        <v>207</v>
      </c>
      <c r="F1323" s="1" t="s">
        <v>31</v>
      </c>
      <c r="G1323" s="1">
        <v>9</v>
      </c>
      <c r="H1323" s="1" t="s">
        <v>25</v>
      </c>
      <c r="I1323" s="1" t="s">
        <v>26</v>
      </c>
      <c r="J1323" s="1">
        <v>64</v>
      </c>
      <c r="K1323" s="1">
        <v>1</v>
      </c>
      <c r="L1323" s="1" t="s">
        <v>36</v>
      </c>
      <c r="M1323" s="1">
        <v>3</v>
      </c>
      <c r="N1323" s="1" t="s">
        <v>28</v>
      </c>
      <c r="O1323" s="105">
        <v>2105</v>
      </c>
      <c r="P1323" s="9">
        <v>2</v>
      </c>
      <c r="Q1323" s="107">
        <v>4</v>
      </c>
      <c r="R1323" s="1" t="s">
        <v>29</v>
      </c>
      <c r="S1323" s="102">
        <f t="shared" si="41"/>
        <v>1</v>
      </c>
    </row>
    <row r="1324" spans="1:19" x14ac:dyDescent="0.25">
      <c r="A1324" s="2">
        <v>46</v>
      </c>
      <c r="B1324" s="14" t="str">
        <f t="shared" si="40"/>
        <v>Senior</v>
      </c>
      <c r="C1324" s="1" t="s">
        <v>29</v>
      </c>
      <c r="D1324" s="1" t="s">
        <v>23</v>
      </c>
      <c r="E1324" s="7">
        <v>706</v>
      </c>
      <c r="F1324" s="1" t="s">
        <v>31</v>
      </c>
      <c r="G1324" s="1">
        <v>2</v>
      </c>
      <c r="H1324" s="1" t="s">
        <v>25</v>
      </c>
      <c r="I1324" s="1" t="s">
        <v>32</v>
      </c>
      <c r="J1324" s="1">
        <v>82</v>
      </c>
      <c r="K1324" s="1">
        <v>3</v>
      </c>
      <c r="L1324" s="1" t="s">
        <v>39</v>
      </c>
      <c r="M1324" s="1">
        <v>4</v>
      </c>
      <c r="N1324" s="1" t="s">
        <v>38</v>
      </c>
      <c r="O1324" s="105">
        <v>8578</v>
      </c>
      <c r="P1324" s="9">
        <v>9</v>
      </c>
      <c r="Q1324" s="107">
        <v>3</v>
      </c>
      <c r="R1324" s="1" t="s">
        <v>29</v>
      </c>
      <c r="S1324" s="102">
        <f t="shared" si="41"/>
        <v>0</v>
      </c>
    </row>
    <row r="1325" spans="1:19" x14ac:dyDescent="0.25">
      <c r="A1325" s="2">
        <v>28</v>
      </c>
      <c r="B1325" s="14" t="str">
        <f t="shared" si="40"/>
        <v>Young</v>
      </c>
      <c r="C1325" s="1" t="s">
        <v>29</v>
      </c>
      <c r="D1325" s="1" t="s">
        <v>41</v>
      </c>
      <c r="E1325" s="7">
        <v>280</v>
      </c>
      <c r="F1325" s="1" t="s">
        <v>47</v>
      </c>
      <c r="G1325" s="1">
        <v>1</v>
      </c>
      <c r="H1325" s="1" t="s">
        <v>25</v>
      </c>
      <c r="I1325" s="1" t="s">
        <v>32</v>
      </c>
      <c r="J1325" s="1">
        <v>43</v>
      </c>
      <c r="K1325" s="1">
        <v>1</v>
      </c>
      <c r="L1325" s="1" t="s">
        <v>47</v>
      </c>
      <c r="M1325" s="1">
        <v>4</v>
      </c>
      <c r="N1325" s="1" t="s">
        <v>38</v>
      </c>
      <c r="O1325" s="105">
        <v>2706</v>
      </c>
      <c r="P1325" s="9">
        <v>3</v>
      </c>
      <c r="Q1325" s="107">
        <v>1</v>
      </c>
      <c r="R1325" s="1" t="s">
        <v>29</v>
      </c>
      <c r="S1325" s="102">
        <f t="shared" si="41"/>
        <v>0</v>
      </c>
    </row>
    <row r="1326" spans="1:19" x14ac:dyDescent="0.25">
      <c r="A1326" s="2">
        <v>29</v>
      </c>
      <c r="B1326" s="14" t="str">
        <f t="shared" si="40"/>
        <v>Young</v>
      </c>
      <c r="C1326" s="1" t="s">
        <v>29</v>
      </c>
      <c r="D1326" s="1" t="s">
        <v>23</v>
      </c>
      <c r="E1326" s="7">
        <v>726</v>
      </c>
      <c r="F1326" s="1" t="s">
        <v>31</v>
      </c>
      <c r="G1326" s="1">
        <v>29</v>
      </c>
      <c r="H1326" s="1" t="s">
        <v>25</v>
      </c>
      <c r="I1326" s="1" t="s">
        <v>32</v>
      </c>
      <c r="J1326" s="1">
        <v>93</v>
      </c>
      <c r="K1326" s="1">
        <v>2</v>
      </c>
      <c r="L1326" s="1" t="s">
        <v>40</v>
      </c>
      <c r="M1326" s="1">
        <v>3</v>
      </c>
      <c r="N1326" s="1" t="s">
        <v>38</v>
      </c>
      <c r="O1326" s="105">
        <v>6384</v>
      </c>
      <c r="P1326" s="9">
        <v>7</v>
      </c>
      <c r="Q1326" s="107">
        <v>8</v>
      </c>
      <c r="R1326" s="1" t="s">
        <v>29</v>
      </c>
      <c r="S1326" s="102">
        <f t="shared" si="41"/>
        <v>0</v>
      </c>
    </row>
    <row r="1327" spans="1:19" x14ac:dyDescent="0.25">
      <c r="A1327" s="2">
        <v>42</v>
      </c>
      <c r="B1327" s="14" t="str">
        <f t="shared" si="40"/>
        <v>Middle-aged</v>
      </c>
      <c r="C1327" s="1" t="s">
        <v>29</v>
      </c>
      <c r="D1327" s="1" t="s">
        <v>23</v>
      </c>
      <c r="E1327" s="7">
        <v>1142</v>
      </c>
      <c r="F1327" s="1" t="s">
        <v>31</v>
      </c>
      <c r="G1327" s="1">
        <v>8</v>
      </c>
      <c r="H1327" s="1" t="s">
        <v>25</v>
      </c>
      <c r="I1327" s="1" t="s">
        <v>32</v>
      </c>
      <c r="J1327" s="1">
        <v>81</v>
      </c>
      <c r="K1327" s="1">
        <v>1</v>
      </c>
      <c r="L1327" s="1" t="s">
        <v>36</v>
      </c>
      <c r="M1327" s="1">
        <v>3</v>
      </c>
      <c r="N1327" s="1" t="s">
        <v>28</v>
      </c>
      <c r="O1327" s="105">
        <v>3968</v>
      </c>
      <c r="P1327" s="9">
        <v>0</v>
      </c>
      <c r="Q1327" s="107">
        <v>4</v>
      </c>
      <c r="R1327" s="1" t="s">
        <v>29</v>
      </c>
      <c r="S1327" s="102">
        <f t="shared" si="41"/>
        <v>0</v>
      </c>
    </row>
    <row r="1328" spans="1:19" x14ac:dyDescent="0.25">
      <c r="A1328" s="2">
        <v>32</v>
      </c>
      <c r="B1328" s="14" t="str">
        <f t="shared" si="40"/>
        <v>Middle-aged</v>
      </c>
      <c r="C1328" s="1" t="s">
        <v>22</v>
      </c>
      <c r="D1328" s="1" t="s">
        <v>23</v>
      </c>
      <c r="E1328" s="7">
        <v>414</v>
      </c>
      <c r="F1328" s="1" t="s">
        <v>24</v>
      </c>
      <c r="G1328" s="1">
        <v>2</v>
      </c>
      <c r="H1328" s="1" t="s">
        <v>45</v>
      </c>
      <c r="I1328" s="1" t="s">
        <v>32</v>
      </c>
      <c r="J1328" s="1">
        <v>82</v>
      </c>
      <c r="K1328" s="1">
        <v>2</v>
      </c>
      <c r="L1328" s="1" t="s">
        <v>27</v>
      </c>
      <c r="M1328" s="1">
        <v>2</v>
      </c>
      <c r="N1328" s="1" t="s">
        <v>28</v>
      </c>
      <c r="O1328" s="105">
        <v>9907</v>
      </c>
      <c r="P1328" s="9">
        <v>2</v>
      </c>
      <c r="Q1328" s="107">
        <v>7</v>
      </c>
      <c r="R1328" s="1" t="s">
        <v>22</v>
      </c>
      <c r="S1328" s="102">
        <f t="shared" si="41"/>
        <v>0</v>
      </c>
    </row>
    <row r="1329" spans="1:19" x14ac:dyDescent="0.25">
      <c r="A1329" s="2">
        <v>46</v>
      </c>
      <c r="B1329" s="14" t="str">
        <f t="shared" si="40"/>
        <v>Senior</v>
      </c>
      <c r="C1329" s="1" t="s">
        <v>29</v>
      </c>
      <c r="D1329" s="1" t="s">
        <v>23</v>
      </c>
      <c r="E1329" s="7">
        <v>1319</v>
      </c>
      <c r="F1329" s="1" t="s">
        <v>24</v>
      </c>
      <c r="G1329" s="1">
        <v>3</v>
      </c>
      <c r="H1329" s="1" t="s">
        <v>46</v>
      </c>
      <c r="I1329" s="1" t="s">
        <v>26</v>
      </c>
      <c r="J1329" s="1">
        <v>45</v>
      </c>
      <c r="K1329" s="1">
        <v>4</v>
      </c>
      <c r="L1329" s="1" t="s">
        <v>27</v>
      </c>
      <c r="M1329" s="1">
        <v>1</v>
      </c>
      <c r="N1329" s="1" t="s">
        <v>38</v>
      </c>
      <c r="O1329" s="105">
        <v>13225</v>
      </c>
      <c r="P1329" s="9">
        <v>19</v>
      </c>
      <c r="Q1329" s="107">
        <v>2</v>
      </c>
      <c r="R1329" s="1" t="s">
        <v>29</v>
      </c>
      <c r="S1329" s="102">
        <f t="shared" si="41"/>
        <v>1</v>
      </c>
    </row>
    <row r="1330" spans="1:19" x14ac:dyDescent="0.25">
      <c r="A1330" s="2">
        <v>27</v>
      </c>
      <c r="B1330" s="14" t="str">
        <f t="shared" si="40"/>
        <v>Young</v>
      </c>
      <c r="C1330" s="1" t="s">
        <v>29</v>
      </c>
      <c r="D1330" s="1" t="s">
        <v>23</v>
      </c>
      <c r="E1330" s="7">
        <v>728</v>
      </c>
      <c r="F1330" s="1" t="s">
        <v>24</v>
      </c>
      <c r="G1330" s="1">
        <v>23</v>
      </c>
      <c r="H1330" s="1" t="s">
        <v>37</v>
      </c>
      <c r="I1330" s="1" t="s">
        <v>26</v>
      </c>
      <c r="J1330" s="1">
        <v>36</v>
      </c>
      <c r="K1330" s="1">
        <v>2</v>
      </c>
      <c r="L1330" s="1" t="s">
        <v>43</v>
      </c>
      <c r="M1330" s="1">
        <v>3</v>
      </c>
      <c r="N1330" s="1" t="s">
        <v>34</v>
      </c>
      <c r="O1330" s="105">
        <v>3540</v>
      </c>
      <c r="P1330" s="9">
        <v>9</v>
      </c>
      <c r="Q1330" s="107">
        <v>1</v>
      </c>
      <c r="R1330" s="1" t="s">
        <v>29</v>
      </c>
      <c r="S1330" s="102">
        <f t="shared" si="41"/>
        <v>1</v>
      </c>
    </row>
    <row r="1331" spans="1:19" x14ac:dyDescent="0.25">
      <c r="A1331" s="2">
        <v>29</v>
      </c>
      <c r="B1331" s="14" t="str">
        <f t="shared" si="40"/>
        <v>Young</v>
      </c>
      <c r="C1331" s="1" t="s">
        <v>29</v>
      </c>
      <c r="D1331" s="1" t="s">
        <v>23</v>
      </c>
      <c r="E1331" s="7">
        <v>352</v>
      </c>
      <c r="F1331" s="1" t="s">
        <v>47</v>
      </c>
      <c r="G1331" s="1">
        <v>6</v>
      </c>
      <c r="H1331" s="1" t="s">
        <v>37</v>
      </c>
      <c r="I1331" s="1" t="s">
        <v>32</v>
      </c>
      <c r="J1331" s="1">
        <v>87</v>
      </c>
      <c r="K1331" s="1">
        <v>1</v>
      </c>
      <c r="L1331" s="1" t="s">
        <v>47</v>
      </c>
      <c r="M1331" s="1">
        <v>2</v>
      </c>
      <c r="N1331" s="1" t="s">
        <v>34</v>
      </c>
      <c r="O1331" s="105">
        <v>2804</v>
      </c>
      <c r="P1331" s="9">
        <v>1</v>
      </c>
      <c r="Q1331" s="107">
        <v>1</v>
      </c>
      <c r="R1331" s="1" t="s">
        <v>29</v>
      </c>
      <c r="S1331" s="102">
        <f t="shared" si="41"/>
        <v>0</v>
      </c>
    </row>
    <row r="1332" spans="1:19" x14ac:dyDescent="0.25">
      <c r="A1332" s="2">
        <v>43</v>
      </c>
      <c r="B1332" s="14" t="str">
        <f t="shared" si="40"/>
        <v>Middle-aged</v>
      </c>
      <c r="C1332" s="1" t="s">
        <v>29</v>
      </c>
      <c r="D1332" s="1" t="s">
        <v>23</v>
      </c>
      <c r="E1332" s="7">
        <v>823</v>
      </c>
      <c r="F1332" s="1" t="s">
        <v>31</v>
      </c>
      <c r="G1332" s="1">
        <v>6</v>
      </c>
      <c r="H1332" s="1" t="s">
        <v>37</v>
      </c>
      <c r="I1332" s="1" t="s">
        <v>26</v>
      </c>
      <c r="J1332" s="1">
        <v>81</v>
      </c>
      <c r="K1332" s="1">
        <v>5</v>
      </c>
      <c r="L1332" s="1" t="s">
        <v>42</v>
      </c>
      <c r="M1332" s="1">
        <v>3</v>
      </c>
      <c r="N1332" s="1" t="s">
        <v>34</v>
      </c>
      <c r="O1332" s="105">
        <v>19392</v>
      </c>
      <c r="P1332" s="9">
        <v>16</v>
      </c>
      <c r="Q1332" s="107">
        <v>7</v>
      </c>
      <c r="R1332" s="1" t="s">
        <v>29</v>
      </c>
      <c r="S1332" s="102">
        <f t="shared" si="41"/>
        <v>1</v>
      </c>
    </row>
    <row r="1333" spans="1:19" x14ac:dyDescent="0.25">
      <c r="A1333" s="2">
        <v>48</v>
      </c>
      <c r="B1333" s="14" t="str">
        <f t="shared" si="40"/>
        <v>Senior</v>
      </c>
      <c r="C1333" s="1" t="s">
        <v>29</v>
      </c>
      <c r="D1333" s="1" t="s">
        <v>23</v>
      </c>
      <c r="E1333" s="7">
        <v>1224</v>
      </c>
      <c r="F1333" s="1" t="s">
        <v>31</v>
      </c>
      <c r="G1333" s="1">
        <v>10</v>
      </c>
      <c r="H1333" s="1" t="s">
        <v>25</v>
      </c>
      <c r="I1333" s="1" t="s">
        <v>32</v>
      </c>
      <c r="J1333" s="1">
        <v>91</v>
      </c>
      <c r="K1333" s="1">
        <v>5</v>
      </c>
      <c r="L1333" s="1" t="s">
        <v>44</v>
      </c>
      <c r="M1333" s="1">
        <v>2</v>
      </c>
      <c r="N1333" s="1" t="s">
        <v>34</v>
      </c>
      <c r="O1333" s="105">
        <v>19665</v>
      </c>
      <c r="P1333" s="9">
        <v>22</v>
      </c>
      <c r="Q1333" s="107">
        <v>4</v>
      </c>
      <c r="R1333" s="1" t="s">
        <v>29</v>
      </c>
      <c r="S1333" s="102">
        <f t="shared" si="41"/>
        <v>0</v>
      </c>
    </row>
    <row r="1334" spans="1:19" x14ac:dyDescent="0.25">
      <c r="A1334" s="2">
        <v>29</v>
      </c>
      <c r="B1334" s="14" t="str">
        <f t="shared" si="40"/>
        <v>Young</v>
      </c>
      <c r="C1334" s="1" t="s">
        <v>22</v>
      </c>
      <c r="D1334" s="1" t="s">
        <v>30</v>
      </c>
      <c r="E1334" s="7">
        <v>459</v>
      </c>
      <c r="F1334" s="1" t="s">
        <v>31</v>
      </c>
      <c r="G1334" s="1">
        <v>24</v>
      </c>
      <c r="H1334" s="1" t="s">
        <v>25</v>
      </c>
      <c r="I1334" s="1" t="s">
        <v>32</v>
      </c>
      <c r="J1334" s="1">
        <v>73</v>
      </c>
      <c r="K1334" s="1">
        <v>1</v>
      </c>
      <c r="L1334" s="1" t="s">
        <v>33</v>
      </c>
      <c r="M1334" s="1">
        <v>4</v>
      </c>
      <c r="N1334" s="1" t="s">
        <v>28</v>
      </c>
      <c r="O1334" s="105">
        <v>2439</v>
      </c>
      <c r="P1334" s="9">
        <v>1</v>
      </c>
      <c r="Q1334" s="107">
        <v>1</v>
      </c>
      <c r="R1334" s="1" t="s">
        <v>22</v>
      </c>
      <c r="S1334" s="102">
        <f t="shared" si="41"/>
        <v>0</v>
      </c>
    </row>
    <row r="1335" spans="1:19" x14ac:dyDescent="0.25">
      <c r="A1335" s="2">
        <v>46</v>
      </c>
      <c r="B1335" s="14" t="str">
        <f t="shared" si="40"/>
        <v>Senior</v>
      </c>
      <c r="C1335" s="1" t="s">
        <v>22</v>
      </c>
      <c r="D1335" s="1" t="s">
        <v>23</v>
      </c>
      <c r="E1335" s="7">
        <v>1254</v>
      </c>
      <c r="F1335" s="1" t="s">
        <v>24</v>
      </c>
      <c r="G1335" s="1">
        <v>10</v>
      </c>
      <c r="H1335" s="1" t="s">
        <v>25</v>
      </c>
      <c r="I1335" s="1" t="s">
        <v>26</v>
      </c>
      <c r="J1335" s="1">
        <v>64</v>
      </c>
      <c r="K1335" s="1">
        <v>3</v>
      </c>
      <c r="L1335" s="1" t="s">
        <v>27</v>
      </c>
      <c r="M1335" s="1">
        <v>2</v>
      </c>
      <c r="N1335" s="1" t="s">
        <v>34</v>
      </c>
      <c r="O1335" s="105">
        <v>7314</v>
      </c>
      <c r="P1335" s="9">
        <v>8</v>
      </c>
      <c r="Q1335" s="107">
        <v>5</v>
      </c>
      <c r="R1335" s="1" t="s">
        <v>29</v>
      </c>
      <c r="S1335" s="102">
        <f t="shared" si="41"/>
        <v>1</v>
      </c>
    </row>
    <row r="1336" spans="1:19" x14ac:dyDescent="0.25">
      <c r="A1336" s="2">
        <v>27</v>
      </c>
      <c r="B1336" s="14" t="str">
        <f t="shared" si="40"/>
        <v>Young</v>
      </c>
      <c r="C1336" s="1" t="s">
        <v>29</v>
      </c>
      <c r="D1336" s="1" t="s">
        <v>30</v>
      </c>
      <c r="E1336" s="7">
        <v>1131</v>
      </c>
      <c r="F1336" s="1" t="s">
        <v>31</v>
      </c>
      <c r="G1336" s="1">
        <v>15</v>
      </c>
      <c r="H1336" s="1" t="s">
        <v>25</v>
      </c>
      <c r="I1336" s="1" t="s">
        <v>26</v>
      </c>
      <c r="J1336" s="1">
        <v>77</v>
      </c>
      <c r="K1336" s="1">
        <v>1</v>
      </c>
      <c r="L1336" s="1" t="s">
        <v>33</v>
      </c>
      <c r="M1336" s="1">
        <v>1</v>
      </c>
      <c r="N1336" s="1" t="s">
        <v>34</v>
      </c>
      <c r="O1336" s="105">
        <v>4774</v>
      </c>
      <c r="P1336" s="9">
        <v>7</v>
      </c>
      <c r="Q1336" s="107">
        <v>0</v>
      </c>
      <c r="R1336" s="1" t="s">
        <v>29</v>
      </c>
      <c r="S1336" s="102">
        <f t="shared" si="41"/>
        <v>1</v>
      </c>
    </row>
    <row r="1337" spans="1:19" x14ac:dyDescent="0.25">
      <c r="A1337" s="2">
        <v>39</v>
      </c>
      <c r="B1337" s="14" t="str">
        <f t="shared" si="40"/>
        <v>Middle-aged</v>
      </c>
      <c r="C1337" s="1" t="s">
        <v>29</v>
      </c>
      <c r="D1337" s="1" t="s">
        <v>23</v>
      </c>
      <c r="E1337" s="7">
        <v>835</v>
      </c>
      <c r="F1337" s="1" t="s">
        <v>31</v>
      </c>
      <c r="G1337" s="1">
        <v>19</v>
      </c>
      <c r="H1337" s="1" t="s">
        <v>35</v>
      </c>
      <c r="I1337" s="1" t="s">
        <v>32</v>
      </c>
      <c r="J1337" s="1">
        <v>41</v>
      </c>
      <c r="K1337" s="1">
        <v>2</v>
      </c>
      <c r="L1337" s="1" t="s">
        <v>33</v>
      </c>
      <c r="M1337" s="1">
        <v>4</v>
      </c>
      <c r="N1337" s="1" t="s">
        <v>38</v>
      </c>
      <c r="O1337" s="105">
        <v>3902</v>
      </c>
      <c r="P1337" s="9">
        <v>2</v>
      </c>
      <c r="Q1337" s="107">
        <v>8</v>
      </c>
      <c r="R1337" s="1" t="s">
        <v>29</v>
      </c>
      <c r="S1337" s="102">
        <f t="shared" si="41"/>
        <v>0</v>
      </c>
    </row>
    <row r="1338" spans="1:19" x14ac:dyDescent="0.25">
      <c r="A1338" s="2">
        <v>55</v>
      </c>
      <c r="B1338" s="14" t="str">
        <f t="shared" si="40"/>
        <v>Senior</v>
      </c>
      <c r="C1338" s="1" t="s">
        <v>29</v>
      </c>
      <c r="D1338" s="1" t="s">
        <v>23</v>
      </c>
      <c r="E1338" s="7">
        <v>836</v>
      </c>
      <c r="F1338" s="1" t="s">
        <v>31</v>
      </c>
      <c r="G1338" s="1">
        <v>2</v>
      </c>
      <c r="H1338" s="1" t="s">
        <v>46</v>
      </c>
      <c r="I1338" s="1" t="s">
        <v>32</v>
      </c>
      <c r="J1338" s="1">
        <v>98</v>
      </c>
      <c r="K1338" s="1">
        <v>1</v>
      </c>
      <c r="L1338" s="1" t="s">
        <v>33</v>
      </c>
      <c r="M1338" s="1">
        <v>4</v>
      </c>
      <c r="N1338" s="1" t="s">
        <v>34</v>
      </c>
      <c r="O1338" s="105">
        <v>2662</v>
      </c>
      <c r="P1338" s="9">
        <v>5</v>
      </c>
      <c r="Q1338" s="107">
        <v>8</v>
      </c>
      <c r="R1338" s="1" t="s">
        <v>29</v>
      </c>
      <c r="S1338" s="102">
        <f t="shared" si="41"/>
        <v>0</v>
      </c>
    </row>
    <row r="1339" spans="1:19" x14ac:dyDescent="0.25">
      <c r="A1339" s="2">
        <v>28</v>
      </c>
      <c r="B1339" s="14" t="str">
        <f t="shared" si="40"/>
        <v>Young</v>
      </c>
      <c r="C1339" s="1" t="s">
        <v>29</v>
      </c>
      <c r="D1339" s="1" t="s">
        <v>23</v>
      </c>
      <c r="E1339" s="7">
        <v>1172</v>
      </c>
      <c r="F1339" s="1" t="s">
        <v>24</v>
      </c>
      <c r="G1339" s="1">
        <v>3</v>
      </c>
      <c r="H1339" s="1" t="s">
        <v>37</v>
      </c>
      <c r="I1339" s="1" t="s">
        <v>26</v>
      </c>
      <c r="J1339" s="1">
        <v>78</v>
      </c>
      <c r="K1339" s="1">
        <v>1</v>
      </c>
      <c r="L1339" s="1" t="s">
        <v>43</v>
      </c>
      <c r="M1339" s="1">
        <v>2</v>
      </c>
      <c r="N1339" s="1" t="s">
        <v>34</v>
      </c>
      <c r="O1339" s="105">
        <v>2856</v>
      </c>
      <c r="P1339" s="9">
        <v>1</v>
      </c>
      <c r="Q1339" s="107">
        <v>1</v>
      </c>
      <c r="R1339" s="1" t="s">
        <v>29</v>
      </c>
      <c r="S1339" s="102">
        <f t="shared" si="41"/>
        <v>1</v>
      </c>
    </row>
    <row r="1340" spans="1:19" x14ac:dyDescent="0.25">
      <c r="A1340" s="2">
        <v>30</v>
      </c>
      <c r="B1340" s="14" t="str">
        <f t="shared" si="40"/>
        <v>Young</v>
      </c>
      <c r="C1340" s="1" t="s">
        <v>22</v>
      </c>
      <c r="D1340" s="1" t="s">
        <v>23</v>
      </c>
      <c r="E1340" s="7">
        <v>945</v>
      </c>
      <c r="F1340" s="1" t="s">
        <v>24</v>
      </c>
      <c r="G1340" s="1">
        <v>9</v>
      </c>
      <c r="H1340" s="1" t="s">
        <v>37</v>
      </c>
      <c r="I1340" s="1" t="s">
        <v>32</v>
      </c>
      <c r="J1340" s="1">
        <v>89</v>
      </c>
      <c r="K1340" s="1">
        <v>1</v>
      </c>
      <c r="L1340" s="1" t="s">
        <v>43</v>
      </c>
      <c r="M1340" s="1">
        <v>4</v>
      </c>
      <c r="N1340" s="1" t="s">
        <v>28</v>
      </c>
      <c r="O1340" s="105">
        <v>1081</v>
      </c>
      <c r="P1340" s="9">
        <v>1</v>
      </c>
      <c r="Q1340" s="107">
        <v>1</v>
      </c>
      <c r="R1340" s="1" t="s">
        <v>29</v>
      </c>
      <c r="S1340" s="102">
        <f t="shared" si="41"/>
        <v>0</v>
      </c>
    </row>
    <row r="1341" spans="1:19" x14ac:dyDescent="0.25">
      <c r="A1341" s="2">
        <v>22</v>
      </c>
      <c r="B1341" s="14" t="str">
        <f t="shared" si="40"/>
        <v>Young</v>
      </c>
      <c r="C1341" s="1" t="s">
        <v>22</v>
      </c>
      <c r="D1341" s="1" t="s">
        <v>23</v>
      </c>
      <c r="E1341" s="7">
        <v>391</v>
      </c>
      <c r="F1341" s="1" t="s">
        <v>31</v>
      </c>
      <c r="G1341" s="1">
        <v>7</v>
      </c>
      <c r="H1341" s="1" t="s">
        <v>25</v>
      </c>
      <c r="I1341" s="1" t="s">
        <v>32</v>
      </c>
      <c r="J1341" s="1">
        <v>75</v>
      </c>
      <c r="K1341" s="1">
        <v>1</v>
      </c>
      <c r="L1341" s="1" t="s">
        <v>33</v>
      </c>
      <c r="M1341" s="1">
        <v>2</v>
      </c>
      <c r="N1341" s="1" t="s">
        <v>28</v>
      </c>
      <c r="O1341" s="105">
        <v>2472</v>
      </c>
      <c r="P1341" s="9">
        <v>1</v>
      </c>
      <c r="Q1341" s="107">
        <v>1</v>
      </c>
      <c r="R1341" s="1" t="s">
        <v>22</v>
      </c>
      <c r="S1341" s="102">
        <f t="shared" si="41"/>
        <v>0</v>
      </c>
    </row>
    <row r="1342" spans="1:19" x14ac:dyDescent="0.25">
      <c r="A1342" s="2">
        <v>36</v>
      </c>
      <c r="B1342" s="14" t="str">
        <f t="shared" si="40"/>
        <v>Middle-aged</v>
      </c>
      <c r="C1342" s="1" t="s">
        <v>29</v>
      </c>
      <c r="D1342" s="1" t="s">
        <v>23</v>
      </c>
      <c r="E1342" s="7">
        <v>1266</v>
      </c>
      <c r="F1342" s="1" t="s">
        <v>24</v>
      </c>
      <c r="G1342" s="1">
        <v>10</v>
      </c>
      <c r="H1342" s="1" t="s">
        <v>46</v>
      </c>
      <c r="I1342" s="1" t="s">
        <v>26</v>
      </c>
      <c r="J1342" s="1">
        <v>63</v>
      </c>
      <c r="K1342" s="1">
        <v>2</v>
      </c>
      <c r="L1342" s="1" t="s">
        <v>27</v>
      </c>
      <c r="M1342" s="1">
        <v>3</v>
      </c>
      <c r="N1342" s="1" t="s">
        <v>34</v>
      </c>
      <c r="O1342" s="105">
        <v>5673</v>
      </c>
      <c r="P1342" s="9">
        <v>10</v>
      </c>
      <c r="Q1342" s="107">
        <v>1</v>
      </c>
      <c r="R1342" s="1" t="s">
        <v>22</v>
      </c>
      <c r="S1342" s="102">
        <f t="shared" si="41"/>
        <v>1</v>
      </c>
    </row>
    <row r="1343" spans="1:19" x14ac:dyDescent="0.25">
      <c r="A1343" s="2">
        <v>31</v>
      </c>
      <c r="B1343" s="14" t="str">
        <f t="shared" si="40"/>
        <v>Middle-aged</v>
      </c>
      <c r="C1343" s="1" t="s">
        <v>29</v>
      </c>
      <c r="D1343" s="1" t="s">
        <v>23</v>
      </c>
      <c r="E1343" s="7">
        <v>311</v>
      </c>
      <c r="F1343" s="1" t="s">
        <v>31</v>
      </c>
      <c r="G1343" s="1">
        <v>20</v>
      </c>
      <c r="H1343" s="1" t="s">
        <v>25</v>
      </c>
      <c r="I1343" s="1" t="s">
        <v>32</v>
      </c>
      <c r="J1343" s="1">
        <v>89</v>
      </c>
      <c r="K1343" s="1">
        <v>2</v>
      </c>
      <c r="L1343" s="1" t="s">
        <v>36</v>
      </c>
      <c r="M1343" s="1">
        <v>3</v>
      </c>
      <c r="N1343" s="1" t="s">
        <v>38</v>
      </c>
      <c r="O1343" s="105">
        <v>4197</v>
      </c>
      <c r="P1343" s="9">
        <v>10</v>
      </c>
      <c r="Q1343" s="107">
        <v>1</v>
      </c>
      <c r="R1343" s="1" t="s">
        <v>29</v>
      </c>
      <c r="S1343" s="102">
        <f t="shared" si="41"/>
        <v>0</v>
      </c>
    </row>
    <row r="1344" spans="1:19" x14ac:dyDescent="0.25">
      <c r="A1344" s="2">
        <v>34</v>
      </c>
      <c r="B1344" s="14" t="str">
        <f t="shared" si="40"/>
        <v>Middle-aged</v>
      </c>
      <c r="C1344" s="1" t="s">
        <v>29</v>
      </c>
      <c r="D1344" s="1" t="s">
        <v>23</v>
      </c>
      <c r="E1344" s="7">
        <v>1480</v>
      </c>
      <c r="F1344" s="1" t="s">
        <v>24</v>
      </c>
      <c r="G1344" s="1">
        <v>4</v>
      </c>
      <c r="H1344" s="1" t="s">
        <v>25</v>
      </c>
      <c r="I1344" s="1" t="s">
        <v>32</v>
      </c>
      <c r="J1344" s="1">
        <v>64</v>
      </c>
      <c r="K1344" s="1">
        <v>3</v>
      </c>
      <c r="L1344" s="1" t="s">
        <v>27</v>
      </c>
      <c r="M1344" s="1">
        <v>4</v>
      </c>
      <c r="N1344" s="1" t="s">
        <v>34</v>
      </c>
      <c r="O1344" s="105">
        <v>9713</v>
      </c>
      <c r="P1344" s="9">
        <v>5</v>
      </c>
      <c r="Q1344" s="107">
        <v>2</v>
      </c>
      <c r="R1344" s="1" t="s">
        <v>22</v>
      </c>
      <c r="S1344" s="102">
        <f t="shared" si="41"/>
        <v>0</v>
      </c>
    </row>
    <row r="1345" spans="1:19" x14ac:dyDescent="0.25">
      <c r="A1345" s="2">
        <v>29</v>
      </c>
      <c r="B1345" s="14" t="str">
        <f t="shared" si="40"/>
        <v>Young</v>
      </c>
      <c r="C1345" s="1" t="s">
        <v>29</v>
      </c>
      <c r="D1345" s="1" t="s">
        <v>23</v>
      </c>
      <c r="E1345" s="7">
        <v>592</v>
      </c>
      <c r="F1345" s="1" t="s">
        <v>31</v>
      </c>
      <c r="G1345" s="1">
        <v>7</v>
      </c>
      <c r="H1345" s="1" t="s">
        <v>25</v>
      </c>
      <c r="I1345" s="1" t="s">
        <v>32</v>
      </c>
      <c r="J1345" s="1">
        <v>59</v>
      </c>
      <c r="K1345" s="1">
        <v>1</v>
      </c>
      <c r="L1345" s="1" t="s">
        <v>36</v>
      </c>
      <c r="M1345" s="1">
        <v>1</v>
      </c>
      <c r="N1345" s="1" t="s">
        <v>28</v>
      </c>
      <c r="O1345" s="105">
        <v>2062</v>
      </c>
      <c r="P1345" s="9">
        <v>3</v>
      </c>
      <c r="Q1345" s="107">
        <v>3</v>
      </c>
      <c r="R1345" s="1" t="s">
        <v>29</v>
      </c>
      <c r="S1345" s="102">
        <f t="shared" si="41"/>
        <v>0</v>
      </c>
    </row>
    <row r="1346" spans="1:19" x14ac:dyDescent="0.25">
      <c r="A1346" s="2">
        <v>37</v>
      </c>
      <c r="B1346" s="14" t="str">
        <f t="shared" ref="B1346:B1409" si="42">IF(A1346 &lt;= 30, "Young", IF(A1346 &lt;= 45, "Middle-aged", "Senior"))</f>
        <v>Middle-aged</v>
      </c>
      <c r="C1346" s="1" t="s">
        <v>29</v>
      </c>
      <c r="D1346" s="1" t="s">
        <v>23</v>
      </c>
      <c r="E1346" s="7">
        <v>783</v>
      </c>
      <c r="F1346" s="1" t="s">
        <v>31</v>
      </c>
      <c r="G1346" s="1">
        <v>7</v>
      </c>
      <c r="H1346" s="1" t="s">
        <v>37</v>
      </c>
      <c r="I1346" s="1" t="s">
        <v>32</v>
      </c>
      <c r="J1346" s="1">
        <v>78</v>
      </c>
      <c r="K1346" s="1">
        <v>2</v>
      </c>
      <c r="L1346" s="1" t="s">
        <v>33</v>
      </c>
      <c r="M1346" s="1">
        <v>1</v>
      </c>
      <c r="N1346" s="1" t="s">
        <v>34</v>
      </c>
      <c r="O1346" s="105">
        <v>4284</v>
      </c>
      <c r="P1346" s="9">
        <v>5</v>
      </c>
      <c r="Q1346" s="107">
        <v>5</v>
      </c>
      <c r="R1346" s="1" t="s">
        <v>22</v>
      </c>
      <c r="S1346" s="102">
        <f t="shared" ref="S1346:S1409" si="43">IF(I1346="Male", 0, IF(I1346="Female", 1, ""))</f>
        <v>0</v>
      </c>
    </row>
    <row r="1347" spans="1:19" x14ac:dyDescent="0.25">
      <c r="A1347" s="2">
        <v>35</v>
      </c>
      <c r="B1347" s="14" t="str">
        <f t="shared" si="42"/>
        <v>Middle-aged</v>
      </c>
      <c r="C1347" s="1" t="s">
        <v>29</v>
      </c>
      <c r="D1347" s="1" t="s">
        <v>23</v>
      </c>
      <c r="E1347" s="7">
        <v>219</v>
      </c>
      <c r="F1347" s="1" t="s">
        <v>31</v>
      </c>
      <c r="G1347" s="1">
        <v>16</v>
      </c>
      <c r="H1347" s="1" t="s">
        <v>35</v>
      </c>
      <c r="I1347" s="1" t="s">
        <v>26</v>
      </c>
      <c r="J1347" s="1">
        <v>44</v>
      </c>
      <c r="K1347" s="1">
        <v>2</v>
      </c>
      <c r="L1347" s="1" t="s">
        <v>39</v>
      </c>
      <c r="M1347" s="1">
        <v>2</v>
      </c>
      <c r="N1347" s="1" t="s">
        <v>34</v>
      </c>
      <c r="O1347" s="105">
        <v>4788</v>
      </c>
      <c r="P1347" s="9">
        <v>3</v>
      </c>
      <c r="Q1347" s="107">
        <v>0</v>
      </c>
      <c r="R1347" s="1" t="s">
        <v>22</v>
      </c>
      <c r="S1347" s="102">
        <f t="shared" si="43"/>
        <v>1</v>
      </c>
    </row>
    <row r="1348" spans="1:19" x14ac:dyDescent="0.25">
      <c r="A1348" s="2">
        <v>45</v>
      </c>
      <c r="B1348" s="14" t="str">
        <f t="shared" si="42"/>
        <v>Middle-aged</v>
      </c>
      <c r="C1348" s="1" t="s">
        <v>29</v>
      </c>
      <c r="D1348" s="1" t="s">
        <v>23</v>
      </c>
      <c r="E1348" s="7">
        <v>556</v>
      </c>
      <c r="F1348" s="1" t="s">
        <v>31</v>
      </c>
      <c r="G1348" s="1">
        <v>25</v>
      </c>
      <c r="H1348" s="1" t="s">
        <v>25</v>
      </c>
      <c r="I1348" s="1" t="s">
        <v>26</v>
      </c>
      <c r="J1348" s="1">
        <v>93</v>
      </c>
      <c r="K1348" s="1">
        <v>2</v>
      </c>
      <c r="L1348" s="1" t="s">
        <v>39</v>
      </c>
      <c r="M1348" s="1">
        <v>4</v>
      </c>
      <c r="N1348" s="1" t="s">
        <v>34</v>
      </c>
      <c r="O1348" s="105">
        <v>5906</v>
      </c>
      <c r="P1348" s="9">
        <v>9</v>
      </c>
      <c r="Q1348" s="107">
        <v>0</v>
      </c>
      <c r="R1348" s="1" t="s">
        <v>29</v>
      </c>
      <c r="S1348" s="102">
        <f t="shared" si="43"/>
        <v>1</v>
      </c>
    </row>
    <row r="1349" spans="1:19" x14ac:dyDescent="0.25">
      <c r="A1349" s="2">
        <v>36</v>
      </c>
      <c r="B1349" s="14" t="str">
        <f t="shared" si="42"/>
        <v>Middle-aged</v>
      </c>
      <c r="C1349" s="1" t="s">
        <v>29</v>
      </c>
      <c r="D1349" s="1" t="s">
        <v>30</v>
      </c>
      <c r="E1349" s="7">
        <v>1213</v>
      </c>
      <c r="F1349" s="1" t="s">
        <v>47</v>
      </c>
      <c r="G1349" s="1">
        <v>2</v>
      </c>
      <c r="H1349" s="1" t="s">
        <v>47</v>
      </c>
      <c r="I1349" s="1" t="s">
        <v>32</v>
      </c>
      <c r="J1349" s="1">
        <v>94</v>
      </c>
      <c r="K1349" s="1">
        <v>2</v>
      </c>
      <c r="L1349" s="1" t="s">
        <v>47</v>
      </c>
      <c r="M1349" s="1">
        <v>4</v>
      </c>
      <c r="N1349" s="1" t="s">
        <v>28</v>
      </c>
      <c r="O1349" s="105">
        <v>3886</v>
      </c>
      <c r="P1349" s="9">
        <v>10</v>
      </c>
      <c r="Q1349" s="107">
        <v>1</v>
      </c>
      <c r="R1349" s="1" t="s">
        <v>29</v>
      </c>
      <c r="S1349" s="102">
        <f t="shared" si="43"/>
        <v>0</v>
      </c>
    </row>
    <row r="1350" spans="1:19" x14ac:dyDescent="0.25">
      <c r="A1350" s="2">
        <v>40</v>
      </c>
      <c r="B1350" s="14" t="str">
        <f t="shared" si="42"/>
        <v>Middle-aged</v>
      </c>
      <c r="C1350" s="1" t="s">
        <v>29</v>
      </c>
      <c r="D1350" s="1" t="s">
        <v>23</v>
      </c>
      <c r="E1350" s="7">
        <v>1137</v>
      </c>
      <c r="F1350" s="1" t="s">
        <v>31</v>
      </c>
      <c r="G1350" s="1">
        <v>1</v>
      </c>
      <c r="H1350" s="1" t="s">
        <v>25</v>
      </c>
      <c r="I1350" s="1" t="s">
        <v>32</v>
      </c>
      <c r="J1350" s="1">
        <v>98</v>
      </c>
      <c r="K1350" s="1">
        <v>4</v>
      </c>
      <c r="L1350" s="1" t="s">
        <v>42</v>
      </c>
      <c r="M1350" s="1">
        <v>1</v>
      </c>
      <c r="N1350" s="1" t="s">
        <v>38</v>
      </c>
      <c r="O1350" s="105">
        <v>16823</v>
      </c>
      <c r="P1350" s="9">
        <v>19</v>
      </c>
      <c r="Q1350" s="107">
        <v>2</v>
      </c>
      <c r="R1350" s="1" t="s">
        <v>29</v>
      </c>
      <c r="S1350" s="102">
        <f t="shared" si="43"/>
        <v>0</v>
      </c>
    </row>
    <row r="1351" spans="1:19" x14ac:dyDescent="0.25">
      <c r="A1351" s="2">
        <v>26</v>
      </c>
      <c r="B1351" s="14" t="str">
        <f t="shared" si="42"/>
        <v>Young</v>
      </c>
      <c r="C1351" s="1" t="s">
        <v>29</v>
      </c>
      <c r="D1351" s="1" t="s">
        <v>23</v>
      </c>
      <c r="E1351" s="7">
        <v>482</v>
      </c>
      <c r="F1351" s="1" t="s">
        <v>31</v>
      </c>
      <c r="G1351" s="1">
        <v>1</v>
      </c>
      <c r="H1351" s="1" t="s">
        <v>25</v>
      </c>
      <c r="I1351" s="1" t="s">
        <v>26</v>
      </c>
      <c r="J1351" s="1">
        <v>90</v>
      </c>
      <c r="K1351" s="1">
        <v>1</v>
      </c>
      <c r="L1351" s="1" t="s">
        <v>33</v>
      </c>
      <c r="M1351" s="1">
        <v>3</v>
      </c>
      <c r="N1351" s="1" t="s">
        <v>34</v>
      </c>
      <c r="O1351" s="105">
        <v>2933</v>
      </c>
      <c r="P1351" s="9">
        <v>1</v>
      </c>
      <c r="Q1351" s="107">
        <v>1</v>
      </c>
      <c r="R1351" s="1" t="s">
        <v>22</v>
      </c>
      <c r="S1351" s="102">
        <f t="shared" si="43"/>
        <v>1</v>
      </c>
    </row>
    <row r="1352" spans="1:19" x14ac:dyDescent="0.25">
      <c r="A1352" s="2">
        <v>27</v>
      </c>
      <c r="B1352" s="14" t="str">
        <f t="shared" si="42"/>
        <v>Young</v>
      </c>
      <c r="C1352" s="1" t="s">
        <v>29</v>
      </c>
      <c r="D1352" s="1" t="s">
        <v>23</v>
      </c>
      <c r="E1352" s="7">
        <v>511</v>
      </c>
      <c r="F1352" s="1" t="s">
        <v>24</v>
      </c>
      <c r="G1352" s="1">
        <v>2</v>
      </c>
      <c r="H1352" s="1" t="s">
        <v>37</v>
      </c>
      <c r="I1352" s="1" t="s">
        <v>26</v>
      </c>
      <c r="J1352" s="1">
        <v>89</v>
      </c>
      <c r="K1352" s="1">
        <v>2</v>
      </c>
      <c r="L1352" s="1" t="s">
        <v>27</v>
      </c>
      <c r="M1352" s="1">
        <v>3</v>
      </c>
      <c r="N1352" s="1" t="s">
        <v>28</v>
      </c>
      <c r="O1352" s="105">
        <v>6500</v>
      </c>
      <c r="P1352" s="9">
        <v>8</v>
      </c>
      <c r="Q1352" s="107">
        <v>0</v>
      </c>
      <c r="R1352" s="1" t="s">
        <v>29</v>
      </c>
      <c r="S1352" s="102">
        <f t="shared" si="43"/>
        <v>1</v>
      </c>
    </row>
    <row r="1353" spans="1:19" x14ac:dyDescent="0.25">
      <c r="A1353" s="2">
        <v>48</v>
      </c>
      <c r="B1353" s="14" t="str">
        <f t="shared" si="42"/>
        <v>Senior</v>
      </c>
      <c r="C1353" s="1" t="s">
        <v>29</v>
      </c>
      <c r="D1353" s="1" t="s">
        <v>30</v>
      </c>
      <c r="E1353" s="7">
        <v>117</v>
      </c>
      <c r="F1353" s="1" t="s">
        <v>31</v>
      </c>
      <c r="G1353" s="1">
        <v>22</v>
      </c>
      <c r="H1353" s="1" t="s">
        <v>37</v>
      </c>
      <c r="I1353" s="1" t="s">
        <v>26</v>
      </c>
      <c r="J1353" s="1">
        <v>58</v>
      </c>
      <c r="K1353" s="1">
        <v>4</v>
      </c>
      <c r="L1353" s="1" t="s">
        <v>42</v>
      </c>
      <c r="M1353" s="1">
        <v>4</v>
      </c>
      <c r="N1353" s="1" t="s">
        <v>38</v>
      </c>
      <c r="O1353" s="105">
        <v>17174</v>
      </c>
      <c r="P1353" s="9">
        <v>22</v>
      </c>
      <c r="Q1353" s="107">
        <v>3</v>
      </c>
      <c r="R1353" s="1" t="s">
        <v>29</v>
      </c>
      <c r="S1353" s="102">
        <f t="shared" si="43"/>
        <v>1</v>
      </c>
    </row>
    <row r="1354" spans="1:19" x14ac:dyDescent="0.25">
      <c r="A1354" s="2">
        <v>44</v>
      </c>
      <c r="B1354" s="14" t="str">
        <f t="shared" si="42"/>
        <v>Middle-aged</v>
      </c>
      <c r="C1354" s="1" t="s">
        <v>29</v>
      </c>
      <c r="D1354" s="1" t="s">
        <v>23</v>
      </c>
      <c r="E1354" s="7">
        <v>170</v>
      </c>
      <c r="F1354" s="1" t="s">
        <v>31</v>
      </c>
      <c r="G1354" s="1">
        <v>1</v>
      </c>
      <c r="H1354" s="1" t="s">
        <v>25</v>
      </c>
      <c r="I1354" s="1" t="s">
        <v>32</v>
      </c>
      <c r="J1354" s="1">
        <v>78</v>
      </c>
      <c r="K1354" s="1">
        <v>2</v>
      </c>
      <c r="L1354" s="1" t="s">
        <v>40</v>
      </c>
      <c r="M1354" s="1">
        <v>1</v>
      </c>
      <c r="N1354" s="1" t="s">
        <v>34</v>
      </c>
      <c r="O1354" s="105">
        <v>5033</v>
      </c>
      <c r="P1354" s="9">
        <v>2</v>
      </c>
      <c r="Q1354" s="107">
        <v>2</v>
      </c>
      <c r="R1354" s="1" t="s">
        <v>29</v>
      </c>
      <c r="S1354" s="102">
        <f t="shared" si="43"/>
        <v>0</v>
      </c>
    </row>
    <row r="1355" spans="1:19" x14ac:dyDescent="0.25">
      <c r="A1355" s="2">
        <v>34</v>
      </c>
      <c r="B1355" s="14" t="str">
        <f t="shared" si="42"/>
        <v>Middle-aged</v>
      </c>
      <c r="C1355" s="1" t="s">
        <v>22</v>
      </c>
      <c r="D1355" s="1" t="s">
        <v>41</v>
      </c>
      <c r="E1355" s="7">
        <v>967</v>
      </c>
      <c r="F1355" s="1" t="s">
        <v>31</v>
      </c>
      <c r="G1355" s="1">
        <v>16</v>
      </c>
      <c r="H1355" s="1" t="s">
        <v>46</v>
      </c>
      <c r="I1355" s="1" t="s">
        <v>32</v>
      </c>
      <c r="J1355" s="1">
        <v>85</v>
      </c>
      <c r="K1355" s="1">
        <v>1</v>
      </c>
      <c r="L1355" s="1" t="s">
        <v>33</v>
      </c>
      <c r="M1355" s="1">
        <v>1</v>
      </c>
      <c r="N1355" s="1" t="s">
        <v>34</v>
      </c>
      <c r="O1355" s="105">
        <v>2307</v>
      </c>
      <c r="P1355" s="9">
        <v>5</v>
      </c>
      <c r="Q1355" s="107">
        <v>1</v>
      </c>
      <c r="R1355" s="1" t="s">
        <v>22</v>
      </c>
      <c r="S1355" s="102">
        <f t="shared" si="43"/>
        <v>0</v>
      </c>
    </row>
    <row r="1356" spans="1:19" x14ac:dyDescent="0.25">
      <c r="A1356" s="2">
        <v>56</v>
      </c>
      <c r="B1356" s="14" t="str">
        <f t="shared" si="42"/>
        <v>Senior</v>
      </c>
      <c r="C1356" s="1" t="s">
        <v>22</v>
      </c>
      <c r="D1356" s="1" t="s">
        <v>23</v>
      </c>
      <c r="E1356" s="7">
        <v>1162</v>
      </c>
      <c r="F1356" s="1" t="s">
        <v>31</v>
      </c>
      <c r="G1356" s="1">
        <v>24</v>
      </c>
      <c r="H1356" s="1" t="s">
        <v>25</v>
      </c>
      <c r="I1356" s="1" t="s">
        <v>32</v>
      </c>
      <c r="J1356" s="1">
        <v>97</v>
      </c>
      <c r="K1356" s="1">
        <v>1</v>
      </c>
      <c r="L1356" s="1" t="s">
        <v>36</v>
      </c>
      <c r="M1356" s="1">
        <v>4</v>
      </c>
      <c r="N1356" s="1" t="s">
        <v>28</v>
      </c>
      <c r="O1356" s="105">
        <v>2587</v>
      </c>
      <c r="P1356" s="9">
        <v>4</v>
      </c>
      <c r="Q1356" s="107">
        <v>1</v>
      </c>
      <c r="R1356" s="1" t="s">
        <v>29</v>
      </c>
      <c r="S1356" s="102">
        <f t="shared" si="43"/>
        <v>0</v>
      </c>
    </row>
    <row r="1357" spans="1:19" x14ac:dyDescent="0.25">
      <c r="A1357" s="2">
        <v>36</v>
      </c>
      <c r="B1357" s="14" t="str">
        <f t="shared" si="42"/>
        <v>Middle-aged</v>
      </c>
      <c r="C1357" s="1" t="s">
        <v>29</v>
      </c>
      <c r="D1357" s="1" t="s">
        <v>23</v>
      </c>
      <c r="E1357" s="7">
        <v>335</v>
      </c>
      <c r="F1357" s="1" t="s">
        <v>24</v>
      </c>
      <c r="G1357" s="1">
        <v>17</v>
      </c>
      <c r="H1357" s="1" t="s">
        <v>45</v>
      </c>
      <c r="I1357" s="1" t="s">
        <v>32</v>
      </c>
      <c r="J1357" s="1">
        <v>33</v>
      </c>
      <c r="K1357" s="1">
        <v>2</v>
      </c>
      <c r="L1357" s="1" t="s">
        <v>27</v>
      </c>
      <c r="M1357" s="1">
        <v>2</v>
      </c>
      <c r="N1357" s="1" t="s">
        <v>34</v>
      </c>
      <c r="O1357" s="105">
        <v>5507</v>
      </c>
      <c r="P1357" s="9">
        <v>4</v>
      </c>
      <c r="Q1357" s="107">
        <v>2</v>
      </c>
      <c r="R1357" s="1" t="s">
        <v>29</v>
      </c>
      <c r="S1357" s="102">
        <f t="shared" si="43"/>
        <v>0</v>
      </c>
    </row>
    <row r="1358" spans="1:19" x14ac:dyDescent="0.25">
      <c r="A1358" s="2">
        <v>41</v>
      </c>
      <c r="B1358" s="14" t="str">
        <f t="shared" si="42"/>
        <v>Middle-aged</v>
      </c>
      <c r="C1358" s="1" t="s">
        <v>29</v>
      </c>
      <c r="D1358" s="1" t="s">
        <v>23</v>
      </c>
      <c r="E1358" s="7">
        <v>337</v>
      </c>
      <c r="F1358" s="1" t="s">
        <v>24</v>
      </c>
      <c r="G1358" s="1">
        <v>8</v>
      </c>
      <c r="H1358" s="1" t="s">
        <v>45</v>
      </c>
      <c r="I1358" s="1" t="s">
        <v>26</v>
      </c>
      <c r="J1358" s="1">
        <v>54</v>
      </c>
      <c r="K1358" s="1">
        <v>2</v>
      </c>
      <c r="L1358" s="1" t="s">
        <v>27</v>
      </c>
      <c r="M1358" s="1">
        <v>2</v>
      </c>
      <c r="N1358" s="1" t="s">
        <v>34</v>
      </c>
      <c r="O1358" s="105">
        <v>4393</v>
      </c>
      <c r="P1358" s="9">
        <v>5</v>
      </c>
      <c r="Q1358" s="107">
        <v>5</v>
      </c>
      <c r="R1358" s="1" t="s">
        <v>29</v>
      </c>
      <c r="S1358" s="102">
        <f t="shared" si="43"/>
        <v>1</v>
      </c>
    </row>
    <row r="1359" spans="1:19" x14ac:dyDescent="0.25">
      <c r="A1359" s="2">
        <v>42</v>
      </c>
      <c r="B1359" s="14" t="str">
        <f t="shared" si="42"/>
        <v>Middle-aged</v>
      </c>
      <c r="C1359" s="1" t="s">
        <v>29</v>
      </c>
      <c r="D1359" s="1" t="s">
        <v>23</v>
      </c>
      <c r="E1359" s="7">
        <v>1396</v>
      </c>
      <c r="F1359" s="1" t="s">
        <v>31</v>
      </c>
      <c r="G1359" s="1">
        <v>6</v>
      </c>
      <c r="H1359" s="1" t="s">
        <v>37</v>
      </c>
      <c r="I1359" s="1" t="s">
        <v>32</v>
      </c>
      <c r="J1359" s="1">
        <v>83</v>
      </c>
      <c r="K1359" s="1">
        <v>3</v>
      </c>
      <c r="L1359" s="1" t="s">
        <v>44</v>
      </c>
      <c r="M1359" s="1">
        <v>1</v>
      </c>
      <c r="N1359" s="1" t="s">
        <v>34</v>
      </c>
      <c r="O1359" s="105">
        <v>13348</v>
      </c>
      <c r="P1359" s="9">
        <v>13</v>
      </c>
      <c r="Q1359" s="107">
        <v>9</v>
      </c>
      <c r="R1359" s="1" t="s">
        <v>29</v>
      </c>
      <c r="S1359" s="102">
        <f t="shared" si="43"/>
        <v>0</v>
      </c>
    </row>
    <row r="1360" spans="1:19" x14ac:dyDescent="0.25">
      <c r="A1360" s="2">
        <v>31</v>
      </c>
      <c r="B1360" s="14" t="str">
        <f t="shared" si="42"/>
        <v>Middle-aged</v>
      </c>
      <c r="C1360" s="1" t="s">
        <v>29</v>
      </c>
      <c r="D1360" s="1" t="s">
        <v>23</v>
      </c>
      <c r="E1360" s="7">
        <v>1079</v>
      </c>
      <c r="F1360" s="1" t="s">
        <v>24</v>
      </c>
      <c r="G1360" s="1">
        <v>10</v>
      </c>
      <c r="H1360" s="1" t="s">
        <v>37</v>
      </c>
      <c r="I1360" s="1" t="s">
        <v>26</v>
      </c>
      <c r="J1360" s="1">
        <v>86</v>
      </c>
      <c r="K1360" s="1">
        <v>2</v>
      </c>
      <c r="L1360" s="1" t="s">
        <v>27</v>
      </c>
      <c r="M1360" s="1">
        <v>4</v>
      </c>
      <c r="N1360" s="1" t="s">
        <v>38</v>
      </c>
      <c r="O1360" s="105">
        <v>6583</v>
      </c>
      <c r="P1360" s="9">
        <v>5</v>
      </c>
      <c r="Q1360" s="107">
        <v>2</v>
      </c>
      <c r="R1360" s="1" t="s">
        <v>22</v>
      </c>
      <c r="S1360" s="102">
        <f t="shared" si="43"/>
        <v>1</v>
      </c>
    </row>
    <row r="1361" spans="1:19" x14ac:dyDescent="0.25">
      <c r="A1361" s="2">
        <v>34</v>
      </c>
      <c r="B1361" s="14" t="str">
        <f t="shared" si="42"/>
        <v>Middle-aged</v>
      </c>
      <c r="C1361" s="1" t="s">
        <v>29</v>
      </c>
      <c r="D1361" s="1" t="s">
        <v>23</v>
      </c>
      <c r="E1361" s="7">
        <v>735</v>
      </c>
      <c r="F1361" s="1" t="s">
        <v>24</v>
      </c>
      <c r="G1361" s="1">
        <v>3</v>
      </c>
      <c r="H1361" s="1" t="s">
        <v>37</v>
      </c>
      <c r="I1361" s="1" t="s">
        <v>26</v>
      </c>
      <c r="J1361" s="1">
        <v>75</v>
      </c>
      <c r="K1361" s="1">
        <v>2</v>
      </c>
      <c r="L1361" s="1" t="s">
        <v>27</v>
      </c>
      <c r="M1361" s="1">
        <v>4</v>
      </c>
      <c r="N1361" s="1" t="s">
        <v>34</v>
      </c>
      <c r="O1361" s="105">
        <v>8103</v>
      </c>
      <c r="P1361" s="9">
        <v>4</v>
      </c>
      <c r="Q1361" s="107">
        <v>3</v>
      </c>
      <c r="R1361" s="1" t="s">
        <v>22</v>
      </c>
      <c r="S1361" s="102">
        <f t="shared" si="43"/>
        <v>1</v>
      </c>
    </row>
    <row r="1362" spans="1:19" x14ac:dyDescent="0.25">
      <c r="A1362" s="2">
        <v>31</v>
      </c>
      <c r="B1362" s="14" t="str">
        <f t="shared" si="42"/>
        <v>Middle-aged</v>
      </c>
      <c r="C1362" s="1" t="s">
        <v>29</v>
      </c>
      <c r="D1362" s="1" t="s">
        <v>23</v>
      </c>
      <c r="E1362" s="7">
        <v>471</v>
      </c>
      <c r="F1362" s="1" t="s">
        <v>31</v>
      </c>
      <c r="G1362" s="1">
        <v>4</v>
      </c>
      <c r="H1362" s="1" t="s">
        <v>37</v>
      </c>
      <c r="I1362" s="1" t="s">
        <v>26</v>
      </c>
      <c r="J1362" s="1">
        <v>62</v>
      </c>
      <c r="K1362" s="1">
        <v>1</v>
      </c>
      <c r="L1362" s="1" t="s">
        <v>36</v>
      </c>
      <c r="M1362" s="1">
        <v>3</v>
      </c>
      <c r="N1362" s="1" t="s">
        <v>38</v>
      </c>
      <c r="O1362" s="105">
        <v>3978</v>
      </c>
      <c r="P1362" s="9">
        <v>2</v>
      </c>
      <c r="Q1362" s="107">
        <v>8</v>
      </c>
      <c r="R1362" s="1" t="s">
        <v>29</v>
      </c>
      <c r="S1362" s="102">
        <f t="shared" si="43"/>
        <v>1</v>
      </c>
    </row>
    <row r="1363" spans="1:19" x14ac:dyDescent="0.25">
      <c r="A1363" s="2">
        <v>26</v>
      </c>
      <c r="B1363" s="14" t="str">
        <f t="shared" si="42"/>
        <v>Young</v>
      </c>
      <c r="C1363" s="1" t="s">
        <v>29</v>
      </c>
      <c r="D1363" s="1" t="s">
        <v>30</v>
      </c>
      <c r="E1363" s="7">
        <v>1096</v>
      </c>
      <c r="F1363" s="1" t="s">
        <v>31</v>
      </c>
      <c r="G1363" s="1">
        <v>6</v>
      </c>
      <c r="H1363" s="1" t="s">
        <v>35</v>
      </c>
      <c r="I1363" s="1" t="s">
        <v>32</v>
      </c>
      <c r="J1363" s="1">
        <v>61</v>
      </c>
      <c r="K1363" s="1">
        <v>1</v>
      </c>
      <c r="L1363" s="1" t="s">
        <v>36</v>
      </c>
      <c r="M1363" s="1">
        <v>4</v>
      </c>
      <c r="N1363" s="1" t="s">
        <v>34</v>
      </c>
      <c r="O1363" s="105">
        <v>2544</v>
      </c>
      <c r="P1363" s="9">
        <v>7</v>
      </c>
      <c r="Q1363" s="107">
        <v>0</v>
      </c>
      <c r="R1363" s="1" t="s">
        <v>29</v>
      </c>
      <c r="S1363" s="102">
        <f t="shared" si="43"/>
        <v>0</v>
      </c>
    </row>
    <row r="1364" spans="1:19" x14ac:dyDescent="0.25">
      <c r="A1364" s="2">
        <v>45</v>
      </c>
      <c r="B1364" s="14" t="str">
        <f t="shared" si="42"/>
        <v>Middle-aged</v>
      </c>
      <c r="C1364" s="1" t="s">
        <v>29</v>
      </c>
      <c r="D1364" s="1" t="s">
        <v>30</v>
      </c>
      <c r="E1364" s="7">
        <v>1297</v>
      </c>
      <c r="F1364" s="1" t="s">
        <v>31</v>
      </c>
      <c r="G1364" s="1">
        <v>1</v>
      </c>
      <c r="H1364" s="1" t="s">
        <v>37</v>
      </c>
      <c r="I1364" s="1" t="s">
        <v>32</v>
      </c>
      <c r="J1364" s="1">
        <v>44</v>
      </c>
      <c r="K1364" s="1">
        <v>2</v>
      </c>
      <c r="L1364" s="1" t="s">
        <v>40</v>
      </c>
      <c r="M1364" s="1">
        <v>3</v>
      </c>
      <c r="N1364" s="1" t="s">
        <v>28</v>
      </c>
      <c r="O1364" s="105">
        <v>5399</v>
      </c>
      <c r="P1364" s="9">
        <v>4</v>
      </c>
      <c r="Q1364" s="107">
        <v>4</v>
      </c>
      <c r="R1364" s="1" t="s">
        <v>29</v>
      </c>
      <c r="S1364" s="102">
        <f t="shared" si="43"/>
        <v>0</v>
      </c>
    </row>
    <row r="1365" spans="1:19" x14ac:dyDescent="0.25">
      <c r="A1365" s="2">
        <v>33</v>
      </c>
      <c r="B1365" s="14" t="str">
        <f t="shared" si="42"/>
        <v>Middle-aged</v>
      </c>
      <c r="C1365" s="1" t="s">
        <v>29</v>
      </c>
      <c r="D1365" s="1" t="s">
        <v>23</v>
      </c>
      <c r="E1365" s="7">
        <v>217</v>
      </c>
      <c r="F1365" s="1" t="s">
        <v>24</v>
      </c>
      <c r="G1365" s="1">
        <v>10</v>
      </c>
      <c r="H1365" s="1" t="s">
        <v>45</v>
      </c>
      <c r="I1365" s="1" t="s">
        <v>32</v>
      </c>
      <c r="J1365" s="1">
        <v>43</v>
      </c>
      <c r="K1365" s="1">
        <v>2</v>
      </c>
      <c r="L1365" s="1" t="s">
        <v>27</v>
      </c>
      <c r="M1365" s="1">
        <v>3</v>
      </c>
      <c r="N1365" s="1" t="s">
        <v>28</v>
      </c>
      <c r="O1365" s="105">
        <v>5487</v>
      </c>
      <c r="P1365" s="9">
        <v>10</v>
      </c>
      <c r="Q1365" s="107">
        <v>1</v>
      </c>
      <c r="R1365" s="1" t="s">
        <v>29</v>
      </c>
      <c r="S1365" s="102">
        <f t="shared" si="43"/>
        <v>0</v>
      </c>
    </row>
    <row r="1366" spans="1:19" x14ac:dyDescent="0.25">
      <c r="A1366" s="2">
        <v>28</v>
      </c>
      <c r="B1366" s="14" t="str">
        <f t="shared" si="42"/>
        <v>Young</v>
      </c>
      <c r="C1366" s="1" t="s">
        <v>29</v>
      </c>
      <c r="D1366" s="1" t="s">
        <v>30</v>
      </c>
      <c r="E1366" s="7">
        <v>783</v>
      </c>
      <c r="F1366" s="1" t="s">
        <v>24</v>
      </c>
      <c r="G1366" s="1">
        <v>1</v>
      </c>
      <c r="H1366" s="1" t="s">
        <v>25</v>
      </c>
      <c r="I1366" s="1" t="s">
        <v>32</v>
      </c>
      <c r="J1366" s="1">
        <v>42</v>
      </c>
      <c r="K1366" s="1">
        <v>2</v>
      </c>
      <c r="L1366" s="1" t="s">
        <v>27</v>
      </c>
      <c r="M1366" s="1">
        <v>4</v>
      </c>
      <c r="N1366" s="1" t="s">
        <v>34</v>
      </c>
      <c r="O1366" s="105">
        <v>6834</v>
      </c>
      <c r="P1366" s="9">
        <v>7</v>
      </c>
      <c r="Q1366" s="107">
        <v>1</v>
      </c>
      <c r="R1366" s="1" t="s">
        <v>22</v>
      </c>
      <c r="S1366" s="102">
        <f t="shared" si="43"/>
        <v>0</v>
      </c>
    </row>
    <row r="1367" spans="1:19" x14ac:dyDescent="0.25">
      <c r="A1367" s="2">
        <v>29</v>
      </c>
      <c r="B1367" s="14" t="str">
        <f t="shared" si="42"/>
        <v>Young</v>
      </c>
      <c r="C1367" s="1" t="s">
        <v>22</v>
      </c>
      <c r="D1367" s="1" t="s">
        <v>30</v>
      </c>
      <c r="E1367" s="7">
        <v>746</v>
      </c>
      <c r="F1367" s="1" t="s">
        <v>24</v>
      </c>
      <c r="G1367" s="1">
        <v>24</v>
      </c>
      <c r="H1367" s="1" t="s">
        <v>46</v>
      </c>
      <c r="I1367" s="1" t="s">
        <v>32</v>
      </c>
      <c r="J1367" s="1">
        <v>45</v>
      </c>
      <c r="K1367" s="1">
        <v>1</v>
      </c>
      <c r="L1367" s="1" t="s">
        <v>43</v>
      </c>
      <c r="M1367" s="1">
        <v>1</v>
      </c>
      <c r="N1367" s="1" t="s">
        <v>28</v>
      </c>
      <c r="O1367" s="105">
        <v>1091</v>
      </c>
      <c r="P1367" s="9">
        <v>1</v>
      </c>
      <c r="Q1367" s="107">
        <v>1</v>
      </c>
      <c r="R1367" s="1" t="s">
        <v>29</v>
      </c>
      <c r="S1367" s="102">
        <f t="shared" si="43"/>
        <v>0</v>
      </c>
    </row>
    <row r="1368" spans="1:19" x14ac:dyDescent="0.25">
      <c r="A1368" s="2">
        <v>39</v>
      </c>
      <c r="B1368" s="14" t="str">
        <f t="shared" si="42"/>
        <v>Middle-aged</v>
      </c>
      <c r="C1368" s="1" t="s">
        <v>29</v>
      </c>
      <c r="D1368" s="1" t="s">
        <v>41</v>
      </c>
      <c r="E1368" s="7">
        <v>1251</v>
      </c>
      <c r="F1368" s="1" t="s">
        <v>24</v>
      </c>
      <c r="G1368" s="1">
        <v>21</v>
      </c>
      <c r="H1368" s="1" t="s">
        <v>25</v>
      </c>
      <c r="I1368" s="1" t="s">
        <v>26</v>
      </c>
      <c r="J1368" s="1">
        <v>32</v>
      </c>
      <c r="K1368" s="1">
        <v>2</v>
      </c>
      <c r="L1368" s="1" t="s">
        <v>27</v>
      </c>
      <c r="M1368" s="1">
        <v>3</v>
      </c>
      <c r="N1368" s="1" t="s">
        <v>34</v>
      </c>
      <c r="O1368" s="105">
        <v>5736</v>
      </c>
      <c r="P1368" s="9">
        <v>3</v>
      </c>
      <c r="Q1368" s="107">
        <v>6</v>
      </c>
      <c r="R1368" s="1" t="s">
        <v>29</v>
      </c>
      <c r="S1368" s="102">
        <f t="shared" si="43"/>
        <v>1</v>
      </c>
    </row>
    <row r="1369" spans="1:19" x14ac:dyDescent="0.25">
      <c r="A1369" s="2">
        <v>27</v>
      </c>
      <c r="B1369" s="14" t="str">
        <f t="shared" si="42"/>
        <v>Young</v>
      </c>
      <c r="C1369" s="1" t="s">
        <v>29</v>
      </c>
      <c r="D1369" s="1" t="s">
        <v>23</v>
      </c>
      <c r="E1369" s="7">
        <v>1354</v>
      </c>
      <c r="F1369" s="1" t="s">
        <v>31</v>
      </c>
      <c r="G1369" s="1">
        <v>2</v>
      </c>
      <c r="H1369" s="1" t="s">
        <v>46</v>
      </c>
      <c r="I1369" s="1" t="s">
        <v>32</v>
      </c>
      <c r="J1369" s="1">
        <v>41</v>
      </c>
      <c r="K1369" s="1">
        <v>1</v>
      </c>
      <c r="L1369" s="1" t="s">
        <v>33</v>
      </c>
      <c r="M1369" s="1">
        <v>2</v>
      </c>
      <c r="N1369" s="1" t="s">
        <v>34</v>
      </c>
      <c r="O1369" s="105">
        <v>2226</v>
      </c>
      <c r="P1369" s="9">
        <v>5</v>
      </c>
      <c r="Q1369" s="107">
        <v>1</v>
      </c>
      <c r="R1369" s="1" t="s">
        <v>29</v>
      </c>
      <c r="S1369" s="102">
        <f t="shared" si="43"/>
        <v>0</v>
      </c>
    </row>
    <row r="1370" spans="1:19" x14ac:dyDescent="0.25">
      <c r="A1370" s="2">
        <v>34</v>
      </c>
      <c r="B1370" s="14" t="str">
        <f t="shared" si="42"/>
        <v>Middle-aged</v>
      </c>
      <c r="C1370" s="1" t="s">
        <v>29</v>
      </c>
      <c r="D1370" s="1" t="s">
        <v>30</v>
      </c>
      <c r="E1370" s="7">
        <v>735</v>
      </c>
      <c r="F1370" s="1" t="s">
        <v>31</v>
      </c>
      <c r="G1370" s="1">
        <v>22</v>
      </c>
      <c r="H1370" s="1" t="s">
        <v>35</v>
      </c>
      <c r="I1370" s="1" t="s">
        <v>32</v>
      </c>
      <c r="J1370" s="1">
        <v>86</v>
      </c>
      <c r="K1370" s="1">
        <v>2</v>
      </c>
      <c r="L1370" s="1" t="s">
        <v>33</v>
      </c>
      <c r="M1370" s="1">
        <v>4</v>
      </c>
      <c r="N1370" s="1" t="s">
        <v>34</v>
      </c>
      <c r="O1370" s="105">
        <v>5747</v>
      </c>
      <c r="P1370" s="9">
        <v>15</v>
      </c>
      <c r="Q1370" s="107">
        <v>1</v>
      </c>
      <c r="R1370" s="1" t="s">
        <v>22</v>
      </c>
      <c r="S1370" s="102">
        <f t="shared" si="43"/>
        <v>0</v>
      </c>
    </row>
    <row r="1371" spans="1:19" x14ac:dyDescent="0.25">
      <c r="A1371" s="2">
        <v>28</v>
      </c>
      <c r="B1371" s="14" t="str">
        <f t="shared" si="42"/>
        <v>Young</v>
      </c>
      <c r="C1371" s="1" t="s">
        <v>22</v>
      </c>
      <c r="D1371" s="1" t="s">
        <v>23</v>
      </c>
      <c r="E1371" s="7">
        <v>1475</v>
      </c>
      <c r="F1371" s="1" t="s">
        <v>24</v>
      </c>
      <c r="G1371" s="1">
        <v>13</v>
      </c>
      <c r="H1371" s="1" t="s">
        <v>45</v>
      </c>
      <c r="I1371" s="1" t="s">
        <v>26</v>
      </c>
      <c r="J1371" s="1">
        <v>84</v>
      </c>
      <c r="K1371" s="1">
        <v>2</v>
      </c>
      <c r="L1371" s="1" t="s">
        <v>27</v>
      </c>
      <c r="M1371" s="1">
        <v>3</v>
      </c>
      <c r="N1371" s="1" t="s">
        <v>28</v>
      </c>
      <c r="O1371" s="105">
        <v>9854</v>
      </c>
      <c r="P1371" s="9">
        <v>2</v>
      </c>
      <c r="Q1371" s="107">
        <v>3</v>
      </c>
      <c r="R1371" s="1" t="s">
        <v>22</v>
      </c>
      <c r="S1371" s="102">
        <f t="shared" si="43"/>
        <v>1</v>
      </c>
    </row>
    <row r="1372" spans="1:19" x14ac:dyDescent="0.25">
      <c r="A1372" s="2">
        <v>47</v>
      </c>
      <c r="B1372" s="14" t="str">
        <f t="shared" si="42"/>
        <v>Senior</v>
      </c>
      <c r="C1372" s="1" t="s">
        <v>29</v>
      </c>
      <c r="D1372" s="1" t="s">
        <v>41</v>
      </c>
      <c r="E1372" s="7">
        <v>1169</v>
      </c>
      <c r="F1372" s="1" t="s">
        <v>31</v>
      </c>
      <c r="G1372" s="1">
        <v>14</v>
      </c>
      <c r="H1372" s="1" t="s">
        <v>46</v>
      </c>
      <c r="I1372" s="1" t="s">
        <v>32</v>
      </c>
      <c r="J1372" s="1">
        <v>64</v>
      </c>
      <c r="K1372" s="1">
        <v>2</v>
      </c>
      <c r="L1372" s="1" t="s">
        <v>33</v>
      </c>
      <c r="M1372" s="1">
        <v>2</v>
      </c>
      <c r="N1372" s="1" t="s">
        <v>34</v>
      </c>
      <c r="O1372" s="105">
        <v>5467</v>
      </c>
      <c r="P1372" s="9">
        <v>8</v>
      </c>
      <c r="Q1372" s="107">
        <v>8</v>
      </c>
      <c r="R1372" s="1" t="s">
        <v>29</v>
      </c>
      <c r="S1372" s="102">
        <f t="shared" si="43"/>
        <v>0</v>
      </c>
    </row>
    <row r="1373" spans="1:19" x14ac:dyDescent="0.25">
      <c r="A1373" s="2">
        <v>56</v>
      </c>
      <c r="B1373" s="14" t="str">
        <f t="shared" si="42"/>
        <v>Senior</v>
      </c>
      <c r="C1373" s="1" t="s">
        <v>29</v>
      </c>
      <c r="D1373" s="1" t="s">
        <v>23</v>
      </c>
      <c r="E1373" s="7">
        <v>1443</v>
      </c>
      <c r="F1373" s="1" t="s">
        <v>24</v>
      </c>
      <c r="G1373" s="1">
        <v>11</v>
      </c>
      <c r="H1373" s="1" t="s">
        <v>45</v>
      </c>
      <c r="I1373" s="1" t="s">
        <v>26</v>
      </c>
      <c r="J1373" s="1">
        <v>89</v>
      </c>
      <c r="K1373" s="1">
        <v>2</v>
      </c>
      <c r="L1373" s="1" t="s">
        <v>27</v>
      </c>
      <c r="M1373" s="1">
        <v>1</v>
      </c>
      <c r="N1373" s="1" t="s">
        <v>34</v>
      </c>
      <c r="O1373" s="105">
        <v>5380</v>
      </c>
      <c r="P1373" s="9">
        <v>0</v>
      </c>
      <c r="Q1373" s="107">
        <v>4</v>
      </c>
      <c r="R1373" s="1" t="s">
        <v>29</v>
      </c>
      <c r="S1373" s="102">
        <f t="shared" si="43"/>
        <v>1</v>
      </c>
    </row>
    <row r="1374" spans="1:19" x14ac:dyDescent="0.25">
      <c r="A1374" s="2">
        <v>39</v>
      </c>
      <c r="B1374" s="14" t="str">
        <f t="shared" si="42"/>
        <v>Middle-aged</v>
      </c>
      <c r="C1374" s="1" t="s">
        <v>29</v>
      </c>
      <c r="D1374" s="1" t="s">
        <v>23</v>
      </c>
      <c r="E1374" s="7">
        <v>867</v>
      </c>
      <c r="F1374" s="1" t="s">
        <v>31</v>
      </c>
      <c r="G1374" s="1">
        <v>9</v>
      </c>
      <c r="H1374" s="1" t="s">
        <v>37</v>
      </c>
      <c r="I1374" s="1" t="s">
        <v>32</v>
      </c>
      <c r="J1374" s="1">
        <v>87</v>
      </c>
      <c r="K1374" s="1">
        <v>2</v>
      </c>
      <c r="L1374" s="1" t="s">
        <v>39</v>
      </c>
      <c r="M1374" s="1">
        <v>1</v>
      </c>
      <c r="N1374" s="1" t="s">
        <v>34</v>
      </c>
      <c r="O1374" s="105">
        <v>5151</v>
      </c>
      <c r="P1374" s="9">
        <v>10</v>
      </c>
      <c r="Q1374" s="107">
        <v>1</v>
      </c>
      <c r="R1374" s="1" t="s">
        <v>29</v>
      </c>
      <c r="S1374" s="102">
        <f t="shared" si="43"/>
        <v>0</v>
      </c>
    </row>
    <row r="1375" spans="1:19" x14ac:dyDescent="0.25">
      <c r="A1375" s="2">
        <v>38</v>
      </c>
      <c r="B1375" s="14" t="str">
        <f t="shared" si="42"/>
        <v>Middle-aged</v>
      </c>
      <c r="C1375" s="1" t="s">
        <v>29</v>
      </c>
      <c r="D1375" s="1" t="s">
        <v>30</v>
      </c>
      <c r="E1375" s="7">
        <v>1394</v>
      </c>
      <c r="F1375" s="1" t="s">
        <v>31</v>
      </c>
      <c r="G1375" s="1">
        <v>8</v>
      </c>
      <c r="H1375" s="1" t="s">
        <v>37</v>
      </c>
      <c r="I1375" s="1" t="s">
        <v>26</v>
      </c>
      <c r="J1375" s="1">
        <v>58</v>
      </c>
      <c r="K1375" s="1">
        <v>2</v>
      </c>
      <c r="L1375" s="1" t="s">
        <v>33</v>
      </c>
      <c r="M1375" s="1">
        <v>2</v>
      </c>
      <c r="N1375" s="1" t="s">
        <v>38</v>
      </c>
      <c r="O1375" s="105">
        <v>2133</v>
      </c>
      <c r="P1375" s="9">
        <v>20</v>
      </c>
      <c r="Q1375" s="107">
        <v>1</v>
      </c>
      <c r="R1375" s="1" t="s">
        <v>22</v>
      </c>
      <c r="S1375" s="102">
        <f t="shared" si="43"/>
        <v>1</v>
      </c>
    </row>
    <row r="1376" spans="1:19" x14ac:dyDescent="0.25">
      <c r="A1376" s="2">
        <v>58</v>
      </c>
      <c r="B1376" s="14" t="str">
        <f t="shared" si="42"/>
        <v>Senior</v>
      </c>
      <c r="C1376" s="1" t="s">
        <v>29</v>
      </c>
      <c r="D1376" s="1" t="s">
        <v>23</v>
      </c>
      <c r="E1376" s="7">
        <v>605</v>
      </c>
      <c r="F1376" s="1" t="s">
        <v>24</v>
      </c>
      <c r="G1376" s="1">
        <v>21</v>
      </c>
      <c r="H1376" s="1" t="s">
        <v>25</v>
      </c>
      <c r="I1376" s="1" t="s">
        <v>26</v>
      </c>
      <c r="J1376" s="1">
        <v>72</v>
      </c>
      <c r="K1376" s="1">
        <v>4</v>
      </c>
      <c r="L1376" s="1" t="s">
        <v>42</v>
      </c>
      <c r="M1376" s="1">
        <v>4</v>
      </c>
      <c r="N1376" s="1" t="s">
        <v>34</v>
      </c>
      <c r="O1376" s="105">
        <v>17875</v>
      </c>
      <c r="P1376" s="9">
        <v>1</v>
      </c>
      <c r="Q1376" s="107">
        <v>4</v>
      </c>
      <c r="R1376" s="1" t="s">
        <v>22</v>
      </c>
      <c r="S1376" s="102">
        <f t="shared" si="43"/>
        <v>1</v>
      </c>
    </row>
    <row r="1377" spans="1:19" x14ac:dyDescent="0.25">
      <c r="A1377" s="2">
        <v>32</v>
      </c>
      <c r="B1377" s="14" t="str">
        <f t="shared" si="42"/>
        <v>Middle-aged</v>
      </c>
      <c r="C1377" s="1" t="s">
        <v>22</v>
      </c>
      <c r="D1377" s="1" t="s">
        <v>30</v>
      </c>
      <c r="E1377" s="7">
        <v>238</v>
      </c>
      <c r="F1377" s="1" t="s">
        <v>31</v>
      </c>
      <c r="G1377" s="1">
        <v>5</v>
      </c>
      <c r="H1377" s="1" t="s">
        <v>25</v>
      </c>
      <c r="I1377" s="1" t="s">
        <v>26</v>
      </c>
      <c r="J1377" s="1">
        <v>47</v>
      </c>
      <c r="K1377" s="1">
        <v>1</v>
      </c>
      <c r="L1377" s="1" t="s">
        <v>33</v>
      </c>
      <c r="M1377" s="1">
        <v>3</v>
      </c>
      <c r="N1377" s="1" t="s">
        <v>28</v>
      </c>
      <c r="O1377" s="105">
        <v>2432</v>
      </c>
      <c r="P1377" s="9">
        <v>4</v>
      </c>
      <c r="Q1377" s="107">
        <v>3</v>
      </c>
      <c r="R1377" s="1" t="s">
        <v>22</v>
      </c>
      <c r="S1377" s="102">
        <f t="shared" si="43"/>
        <v>1</v>
      </c>
    </row>
    <row r="1378" spans="1:19" x14ac:dyDescent="0.25">
      <c r="A1378" s="2">
        <v>38</v>
      </c>
      <c r="B1378" s="14" t="str">
        <f t="shared" si="42"/>
        <v>Middle-aged</v>
      </c>
      <c r="C1378" s="1" t="s">
        <v>29</v>
      </c>
      <c r="D1378" s="1" t="s">
        <v>23</v>
      </c>
      <c r="E1378" s="7">
        <v>1206</v>
      </c>
      <c r="F1378" s="1" t="s">
        <v>31</v>
      </c>
      <c r="G1378" s="1">
        <v>9</v>
      </c>
      <c r="H1378" s="1" t="s">
        <v>25</v>
      </c>
      <c r="I1378" s="1" t="s">
        <v>32</v>
      </c>
      <c r="J1378" s="1">
        <v>71</v>
      </c>
      <c r="K1378" s="1">
        <v>1</v>
      </c>
      <c r="L1378" s="1" t="s">
        <v>33</v>
      </c>
      <c r="M1378" s="1">
        <v>4</v>
      </c>
      <c r="N1378" s="1" t="s">
        <v>38</v>
      </c>
      <c r="O1378" s="105">
        <v>4771</v>
      </c>
      <c r="P1378" s="9">
        <v>5</v>
      </c>
      <c r="Q1378" s="107">
        <v>2</v>
      </c>
      <c r="R1378" s="1" t="s">
        <v>29</v>
      </c>
      <c r="S1378" s="102">
        <f t="shared" si="43"/>
        <v>0</v>
      </c>
    </row>
    <row r="1379" spans="1:19" x14ac:dyDescent="0.25">
      <c r="A1379" s="2">
        <v>49</v>
      </c>
      <c r="B1379" s="14" t="str">
        <f t="shared" si="42"/>
        <v>Senior</v>
      </c>
      <c r="C1379" s="1" t="s">
        <v>29</v>
      </c>
      <c r="D1379" s="1" t="s">
        <v>30</v>
      </c>
      <c r="E1379" s="7">
        <v>1064</v>
      </c>
      <c r="F1379" s="1" t="s">
        <v>31</v>
      </c>
      <c r="G1379" s="1">
        <v>2</v>
      </c>
      <c r="H1379" s="1" t="s">
        <v>25</v>
      </c>
      <c r="I1379" s="1" t="s">
        <v>32</v>
      </c>
      <c r="J1379" s="1">
        <v>42</v>
      </c>
      <c r="K1379" s="1">
        <v>5</v>
      </c>
      <c r="L1379" s="1" t="s">
        <v>44</v>
      </c>
      <c r="M1379" s="1">
        <v>4</v>
      </c>
      <c r="N1379" s="1" t="s">
        <v>34</v>
      </c>
      <c r="O1379" s="105">
        <v>19161</v>
      </c>
      <c r="P1379" s="9">
        <v>5</v>
      </c>
      <c r="Q1379" s="107">
        <v>3</v>
      </c>
      <c r="R1379" s="1" t="s">
        <v>29</v>
      </c>
      <c r="S1379" s="102">
        <f t="shared" si="43"/>
        <v>0</v>
      </c>
    </row>
    <row r="1380" spans="1:19" x14ac:dyDescent="0.25">
      <c r="A1380" s="2">
        <v>42</v>
      </c>
      <c r="B1380" s="14" t="str">
        <f t="shared" si="42"/>
        <v>Middle-aged</v>
      </c>
      <c r="C1380" s="1" t="s">
        <v>29</v>
      </c>
      <c r="D1380" s="1" t="s">
        <v>23</v>
      </c>
      <c r="E1380" s="7">
        <v>419</v>
      </c>
      <c r="F1380" s="1" t="s">
        <v>24</v>
      </c>
      <c r="G1380" s="1">
        <v>12</v>
      </c>
      <c r="H1380" s="1" t="s">
        <v>45</v>
      </c>
      <c r="I1380" s="1" t="s">
        <v>32</v>
      </c>
      <c r="J1380" s="1">
        <v>77</v>
      </c>
      <c r="K1380" s="1">
        <v>2</v>
      </c>
      <c r="L1380" s="1" t="s">
        <v>27</v>
      </c>
      <c r="M1380" s="1">
        <v>4</v>
      </c>
      <c r="N1380" s="1" t="s">
        <v>38</v>
      </c>
      <c r="O1380" s="105">
        <v>5087</v>
      </c>
      <c r="P1380" s="9">
        <v>0</v>
      </c>
      <c r="Q1380" s="107">
        <v>3</v>
      </c>
      <c r="R1380" s="1" t="s">
        <v>22</v>
      </c>
      <c r="S1380" s="102">
        <f t="shared" si="43"/>
        <v>0</v>
      </c>
    </row>
    <row r="1381" spans="1:19" x14ac:dyDescent="0.25">
      <c r="A1381" s="2">
        <v>27</v>
      </c>
      <c r="B1381" s="14" t="str">
        <f t="shared" si="42"/>
        <v>Young</v>
      </c>
      <c r="C1381" s="1" t="s">
        <v>22</v>
      </c>
      <c r="D1381" s="1" t="s">
        <v>30</v>
      </c>
      <c r="E1381" s="7">
        <v>1337</v>
      </c>
      <c r="F1381" s="1" t="s">
        <v>47</v>
      </c>
      <c r="G1381" s="1">
        <v>22</v>
      </c>
      <c r="H1381" s="1" t="s">
        <v>47</v>
      </c>
      <c r="I1381" s="1" t="s">
        <v>26</v>
      </c>
      <c r="J1381" s="1">
        <v>58</v>
      </c>
      <c r="K1381" s="1">
        <v>1</v>
      </c>
      <c r="L1381" s="1" t="s">
        <v>47</v>
      </c>
      <c r="M1381" s="1">
        <v>2</v>
      </c>
      <c r="N1381" s="1" t="s">
        <v>34</v>
      </c>
      <c r="O1381" s="105">
        <v>2863</v>
      </c>
      <c r="P1381" s="9">
        <v>1</v>
      </c>
      <c r="Q1381" s="107">
        <v>1</v>
      </c>
      <c r="R1381" s="1" t="s">
        <v>29</v>
      </c>
      <c r="S1381" s="102">
        <f t="shared" si="43"/>
        <v>1</v>
      </c>
    </row>
    <row r="1382" spans="1:19" x14ac:dyDescent="0.25">
      <c r="A1382" s="2">
        <v>35</v>
      </c>
      <c r="B1382" s="14" t="str">
        <f t="shared" si="42"/>
        <v>Middle-aged</v>
      </c>
      <c r="C1382" s="1" t="s">
        <v>29</v>
      </c>
      <c r="D1382" s="1" t="s">
        <v>23</v>
      </c>
      <c r="E1382" s="7">
        <v>682</v>
      </c>
      <c r="F1382" s="1" t="s">
        <v>24</v>
      </c>
      <c r="G1382" s="1">
        <v>18</v>
      </c>
      <c r="H1382" s="1" t="s">
        <v>37</v>
      </c>
      <c r="I1382" s="1" t="s">
        <v>32</v>
      </c>
      <c r="J1382" s="1">
        <v>71</v>
      </c>
      <c r="K1382" s="1">
        <v>2</v>
      </c>
      <c r="L1382" s="1" t="s">
        <v>27</v>
      </c>
      <c r="M1382" s="1">
        <v>1</v>
      </c>
      <c r="N1382" s="1" t="s">
        <v>34</v>
      </c>
      <c r="O1382" s="105">
        <v>5561</v>
      </c>
      <c r="P1382" s="9">
        <v>5</v>
      </c>
      <c r="Q1382" s="107">
        <v>0</v>
      </c>
      <c r="R1382" s="1" t="s">
        <v>29</v>
      </c>
      <c r="S1382" s="102">
        <f t="shared" si="43"/>
        <v>0</v>
      </c>
    </row>
    <row r="1383" spans="1:19" x14ac:dyDescent="0.25">
      <c r="A1383" s="2">
        <v>28</v>
      </c>
      <c r="B1383" s="14" t="str">
        <f t="shared" si="42"/>
        <v>Young</v>
      </c>
      <c r="C1383" s="1" t="s">
        <v>29</v>
      </c>
      <c r="D1383" s="1" t="s">
        <v>41</v>
      </c>
      <c r="E1383" s="7">
        <v>1103</v>
      </c>
      <c r="F1383" s="1" t="s">
        <v>31</v>
      </c>
      <c r="G1383" s="1">
        <v>16</v>
      </c>
      <c r="H1383" s="1" t="s">
        <v>37</v>
      </c>
      <c r="I1383" s="1" t="s">
        <v>32</v>
      </c>
      <c r="J1383" s="1">
        <v>49</v>
      </c>
      <c r="K1383" s="1">
        <v>1</v>
      </c>
      <c r="L1383" s="1" t="s">
        <v>33</v>
      </c>
      <c r="M1383" s="1">
        <v>3</v>
      </c>
      <c r="N1383" s="1" t="s">
        <v>28</v>
      </c>
      <c r="O1383" s="105">
        <v>2144</v>
      </c>
      <c r="P1383" s="9">
        <v>5</v>
      </c>
      <c r="Q1383" s="107">
        <v>1</v>
      </c>
      <c r="R1383" s="1" t="s">
        <v>29</v>
      </c>
      <c r="S1383" s="102">
        <f t="shared" si="43"/>
        <v>0</v>
      </c>
    </row>
    <row r="1384" spans="1:19" x14ac:dyDescent="0.25">
      <c r="A1384" s="2">
        <v>31</v>
      </c>
      <c r="B1384" s="14" t="str">
        <f t="shared" si="42"/>
        <v>Middle-aged</v>
      </c>
      <c r="C1384" s="1" t="s">
        <v>29</v>
      </c>
      <c r="D1384" s="1" t="s">
        <v>41</v>
      </c>
      <c r="E1384" s="7">
        <v>976</v>
      </c>
      <c r="F1384" s="1" t="s">
        <v>31</v>
      </c>
      <c r="G1384" s="1">
        <v>3</v>
      </c>
      <c r="H1384" s="1" t="s">
        <v>37</v>
      </c>
      <c r="I1384" s="1" t="s">
        <v>32</v>
      </c>
      <c r="J1384" s="1">
        <v>48</v>
      </c>
      <c r="K1384" s="1">
        <v>1</v>
      </c>
      <c r="L1384" s="1" t="s">
        <v>33</v>
      </c>
      <c r="M1384" s="1">
        <v>1</v>
      </c>
      <c r="N1384" s="1" t="s">
        <v>38</v>
      </c>
      <c r="O1384" s="105">
        <v>3065</v>
      </c>
      <c r="P1384" s="9">
        <v>4</v>
      </c>
      <c r="Q1384" s="107">
        <v>1</v>
      </c>
      <c r="R1384" s="1" t="s">
        <v>22</v>
      </c>
      <c r="S1384" s="102">
        <f t="shared" si="43"/>
        <v>0</v>
      </c>
    </row>
    <row r="1385" spans="1:19" x14ac:dyDescent="0.25">
      <c r="A1385" s="2">
        <v>36</v>
      </c>
      <c r="B1385" s="14" t="str">
        <f t="shared" si="42"/>
        <v>Middle-aged</v>
      </c>
      <c r="C1385" s="1" t="s">
        <v>29</v>
      </c>
      <c r="D1385" s="1" t="s">
        <v>41</v>
      </c>
      <c r="E1385" s="7">
        <v>1351</v>
      </c>
      <c r="F1385" s="1" t="s">
        <v>31</v>
      </c>
      <c r="G1385" s="1">
        <v>9</v>
      </c>
      <c r="H1385" s="1" t="s">
        <v>25</v>
      </c>
      <c r="I1385" s="1" t="s">
        <v>32</v>
      </c>
      <c r="J1385" s="1">
        <v>66</v>
      </c>
      <c r="K1385" s="1">
        <v>1</v>
      </c>
      <c r="L1385" s="1" t="s">
        <v>36</v>
      </c>
      <c r="M1385" s="1">
        <v>2</v>
      </c>
      <c r="N1385" s="1" t="s">
        <v>34</v>
      </c>
      <c r="O1385" s="105">
        <v>2810</v>
      </c>
      <c r="P1385" s="9">
        <v>5</v>
      </c>
      <c r="Q1385" s="107">
        <v>1</v>
      </c>
      <c r="R1385" s="1" t="s">
        <v>29</v>
      </c>
      <c r="S1385" s="102">
        <f t="shared" si="43"/>
        <v>0</v>
      </c>
    </row>
    <row r="1386" spans="1:19" x14ac:dyDescent="0.25">
      <c r="A1386" s="2">
        <v>34</v>
      </c>
      <c r="B1386" s="14" t="str">
        <f t="shared" si="42"/>
        <v>Middle-aged</v>
      </c>
      <c r="C1386" s="1" t="s">
        <v>29</v>
      </c>
      <c r="D1386" s="1" t="s">
        <v>23</v>
      </c>
      <c r="E1386" s="7">
        <v>937</v>
      </c>
      <c r="F1386" s="1" t="s">
        <v>24</v>
      </c>
      <c r="G1386" s="1">
        <v>1</v>
      </c>
      <c r="H1386" s="1" t="s">
        <v>45</v>
      </c>
      <c r="I1386" s="1" t="s">
        <v>32</v>
      </c>
      <c r="J1386" s="1">
        <v>32</v>
      </c>
      <c r="K1386" s="1">
        <v>3</v>
      </c>
      <c r="L1386" s="1" t="s">
        <v>27</v>
      </c>
      <c r="M1386" s="1">
        <v>4</v>
      </c>
      <c r="N1386" s="1" t="s">
        <v>28</v>
      </c>
      <c r="O1386" s="105">
        <v>9888</v>
      </c>
      <c r="P1386" s="9">
        <v>14</v>
      </c>
      <c r="Q1386" s="107">
        <v>1</v>
      </c>
      <c r="R1386" s="1" t="s">
        <v>29</v>
      </c>
      <c r="S1386" s="102">
        <f t="shared" si="43"/>
        <v>0</v>
      </c>
    </row>
    <row r="1387" spans="1:19" x14ac:dyDescent="0.25">
      <c r="A1387" s="2">
        <v>34</v>
      </c>
      <c r="B1387" s="14" t="str">
        <f t="shared" si="42"/>
        <v>Middle-aged</v>
      </c>
      <c r="C1387" s="1" t="s">
        <v>29</v>
      </c>
      <c r="D1387" s="1" t="s">
        <v>23</v>
      </c>
      <c r="E1387" s="7">
        <v>1239</v>
      </c>
      <c r="F1387" s="1" t="s">
        <v>24</v>
      </c>
      <c r="G1387" s="1">
        <v>13</v>
      </c>
      <c r="H1387" s="1" t="s">
        <v>37</v>
      </c>
      <c r="I1387" s="1" t="s">
        <v>32</v>
      </c>
      <c r="J1387" s="1">
        <v>39</v>
      </c>
      <c r="K1387" s="1">
        <v>3</v>
      </c>
      <c r="L1387" s="1" t="s">
        <v>27</v>
      </c>
      <c r="M1387" s="1">
        <v>3</v>
      </c>
      <c r="N1387" s="1" t="s">
        <v>38</v>
      </c>
      <c r="O1387" s="105">
        <v>8628</v>
      </c>
      <c r="P1387" s="9">
        <v>8</v>
      </c>
      <c r="Q1387" s="107">
        <v>1</v>
      </c>
      <c r="R1387" s="1" t="s">
        <v>29</v>
      </c>
      <c r="S1387" s="102">
        <f t="shared" si="43"/>
        <v>0</v>
      </c>
    </row>
    <row r="1388" spans="1:19" x14ac:dyDescent="0.25">
      <c r="A1388" s="2">
        <v>26</v>
      </c>
      <c r="B1388" s="14" t="str">
        <f t="shared" si="42"/>
        <v>Young</v>
      </c>
      <c r="C1388" s="1" t="s">
        <v>29</v>
      </c>
      <c r="D1388" s="1" t="s">
        <v>23</v>
      </c>
      <c r="E1388" s="7">
        <v>157</v>
      </c>
      <c r="F1388" s="1" t="s">
        <v>31</v>
      </c>
      <c r="G1388" s="1">
        <v>1</v>
      </c>
      <c r="H1388" s="1" t="s">
        <v>37</v>
      </c>
      <c r="I1388" s="1" t="s">
        <v>32</v>
      </c>
      <c r="J1388" s="1">
        <v>95</v>
      </c>
      <c r="K1388" s="1">
        <v>1</v>
      </c>
      <c r="L1388" s="1" t="s">
        <v>36</v>
      </c>
      <c r="M1388" s="1">
        <v>1</v>
      </c>
      <c r="N1388" s="1" t="s">
        <v>28</v>
      </c>
      <c r="O1388" s="105">
        <v>2867</v>
      </c>
      <c r="P1388" s="9">
        <v>7</v>
      </c>
      <c r="Q1388" s="107">
        <v>0</v>
      </c>
      <c r="R1388" s="1" t="s">
        <v>29</v>
      </c>
      <c r="S1388" s="102">
        <f t="shared" si="43"/>
        <v>0</v>
      </c>
    </row>
    <row r="1389" spans="1:19" x14ac:dyDescent="0.25">
      <c r="A1389" s="2">
        <v>29</v>
      </c>
      <c r="B1389" s="14" t="str">
        <f t="shared" si="42"/>
        <v>Young</v>
      </c>
      <c r="C1389" s="1" t="s">
        <v>29</v>
      </c>
      <c r="D1389" s="1" t="s">
        <v>23</v>
      </c>
      <c r="E1389" s="7">
        <v>136</v>
      </c>
      <c r="F1389" s="1" t="s">
        <v>31</v>
      </c>
      <c r="G1389" s="1">
        <v>1</v>
      </c>
      <c r="H1389" s="1" t="s">
        <v>25</v>
      </c>
      <c r="I1389" s="1" t="s">
        <v>32</v>
      </c>
      <c r="J1389" s="1">
        <v>89</v>
      </c>
      <c r="K1389" s="1">
        <v>2</v>
      </c>
      <c r="L1389" s="1" t="s">
        <v>40</v>
      </c>
      <c r="M1389" s="1">
        <v>1</v>
      </c>
      <c r="N1389" s="1" t="s">
        <v>34</v>
      </c>
      <c r="O1389" s="105">
        <v>5373</v>
      </c>
      <c r="P1389" s="9">
        <v>5</v>
      </c>
      <c r="Q1389" s="107">
        <v>0</v>
      </c>
      <c r="R1389" s="1" t="s">
        <v>29</v>
      </c>
      <c r="S1389" s="102">
        <f t="shared" si="43"/>
        <v>0</v>
      </c>
    </row>
    <row r="1390" spans="1:19" x14ac:dyDescent="0.25">
      <c r="A1390" s="2">
        <v>32</v>
      </c>
      <c r="B1390" s="14" t="str">
        <f t="shared" si="42"/>
        <v>Middle-aged</v>
      </c>
      <c r="C1390" s="1" t="s">
        <v>29</v>
      </c>
      <c r="D1390" s="1" t="s">
        <v>41</v>
      </c>
      <c r="E1390" s="7">
        <v>1146</v>
      </c>
      <c r="F1390" s="1" t="s">
        <v>31</v>
      </c>
      <c r="G1390" s="1">
        <v>15</v>
      </c>
      <c r="H1390" s="1" t="s">
        <v>37</v>
      </c>
      <c r="I1390" s="1" t="s">
        <v>26</v>
      </c>
      <c r="J1390" s="1">
        <v>34</v>
      </c>
      <c r="K1390" s="1">
        <v>2</v>
      </c>
      <c r="L1390" s="1" t="s">
        <v>40</v>
      </c>
      <c r="M1390" s="1">
        <v>4</v>
      </c>
      <c r="N1390" s="1" t="s">
        <v>38</v>
      </c>
      <c r="O1390" s="105">
        <v>6667</v>
      </c>
      <c r="P1390" s="9">
        <v>5</v>
      </c>
      <c r="Q1390" s="107">
        <v>5</v>
      </c>
      <c r="R1390" s="1" t="s">
        <v>29</v>
      </c>
      <c r="S1390" s="102">
        <f t="shared" si="43"/>
        <v>1</v>
      </c>
    </row>
    <row r="1391" spans="1:19" x14ac:dyDescent="0.25">
      <c r="A1391" s="2">
        <v>31</v>
      </c>
      <c r="B1391" s="14" t="str">
        <f t="shared" si="42"/>
        <v>Middle-aged</v>
      </c>
      <c r="C1391" s="1" t="s">
        <v>29</v>
      </c>
      <c r="D1391" s="1" t="s">
        <v>30</v>
      </c>
      <c r="E1391" s="7">
        <v>1125</v>
      </c>
      <c r="F1391" s="1" t="s">
        <v>31</v>
      </c>
      <c r="G1391" s="1">
        <v>1</v>
      </c>
      <c r="H1391" s="1" t="s">
        <v>25</v>
      </c>
      <c r="I1391" s="1" t="s">
        <v>32</v>
      </c>
      <c r="J1391" s="1">
        <v>48</v>
      </c>
      <c r="K1391" s="1">
        <v>2</v>
      </c>
      <c r="L1391" s="1" t="s">
        <v>33</v>
      </c>
      <c r="M1391" s="1">
        <v>1</v>
      </c>
      <c r="N1391" s="1" t="s">
        <v>34</v>
      </c>
      <c r="O1391" s="105">
        <v>5003</v>
      </c>
      <c r="P1391" s="9">
        <v>10</v>
      </c>
      <c r="Q1391" s="107">
        <v>1</v>
      </c>
      <c r="R1391" s="1" t="s">
        <v>29</v>
      </c>
      <c r="S1391" s="102">
        <f t="shared" si="43"/>
        <v>0</v>
      </c>
    </row>
    <row r="1392" spans="1:19" x14ac:dyDescent="0.25">
      <c r="A1392" s="2">
        <v>28</v>
      </c>
      <c r="B1392" s="14" t="str">
        <f t="shared" si="42"/>
        <v>Young</v>
      </c>
      <c r="C1392" s="1" t="s">
        <v>22</v>
      </c>
      <c r="D1392" s="1" t="s">
        <v>23</v>
      </c>
      <c r="E1392" s="7">
        <v>1404</v>
      </c>
      <c r="F1392" s="1" t="s">
        <v>31</v>
      </c>
      <c r="G1392" s="1">
        <v>17</v>
      </c>
      <c r="H1392" s="1" t="s">
        <v>46</v>
      </c>
      <c r="I1392" s="1" t="s">
        <v>32</v>
      </c>
      <c r="J1392" s="1">
        <v>32</v>
      </c>
      <c r="K1392" s="1">
        <v>1</v>
      </c>
      <c r="L1392" s="1" t="s">
        <v>36</v>
      </c>
      <c r="M1392" s="1">
        <v>4</v>
      </c>
      <c r="N1392" s="1" t="s">
        <v>38</v>
      </c>
      <c r="O1392" s="105">
        <v>2367</v>
      </c>
      <c r="P1392" s="9">
        <v>4</v>
      </c>
      <c r="Q1392" s="107">
        <v>5</v>
      </c>
      <c r="R1392" s="1" t="s">
        <v>29</v>
      </c>
      <c r="S1392" s="102">
        <f t="shared" si="43"/>
        <v>0</v>
      </c>
    </row>
    <row r="1393" spans="1:19" x14ac:dyDescent="0.25">
      <c r="A1393" s="2">
        <v>38</v>
      </c>
      <c r="B1393" s="14" t="str">
        <f t="shared" si="42"/>
        <v>Middle-aged</v>
      </c>
      <c r="C1393" s="1" t="s">
        <v>29</v>
      </c>
      <c r="D1393" s="1" t="s">
        <v>23</v>
      </c>
      <c r="E1393" s="7">
        <v>1404</v>
      </c>
      <c r="F1393" s="1" t="s">
        <v>24</v>
      </c>
      <c r="G1393" s="1">
        <v>1</v>
      </c>
      <c r="H1393" s="1" t="s">
        <v>25</v>
      </c>
      <c r="I1393" s="1" t="s">
        <v>32</v>
      </c>
      <c r="J1393" s="1">
        <v>59</v>
      </c>
      <c r="K1393" s="1">
        <v>1</v>
      </c>
      <c r="L1393" s="1" t="s">
        <v>43</v>
      </c>
      <c r="M1393" s="1">
        <v>1</v>
      </c>
      <c r="N1393" s="1" t="s">
        <v>28</v>
      </c>
      <c r="O1393" s="105">
        <v>2858</v>
      </c>
      <c r="P1393" s="9">
        <v>1</v>
      </c>
      <c r="Q1393" s="107">
        <v>4</v>
      </c>
      <c r="R1393" s="1" t="s">
        <v>29</v>
      </c>
      <c r="S1393" s="102">
        <f t="shared" si="43"/>
        <v>0</v>
      </c>
    </row>
    <row r="1394" spans="1:19" x14ac:dyDescent="0.25">
      <c r="A1394" s="2">
        <v>35</v>
      </c>
      <c r="B1394" s="14" t="str">
        <f t="shared" si="42"/>
        <v>Middle-aged</v>
      </c>
      <c r="C1394" s="1" t="s">
        <v>29</v>
      </c>
      <c r="D1394" s="1" t="s">
        <v>23</v>
      </c>
      <c r="E1394" s="7">
        <v>1224</v>
      </c>
      <c r="F1394" s="1" t="s">
        <v>24</v>
      </c>
      <c r="G1394" s="1">
        <v>7</v>
      </c>
      <c r="H1394" s="1" t="s">
        <v>25</v>
      </c>
      <c r="I1394" s="1" t="s">
        <v>26</v>
      </c>
      <c r="J1394" s="1">
        <v>55</v>
      </c>
      <c r="K1394" s="1">
        <v>2</v>
      </c>
      <c r="L1394" s="1" t="s">
        <v>27</v>
      </c>
      <c r="M1394" s="1">
        <v>4</v>
      </c>
      <c r="N1394" s="1" t="s">
        <v>34</v>
      </c>
      <c r="O1394" s="105">
        <v>5204</v>
      </c>
      <c r="P1394" s="9">
        <v>10</v>
      </c>
      <c r="Q1394" s="107">
        <v>1</v>
      </c>
      <c r="R1394" s="1" t="s">
        <v>22</v>
      </c>
      <c r="S1394" s="102">
        <f t="shared" si="43"/>
        <v>1</v>
      </c>
    </row>
    <row r="1395" spans="1:19" x14ac:dyDescent="0.25">
      <c r="A1395" s="2">
        <v>27</v>
      </c>
      <c r="B1395" s="14" t="str">
        <f t="shared" si="42"/>
        <v>Young</v>
      </c>
      <c r="C1395" s="1" t="s">
        <v>29</v>
      </c>
      <c r="D1395" s="1" t="s">
        <v>23</v>
      </c>
      <c r="E1395" s="7">
        <v>954</v>
      </c>
      <c r="F1395" s="1" t="s">
        <v>24</v>
      </c>
      <c r="G1395" s="1">
        <v>9</v>
      </c>
      <c r="H1395" s="1" t="s">
        <v>45</v>
      </c>
      <c r="I1395" s="1" t="s">
        <v>32</v>
      </c>
      <c r="J1395" s="1">
        <v>44</v>
      </c>
      <c r="K1395" s="1">
        <v>2</v>
      </c>
      <c r="L1395" s="1" t="s">
        <v>27</v>
      </c>
      <c r="M1395" s="1">
        <v>4</v>
      </c>
      <c r="N1395" s="1" t="s">
        <v>28</v>
      </c>
      <c r="O1395" s="105">
        <v>4105</v>
      </c>
      <c r="P1395" s="9">
        <v>7</v>
      </c>
      <c r="Q1395" s="107">
        <v>1</v>
      </c>
      <c r="R1395" s="1" t="s">
        <v>29</v>
      </c>
      <c r="S1395" s="102">
        <f t="shared" si="43"/>
        <v>0</v>
      </c>
    </row>
    <row r="1396" spans="1:19" x14ac:dyDescent="0.25">
      <c r="A1396" s="2">
        <v>32</v>
      </c>
      <c r="B1396" s="14" t="str">
        <f t="shared" si="42"/>
        <v>Middle-aged</v>
      </c>
      <c r="C1396" s="1" t="s">
        <v>29</v>
      </c>
      <c r="D1396" s="1" t="s">
        <v>23</v>
      </c>
      <c r="E1396" s="7">
        <v>1373</v>
      </c>
      <c r="F1396" s="1" t="s">
        <v>31</v>
      </c>
      <c r="G1396" s="1">
        <v>5</v>
      </c>
      <c r="H1396" s="1" t="s">
        <v>25</v>
      </c>
      <c r="I1396" s="1" t="s">
        <v>32</v>
      </c>
      <c r="J1396" s="1">
        <v>56</v>
      </c>
      <c r="K1396" s="1">
        <v>2</v>
      </c>
      <c r="L1396" s="1" t="s">
        <v>39</v>
      </c>
      <c r="M1396" s="1">
        <v>4</v>
      </c>
      <c r="N1396" s="1" t="s">
        <v>28</v>
      </c>
      <c r="O1396" s="105">
        <v>9679</v>
      </c>
      <c r="P1396" s="9">
        <v>1</v>
      </c>
      <c r="Q1396" s="107">
        <v>8</v>
      </c>
      <c r="R1396" s="1" t="s">
        <v>29</v>
      </c>
      <c r="S1396" s="102">
        <f t="shared" si="43"/>
        <v>0</v>
      </c>
    </row>
    <row r="1397" spans="1:19" x14ac:dyDescent="0.25">
      <c r="A1397" s="2">
        <v>31</v>
      </c>
      <c r="B1397" s="14" t="str">
        <f t="shared" si="42"/>
        <v>Middle-aged</v>
      </c>
      <c r="C1397" s="1" t="s">
        <v>22</v>
      </c>
      <c r="D1397" s="1" t="s">
        <v>30</v>
      </c>
      <c r="E1397" s="7">
        <v>754</v>
      </c>
      <c r="F1397" s="1" t="s">
        <v>24</v>
      </c>
      <c r="G1397" s="1">
        <v>26</v>
      </c>
      <c r="H1397" s="1" t="s">
        <v>45</v>
      </c>
      <c r="I1397" s="1" t="s">
        <v>32</v>
      </c>
      <c r="J1397" s="1">
        <v>63</v>
      </c>
      <c r="K1397" s="1">
        <v>2</v>
      </c>
      <c r="L1397" s="1" t="s">
        <v>27</v>
      </c>
      <c r="M1397" s="1">
        <v>4</v>
      </c>
      <c r="N1397" s="1" t="s">
        <v>34</v>
      </c>
      <c r="O1397" s="105">
        <v>5617</v>
      </c>
      <c r="P1397" s="9">
        <v>10</v>
      </c>
      <c r="Q1397" s="107">
        <v>1</v>
      </c>
      <c r="R1397" s="1" t="s">
        <v>22</v>
      </c>
      <c r="S1397" s="102">
        <f t="shared" si="43"/>
        <v>0</v>
      </c>
    </row>
    <row r="1398" spans="1:19" x14ac:dyDescent="0.25">
      <c r="A1398" s="2">
        <v>53</v>
      </c>
      <c r="B1398" s="14" t="str">
        <f t="shared" si="42"/>
        <v>Senior</v>
      </c>
      <c r="C1398" s="1" t="s">
        <v>22</v>
      </c>
      <c r="D1398" s="1" t="s">
        <v>23</v>
      </c>
      <c r="E1398" s="7">
        <v>1168</v>
      </c>
      <c r="F1398" s="1" t="s">
        <v>24</v>
      </c>
      <c r="G1398" s="1">
        <v>24</v>
      </c>
      <c r="H1398" s="1" t="s">
        <v>25</v>
      </c>
      <c r="I1398" s="1" t="s">
        <v>32</v>
      </c>
      <c r="J1398" s="1">
        <v>66</v>
      </c>
      <c r="K1398" s="1">
        <v>3</v>
      </c>
      <c r="L1398" s="1" t="s">
        <v>27</v>
      </c>
      <c r="M1398" s="1">
        <v>1</v>
      </c>
      <c r="N1398" s="1" t="s">
        <v>28</v>
      </c>
      <c r="O1398" s="105">
        <v>10448</v>
      </c>
      <c r="P1398" s="9">
        <v>2</v>
      </c>
      <c r="Q1398" s="107">
        <v>6</v>
      </c>
      <c r="R1398" s="1" t="s">
        <v>22</v>
      </c>
      <c r="S1398" s="102">
        <f t="shared" si="43"/>
        <v>0</v>
      </c>
    </row>
    <row r="1399" spans="1:19" x14ac:dyDescent="0.25">
      <c r="A1399" s="2">
        <v>54</v>
      </c>
      <c r="B1399" s="14" t="str">
        <f t="shared" si="42"/>
        <v>Senior</v>
      </c>
      <c r="C1399" s="1" t="s">
        <v>29</v>
      </c>
      <c r="D1399" s="1" t="s">
        <v>23</v>
      </c>
      <c r="E1399" s="7">
        <v>155</v>
      </c>
      <c r="F1399" s="1" t="s">
        <v>31</v>
      </c>
      <c r="G1399" s="1">
        <v>9</v>
      </c>
      <c r="H1399" s="1" t="s">
        <v>25</v>
      </c>
      <c r="I1399" s="1" t="s">
        <v>26</v>
      </c>
      <c r="J1399" s="1">
        <v>67</v>
      </c>
      <c r="K1399" s="1">
        <v>2</v>
      </c>
      <c r="L1399" s="1" t="s">
        <v>33</v>
      </c>
      <c r="M1399" s="1">
        <v>3</v>
      </c>
      <c r="N1399" s="1" t="s">
        <v>34</v>
      </c>
      <c r="O1399" s="105">
        <v>2897</v>
      </c>
      <c r="P1399" s="9">
        <v>4</v>
      </c>
      <c r="Q1399" s="107">
        <v>3</v>
      </c>
      <c r="R1399" s="1" t="s">
        <v>29</v>
      </c>
      <c r="S1399" s="102">
        <f t="shared" si="43"/>
        <v>1</v>
      </c>
    </row>
    <row r="1400" spans="1:19" x14ac:dyDescent="0.25">
      <c r="A1400" s="2">
        <v>33</v>
      </c>
      <c r="B1400" s="14" t="str">
        <f t="shared" si="42"/>
        <v>Middle-aged</v>
      </c>
      <c r="C1400" s="1" t="s">
        <v>29</v>
      </c>
      <c r="D1400" s="1" t="s">
        <v>30</v>
      </c>
      <c r="E1400" s="7">
        <v>1303</v>
      </c>
      <c r="F1400" s="1" t="s">
        <v>31</v>
      </c>
      <c r="G1400" s="1">
        <v>7</v>
      </c>
      <c r="H1400" s="1" t="s">
        <v>25</v>
      </c>
      <c r="I1400" s="1" t="s">
        <v>32</v>
      </c>
      <c r="J1400" s="1">
        <v>36</v>
      </c>
      <c r="K1400" s="1">
        <v>2</v>
      </c>
      <c r="L1400" s="1" t="s">
        <v>40</v>
      </c>
      <c r="M1400" s="1">
        <v>3</v>
      </c>
      <c r="N1400" s="1" t="s">
        <v>38</v>
      </c>
      <c r="O1400" s="105">
        <v>5968</v>
      </c>
      <c r="P1400" s="9">
        <v>9</v>
      </c>
      <c r="Q1400" s="107">
        <v>1</v>
      </c>
      <c r="R1400" s="1" t="s">
        <v>29</v>
      </c>
      <c r="S1400" s="102">
        <f t="shared" si="43"/>
        <v>0</v>
      </c>
    </row>
    <row r="1401" spans="1:19" x14ac:dyDescent="0.25">
      <c r="A1401" s="2">
        <v>43</v>
      </c>
      <c r="B1401" s="14" t="str">
        <f t="shared" si="42"/>
        <v>Middle-aged</v>
      </c>
      <c r="C1401" s="1" t="s">
        <v>29</v>
      </c>
      <c r="D1401" s="1" t="s">
        <v>23</v>
      </c>
      <c r="E1401" s="7">
        <v>574</v>
      </c>
      <c r="F1401" s="1" t="s">
        <v>31</v>
      </c>
      <c r="G1401" s="1">
        <v>11</v>
      </c>
      <c r="H1401" s="1" t="s">
        <v>25</v>
      </c>
      <c r="I1401" s="1" t="s">
        <v>32</v>
      </c>
      <c r="J1401" s="1">
        <v>30</v>
      </c>
      <c r="K1401" s="1">
        <v>3</v>
      </c>
      <c r="L1401" s="1" t="s">
        <v>40</v>
      </c>
      <c r="M1401" s="1">
        <v>3</v>
      </c>
      <c r="N1401" s="1" t="s">
        <v>34</v>
      </c>
      <c r="O1401" s="105">
        <v>7510</v>
      </c>
      <c r="P1401" s="9">
        <v>10</v>
      </c>
      <c r="Q1401" s="107">
        <v>1</v>
      </c>
      <c r="R1401" s="1" t="s">
        <v>29</v>
      </c>
      <c r="S1401" s="102">
        <f t="shared" si="43"/>
        <v>0</v>
      </c>
    </row>
    <row r="1402" spans="1:19" x14ac:dyDescent="0.25">
      <c r="A1402" s="2">
        <v>38</v>
      </c>
      <c r="B1402" s="14" t="str">
        <f t="shared" si="42"/>
        <v>Middle-aged</v>
      </c>
      <c r="C1402" s="1" t="s">
        <v>29</v>
      </c>
      <c r="D1402" s="1" t="s">
        <v>30</v>
      </c>
      <c r="E1402" s="7">
        <v>1444</v>
      </c>
      <c r="F1402" s="1" t="s">
        <v>47</v>
      </c>
      <c r="G1402" s="1">
        <v>1</v>
      </c>
      <c r="H1402" s="1" t="s">
        <v>35</v>
      </c>
      <c r="I1402" s="1" t="s">
        <v>32</v>
      </c>
      <c r="J1402" s="1">
        <v>88</v>
      </c>
      <c r="K1402" s="1">
        <v>1</v>
      </c>
      <c r="L1402" s="1" t="s">
        <v>47</v>
      </c>
      <c r="M1402" s="1">
        <v>2</v>
      </c>
      <c r="N1402" s="1" t="s">
        <v>34</v>
      </c>
      <c r="O1402" s="105">
        <v>2991</v>
      </c>
      <c r="P1402" s="9">
        <v>6</v>
      </c>
      <c r="Q1402" s="107">
        <v>0</v>
      </c>
      <c r="R1402" s="1" t="s">
        <v>22</v>
      </c>
      <c r="S1402" s="102">
        <f t="shared" si="43"/>
        <v>0</v>
      </c>
    </row>
    <row r="1403" spans="1:19" x14ac:dyDescent="0.25">
      <c r="A1403" s="2">
        <v>55</v>
      </c>
      <c r="B1403" s="14" t="str">
        <f t="shared" si="42"/>
        <v>Senior</v>
      </c>
      <c r="C1403" s="1" t="s">
        <v>29</v>
      </c>
      <c r="D1403" s="1" t="s">
        <v>23</v>
      </c>
      <c r="E1403" s="7">
        <v>189</v>
      </c>
      <c r="F1403" s="1" t="s">
        <v>47</v>
      </c>
      <c r="G1403" s="1">
        <v>26</v>
      </c>
      <c r="H1403" s="1" t="s">
        <v>47</v>
      </c>
      <c r="I1403" s="1" t="s">
        <v>32</v>
      </c>
      <c r="J1403" s="1">
        <v>71</v>
      </c>
      <c r="K1403" s="1">
        <v>5</v>
      </c>
      <c r="L1403" s="1" t="s">
        <v>42</v>
      </c>
      <c r="M1403" s="1">
        <v>2</v>
      </c>
      <c r="N1403" s="1" t="s">
        <v>34</v>
      </c>
      <c r="O1403" s="105">
        <v>19636</v>
      </c>
      <c r="P1403" s="9">
        <v>10</v>
      </c>
      <c r="Q1403" s="107">
        <v>4</v>
      </c>
      <c r="R1403" s="1" t="s">
        <v>22</v>
      </c>
      <c r="S1403" s="102">
        <f t="shared" si="43"/>
        <v>0</v>
      </c>
    </row>
    <row r="1404" spans="1:19" x14ac:dyDescent="0.25">
      <c r="A1404" s="2">
        <v>31</v>
      </c>
      <c r="B1404" s="14" t="str">
        <f t="shared" si="42"/>
        <v>Middle-aged</v>
      </c>
      <c r="C1404" s="1" t="s">
        <v>29</v>
      </c>
      <c r="D1404" s="1" t="s">
        <v>23</v>
      </c>
      <c r="E1404" s="7">
        <v>1276</v>
      </c>
      <c r="F1404" s="1" t="s">
        <v>31</v>
      </c>
      <c r="G1404" s="1">
        <v>2</v>
      </c>
      <c r="H1404" s="1" t="s">
        <v>37</v>
      </c>
      <c r="I1404" s="1" t="s">
        <v>26</v>
      </c>
      <c r="J1404" s="1">
        <v>59</v>
      </c>
      <c r="K1404" s="1">
        <v>1</v>
      </c>
      <c r="L1404" s="1" t="s">
        <v>36</v>
      </c>
      <c r="M1404" s="1">
        <v>4</v>
      </c>
      <c r="N1404" s="1" t="s">
        <v>38</v>
      </c>
      <c r="O1404" s="105">
        <v>1129</v>
      </c>
      <c r="P1404" s="9">
        <v>1</v>
      </c>
      <c r="Q1404" s="107">
        <v>1</v>
      </c>
      <c r="R1404" s="1" t="s">
        <v>22</v>
      </c>
      <c r="S1404" s="102">
        <f t="shared" si="43"/>
        <v>1</v>
      </c>
    </row>
    <row r="1405" spans="1:19" x14ac:dyDescent="0.25">
      <c r="A1405" s="2">
        <v>39</v>
      </c>
      <c r="B1405" s="14" t="str">
        <f t="shared" si="42"/>
        <v>Middle-aged</v>
      </c>
      <c r="C1405" s="1" t="s">
        <v>29</v>
      </c>
      <c r="D1405" s="1" t="s">
        <v>23</v>
      </c>
      <c r="E1405" s="7">
        <v>119</v>
      </c>
      <c r="F1405" s="1" t="s">
        <v>24</v>
      </c>
      <c r="G1405" s="1">
        <v>15</v>
      </c>
      <c r="H1405" s="1" t="s">
        <v>45</v>
      </c>
      <c r="I1405" s="1" t="s">
        <v>32</v>
      </c>
      <c r="J1405" s="1">
        <v>77</v>
      </c>
      <c r="K1405" s="1">
        <v>4</v>
      </c>
      <c r="L1405" s="1" t="s">
        <v>27</v>
      </c>
      <c r="M1405" s="1">
        <v>1</v>
      </c>
      <c r="N1405" s="1" t="s">
        <v>28</v>
      </c>
      <c r="O1405" s="105">
        <v>13341</v>
      </c>
      <c r="P1405" s="9">
        <v>20</v>
      </c>
      <c r="Q1405" s="107">
        <v>0</v>
      </c>
      <c r="R1405" s="1" t="s">
        <v>29</v>
      </c>
      <c r="S1405" s="102">
        <f t="shared" si="43"/>
        <v>0</v>
      </c>
    </row>
    <row r="1406" spans="1:19" x14ac:dyDescent="0.25">
      <c r="A1406" s="2">
        <v>42</v>
      </c>
      <c r="B1406" s="14" t="str">
        <f t="shared" si="42"/>
        <v>Middle-aged</v>
      </c>
      <c r="C1406" s="1" t="s">
        <v>29</v>
      </c>
      <c r="D1406" s="1" t="s">
        <v>41</v>
      </c>
      <c r="E1406" s="7">
        <v>335</v>
      </c>
      <c r="F1406" s="1" t="s">
        <v>31</v>
      </c>
      <c r="G1406" s="1">
        <v>23</v>
      </c>
      <c r="H1406" s="1" t="s">
        <v>25</v>
      </c>
      <c r="I1406" s="1" t="s">
        <v>32</v>
      </c>
      <c r="J1406" s="1">
        <v>37</v>
      </c>
      <c r="K1406" s="1">
        <v>2</v>
      </c>
      <c r="L1406" s="1" t="s">
        <v>33</v>
      </c>
      <c r="M1406" s="1">
        <v>3</v>
      </c>
      <c r="N1406" s="1" t="s">
        <v>28</v>
      </c>
      <c r="O1406" s="105">
        <v>4332</v>
      </c>
      <c r="P1406" s="9">
        <v>20</v>
      </c>
      <c r="Q1406" s="107">
        <v>1</v>
      </c>
      <c r="R1406" s="1" t="s">
        <v>29</v>
      </c>
      <c r="S1406" s="102">
        <f t="shared" si="43"/>
        <v>0</v>
      </c>
    </row>
    <row r="1407" spans="1:19" x14ac:dyDescent="0.25">
      <c r="A1407" s="2">
        <v>31</v>
      </c>
      <c r="B1407" s="14" t="str">
        <f t="shared" si="42"/>
        <v>Middle-aged</v>
      </c>
      <c r="C1407" s="1" t="s">
        <v>29</v>
      </c>
      <c r="D1407" s="1" t="s">
        <v>41</v>
      </c>
      <c r="E1407" s="7">
        <v>697</v>
      </c>
      <c r="F1407" s="1" t="s">
        <v>31</v>
      </c>
      <c r="G1407" s="1">
        <v>10</v>
      </c>
      <c r="H1407" s="1" t="s">
        <v>37</v>
      </c>
      <c r="I1407" s="1" t="s">
        <v>26</v>
      </c>
      <c r="J1407" s="1">
        <v>40</v>
      </c>
      <c r="K1407" s="1">
        <v>3</v>
      </c>
      <c r="L1407" s="1" t="s">
        <v>44</v>
      </c>
      <c r="M1407" s="1">
        <v>3</v>
      </c>
      <c r="N1407" s="1" t="s">
        <v>34</v>
      </c>
      <c r="O1407" s="105">
        <v>11031</v>
      </c>
      <c r="P1407" s="9">
        <v>11</v>
      </c>
      <c r="Q1407" s="107">
        <v>4</v>
      </c>
      <c r="R1407" s="1" t="s">
        <v>29</v>
      </c>
      <c r="S1407" s="102">
        <f t="shared" si="43"/>
        <v>1</v>
      </c>
    </row>
    <row r="1408" spans="1:19" x14ac:dyDescent="0.25">
      <c r="A1408" s="2">
        <v>54</v>
      </c>
      <c r="B1408" s="14" t="str">
        <f t="shared" si="42"/>
        <v>Senior</v>
      </c>
      <c r="C1408" s="1" t="s">
        <v>29</v>
      </c>
      <c r="D1408" s="1" t="s">
        <v>23</v>
      </c>
      <c r="E1408" s="7">
        <v>157</v>
      </c>
      <c r="F1408" s="1" t="s">
        <v>31</v>
      </c>
      <c r="G1408" s="1">
        <v>10</v>
      </c>
      <c r="H1408" s="1" t="s">
        <v>37</v>
      </c>
      <c r="I1408" s="1" t="s">
        <v>26</v>
      </c>
      <c r="J1408" s="1">
        <v>77</v>
      </c>
      <c r="K1408" s="1">
        <v>2</v>
      </c>
      <c r="L1408" s="1" t="s">
        <v>39</v>
      </c>
      <c r="M1408" s="1">
        <v>1</v>
      </c>
      <c r="N1408" s="1" t="s">
        <v>28</v>
      </c>
      <c r="O1408" s="105">
        <v>4440</v>
      </c>
      <c r="P1408" s="9">
        <v>5</v>
      </c>
      <c r="Q1408" s="107">
        <v>6</v>
      </c>
      <c r="R1408" s="1" t="s">
        <v>22</v>
      </c>
      <c r="S1408" s="102">
        <f t="shared" si="43"/>
        <v>1</v>
      </c>
    </row>
    <row r="1409" spans="1:19" x14ac:dyDescent="0.25">
      <c r="A1409" s="2">
        <v>24</v>
      </c>
      <c r="B1409" s="14" t="str">
        <f t="shared" si="42"/>
        <v>Young</v>
      </c>
      <c r="C1409" s="1" t="s">
        <v>29</v>
      </c>
      <c r="D1409" s="1" t="s">
        <v>23</v>
      </c>
      <c r="E1409" s="7">
        <v>771</v>
      </c>
      <c r="F1409" s="1" t="s">
        <v>31</v>
      </c>
      <c r="G1409" s="1">
        <v>1</v>
      </c>
      <c r="H1409" s="1" t="s">
        <v>25</v>
      </c>
      <c r="I1409" s="1" t="s">
        <v>32</v>
      </c>
      <c r="J1409" s="1">
        <v>45</v>
      </c>
      <c r="K1409" s="1">
        <v>2</v>
      </c>
      <c r="L1409" s="1" t="s">
        <v>40</v>
      </c>
      <c r="M1409" s="1">
        <v>3</v>
      </c>
      <c r="N1409" s="1" t="s">
        <v>28</v>
      </c>
      <c r="O1409" s="105">
        <v>4617</v>
      </c>
      <c r="P1409" s="9">
        <v>4</v>
      </c>
      <c r="Q1409" s="107">
        <v>1</v>
      </c>
      <c r="R1409" s="1" t="s">
        <v>29</v>
      </c>
      <c r="S1409" s="102">
        <f t="shared" si="43"/>
        <v>0</v>
      </c>
    </row>
    <row r="1410" spans="1:19" x14ac:dyDescent="0.25">
      <c r="A1410" s="2">
        <v>23</v>
      </c>
      <c r="B1410" s="14" t="str">
        <f t="shared" ref="B1410:B1471" si="44">IF(A1410 &lt;= 30, "Young", IF(A1410 &lt;= 45, "Middle-aged", "Senior"))</f>
        <v>Young</v>
      </c>
      <c r="C1410" s="1" t="s">
        <v>29</v>
      </c>
      <c r="D1410" s="1" t="s">
        <v>23</v>
      </c>
      <c r="E1410" s="7">
        <v>571</v>
      </c>
      <c r="F1410" s="1" t="s">
        <v>31</v>
      </c>
      <c r="G1410" s="1">
        <v>12</v>
      </c>
      <c r="H1410" s="1" t="s">
        <v>35</v>
      </c>
      <c r="I1410" s="1" t="s">
        <v>32</v>
      </c>
      <c r="J1410" s="1">
        <v>78</v>
      </c>
      <c r="K1410" s="1">
        <v>1</v>
      </c>
      <c r="L1410" s="1" t="s">
        <v>36</v>
      </c>
      <c r="M1410" s="1">
        <v>4</v>
      </c>
      <c r="N1410" s="1" t="s">
        <v>28</v>
      </c>
      <c r="O1410" s="105">
        <v>2647</v>
      </c>
      <c r="P1410" s="9">
        <v>5</v>
      </c>
      <c r="Q1410" s="107">
        <v>1</v>
      </c>
      <c r="R1410" s="1" t="s">
        <v>29</v>
      </c>
      <c r="S1410" s="102">
        <f t="shared" ref="S1410:S1471" si="45">IF(I1410="Male", 0, IF(I1410="Female", 1, ""))</f>
        <v>0</v>
      </c>
    </row>
    <row r="1411" spans="1:19" x14ac:dyDescent="0.25">
      <c r="A1411" s="2">
        <v>40</v>
      </c>
      <c r="B1411" s="14" t="str">
        <f t="shared" si="44"/>
        <v>Middle-aged</v>
      </c>
      <c r="C1411" s="1" t="s">
        <v>29</v>
      </c>
      <c r="D1411" s="1" t="s">
        <v>30</v>
      </c>
      <c r="E1411" s="7">
        <v>692</v>
      </c>
      <c r="F1411" s="1" t="s">
        <v>31</v>
      </c>
      <c r="G1411" s="1">
        <v>11</v>
      </c>
      <c r="H1411" s="1" t="s">
        <v>46</v>
      </c>
      <c r="I1411" s="1" t="s">
        <v>26</v>
      </c>
      <c r="J1411" s="1">
        <v>73</v>
      </c>
      <c r="K1411" s="1">
        <v>2</v>
      </c>
      <c r="L1411" s="1" t="s">
        <v>36</v>
      </c>
      <c r="M1411" s="1">
        <v>3</v>
      </c>
      <c r="N1411" s="1" t="s">
        <v>34</v>
      </c>
      <c r="O1411" s="105">
        <v>6323</v>
      </c>
      <c r="P1411" s="9">
        <v>10</v>
      </c>
      <c r="Q1411" s="107">
        <v>1</v>
      </c>
      <c r="R1411" s="1" t="s">
        <v>29</v>
      </c>
      <c r="S1411" s="102">
        <f t="shared" si="45"/>
        <v>1</v>
      </c>
    </row>
    <row r="1412" spans="1:19" x14ac:dyDescent="0.25">
      <c r="A1412" s="2">
        <v>40</v>
      </c>
      <c r="B1412" s="14" t="str">
        <f t="shared" si="44"/>
        <v>Middle-aged</v>
      </c>
      <c r="C1412" s="1" t="s">
        <v>29</v>
      </c>
      <c r="D1412" s="1" t="s">
        <v>23</v>
      </c>
      <c r="E1412" s="7">
        <v>444</v>
      </c>
      <c r="F1412" s="1" t="s">
        <v>24</v>
      </c>
      <c r="G1412" s="1">
        <v>2</v>
      </c>
      <c r="H1412" s="1" t="s">
        <v>45</v>
      </c>
      <c r="I1412" s="1" t="s">
        <v>26</v>
      </c>
      <c r="J1412" s="1">
        <v>92</v>
      </c>
      <c r="K1412" s="1">
        <v>2</v>
      </c>
      <c r="L1412" s="1" t="s">
        <v>27</v>
      </c>
      <c r="M1412" s="1">
        <v>2</v>
      </c>
      <c r="N1412" s="1" t="s">
        <v>34</v>
      </c>
      <c r="O1412" s="105">
        <v>5677</v>
      </c>
      <c r="P1412" s="9">
        <v>11</v>
      </c>
      <c r="Q1412" s="107">
        <v>3</v>
      </c>
      <c r="R1412" s="1" t="s">
        <v>29</v>
      </c>
      <c r="S1412" s="102">
        <f t="shared" si="45"/>
        <v>1</v>
      </c>
    </row>
    <row r="1413" spans="1:19" x14ac:dyDescent="0.25">
      <c r="A1413" s="2">
        <v>25</v>
      </c>
      <c r="B1413" s="14" t="str">
        <f t="shared" si="44"/>
        <v>Young</v>
      </c>
      <c r="C1413" s="1" t="s">
        <v>29</v>
      </c>
      <c r="D1413" s="1" t="s">
        <v>23</v>
      </c>
      <c r="E1413" s="7">
        <v>309</v>
      </c>
      <c r="F1413" s="1" t="s">
        <v>47</v>
      </c>
      <c r="G1413" s="1">
        <v>2</v>
      </c>
      <c r="H1413" s="1" t="s">
        <v>47</v>
      </c>
      <c r="I1413" s="1" t="s">
        <v>26</v>
      </c>
      <c r="J1413" s="1">
        <v>82</v>
      </c>
      <c r="K1413" s="1">
        <v>1</v>
      </c>
      <c r="L1413" s="1" t="s">
        <v>47</v>
      </c>
      <c r="M1413" s="1">
        <v>2</v>
      </c>
      <c r="N1413" s="1" t="s">
        <v>34</v>
      </c>
      <c r="O1413" s="105">
        <v>2187</v>
      </c>
      <c r="P1413" s="9">
        <v>2</v>
      </c>
      <c r="Q1413" s="107">
        <v>4</v>
      </c>
      <c r="R1413" s="1" t="s">
        <v>29</v>
      </c>
      <c r="S1413" s="102">
        <f t="shared" si="45"/>
        <v>1</v>
      </c>
    </row>
    <row r="1414" spans="1:19" x14ac:dyDescent="0.25">
      <c r="A1414" s="2">
        <v>30</v>
      </c>
      <c r="B1414" s="14" t="str">
        <f t="shared" si="44"/>
        <v>Young</v>
      </c>
      <c r="C1414" s="1" t="s">
        <v>29</v>
      </c>
      <c r="D1414" s="1" t="s">
        <v>23</v>
      </c>
      <c r="E1414" s="7">
        <v>911</v>
      </c>
      <c r="F1414" s="1" t="s">
        <v>31</v>
      </c>
      <c r="G1414" s="1">
        <v>1</v>
      </c>
      <c r="H1414" s="1" t="s">
        <v>37</v>
      </c>
      <c r="I1414" s="1" t="s">
        <v>32</v>
      </c>
      <c r="J1414" s="1">
        <v>76</v>
      </c>
      <c r="K1414" s="1">
        <v>1</v>
      </c>
      <c r="L1414" s="1" t="s">
        <v>36</v>
      </c>
      <c r="M1414" s="1">
        <v>2</v>
      </c>
      <c r="N1414" s="1" t="s">
        <v>34</v>
      </c>
      <c r="O1414" s="105">
        <v>3748</v>
      </c>
      <c r="P1414" s="9">
        <v>12</v>
      </c>
      <c r="Q1414" s="107">
        <v>1</v>
      </c>
      <c r="R1414" s="1" t="s">
        <v>29</v>
      </c>
      <c r="S1414" s="102">
        <f t="shared" si="45"/>
        <v>0</v>
      </c>
    </row>
    <row r="1415" spans="1:19" x14ac:dyDescent="0.25">
      <c r="A1415" s="2">
        <v>25</v>
      </c>
      <c r="B1415" s="14" t="str">
        <f t="shared" si="44"/>
        <v>Young</v>
      </c>
      <c r="C1415" s="1" t="s">
        <v>29</v>
      </c>
      <c r="D1415" s="1" t="s">
        <v>23</v>
      </c>
      <c r="E1415" s="7">
        <v>977</v>
      </c>
      <c r="F1415" s="1" t="s">
        <v>31</v>
      </c>
      <c r="G1415" s="1">
        <v>2</v>
      </c>
      <c r="H1415" s="1" t="s">
        <v>35</v>
      </c>
      <c r="I1415" s="1" t="s">
        <v>32</v>
      </c>
      <c r="J1415" s="1">
        <v>57</v>
      </c>
      <c r="K1415" s="1">
        <v>1</v>
      </c>
      <c r="L1415" s="1" t="s">
        <v>36</v>
      </c>
      <c r="M1415" s="1">
        <v>3</v>
      </c>
      <c r="N1415" s="1" t="s">
        <v>38</v>
      </c>
      <c r="O1415" s="105">
        <v>3977</v>
      </c>
      <c r="P1415" s="9">
        <v>2</v>
      </c>
      <c r="Q1415" s="107">
        <v>6</v>
      </c>
      <c r="R1415" s="1" t="s">
        <v>22</v>
      </c>
      <c r="S1415" s="102">
        <f t="shared" si="45"/>
        <v>0</v>
      </c>
    </row>
    <row r="1416" spans="1:19" x14ac:dyDescent="0.25">
      <c r="A1416" s="2">
        <v>47</v>
      </c>
      <c r="B1416" s="14" t="str">
        <f t="shared" si="44"/>
        <v>Senior</v>
      </c>
      <c r="C1416" s="1" t="s">
        <v>29</v>
      </c>
      <c r="D1416" s="1" t="s">
        <v>23</v>
      </c>
      <c r="E1416" s="7">
        <v>1180</v>
      </c>
      <c r="F1416" s="1" t="s">
        <v>31</v>
      </c>
      <c r="G1416" s="1">
        <v>25</v>
      </c>
      <c r="H1416" s="1" t="s">
        <v>37</v>
      </c>
      <c r="I1416" s="1" t="s">
        <v>32</v>
      </c>
      <c r="J1416" s="1">
        <v>84</v>
      </c>
      <c r="K1416" s="1">
        <v>3</v>
      </c>
      <c r="L1416" s="1" t="s">
        <v>40</v>
      </c>
      <c r="M1416" s="1">
        <v>3</v>
      </c>
      <c r="N1416" s="1" t="s">
        <v>28</v>
      </c>
      <c r="O1416" s="105">
        <v>8633</v>
      </c>
      <c r="P1416" s="9">
        <v>17</v>
      </c>
      <c r="Q1416" s="107">
        <v>2</v>
      </c>
      <c r="R1416" s="1" t="s">
        <v>29</v>
      </c>
      <c r="S1416" s="102">
        <f t="shared" si="45"/>
        <v>0</v>
      </c>
    </row>
    <row r="1417" spans="1:19" x14ac:dyDescent="0.25">
      <c r="A1417" s="2">
        <v>33</v>
      </c>
      <c r="B1417" s="14" t="str">
        <f t="shared" si="44"/>
        <v>Middle-aged</v>
      </c>
      <c r="C1417" s="1" t="s">
        <v>29</v>
      </c>
      <c r="D1417" s="1" t="s">
        <v>41</v>
      </c>
      <c r="E1417" s="7">
        <v>1313</v>
      </c>
      <c r="F1417" s="1" t="s">
        <v>31</v>
      </c>
      <c r="G1417" s="1">
        <v>1</v>
      </c>
      <c r="H1417" s="1" t="s">
        <v>37</v>
      </c>
      <c r="I1417" s="1" t="s">
        <v>32</v>
      </c>
      <c r="J1417" s="1">
        <v>59</v>
      </c>
      <c r="K1417" s="1">
        <v>1</v>
      </c>
      <c r="L1417" s="1" t="s">
        <v>36</v>
      </c>
      <c r="M1417" s="1">
        <v>3</v>
      </c>
      <c r="N1417" s="1" t="s">
        <v>38</v>
      </c>
      <c r="O1417" s="105">
        <v>2008</v>
      </c>
      <c r="P1417" s="9">
        <v>1</v>
      </c>
      <c r="Q1417" s="107">
        <v>1</v>
      </c>
      <c r="R1417" s="1" t="s">
        <v>29</v>
      </c>
      <c r="S1417" s="102">
        <f t="shared" si="45"/>
        <v>0</v>
      </c>
    </row>
    <row r="1418" spans="1:19" x14ac:dyDescent="0.25">
      <c r="A1418" s="2">
        <v>38</v>
      </c>
      <c r="B1418" s="14" t="str">
        <f t="shared" si="44"/>
        <v>Middle-aged</v>
      </c>
      <c r="C1418" s="1" t="s">
        <v>29</v>
      </c>
      <c r="D1418" s="1" t="s">
        <v>23</v>
      </c>
      <c r="E1418" s="7">
        <v>1321</v>
      </c>
      <c r="F1418" s="1" t="s">
        <v>24</v>
      </c>
      <c r="G1418" s="1">
        <v>1</v>
      </c>
      <c r="H1418" s="1" t="s">
        <v>25</v>
      </c>
      <c r="I1418" s="1" t="s">
        <v>32</v>
      </c>
      <c r="J1418" s="1">
        <v>86</v>
      </c>
      <c r="K1418" s="1">
        <v>2</v>
      </c>
      <c r="L1418" s="1" t="s">
        <v>27</v>
      </c>
      <c r="M1418" s="1">
        <v>2</v>
      </c>
      <c r="N1418" s="1" t="s">
        <v>34</v>
      </c>
      <c r="O1418" s="105">
        <v>4440</v>
      </c>
      <c r="P1418" s="9">
        <v>15</v>
      </c>
      <c r="Q1418" s="107">
        <v>0</v>
      </c>
      <c r="R1418" s="1" t="s">
        <v>29</v>
      </c>
      <c r="S1418" s="102">
        <f t="shared" si="45"/>
        <v>0</v>
      </c>
    </row>
    <row r="1419" spans="1:19" x14ac:dyDescent="0.25">
      <c r="A1419" s="2">
        <v>31</v>
      </c>
      <c r="B1419" s="14" t="str">
        <f t="shared" si="44"/>
        <v>Middle-aged</v>
      </c>
      <c r="C1419" s="1" t="s">
        <v>29</v>
      </c>
      <c r="D1419" s="1" t="s">
        <v>23</v>
      </c>
      <c r="E1419" s="7">
        <v>1154</v>
      </c>
      <c r="F1419" s="1" t="s">
        <v>24</v>
      </c>
      <c r="G1419" s="1">
        <v>2</v>
      </c>
      <c r="H1419" s="1" t="s">
        <v>25</v>
      </c>
      <c r="I1419" s="1" t="s">
        <v>32</v>
      </c>
      <c r="J1419" s="1">
        <v>54</v>
      </c>
      <c r="K1419" s="1">
        <v>1</v>
      </c>
      <c r="L1419" s="1" t="s">
        <v>43</v>
      </c>
      <c r="M1419" s="1">
        <v>3</v>
      </c>
      <c r="N1419" s="1" t="s">
        <v>34</v>
      </c>
      <c r="O1419" s="105">
        <v>3067</v>
      </c>
      <c r="P1419" s="9">
        <v>2</v>
      </c>
      <c r="Q1419" s="107">
        <v>0</v>
      </c>
      <c r="R1419" s="1" t="s">
        <v>29</v>
      </c>
      <c r="S1419" s="102">
        <f t="shared" si="45"/>
        <v>0</v>
      </c>
    </row>
    <row r="1420" spans="1:19" x14ac:dyDescent="0.25">
      <c r="A1420" s="2">
        <v>38</v>
      </c>
      <c r="B1420" s="14" t="str">
        <f t="shared" si="44"/>
        <v>Middle-aged</v>
      </c>
      <c r="C1420" s="1" t="s">
        <v>29</v>
      </c>
      <c r="D1420" s="1" t="s">
        <v>30</v>
      </c>
      <c r="E1420" s="7">
        <v>508</v>
      </c>
      <c r="F1420" s="1" t="s">
        <v>31</v>
      </c>
      <c r="G1420" s="1">
        <v>6</v>
      </c>
      <c r="H1420" s="1" t="s">
        <v>25</v>
      </c>
      <c r="I1420" s="1" t="s">
        <v>32</v>
      </c>
      <c r="J1420" s="1">
        <v>72</v>
      </c>
      <c r="K1420" s="1">
        <v>2</v>
      </c>
      <c r="L1420" s="1" t="s">
        <v>39</v>
      </c>
      <c r="M1420" s="1">
        <v>3</v>
      </c>
      <c r="N1420" s="1" t="s">
        <v>34</v>
      </c>
      <c r="O1420" s="105">
        <v>5321</v>
      </c>
      <c r="P1420" s="9">
        <v>8</v>
      </c>
      <c r="Q1420" s="107">
        <v>2</v>
      </c>
      <c r="R1420" s="1" t="s">
        <v>29</v>
      </c>
      <c r="S1420" s="102">
        <f t="shared" si="45"/>
        <v>0</v>
      </c>
    </row>
    <row r="1421" spans="1:19" x14ac:dyDescent="0.25">
      <c r="A1421" s="2">
        <v>42</v>
      </c>
      <c r="B1421" s="14" t="str">
        <f t="shared" si="44"/>
        <v>Middle-aged</v>
      </c>
      <c r="C1421" s="1" t="s">
        <v>29</v>
      </c>
      <c r="D1421" s="1" t="s">
        <v>23</v>
      </c>
      <c r="E1421" s="7">
        <v>557</v>
      </c>
      <c r="F1421" s="1" t="s">
        <v>31</v>
      </c>
      <c r="G1421" s="1">
        <v>18</v>
      </c>
      <c r="H1421" s="1" t="s">
        <v>25</v>
      </c>
      <c r="I1421" s="1" t="s">
        <v>32</v>
      </c>
      <c r="J1421" s="1">
        <v>35</v>
      </c>
      <c r="K1421" s="1">
        <v>2</v>
      </c>
      <c r="L1421" s="1" t="s">
        <v>33</v>
      </c>
      <c r="M1421" s="1">
        <v>1</v>
      </c>
      <c r="N1421" s="1" t="s">
        <v>38</v>
      </c>
      <c r="O1421" s="105">
        <v>5410</v>
      </c>
      <c r="P1421" s="9">
        <v>4</v>
      </c>
      <c r="Q1421" s="107">
        <v>6</v>
      </c>
      <c r="R1421" s="1" t="s">
        <v>22</v>
      </c>
      <c r="S1421" s="102">
        <f t="shared" si="45"/>
        <v>0</v>
      </c>
    </row>
    <row r="1422" spans="1:19" x14ac:dyDescent="0.25">
      <c r="A1422" s="2">
        <v>41</v>
      </c>
      <c r="B1422" s="14" t="str">
        <f t="shared" si="44"/>
        <v>Middle-aged</v>
      </c>
      <c r="C1422" s="1" t="s">
        <v>29</v>
      </c>
      <c r="D1422" s="1" t="s">
        <v>23</v>
      </c>
      <c r="E1422" s="7">
        <v>642</v>
      </c>
      <c r="F1422" s="1" t="s">
        <v>31</v>
      </c>
      <c r="G1422" s="1">
        <v>1</v>
      </c>
      <c r="H1422" s="1" t="s">
        <v>25</v>
      </c>
      <c r="I1422" s="1" t="s">
        <v>32</v>
      </c>
      <c r="J1422" s="1">
        <v>76</v>
      </c>
      <c r="K1422" s="1">
        <v>1</v>
      </c>
      <c r="L1422" s="1" t="s">
        <v>33</v>
      </c>
      <c r="M1422" s="1">
        <v>4</v>
      </c>
      <c r="N1422" s="1" t="s">
        <v>34</v>
      </c>
      <c r="O1422" s="105">
        <v>2782</v>
      </c>
      <c r="P1422" s="9">
        <v>5</v>
      </c>
      <c r="Q1422" s="107">
        <v>3</v>
      </c>
      <c r="R1422" s="1" t="s">
        <v>29</v>
      </c>
      <c r="S1422" s="102">
        <f t="shared" si="45"/>
        <v>0</v>
      </c>
    </row>
    <row r="1423" spans="1:19" x14ac:dyDescent="0.25">
      <c r="A1423" s="2">
        <v>47</v>
      </c>
      <c r="B1423" s="14" t="str">
        <f t="shared" si="44"/>
        <v>Senior</v>
      </c>
      <c r="C1423" s="1" t="s">
        <v>29</v>
      </c>
      <c r="D1423" s="1" t="s">
        <v>41</v>
      </c>
      <c r="E1423" s="7">
        <v>1162</v>
      </c>
      <c r="F1423" s="1" t="s">
        <v>31</v>
      </c>
      <c r="G1423" s="1">
        <v>1</v>
      </c>
      <c r="H1423" s="1" t="s">
        <v>37</v>
      </c>
      <c r="I1423" s="1" t="s">
        <v>26</v>
      </c>
      <c r="J1423" s="1">
        <v>98</v>
      </c>
      <c r="K1423" s="1">
        <v>3</v>
      </c>
      <c r="L1423" s="1" t="s">
        <v>44</v>
      </c>
      <c r="M1423" s="1">
        <v>2</v>
      </c>
      <c r="N1423" s="1" t="s">
        <v>34</v>
      </c>
      <c r="O1423" s="105">
        <v>11957</v>
      </c>
      <c r="P1423" s="9">
        <v>13</v>
      </c>
      <c r="Q1423" s="107">
        <v>0</v>
      </c>
      <c r="R1423" s="1" t="s">
        <v>29</v>
      </c>
      <c r="S1423" s="102">
        <f t="shared" si="45"/>
        <v>1</v>
      </c>
    </row>
    <row r="1424" spans="1:19" x14ac:dyDescent="0.25">
      <c r="A1424" s="2">
        <v>35</v>
      </c>
      <c r="B1424" s="14" t="str">
        <f t="shared" si="44"/>
        <v>Middle-aged</v>
      </c>
      <c r="C1424" s="1" t="s">
        <v>29</v>
      </c>
      <c r="D1424" s="1" t="s">
        <v>23</v>
      </c>
      <c r="E1424" s="7">
        <v>1490</v>
      </c>
      <c r="F1424" s="1" t="s">
        <v>31</v>
      </c>
      <c r="G1424" s="1">
        <v>11</v>
      </c>
      <c r="H1424" s="1" t="s">
        <v>37</v>
      </c>
      <c r="I1424" s="1" t="s">
        <v>32</v>
      </c>
      <c r="J1424" s="1">
        <v>43</v>
      </c>
      <c r="K1424" s="1">
        <v>1</v>
      </c>
      <c r="L1424" s="1" t="s">
        <v>36</v>
      </c>
      <c r="M1424" s="1">
        <v>3</v>
      </c>
      <c r="N1424" s="1" t="s">
        <v>34</v>
      </c>
      <c r="O1424" s="105">
        <v>2660</v>
      </c>
      <c r="P1424" s="9">
        <v>2</v>
      </c>
      <c r="Q1424" s="107">
        <v>7</v>
      </c>
      <c r="R1424" s="1" t="s">
        <v>22</v>
      </c>
      <c r="S1424" s="102">
        <f t="shared" si="45"/>
        <v>0</v>
      </c>
    </row>
    <row r="1425" spans="1:19" x14ac:dyDescent="0.25">
      <c r="A1425" s="2">
        <v>22</v>
      </c>
      <c r="B1425" s="14" t="str">
        <f t="shared" si="44"/>
        <v>Young</v>
      </c>
      <c r="C1425" s="1" t="s">
        <v>29</v>
      </c>
      <c r="D1425" s="1" t="s">
        <v>23</v>
      </c>
      <c r="E1425" s="7">
        <v>581</v>
      </c>
      <c r="F1425" s="1" t="s">
        <v>31</v>
      </c>
      <c r="G1425" s="1">
        <v>1</v>
      </c>
      <c r="H1425" s="1" t="s">
        <v>25</v>
      </c>
      <c r="I1425" s="1" t="s">
        <v>32</v>
      </c>
      <c r="J1425" s="1">
        <v>63</v>
      </c>
      <c r="K1425" s="1">
        <v>1</v>
      </c>
      <c r="L1425" s="1" t="s">
        <v>33</v>
      </c>
      <c r="M1425" s="1">
        <v>3</v>
      </c>
      <c r="N1425" s="1" t="s">
        <v>28</v>
      </c>
      <c r="O1425" s="105">
        <v>3375</v>
      </c>
      <c r="P1425" s="9">
        <v>3</v>
      </c>
      <c r="Q1425" s="107">
        <v>0</v>
      </c>
      <c r="R1425" s="1" t="s">
        <v>29</v>
      </c>
      <c r="S1425" s="102">
        <f t="shared" si="45"/>
        <v>0</v>
      </c>
    </row>
    <row r="1426" spans="1:19" x14ac:dyDescent="0.25">
      <c r="A1426" s="2">
        <v>35</v>
      </c>
      <c r="B1426" s="14" t="str">
        <f t="shared" si="44"/>
        <v>Middle-aged</v>
      </c>
      <c r="C1426" s="1" t="s">
        <v>29</v>
      </c>
      <c r="D1426" s="1" t="s">
        <v>23</v>
      </c>
      <c r="E1426" s="7">
        <v>1395</v>
      </c>
      <c r="F1426" s="1" t="s">
        <v>31</v>
      </c>
      <c r="G1426" s="1">
        <v>9</v>
      </c>
      <c r="H1426" s="1" t="s">
        <v>37</v>
      </c>
      <c r="I1426" s="1" t="s">
        <v>32</v>
      </c>
      <c r="J1426" s="1">
        <v>48</v>
      </c>
      <c r="K1426" s="1">
        <v>2</v>
      </c>
      <c r="L1426" s="1" t="s">
        <v>33</v>
      </c>
      <c r="M1426" s="1">
        <v>3</v>
      </c>
      <c r="N1426" s="1" t="s">
        <v>28</v>
      </c>
      <c r="O1426" s="105">
        <v>5098</v>
      </c>
      <c r="P1426" s="9">
        <v>10</v>
      </c>
      <c r="Q1426" s="107">
        <v>1</v>
      </c>
      <c r="R1426" s="1" t="s">
        <v>29</v>
      </c>
      <c r="S1426" s="102">
        <f t="shared" si="45"/>
        <v>0</v>
      </c>
    </row>
    <row r="1427" spans="1:19" x14ac:dyDescent="0.25">
      <c r="A1427" s="2">
        <v>33</v>
      </c>
      <c r="B1427" s="14" t="str">
        <f t="shared" si="44"/>
        <v>Middle-aged</v>
      </c>
      <c r="C1427" s="1" t="s">
        <v>29</v>
      </c>
      <c r="D1427" s="1" t="s">
        <v>23</v>
      </c>
      <c r="E1427" s="7">
        <v>501</v>
      </c>
      <c r="F1427" s="1" t="s">
        <v>31</v>
      </c>
      <c r="G1427" s="1">
        <v>15</v>
      </c>
      <c r="H1427" s="1" t="s">
        <v>37</v>
      </c>
      <c r="I1427" s="1" t="s">
        <v>26</v>
      </c>
      <c r="J1427" s="1">
        <v>95</v>
      </c>
      <c r="K1427" s="1">
        <v>2</v>
      </c>
      <c r="L1427" s="1" t="s">
        <v>40</v>
      </c>
      <c r="M1427" s="1">
        <v>4</v>
      </c>
      <c r="N1427" s="1" t="s">
        <v>34</v>
      </c>
      <c r="O1427" s="105">
        <v>4878</v>
      </c>
      <c r="P1427" s="9">
        <v>9</v>
      </c>
      <c r="Q1427" s="107">
        <v>0</v>
      </c>
      <c r="R1427" s="1" t="s">
        <v>22</v>
      </c>
      <c r="S1427" s="102">
        <f t="shared" si="45"/>
        <v>1</v>
      </c>
    </row>
    <row r="1428" spans="1:19" x14ac:dyDescent="0.25">
      <c r="A1428" s="2">
        <v>32</v>
      </c>
      <c r="B1428" s="14" t="str">
        <f t="shared" si="44"/>
        <v>Middle-aged</v>
      </c>
      <c r="C1428" s="1" t="s">
        <v>29</v>
      </c>
      <c r="D1428" s="1" t="s">
        <v>23</v>
      </c>
      <c r="E1428" s="7">
        <v>267</v>
      </c>
      <c r="F1428" s="1" t="s">
        <v>31</v>
      </c>
      <c r="G1428" s="1">
        <v>29</v>
      </c>
      <c r="H1428" s="1" t="s">
        <v>25</v>
      </c>
      <c r="I1428" s="1" t="s">
        <v>26</v>
      </c>
      <c r="J1428" s="1">
        <v>49</v>
      </c>
      <c r="K1428" s="1">
        <v>1</v>
      </c>
      <c r="L1428" s="1" t="s">
        <v>36</v>
      </c>
      <c r="M1428" s="1">
        <v>2</v>
      </c>
      <c r="N1428" s="1" t="s">
        <v>28</v>
      </c>
      <c r="O1428" s="105">
        <v>2837</v>
      </c>
      <c r="P1428" s="9">
        <v>6</v>
      </c>
      <c r="Q1428" s="107">
        <v>1</v>
      </c>
      <c r="R1428" s="1" t="s">
        <v>29</v>
      </c>
      <c r="S1428" s="102">
        <f t="shared" si="45"/>
        <v>1</v>
      </c>
    </row>
    <row r="1429" spans="1:19" x14ac:dyDescent="0.25">
      <c r="A1429" s="2">
        <v>40</v>
      </c>
      <c r="B1429" s="14" t="str">
        <f t="shared" si="44"/>
        <v>Middle-aged</v>
      </c>
      <c r="C1429" s="1" t="s">
        <v>29</v>
      </c>
      <c r="D1429" s="1" t="s">
        <v>23</v>
      </c>
      <c r="E1429" s="7">
        <v>543</v>
      </c>
      <c r="F1429" s="1" t="s">
        <v>31</v>
      </c>
      <c r="G1429" s="1">
        <v>1</v>
      </c>
      <c r="H1429" s="1" t="s">
        <v>25</v>
      </c>
      <c r="I1429" s="1" t="s">
        <v>32</v>
      </c>
      <c r="J1429" s="1">
        <v>83</v>
      </c>
      <c r="K1429" s="1">
        <v>1</v>
      </c>
      <c r="L1429" s="1" t="s">
        <v>36</v>
      </c>
      <c r="M1429" s="1">
        <v>4</v>
      </c>
      <c r="N1429" s="1" t="s">
        <v>34</v>
      </c>
      <c r="O1429" s="105">
        <v>2406</v>
      </c>
      <c r="P1429" s="9">
        <v>1</v>
      </c>
      <c r="Q1429" s="107">
        <v>8</v>
      </c>
      <c r="R1429" s="1" t="s">
        <v>29</v>
      </c>
      <c r="S1429" s="102">
        <f t="shared" si="45"/>
        <v>0</v>
      </c>
    </row>
    <row r="1430" spans="1:19" x14ac:dyDescent="0.25">
      <c r="A1430" s="2">
        <v>32</v>
      </c>
      <c r="B1430" s="14" t="str">
        <f t="shared" si="44"/>
        <v>Middle-aged</v>
      </c>
      <c r="C1430" s="1" t="s">
        <v>29</v>
      </c>
      <c r="D1430" s="1" t="s">
        <v>23</v>
      </c>
      <c r="E1430" s="7">
        <v>234</v>
      </c>
      <c r="F1430" s="1" t="s">
        <v>24</v>
      </c>
      <c r="G1430" s="1">
        <v>1</v>
      </c>
      <c r="H1430" s="1" t="s">
        <v>37</v>
      </c>
      <c r="I1430" s="1" t="s">
        <v>32</v>
      </c>
      <c r="J1430" s="1">
        <v>68</v>
      </c>
      <c r="K1430" s="1">
        <v>1</v>
      </c>
      <c r="L1430" s="1" t="s">
        <v>43</v>
      </c>
      <c r="M1430" s="1">
        <v>2</v>
      </c>
      <c r="N1430" s="1" t="s">
        <v>34</v>
      </c>
      <c r="O1430" s="105">
        <v>2269</v>
      </c>
      <c r="P1430" s="9">
        <v>2</v>
      </c>
      <c r="Q1430" s="107">
        <v>0</v>
      </c>
      <c r="R1430" s="1" t="s">
        <v>29</v>
      </c>
      <c r="S1430" s="102">
        <f t="shared" si="45"/>
        <v>0</v>
      </c>
    </row>
    <row r="1431" spans="1:19" x14ac:dyDescent="0.25">
      <c r="A1431" s="2">
        <v>39</v>
      </c>
      <c r="B1431" s="14" t="str">
        <f t="shared" si="44"/>
        <v>Middle-aged</v>
      </c>
      <c r="C1431" s="1" t="s">
        <v>29</v>
      </c>
      <c r="D1431" s="1" t="s">
        <v>23</v>
      </c>
      <c r="E1431" s="7">
        <v>116</v>
      </c>
      <c r="F1431" s="1" t="s">
        <v>31</v>
      </c>
      <c r="G1431" s="1">
        <v>24</v>
      </c>
      <c r="H1431" s="1" t="s">
        <v>25</v>
      </c>
      <c r="I1431" s="1" t="s">
        <v>32</v>
      </c>
      <c r="J1431" s="1">
        <v>52</v>
      </c>
      <c r="K1431" s="1">
        <v>2</v>
      </c>
      <c r="L1431" s="1" t="s">
        <v>33</v>
      </c>
      <c r="M1431" s="1">
        <v>4</v>
      </c>
      <c r="N1431" s="1" t="s">
        <v>28</v>
      </c>
      <c r="O1431" s="105">
        <v>4108</v>
      </c>
      <c r="P1431" s="9">
        <v>7</v>
      </c>
      <c r="Q1431" s="107">
        <v>7</v>
      </c>
      <c r="R1431" s="1" t="s">
        <v>29</v>
      </c>
      <c r="S1431" s="102">
        <f t="shared" si="45"/>
        <v>0</v>
      </c>
    </row>
    <row r="1432" spans="1:19" x14ac:dyDescent="0.25">
      <c r="A1432" s="2">
        <v>38</v>
      </c>
      <c r="B1432" s="14" t="str">
        <f t="shared" si="44"/>
        <v>Middle-aged</v>
      </c>
      <c r="C1432" s="1" t="s">
        <v>29</v>
      </c>
      <c r="D1432" s="1" t="s">
        <v>23</v>
      </c>
      <c r="E1432" s="7">
        <v>201</v>
      </c>
      <c r="F1432" s="1" t="s">
        <v>31</v>
      </c>
      <c r="G1432" s="1">
        <v>10</v>
      </c>
      <c r="H1432" s="1" t="s">
        <v>37</v>
      </c>
      <c r="I1432" s="1" t="s">
        <v>26</v>
      </c>
      <c r="J1432" s="1">
        <v>99</v>
      </c>
      <c r="K1432" s="1">
        <v>3</v>
      </c>
      <c r="L1432" s="1" t="s">
        <v>44</v>
      </c>
      <c r="M1432" s="1">
        <v>3</v>
      </c>
      <c r="N1432" s="1" t="s">
        <v>34</v>
      </c>
      <c r="O1432" s="105">
        <v>13206</v>
      </c>
      <c r="P1432" s="9">
        <v>18</v>
      </c>
      <c r="Q1432" s="107">
        <v>3</v>
      </c>
      <c r="R1432" s="1" t="s">
        <v>29</v>
      </c>
      <c r="S1432" s="102">
        <f t="shared" si="45"/>
        <v>1</v>
      </c>
    </row>
    <row r="1433" spans="1:19" x14ac:dyDescent="0.25">
      <c r="A1433" s="2">
        <v>32</v>
      </c>
      <c r="B1433" s="14" t="str">
        <f t="shared" si="44"/>
        <v>Middle-aged</v>
      </c>
      <c r="C1433" s="1" t="s">
        <v>29</v>
      </c>
      <c r="D1433" s="1" t="s">
        <v>23</v>
      </c>
      <c r="E1433" s="7">
        <v>801</v>
      </c>
      <c r="F1433" s="1" t="s">
        <v>24</v>
      </c>
      <c r="G1433" s="1">
        <v>1</v>
      </c>
      <c r="H1433" s="1" t="s">
        <v>45</v>
      </c>
      <c r="I1433" s="1" t="s">
        <v>26</v>
      </c>
      <c r="J1433" s="1">
        <v>48</v>
      </c>
      <c r="K1433" s="1">
        <v>3</v>
      </c>
      <c r="L1433" s="1" t="s">
        <v>27</v>
      </c>
      <c r="M1433" s="1">
        <v>4</v>
      </c>
      <c r="N1433" s="1" t="s">
        <v>34</v>
      </c>
      <c r="O1433" s="105">
        <v>10422</v>
      </c>
      <c r="P1433" s="9">
        <v>14</v>
      </c>
      <c r="Q1433" s="107">
        <v>1</v>
      </c>
      <c r="R1433" s="1" t="s">
        <v>29</v>
      </c>
      <c r="S1433" s="102">
        <f t="shared" si="45"/>
        <v>1</v>
      </c>
    </row>
    <row r="1434" spans="1:19" x14ac:dyDescent="0.25">
      <c r="A1434" s="2">
        <v>37</v>
      </c>
      <c r="B1434" s="14" t="str">
        <f t="shared" si="44"/>
        <v>Middle-aged</v>
      </c>
      <c r="C1434" s="1" t="s">
        <v>29</v>
      </c>
      <c r="D1434" s="1" t="s">
        <v>23</v>
      </c>
      <c r="E1434" s="7">
        <v>161</v>
      </c>
      <c r="F1434" s="1" t="s">
        <v>31</v>
      </c>
      <c r="G1434" s="1">
        <v>10</v>
      </c>
      <c r="H1434" s="1" t="s">
        <v>25</v>
      </c>
      <c r="I1434" s="1" t="s">
        <v>26</v>
      </c>
      <c r="J1434" s="1">
        <v>42</v>
      </c>
      <c r="K1434" s="1">
        <v>3</v>
      </c>
      <c r="L1434" s="1" t="s">
        <v>44</v>
      </c>
      <c r="M1434" s="1">
        <v>4</v>
      </c>
      <c r="N1434" s="1" t="s">
        <v>34</v>
      </c>
      <c r="O1434" s="105">
        <v>13744</v>
      </c>
      <c r="P1434" s="9">
        <v>16</v>
      </c>
      <c r="Q1434" s="107">
        <v>1</v>
      </c>
      <c r="R1434" s="1" t="s">
        <v>22</v>
      </c>
      <c r="S1434" s="102">
        <f t="shared" si="45"/>
        <v>1</v>
      </c>
    </row>
    <row r="1435" spans="1:19" x14ac:dyDescent="0.25">
      <c r="A1435" s="2">
        <v>25</v>
      </c>
      <c r="B1435" s="14" t="str">
        <f t="shared" si="44"/>
        <v>Young</v>
      </c>
      <c r="C1435" s="1" t="s">
        <v>29</v>
      </c>
      <c r="D1435" s="1" t="s">
        <v>23</v>
      </c>
      <c r="E1435" s="7">
        <v>1382</v>
      </c>
      <c r="F1435" s="1" t="s">
        <v>24</v>
      </c>
      <c r="G1435" s="1">
        <v>8</v>
      </c>
      <c r="H1435" s="1" t="s">
        <v>35</v>
      </c>
      <c r="I1435" s="1" t="s">
        <v>26</v>
      </c>
      <c r="J1435" s="1">
        <v>85</v>
      </c>
      <c r="K1435" s="1">
        <v>2</v>
      </c>
      <c r="L1435" s="1" t="s">
        <v>27</v>
      </c>
      <c r="M1435" s="1">
        <v>3</v>
      </c>
      <c r="N1435" s="1" t="s">
        <v>38</v>
      </c>
      <c r="O1435" s="105">
        <v>4907</v>
      </c>
      <c r="P1435" s="9">
        <v>5</v>
      </c>
      <c r="Q1435" s="107">
        <v>0</v>
      </c>
      <c r="R1435" s="1" t="s">
        <v>22</v>
      </c>
      <c r="S1435" s="102">
        <f t="shared" si="45"/>
        <v>1</v>
      </c>
    </row>
    <row r="1436" spans="1:19" x14ac:dyDescent="0.25">
      <c r="A1436" s="2">
        <v>52</v>
      </c>
      <c r="B1436" s="14" t="str">
        <f t="shared" si="44"/>
        <v>Senior</v>
      </c>
      <c r="C1436" s="1" t="s">
        <v>29</v>
      </c>
      <c r="D1436" s="1" t="s">
        <v>41</v>
      </c>
      <c r="E1436" s="7">
        <v>585</v>
      </c>
      <c r="F1436" s="1" t="s">
        <v>24</v>
      </c>
      <c r="G1436" s="1">
        <v>29</v>
      </c>
      <c r="H1436" s="1" t="s">
        <v>25</v>
      </c>
      <c r="I1436" s="1" t="s">
        <v>32</v>
      </c>
      <c r="J1436" s="1">
        <v>40</v>
      </c>
      <c r="K1436" s="1">
        <v>1</v>
      </c>
      <c r="L1436" s="1" t="s">
        <v>43</v>
      </c>
      <c r="M1436" s="1">
        <v>4</v>
      </c>
      <c r="N1436" s="1" t="s">
        <v>38</v>
      </c>
      <c r="O1436" s="105">
        <v>3482</v>
      </c>
      <c r="P1436" s="9">
        <v>9</v>
      </c>
      <c r="Q1436" s="107">
        <v>2</v>
      </c>
      <c r="R1436" s="1" t="s">
        <v>29</v>
      </c>
      <c r="S1436" s="102">
        <f t="shared" si="45"/>
        <v>0</v>
      </c>
    </row>
    <row r="1437" spans="1:19" x14ac:dyDescent="0.25">
      <c r="A1437" s="2">
        <v>44</v>
      </c>
      <c r="B1437" s="14" t="str">
        <f t="shared" si="44"/>
        <v>Middle-aged</v>
      </c>
      <c r="C1437" s="1" t="s">
        <v>29</v>
      </c>
      <c r="D1437" s="1" t="s">
        <v>23</v>
      </c>
      <c r="E1437" s="7">
        <v>1037</v>
      </c>
      <c r="F1437" s="1" t="s">
        <v>31</v>
      </c>
      <c r="G1437" s="1">
        <v>1</v>
      </c>
      <c r="H1437" s="1" t="s">
        <v>37</v>
      </c>
      <c r="I1437" s="1" t="s">
        <v>32</v>
      </c>
      <c r="J1437" s="1">
        <v>42</v>
      </c>
      <c r="K1437" s="1">
        <v>1</v>
      </c>
      <c r="L1437" s="1" t="s">
        <v>33</v>
      </c>
      <c r="M1437" s="1">
        <v>4</v>
      </c>
      <c r="N1437" s="1" t="s">
        <v>28</v>
      </c>
      <c r="O1437" s="105">
        <v>2436</v>
      </c>
      <c r="P1437" s="9">
        <v>4</v>
      </c>
      <c r="Q1437" s="107">
        <v>6</v>
      </c>
      <c r="R1437" s="1" t="s">
        <v>22</v>
      </c>
      <c r="S1437" s="102">
        <f t="shared" si="45"/>
        <v>0</v>
      </c>
    </row>
    <row r="1438" spans="1:19" x14ac:dyDescent="0.25">
      <c r="A1438" s="2">
        <v>21</v>
      </c>
      <c r="B1438" s="14" t="str">
        <f t="shared" si="44"/>
        <v>Young</v>
      </c>
      <c r="C1438" s="1" t="s">
        <v>29</v>
      </c>
      <c r="D1438" s="1" t="s">
        <v>23</v>
      </c>
      <c r="E1438" s="7">
        <v>501</v>
      </c>
      <c r="F1438" s="1" t="s">
        <v>24</v>
      </c>
      <c r="G1438" s="1">
        <v>5</v>
      </c>
      <c r="H1438" s="1" t="s">
        <v>37</v>
      </c>
      <c r="I1438" s="1" t="s">
        <v>32</v>
      </c>
      <c r="J1438" s="1">
        <v>58</v>
      </c>
      <c r="K1438" s="1">
        <v>1</v>
      </c>
      <c r="L1438" s="1" t="s">
        <v>43</v>
      </c>
      <c r="M1438" s="1">
        <v>1</v>
      </c>
      <c r="N1438" s="1" t="s">
        <v>28</v>
      </c>
      <c r="O1438" s="105">
        <v>2380</v>
      </c>
      <c r="P1438" s="9">
        <v>2</v>
      </c>
      <c r="Q1438" s="107">
        <v>1</v>
      </c>
      <c r="R1438" s="1" t="s">
        <v>22</v>
      </c>
      <c r="S1438" s="102">
        <f t="shared" si="45"/>
        <v>0</v>
      </c>
    </row>
    <row r="1439" spans="1:19" x14ac:dyDescent="0.25">
      <c r="A1439" s="2">
        <v>39</v>
      </c>
      <c r="B1439" s="14" t="str">
        <f t="shared" si="44"/>
        <v>Middle-aged</v>
      </c>
      <c r="C1439" s="1" t="s">
        <v>29</v>
      </c>
      <c r="D1439" s="1" t="s">
        <v>41</v>
      </c>
      <c r="E1439" s="7">
        <v>105</v>
      </c>
      <c r="F1439" s="1" t="s">
        <v>31</v>
      </c>
      <c r="G1439" s="1">
        <v>9</v>
      </c>
      <c r="H1439" s="1" t="s">
        <v>25</v>
      </c>
      <c r="I1439" s="1" t="s">
        <v>32</v>
      </c>
      <c r="J1439" s="1">
        <v>87</v>
      </c>
      <c r="K1439" s="1">
        <v>5</v>
      </c>
      <c r="L1439" s="1" t="s">
        <v>42</v>
      </c>
      <c r="M1439" s="1">
        <v>4</v>
      </c>
      <c r="N1439" s="1" t="s">
        <v>28</v>
      </c>
      <c r="O1439" s="105">
        <v>19431</v>
      </c>
      <c r="P1439" s="9">
        <v>6</v>
      </c>
      <c r="Q1439" s="107">
        <v>2</v>
      </c>
      <c r="R1439" s="1" t="s">
        <v>29</v>
      </c>
      <c r="S1439" s="102">
        <f t="shared" si="45"/>
        <v>0</v>
      </c>
    </row>
    <row r="1440" spans="1:19" x14ac:dyDescent="0.25">
      <c r="A1440" s="2">
        <v>23</v>
      </c>
      <c r="B1440" s="14" t="str">
        <f t="shared" si="44"/>
        <v>Young</v>
      </c>
      <c r="C1440" s="1" t="s">
        <v>22</v>
      </c>
      <c r="D1440" s="1" t="s">
        <v>30</v>
      </c>
      <c r="E1440" s="7">
        <v>638</v>
      </c>
      <c r="F1440" s="1" t="s">
        <v>24</v>
      </c>
      <c r="G1440" s="1">
        <v>9</v>
      </c>
      <c r="H1440" s="1" t="s">
        <v>45</v>
      </c>
      <c r="I1440" s="1" t="s">
        <v>32</v>
      </c>
      <c r="J1440" s="1">
        <v>33</v>
      </c>
      <c r="K1440" s="1">
        <v>1</v>
      </c>
      <c r="L1440" s="1" t="s">
        <v>43</v>
      </c>
      <c r="M1440" s="1">
        <v>1</v>
      </c>
      <c r="N1440" s="1" t="s">
        <v>34</v>
      </c>
      <c r="O1440" s="105">
        <v>1790</v>
      </c>
      <c r="P1440" s="9">
        <v>1</v>
      </c>
      <c r="Q1440" s="107">
        <v>1</v>
      </c>
      <c r="R1440" s="1" t="s">
        <v>29</v>
      </c>
      <c r="S1440" s="102">
        <f t="shared" si="45"/>
        <v>0</v>
      </c>
    </row>
    <row r="1441" spans="1:19" x14ac:dyDescent="0.25">
      <c r="A1441" s="2">
        <v>36</v>
      </c>
      <c r="B1441" s="14" t="str">
        <f t="shared" si="44"/>
        <v>Middle-aged</v>
      </c>
      <c r="C1441" s="1" t="s">
        <v>29</v>
      </c>
      <c r="D1441" s="1" t="s">
        <v>23</v>
      </c>
      <c r="E1441" s="7">
        <v>557</v>
      </c>
      <c r="F1441" s="1" t="s">
        <v>24</v>
      </c>
      <c r="G1441" s="1">
        <v>3</v>
      </c>
      <c r="H1441" s="1" t="s">
        <v>37</v>
      </c>
      <c r="I1441" s="1" t="s">
        <v>26</v>
      </c>
      <c r="J1441" s="1">
        <v>94</v>
      </c>
      <c r="K1441" s="1">
        <v>3</v>
      </c>
      <c r="L1441" s="1" t="s">
        <v>27</v>
      </c>
      <c r="M1441" s="1">
        <v>4</v>
      </c>
      <c r="N1441" s="1" t="s">
        <v>34</v>
      </c>
      <c r="O1441" s="105">
        <v>7644</v>
      </c>
      <c r="P1441" s="9">
        <v>9</v>
      </c>
      <c r="Q1441" s="107">
        <v>0</v>
      </c>
      <c r="R1441" s="1" t="s">
        <v>29</v>
      </c>
      <c r="S1441" s="102">
        <f t="shared" si="45"/>
        <v>1</v>
      </c>
    </row>
    <row r="1442" spans="1:19" x14ac:dyDescent="0.25">
      <c r="A1442" s="2">
        <v>36</v>
      </c>
      <c r="B1442" s="14" t="str">
        <f t="shared" si="44"/>
        <v>Middle-aged</v>
      </c>
      <c r="C1442" s="1" t="s">
        <v>29</v>
      </c>
      <c r="D1442" s="1" t="s">
        <v>30</v>
      </c>
      <c r="E1442" s="7">
        <v>688</v>
      </c>
      <c r="F1442" s="1" t="s">
        <v>31</v>
      </c>
      <c r="G1442" s="1">
        <v>4</v>
      </c>
      <c r="H1442" s="1" t="s">
        <v>25</v>
      </c>
      <c r="I1442" s="1" t="s">
        <v>26</v>
      </c>
      <c r="J1442" s="1">
        <v>97</v>
      </c>
      <c r="K1442" s="1">
        <v>2</v>
      </c>
      <c r="L1442" s="1" t="s">
        <v>39</v>
      </c>
      <c r="M1442" s="1">
        <v>2</v>
      </c>
      <c r="N1442" s="1" t="s">
        <v>38</v>
      </c>
      <c r="O1442" s="105">
        <v>5131</v>
      </c>
      <c r="P1442" s="9">
        <v>4</v>
      </c>
      <c r="Q1442" s="107">
        <v>7</v>
      </c>
      <c r="R1442" s="1" t="s">
        <v>29</v>
      </c>
      <c r="S1442" s="102">
        <f t="shared" si="45"/>
        <v>1</v>
      </c>
    </row>
    <row r="1443" spans="1:19" x14ac:dyDescent="0.25">
      <c r="A1443" s="2">
        <v>56</v>
      </c>
      <c r="B1443" s="14" t="str">
        <f t="shared" si="44"/>
        <v>Senior</v>
      </c>
      <c r="C1443" s="1" t="s">
        <v>29</v>
      </c>
      <c r="D1443" s="1" t="s">
        <v>41</v>
      </c>
      <c r="E1443" s="7">
        <v>667</v>
      </c>
      <c r="F1443" s="1" t="s">
        <v>31</v>
      </c>
      <c r="G1443" s="1">
        <v>1</v>
      </c>
      <c r="H1443" s="1" t="s">
        <v>25</v>
      </c>
      <c r="I1443" s="1" t="s">
        <v>32</v>
      </c>
      <c r="J1443" s="1">
        <v>57</v>
      </c>
      <c r="K1443" s="1">
        <v>2</v>
      </c>
      <c r="L1443" s="1" t="s">
        <v>40</v>
      </c>
      <c r="M1443" s="1">
        <v>3</v>
      </c>
      <c r="N1443" s="1" t="s">
        <v>38</v>
      </c>
      <c r="O1443" s="105">
        <v>6306</v>
      </c>
      <c r="P1443" s="9">
        <v>13</v>
      </c>
      <c r="Q1443" s="107">
        <v>1</v>
      </c>
      <c r="R1443" s="1" t="s">
        <v>29</v>
      </c>
      <c r="S1443" s="102">
        <f t="shared" si="45"/>
        <v>0</v>
      </c>
    </row>
    <row r="1444" spans="1:19" x14ac:dyDescent="0.25">
      <c r="A1444" s="2">
        <v>29</v>
      </c>
      <c r="B1444" s="14" t="str">
        <f t="shared" si="44"/>
        <v>Young</v>
      </c>
      <c r="C1444" s="1" t="s">
        <v>22</v>
      </c>
      <c r="D1444" s="1" t="s">
        <v>23</v>
      </c>
      <c r="E1444" s="7">
        <v>1092</v>
      </c>
      <c r="F1444" s="1" t="s">
        <v>31</v>
      </c>
      <c r="G1444" s="1">
        <v>1</v>
      </c>
      <c r="H1444" s="1" t="s">
        <v>37</v>
      </c>
      <c r="I1444" s="1" t="s">
        <v>32</v>
      </c>
      <c r="J1444" s="1">
        <v>36</v>
      </c>
      <c r="K1444" s="1">
        <v>1</v>
      </c>
      <c r="L1444" s="1" t="s">
        <v>33</v>
      </c>
      <c r="M1444" s="1">
        <v>4</v>
      </c>
      <c r="N1444" s="1" t="s">
        <v>34</v>
      </c>
      <c r="O1444" s="105">
        <v>4787</v>
      </c>
      <c r="P1444" s="9">
        <v>2</v>
      </c>
      <c r="Q1444" s="107">
        <v>9</v>
      </c>
      <c r="R1444" s="1" t="s">
        <v>22</v>
      </c>
      <c r="S1444" s="102">
        <f t="shared" si="45"/>
        <v>0</v>
      </c>
    </row>
    <row r="1445" spans="1:19" x14ac:dyDescent="0.25">
      <c r="A1445" s="2">
        <v>42</v>
      </c>
      <c r="B1445" s="14" t="str">
        <f t="shared" si="44"/>
        <v>Middle-aged</v>
      </c>
      <c r="C1445" s="1" t="s">
        <v>29</v>
      </c>
      <c r="D1445" s="1" t="s">
        <v>23</v>
      </c>
      <c r="E1445" s="7">
        <v>300</v>
      </c>
      <c r="F1445" s="1" t="s">
        <v>31</v>
      </c>
      <c r="G1445" s="1">
        <v>2</v>
      </c>
      <c r="H1445" s="1" t="s">
        <v>25</v>
      </c>
      <c r="I1445" s="1" t="s">
        <v>32</v>
      </c>
      <c r="J1445" s="1">
        <v>56</v>
      </c>
      <c r="K1445" s="1">
        <v>5</v>
      </c>
      <c r="L1445" s="1" t="s">
        <v>42</v>
      </c>
      <c r="M1445" s="1">
        <v>3</v>
      </c>
      <c r="N1445" s="1" t="s">
        <v>34</v>
      </c>
      <c r="O1445" s="105">
        <v>18880</v>
      </c>
      <c r="P1445" s="9">
        <v>22</v>
      </c>
      <c r="Q1445" s="107">
        <v>5</v>
      </c>
      <c r="R1445" s="1" t="s">
        <v>29</v>
      </c>
      <c r="S1445" s="102">
        <f t="shared" si="45"/>
        <v>0</v>
      </c>
    </row>
    <row r="1446" spans="1:19" x14ac:dyDescent="0.25">
      <c r="A1446" s="2">
        <v>56</v>
      </c>
      <c r="B1446" s="14" t="str">
        <f t="shared" si="44"/>
        <v>Senior</v>
      </c>
      <c r="C1446" s="1" t="s">
        <v>22</v>
      </c>
      <c r="D1446" s="1" t="s">
        <v>23</v>
      </c>
      <c r="E1446" s="7">
        <v>310</v>
      </c>
      <c r="F1446" s="1" t="s">
        <v>31</v>
      </c>
      <c r="G1446" s="1">
        <v>7</v>
      </c>
      <c r="H1446" s="1" t="s">
        <v>46</v>
      </c>
      <c r="I1446" s="1" t="s">
        <v>32</v>
      </c>
      <c r="J1446" s="1">
        <v>72</v>
      </c>
      <c r="K1446" s="1">
        <v>1</v>
      </c>
      <c r="L1446" s="1" t="s">
        <v>36</v>
      </c>
      <c r="M1446" s="1">
        <v>3</v>
      </c>
      <c r="N1446" s="1" t="s">
        <v>34</v>
      </c>
      <c r="O1446" s="105">
        <v>2339</v>
      </c>
      <c r="P1446" s="9">
        <v>10</v>
      </c>
      <c r="Q1446" s="107">
        <v>8</v>
      </c>
      <c r="R1446" s="1" t="s">
        <v>29</v>
      </c>
      <c r="S1446" s="102">
        <f t="shared" si="45"/>
        <v>0</v>
      </c>
    </row>
    <row r="1447" spans="1:19" x14ac:dyDescent="0.25">
      <c r="A1447" s="2">
        <v>41</v>
      </c>
      <c r="B1447" s="14" t="str">
        <f t="shared" si="44"/>
        <v>Middle-aged</v>
      </c>
      <c r="C1447" s="1" t="s">
        <v>29</v>
      </c>
      <c r="D1447" s="1" t="s">
        <v>23</v>
      </c>
      <c r="E1447" s="7">
        <v>582</v>
      </c>
      <c r="F1447" s="1" t="s">
        <v>31</v>
      </c>
      <c r="G1447" s="1">
        <v>28</v>
      </c>
      <c r="H1447" s="1" t="s">
        <v>25</v>
      </c>
      <c r="I1447" s="1" t="s">
        <v>26</v>
      </c>
      <c r="J1447" s="1">
        <v>60</v>
      </c>
      <c r="K1447" s="1">
        <v>4</v>
      </c>
      <c r="L1447" s="1" t="s">
        <v>39</v>
      </c>
      <c r="M1447" s="1">
        <v>2</v>
      </c>
      <c r="N1447" s="1" t="s">
        <v>34</v>
      </c>
      <c r="O1447" s="105">
        <v>13570</v>
      </c>
      <c r="P1447" s="9">
        <v>20</v>
      </c>
      <c r="Q1447" s="107">
        <v>0</v>
      </c>
      <c r="R1447" s="1" t="s">
        <v>29</v>
      </c>
      <c r="S1447" s="102">
        <f t="shared" si="45"/>
        <v>1</v>
      </c>
    </row>
    <row r="1448" spans="1:19" x14ac:dyDescent="0.25">
      <c r="A1448" s="2">
        <v>34</v>
      </c>
      <c r="B1448" s="14" t="str">
        <f t="shared" si="44"/>
        <v>Middle-aged</v>
      </c>
      <c r="C1448" s="1" t="s">
        <v>29</v>
      </c>
      <c r="D1448" s="1" t="s">
        <v>23</v>
      </c>
      <c r="E1448" s="7">
        <v>704</v>
      </c>
      <c r="F1448" s="1" t="s">
        <v>24</v>
      </c>
      <c r="G1448" s="1">
        <v>28</v>
      </c>
      <c r="H1448" s="1" t="s">
        <v>45</v>
      </c>
      <c r="I1448" s="1" t="s">
        <v>26</v>
      </c>
      <c r="J1448" s="1">
        <v>95</v>
      </c>
      <c r="K1448" s="1">
        <v>2</v>
      </c>
      <c r="L1448" s="1" t="s">
        <v>27</v>
      </c>
      <c r="M1448" s="1">
        <v>3</v>
      </c>
      <c r="N1448" s="1" t="s">
        <v>34</v>
      </c>
      <c r="O1448" s="105">
        <v>6712</v>
      </c>
      <c r="P1448" s="9">
        <v>8</v>
      </c>
      <c r="Q1448" s="107">
        <v>1</v>
      </c>
      <c r="R1448" s="1" t="s">
        <v>29</v>
      </c>
      <c r="S1448" s="102">
        <f t="shared" si="45"/>
        <v>1</v>
      </c>
    </row>
    <row r="1449" spans="1:19" x14ac:dyDescent="0.25">
      <c r="A1449" s="2">
        <v>36</v>
      </c>
      <c r="B1449" s="14" t="str">
        <f t="shared" si="44"/>
        <v>Middle-aged</v>
      </c>
      <c r="C1449" s="1" t="s">
        <v>29</v>
      </c>
      <c r="D1449" s="1" t="s">
        <v>41</v>
      </c>
      <c r="E1449" s="7">
        <v>301</v>
      </c>
      <c r="F1449" s="1" t="s">
        <v>24</v>
      </c>
      <c r="G1449" s="1">
        <v>15</v>
      </c>
      <c r="H1449" s="1" t="s">
        <v>45</v>
      </c>
      <c r="I1449" s="1" t="s">
        <v>32</v>
      </c>
      <c r="J1449" s="1">
        <v>88</v>
      </c>
      <c r="K1449" s="1">
        <v>2</v>
      </c>
      <c r="L1449" s="1" t="s">
        <v>27</v>
      </c>
      <c r="M1449" s="1">
        <v>4</v>
      </c>
      <c r="N1449" s="1" t="s">
        <v>38</v>
      </c>
      <c r="O1449" s="105">
        <v>5406</v>
      </c>
      <c r="P1449" s="9">
        <v>15</v>
      </c>
      <c r="Q1449" s="107">
        <v>1</v>
      </c>
      <c r="R1449" s="1" t="s">
        <v>29</v>
      </c>
      <c r="S1449" s="102">
        <f t="shared" si="45"/>
        <v>0</v>
      </c>
    </row>
    <row r="1450" spans="1:19" x14ac:dyDescent="0.25">
      <c r="A1450" s="2">
        <v>41</v>
      </c>
      <c r="B1450" s="14" t="str">
        <f t="shared" si="44"/>
        <v>Middle-aged</v>
      </c>
      <c r="C1450" s="1" t="s">
        <v>29</v>
      </c>
      <c r="D1450" s="1" t="s">
        <v>23</v>
      </c>
      <c r="E1450" s="7">
        <v>930</v>
      </c>
      <c r="F1450" s="1" t="s">
        <v>24</v>
      </c>
      <c r="G1450" s="1">
        <v>3</v>
      </c>
      <c r="H1450" s="1" t="s">
        <v>25</v>
      </c>
      <c r="I1450" s="1" t="s">
        <v>32</v>
      </c>
      <c r="J1450" s="1">
        <v>57</v>
      </c>
      <c r="K1450" s="1">
        <v>2</v>
      </c>
      <c r="L1450" s="1" t="s">
        <v>27</v>
      </c>
      <c r="M1450" s="1">
        <v>2</v>
      </c>
      <c r="N1450" s="1" t="s">
        <v>38</v>
      </c>
      <c r="O1450" s="105">
        <v>8938</v>
      </c>
      <c r="P1450" s="9">
        <v>5</v>
      </c>
      <c r="Q1450" s="107">
        <v>2</v>
      </c>
      <c r="R1450" s="1" t="s">
        <v>29</v>
      </c>
      <c r="S1450" s="102">
        <f t="shared" si="45"/>
        <v>0</v>
      </c>
    </row>
    <row r="1451" spans="1:19" x14ac:dyDescent="0.25">
      <c r="A1451" s="2">
        <v>32</v>
      </c>
      <c r="B1451" s="14" t="str">
        <f t="shared" si="44"/>
        <v>Middle-aged</v>
      </c>
      <c r="C1451" s="1" t="s">
        <v>29</v>
      </c>
      <c r="D1451" s="1" t="s">
        <v>23</v>
      </c>
      <c r="E1451" s="7">
        <v>529</v>
      </c>
      <c r="F1451" s="1" t="s">
        <v>31</v>
      </c>
      <c r="G1451" s="1">
        <v>2</v>
      </c>
      <c r="H1451" s="1" t="s">
        <v>46</v>
      </c>
      <c r="I1451" s="1" t="s">
        <v>32</v>
      </c>
      <c r="J1451" s="1">
        <v>78</v>
      </c>
      <c r="K1451" s="1">
        <v>1</v>
      </c>
      <c r="L1451" s="1" t="s">
        <v>33</v>
      </c>
      <c r="M1451" s="1">
        <v>1</v>
      </c>
      <c r="N1451" s="1" t="s">
        <v>28</v>
      </c>
      <c r="O1451" s="105">
        <v>2439</v>
      </c>
      <c r="P1451" s="9">
        <v>4</v>
      </c>
      <c r="Q1451" s="107">
        <v>1</v>
      </c>
      <c r="R1451" s="1" t="s">
        <v>29</v>
      </c>
      <c r="S1451" s="102">
        <f t="shared" si="45"/>
        <v>0</v>
      </c>
    </row>
    <row r="1452" spans="1:19" x14ac:dyDescent="0.25">
      <c r="A1452" s="2">
        <v>35</v>
      </c>
      <c r="B1452" s="14" t="str">
        <f t="shared" si="44"/>
        <v>Middle-aged</v>
      </c>
      <c r="C1452" s="1" t="s">
        <v>29</v>
      </c>
      <c r="D1452" s="1" t="s">
        <v>23</v>
      </c>
      <c r="E1452" s="7">
        <v>1146</v>
      </c>
      <c r="F1452" s="1" t="s">
        <v>47</v>
      </c>
      <c r="G1452" s="1">
        <v>26</v>
      </c>
      <c r="H1452" s="1" t="s">
        <v>25</v>
      </c>
      <c r="I1452" s="1" t="s">
        <v>26</v>
      </c>
      <c r="J1452" s="1">
        <v>31</v>
      </c>
      <c r="K1452" s="1">
        <v>3</v>
      </c>
      <c r="L1452" s="1" t="s">
        <v>47</v>
      </c>
      <c r="M1452" s="1">
        <v>4</v>
      </c>
      <c r="N1452" s="1" t="s">
        <v>28</v>
      </c>
      <c r="O1452" s="105">
        <v>8837</v>
      </c>
      <c r="P1452" s="9">
        <v>9</v>
      </c>
      <c r="Q1452" s="107">
        <v>1</v>
      </c>
      <c r="R1452" s="1" t="s">
        <v>22</v>
      </c>
      <c r="S1452" s="102">
        <f t="shared" si="45"/>
        <v>1</v>
      </c>
    </row>
    <row r="1453" spans="1:19" x14ac:dyDescent="0.25">
      <c r="A1453" s="2">
        <v>38</v>
      </c>
      <c r="B1453" s="14" t="str">
        <f t="shared" si="44"/>
        <v>Middle-aged</v>
      </c>
      <c r="C1453" s="1" t="s">
        <v>29</v>
      </c>
      <c r="D1453" s="1" t="s">
        <v>23</v>
      </c>
      <c r="E1453" s="7">
        <v>345</v>
      </c>
      <c r="F1453" s="1" t="s">
        <v>24</v>
      </c>
      <c r="G1453" s="1">
        <v>10</v>
      </c>
      <c r="H1453" s="1" t="s">
        <v>25</v>
      </c>
      <c r="I1453" s="1" t="s">
        <v>26</v>
      </c>
      <c r="J1453" s="1">
        <v>100</v>
      </c>
      <c r="K1453" s="1">
        <v>2</v>
      </c>
      <c r="L1453" s="1" t="s">
        <v>27</v>
      </c>
      <c r="M1453" s="1">
        <v>4</v>
      </c>
      <c r="N1453" s="1" t="s">
        <v>34</v>
      </c>
      <c r="O1453" s="105">
        <v>5343</v>
      </c>
      <c r="P1453" s="9">
        <v>10</v>
      </c>
      <c r="Q1453" s="107">
        <v>1</v>
      </c>
      <c r="R1453" s="1" t="s">
        <v>29</v>
      </c>
      <c r="S1453" s="102">
        <f t="shared" si="45"/>
        <v>1</v>
      </c>
    </row>
    <row r="1454" spans="1:19" x14ac:dyDescent="0.25">
      <c r="A1454" s="2">
        <v>50</v>
      </c>
      <c r="B1454" s="14" t="str">
        <f t="shared" si="44"/>
        <v>Senior</v>
      </c>
      <c r="C1454" s="1" t="s">
        <v>22</v>
      </c>
      <c r="D1454" s="1" t="s">
        <v>30</v>
      </c>
      <c r="E1454" s="7">
        <v>878</v>
      </c>
      <c r="F1454" s="1" t="s">
        <v>24</v>
      </c>
      <c r="G1454" s="1">
        <v>1</v>
      </c>
      <c r="H1454" s="1" t="s">
        <v>25</v>
      </c>
      <c r="I1454" s="1" t="s">
        <v>32</v>
      </c>
      <c r="J1454" s="1">
        <v>94</v>
      </c>
      <c r="K1454" s="1">
        <v>2</v>
      </c>
      <c r="L1454" s="1" t="s">
        <v>27</v>
      </c>
      <c r="M1454" s="1">
        <v>3</v>
      </c>
      <c r="N1454" s="1" t="s">
        <v>38</v>
      </c>
      <c r="O1454" s="105">
        <v>6728</v>
      </c>
      <c r="P1454" s="9">
        <v>6</v>
      </c>
      <c r="Q1454" s="107">
        <v>7</v>
      </c>
      <c r="R1454" s="1" t="s">
        <v>29</v>
      </c>
      <c r="S1454" s="102">
        <f t="shared" si="45"/>
        <v>0</v>
      </c>
    </row>
    <row r="1455" spans="1:19" x14ac:dyDescent="0.25">
      <c r="A1455" s="2">
        <v>36</v>
      </c>
      <c r="B1455" s="14" t="str">
        <f t="shared" si="44"/>
        <v>Middle-aged</v>
      </c>
      <c r="C1455" s="1" t="s">
        <v>29</v>
      </c>
      <c r="D1455" s="1" t="s">
        <v>23</v>
      </c>
      <c r="E1455" s="7">
        <v>1120</v>
      </c>
      <c r="F1455" s="1" t="s">
        <v>24</v>
      </c>
      <c r="G1455" s="1">
        <v>11</v>
      </c>
      <c r="H1455" s="1" t="s">
        <v>45</v>
      </c>
      <c r="I1455" s="1" t="s">
        <v>26</v>
      </c>
      <c r="J1455" s="1">
        <v>100</v>
      </c>
      <c r="K1455" s="1">
        <v>2</v>
      </c>
      <c r="L1455" s="1" t="s">
        <v>27</v>
      </c>
      <c r="M1455" s="1">
        <v>4</v>
      </c>
      <c r="N1455" s="1" t="s">
        <v>34</v>
      </c>
      <c r="O1455" s="105">
        <v>6652</v>
      </c>
      <c r="P1455" s="9">
        <v>6</v>
      </c>
      <c r="Q1455" s="107">
        <v>4</v>
      </c>
      <c r="R1455" s="1" t="s">
        <v>29</v>
      </c>
      <c r="S1455" s="102">
        <f t="shared" si="45"/>
        <v>1</v>
      </c>
    </row>
    <row r="1456" spans="1:19" x14ac:dyDescent="0.25">
      <c r="A1456" s="2">
        <v>45</v>
      </c>
      <c r="B1456" s="14" t="str">
        <f t="shared" si="44"/>
        <v>Middle-aged</v>
      </c>
      <c r="C1456" s="1" t="s">
        <v>29</v>
      </c>
      <c r="D1456" s="1" t="s">
        <v>23</v>
      </c>
      <c r="E1456" s="7">
        <v>374</v>
      </c>
      <c r="F1456" s="1" t="s">
        <v>24</v>
      </c>
      <c r="G1456" s="1">
        <v>20</v>
      </c>
      <c r="H1456" s="1" t="s">
        <v>25</v>
      </c>
      <c r="I1456" s="1" t="s">
        <v>26</v>
      </c>
      <c r="J1456" s="1">
        <v>50</v>
      </c>
      <c r="K1456" s="1">
        <v>2</v>
      </c>
      <c r="L1456" s="1" t="s">
        <v>27</v>
      </c>
      <c r="M1456" s="1">
        <v>3</v>
      </c>
      <c r="N1456" s="1" t="s">
        <v>28</v>
      </c>
      <c r="O1456" s="105">
        <v>4850</v>
      </c>
      <c r="P1456" s="9">
        <v>5</v>
      </c>
      <c r="Q1456" s="107">
        <v>8</v>
      </c>
      <c r="R1456" s="1" t="s">
        <v>29</v>
      </c>
      <c r="S1456" s="102">
        <f t="shared" si="45"/>
        <v>1</v>
      </c>
    </row>
    <row r="1457" spans="1:19" x14ac:dyDescent="0.25">
      <c r="A1457" s="2">
        <v>40</v>
      </c>
      <c r="B1457" s="14" t="str">
        <f t="shared" si="44"/>
        <v>Middle-aged</v>
      </c>
      <c r="C1457" s="1" t="s">
        <v>29</v>
      </c>
      <c r="D1457" s="1" t="s">
        <v>23</v>
      </c>
      <c r="E1457" s="7">
        <v>1322</v>
      </c>
      <c r="F1457" s="1" t="s">
        <v>31</v>
      </c>
      <c r="G1457" s="1">
        <v>2</v>
      </c>
      <c r="H1457" s="1" t="s">
        <v>25</v>
      </c>
      <c r="I1457" s="1" t="s">
        <v>32</v>
      </c>
      <c r="J1457" s="1">
        <v>52</v>
      </c>
      <c r="K1457" s="1">
        <v>1</v>
      </c>
      <c r="L1457" s="1" t="s">
        <v>33</v>
      </c>
      <c r="M1457" s="1">
        <v>3</v>
      </c>
      <c r="N1457" s="1" t="s">
        <v>28</v>
      </c>
      <c r="O1457" s="105">
        <v>2809</v>
      </c>
      <c r="P1457" s="9">
        <v>2</v>
      </c>
      <c r="Q1457" s="107">
        <v>2</v>
      </c>
      <c r="R1457" s="1" t="s">
        <v>29</v>
      </c>
      <c r="S1457" s="102">
        <f t="shared" si="45"/>
        <v>0</v>
      </c>
    </row>
    <row r="1458" spans="1:19" x14ac:dyDescent="0.25">
      <c r="A1458" s="2">
        <v>35</v>
      </c>
      <c r="B1458" s="14" t="str">
        <f t="shared" si="44"/>
        <v>Middle-aged</v>
      </c>
      <c r="C1458" s="1" t="s">
        <v>29</v>
      </c>
      <c r="D1458" s="1" t="s">
        <v>30</v>
      </c>
      <c r="E1458" s="7">
        <v>1199</v>
      </c>
      <c r="F1458" s="1" t="s">
        <v>31</v>
      </c>
      <c r="G1458" s="1">
        <v>18</v>
      </c>
      <c r="H1458" s="1" t="s">
        <v>25</v>
      </c>
      <c r="I1458" s="1" t="s">
        <v>32</v>
      </c>
      <c r="J1458" s="1">
        <v>80</v>
      </c>
      <c r="K1458" s="1">
        <v>2</v>
      </c>
      <c r="L1458" s="1" t="s">
        <v>40</v>
      </c>
      <c r="M1458" s="1">
        <v>3</v>
      </c>
      <c r="N1458" s="1" t="s">
        <v>34</v>
      </c>
      <c r="O1458" s="105">
        <v>5689</v>
      </c>
      <c r="P1458" s="9">
        <v>10</v>
      </c>
      <c r="Q1458" s="107">
        <v>1</v>
      </c>
      <c r="R1458" s="1" t="s">
        <v>22</v>
      </c>
      <c r="S1458" s="102">
        <f t="shared" si="45"/>
        <v>0</v>
      </c>
    </row>
    <row r="1459" spans="1:19" x14ac:dyDescent="0.25">
      <c r="A1459" s="2">
        <v>40</v>
      </c>
      <c r="B1459" s="14" t="str">
        <f t="shared" si="44"/>
        <v>Middle-aged</v>
      </c>
      <c r="C1459" s="1" t="s">
        <v>29</v>
      </c>
      <c r="D1459" s="1" t="s">
        <v>23</v>
      </c>
      <c r="E1459" s="7">
        <v>1194</v>
      </c>
      <c r="F1459" s="1" t="s">
        <v>31</v>
      </c>
      <c r="G1459" s="1">
        <v>2</v>
      </c>
      <c r="H1459" s="1" t="s">
        <v>37</v>
      </c>
      <c r="I1459" s="1" t="s">
        <v>26</v>
      </c>
      <c r="J1459" s="1">
        <v>98</v>
      </c>
      <c r="K1459" s="1">
        <v>1</v>
      </c>
      <c r="L1459" s="1" t="s">
        <v>33</v>
      </c>
      <c r="M1459" s="1">
        <v>3</v>
      </c>
      <c r="N1459" s="1" t="s">
        <v>34</v>
      </c>
      <c r="O1459" s="105">
        <v>2001</v>
      </c>
      <c r="P1459" s="9">
        <v>5</v>
      </c>
      <c r="Q1459" s="107">
        <v>2</v>
      </c>
      <c r="R1459" s="1" t="s">
        <v>29</v>
      </c>
      <c r="S1459" s="102">
        <f t="shared" si="45"/>
        <v>1</v>
      </c>
    </row>
    <row r="1460" spans="1:19" x14ac:dyDescent="0.25">
      <c r="A1460" s="2">
        <v>35</v>
      </c>
      <c r="B1460" s="14" t="str">
        <f t="shared" si="44"/>
        <v>Middle-aged</v>
      </c>
      <c r="C1460" s="1" t="s">
        <v>29</v>
      </c>
      <c r="D1460" s="1" t="s">
        <v>23</v>
      </c>
      <c r="E1460" s="7">
        <v>287</v>
      </c>
      <c r="F1460" s="1" t="s">
        <v>31</v>
      </c>
      <c r="G1460" s="1">
        <v>1</v>
      </c>
      <c r="H1460" s="1" t="s">
        <v>25</v>
      </c>
      <c r="I1460" s="1" t="s">
        <v>26</v>
      </c>
      <c r="J1460" s="1">
        <v>62</v>
      </c>
      <c r="K1460" s="1">
        <v>1</v>
      </c>
      <c r="L1460" s="1" t="s">
        <v>33</v>
      </c>
      <c r="M1460" s="1">
        <v>4</v>
      </c>
      <c r="N1460" s="1" t="s">
        <v>34</v>
      </c>
      <c r="O1460" s="105">
        <v>2977</v>
      </c>
      <c r="P1460" s="9">
        <v>4</v>
      </c>
      <c r="Q1460" s="107">
        <v>1</v>
      </c>
      <c r="R1460" s="1" t="s">
        <v>29</v>
      </c>
      <c r="S1460" s="102">
        <f t="shared" si="45"/>
        <v>1</v>
      </c>
    </row>
    <row r="1461" spans="1:19" x14ac:dyDescent="0.25">
      <c r="A1461" s="2">
        <v>29</v>
      </c>
      <c r="B1461" s="14" t="str">
        <f t="shared" si="44"/>
        <v>Young</v>
      </c>
      <c r="C1461" s="1" t="s">
        <v>29</v>
      </c>
      <c r="D1461" s="1" t="s">
        <v>23</v>
      </c>
      <c r="E1461" s="7">
        <v>1378</v>
      </c>
      <c r="F1461" s="1" t="s">
        <v>31</v>
      </c>
      <c r="G1461" s="1">
        <v>13</v>
      </c>
      <c r="H1461" s="1" t="s">
        <v>35</v>
      </c>
      <c r="I1461" s="1" t="s">
        <v>32</v>
      </c>
      <c r="J1461" s="1">
        <v>46</v>
      </c>
      <c r="K1461" s="1">
        <v>2</v>
      </c>
      <c r="L1461" s="1" t="s">
        <v>36</v>
      </c>
      <c r="M1461" s="1">
        <v>2</v>
      </c>
      <c r="N1461" s="1" t="s">
        <v>34</v>
      </c>
      <c r="O1461" s="105">
        <v>4025</v>
      </c>
      <c r="P1461" s="9">
        <v>4</v>
      </c>
      <c r="Q1461" s="107">
        <v>4</v>
      </c>
      <c r="R1461" s="1" t="s">
        <v>22</v>
      </c>
      <c r="S1461" s="102">
        <f t="shared" si="45"/>
        <v>0</v>
      </c>
    </row>
    <row r="1462" spans="1:19" x14ac:dyDescent="0.25">
      <c r="A1462" s="2">
        <v>29</v>
      </c>
      <c r="B1462" s="14" t="str">
        <f t="shared" si="44"/>
        <v>Young</v>
      </c>
      <c r="C1462" s="1" t="s">
        <v>29</v>
      </c>
      <c r="D1462" s="1" t="s">
        <v>23</v>
      </c>
      <c r="E1462" s="7">
        <v>468</v>
      </c>
      <c r="F1462" s="1" t="s">
        <v>31</v>
      </c>
      <c r="G1462" s="1">
        <v>28</v>
      </c>
      <c r="H1462" s="1" t="s">
        <v>37</v>
      </c>
      <c r="I1462" s="1" t="s">
        <v>26</v>
      </c>
      <c r="J1462" s="1">
        <v>73</v>
      </c>
      <c r="K1462" s="1">
        <v>1</v>
      </c>
      <c r="L1462" s="1" t="s">
        <v>33</v>
      </c>
      <c r="M1462" s="1">
        <v>1</v>
      </c>
      <c r="N1462" s="1" t="s">
        <v>28</v>
      </c>
      <c r="O1462" s="105">
        <v>3785</v>
      </c>
      <c r="P1462" s="9">
        <v>5</v>
      </c>
      <c r="Q1462" s="107">
        <v>1</v>
      </c>
      <c r="R1462" s="1" t="s">
        <v>29</v>
      </c>
      <c r="S1462" s="102">
        <f t="shared" si="45"/>
        <v>1</v>
      </c>
    </row>
    <row r="1463" spans="1:19" x14ac:dyDescent="0.25">
      <c r="A1463" s="2">
        <v>50</v>
      </c>
      <c r="B1463" s="14" t="str">
        <f t="shared" si="44"/>
        <v>Senior</v>
      </c>
      <c r="C1463" s="1" t="s">
        <v>22</v>
      </c>
      <c r="D1463" s="1" t="s">
        <v>23</v>
      </c>
      <c r="E1463" s="7">
        <v>410</v>
      </c>
      <c r="F1463" s="1" t="s">
        <v>24</v>
      </c>
      <c r="G1463" s="1">
        <v>28</v>
      </c>
      <c r="H1463" s="1" t="s">
        <v>45</v>
      </c>
      <c r="I1463" s="1" t="s">
        <v>32</v>
      </c>
      <c r="J1463" s="1">
        <v>39</v>
      </c>
      <c r="K1463" s="1">
        <v>3</v>
      </c>
      <c r="L1463" s="1" t="s">
        <v>27</v>
      </c>
      <c r="M1463" s="1">
        <v>1</v>
      </c>
      <c r="N1463" s="1" t="s">
        <v>38</v>
      </c>
      <c r="O1463" s="105">
        <v>10854</v>
      </c>
      <c r="P1463" s="9">
        <v>3</v>
      </c>
      <c r="Q1463" s="107">
        <v>4</v>
      </c>
      <c r="R1463" s="1" t="s">
        <v>22</v>
      </c>
      <c r="S1463" s="102">
        <f t="shared" si="45"/>
        <v>0</v>
      </c>
    </row>
    <row r="1464" spans="1:19" x14ac:dyDescent="0.25">
      <c r="A1464" s="2">
        <v>39</v>
      </c>
      <c r="B1464" s="14" t="str">
        <f t="shared" si="44"/>
        <v>Middle-aged</v>
      </c>
      <c r="C1464" s="1" t="s">
        <v>29</v>
      </c>
      <c r="D1464" s="1" t="s">
        <v>23</v>
      </c>
      <c r="E1464" s="7">
        <v>722</v>
      </c>
      <c r="F1464" s="1" t="s">
        <v>24</v>
      </c>
      <c r="G1464" s="1">
        <v>24</v>
      </c>
      <c r="H1464" s="1" t="s">
        <v>45</v>
      </c>
      <c r="I1464" s="1" t="s">
        <v>26</v>
      </c>
      <c r="J1464" s="1">
        <v>60</v>
      </c>
      <c r="K1464" s="1">
        <v>4</v>
      </c>
      <c r="L1464" s="1" t="s">
        <v>27</v>
      </c>
      <c r="M1464" s="1">
        <v>4</v>
      </c>
      <c r="N1464" s="1" t="s">
        <v>34</v>
      </c>
      <c r="O1464" s="105">
        <v>12031</v>
      </c>
      <c r="P1464" s="9">
        <v>20</v>
      </c>
      <c r="Q1464" s="107">
        <v>0</v>
      </c>
      <c r="R1464" s="1" t="s">
        <v>29</v>
      </c>
      <c r="S1464" s="102">
        <f t="shared" si="45"/>
        <v>1</v>
      </c>
    </row>
    <row r="1465" spans="1:19" x14ac:dyDescent="0.25">
      <c r="A1465" s="2">
        <v>31</v>
      </c>
      <c r="B1465" s="14" t="str">
        <f t="shared" si="44"/>
        <v>Middle-aged</v>
      </c>
      <c r="C1465" s="1" t="s">
        <v>29</v>
      </c>
      <c r="D1465" s="1" t="s">
        <v>41</v>
      </c>
      <c r="E1465" s="7">
        <v>325</v>
      </c>
      <c r="F1465" s="1" t="s">
        <v>31</v>
      </c>
      <c r="G1465" s="1">
        <v>5</v>
      </c>
      <c r="H1465" s="1" t="s">
        <v>37</v>
      </c>
      <c r="I1465" s="1" t="s">
        <v>32</v>
      </c>
      <c r="J1465" s="1">
        <v>74</v>
      </c>
      <c r="K1465" s="1">
        <v>2</v>
      </c>
      <c r="L1465" s="1" t="s">
        <v>39</v>
      </c>
      <c r="M1465" s="1">
        <v>1</v>
      </c>
      <c r="N1465" s="1" t="s">
        <v>28</v>
      </c>
      <c r="O1465" s="105">
        <v>9936</v>
      </c>
      <c r="P1465" s="9">
        <v>9</v>
      </c>
      <c r="Q1465" s="107">
        <v>0</v>
      </c>
      <c r="R1465" s="1" t="s">
        <v>29</v>
      </c>
      <c r="S1465" s="102">
        <f t="shared" si="45"/>
        <v>0</v>
      </c>
    </row>
    <row r="1466" spans="1:19" x14ac:dyDescent="0.25">
      <c r="A1466" s="2">
        <v>26</v>
      </c>
      <c r="B1466" s="14" t="str">
        <f t="shared" si="44"/>
        <v>Young</v>
      </c>
      <c r="C1466" s="1" t="s">
        <v>29</v>
      </c>
      <c r="D1466" s="1" t="s">
        <v>23</v>
      </c>
      <c r="E1466" s="7">
        <v>1167</v>
      </c>
      <c r="F1466" s="1" t="s">
        <v>24</v>
      </c>
      <c r="G1466" s="1">
        <v>5</v>
      </c>
      <c r="H1466" s="1" t="s">
        <v>35</v>
      </c>
      <c r="I1466" s="1" t="s">
        <v>26</v>
      </c>
      <c r="J1466" s="1">
        <v>30</v>
      </c>
      <c r="K1466" s="1">
        <v>1</v>
      </c>
      <c r="L1466" s="1" t="s">
        <v>43</v>
      </c>
      <c r="M1466" s="1">
        <v>3</v>
      </c>
      <c r="N1466" s="1" t="s">
        <v>28</v>
      </c>
      <c r="O1466" s="105">
        <v>2966</v>
      </c>
      <c r="P1466" s="9">
        <v>4</v>
      </c>
      <c r="Q1466" s="107">
        <v>0</v>
      </c>
      <c r="R1466" s="1" t="s">
        <v>29</v>
      </c>
      <c r="S1466" s="102">
        <f t="shared" si="45"/>
        <v>1</v>
      </c>
    </row>
    <row r="1467" spans="1:19" x14ac:dyDescent="0.25">
      <c r="A1467" s="2">
        <v>36</v>
      </c>
      <c r="B1467" s="14" t="str">
        <f t="shared" si="44"/>
        <v>Middle-aged</v>
      </c>
      <c r="C1467" s="1" t="s">
        <v>29</v>
      </c>
      <c r="D1467" s="1" t="s">
        <v>30</v>
      </c>
      <c r="E1467" s="7">
        <v>884</v>
      </c>
      <c r="F1467" s="1" t="s">
        <v>31</v>
      </c>
      <c r="G1467" s="1">
        <v>23</v>
      </c>
      <c r="H1467" s="1" t="s">
        <v>37</v>
      </c>
      <c r="I1467" s="1" t="s">
        <v>32</v>
      </c>
      <c r="J1467" s="1">
        <v>41</v>
      </c>
      <c r="K1467" s="1">
        <v>2</v>
      </c>
      <c r="L1467" s="1" t="s">
        <v>36</v>
      </c>
      <c r="M1467" s="1">
        <v>4</v>
      </c>
      <c r="N1467" s="1" t="s">
        <v>34</v>
      </c>
      <c r="O1467" s="105">
        <v>2571</v>
      </c>
      <c r="P1467" s="9">
        <v>5</v>
      </c>
      <c r="Q1467" s="107">
        <v>4</v>
      </c>
      <c r="R1467" s="1" t="s">
        <v>29</v>
      </c>
      <c r="S1467" s="102">
        <f t="shared" si="45"/>
        <v>0</v>
      </c>
    </row>
    <row r="1468" spans="1:19" x14ac:dyDescent="0.25">
      <c r="A1468" s="2">
        <v>39</v>
      </c>
      <c r="B1468" s="14" t="str">
        <f t="shared" si="44"/>
        <v>Middle-aged</v>
      </c>
      <c r="C1468" s="1" t="s">
        <v>29</v>
      </c>
      <c r="D1468" s="1" t="s">
        <v>23</v>
      </c>
      <c r="E1468" s="7">
        <v>613</v>
      </c>
      <c r="F1468" s="1" t="s">
        <v>31</v>
      </c>
      <c r="G1468" s="1">
        <v>6</v>
      </c>
      <c r="H1468" s="1" t="s">
        <v>37</v>
      </c>
      <c r="I1468" s="1" t="s">
        <v>32</v>
      </c>
      <c r="J1468" s="1">
        <v>42</v>
      </c>
      <c r="K1468" s="1">
        <v>3</v>
      </c>
      <c r="L1468" s="1" t="s">
        <v>40</v>
      </c>
      <c r="M1468" s="1">
        <v>1</v>
      </c>
      <c r="N1468" s="1" t="s">
        <v>34</v>
      </c>
      <c r="O1468" s="105">
        <v>9991</v>
      </c>
      <c r="P1468" s="9">
        <v>7</v>
      </c>
      <c r="Q1468" s="107">
        <v>4</v>
      </c>
      <c r="R1468" s="1" t="s">
        <v>29</v>
      </c>
      <c r="S1468" s="102">
        <f t="shared" si="45"/>
        <v>0</v>
      </c>
    </row>
    <row r="1469" spans="1:19" x14ac:dyDescent="0.25">
      <c r="A1469" s="2">
        <v>27</v>
      </c>
      <c r="B1469" s="14" t="str">
        <f t="shared" si="44"/>
        <v>Young</v>
      </c>
      <c r="C1469" s="1" t="s">
        <v>29</v>
      </c>
      <c r="D1469" s="1" t="s">
        <v>23</v>
      </c>
      <c r="E1469" s="7">
        <v>155</v>
      </c>
      <c r="F1469" s="1" t="s">
        <v>31</v>
      </c>
      <c r="G1469" s="1">
        <v>4</v>
      </c>
      <c r="H1469" s="1" t="s">
        <v>25</v>
      </c>
      <c r="I1469" s="1" t="s">
        <v>32</v>
      </c>
      <c r="J1469" s="1">
        <v>87</v>
      </c>
      <c r="K1469" s="1">
        <v>2</v>
      </c>
      <c r="L1469" s="1" t="s">
        <v>39</v>
      </c>
      <c r="M1469" s="1">
        <v>2</v>
      </c>
      <c r="N1469" s="1" t="s">
        <v>34</v>
      </c>
      <c r="O1469" s="105">
        <v>6142</v>
      </c>
      <c r="P1469" s="9">
        <v>6</v>
      </c>
      <c r="Q1469" s="107">
        <v>1</v>
      </c>
      <c r="R1469" s="1" t="s">
        <v>22</v>
      </c>
      <c r="S1469" s="102">
        <f t="shared" si="45"/>
        <v>0</v>
      </c>
    </row>
    <row r="1470" spans="1:19" x14ac:dyDescent="0.25">
      <c r="A1470" s="2">
        <v>49</v>
      </c>
      <c r="B1470" s="14" t="str">
        <f t="shared" si="44"/>
        <v>Senior</v>
      </c>
      <c r="C1470" s="1" t="s">
        <v>29</v>
      </c>
      <c r="D1470" s="1" t="s">
        <v>30</v>
      </c>
      <c r="E1470" s="7">
        <v>1023</v>
      </c>
      <c r="F1470" s="1" t="s">
        <v>24</v>
      </c>
      <c r="G1470" s="1">
        <v>2</v>
      </c>
      <c r="H1470" s="1" t="s">
        <v>37</v>
      </c>
      <c r="I1470" s="1" t="s">
        <v>32</v>
      </c>
      <c r="J1470" s="1">
        <v>63</v>
      </c>
      <c r="K1470" s="1">
        <v>2</v>
      </c>
      <c r="L1470" s="1" t="s">
        <v>27</v>
      </c>
      <c r="M1470" s="1">
        <v>2</v>
      </c>
      <c r="N1470" s="1" t="s">
        <v>34</v>
      </c>
      <c r="O1470" s="105">
        <v>5390</v>
      </c>
      <c r="P1470" s="9">
        <v>9</v>
      </c>
      <c r="Q1470" s="107">
        <v>2</v>
      </c>
      <c r="R1470" s="1" t="s">
        <v>29</v>
      </c>
      <c r="S1470" s="102">
        <f t="shared" si="45"/>
        <v>0</v>
      </c>
    </row>
    <row r="1471" spans="1:19" ht="15.75" thickBot="1" x14ac:dyDescent="0.3">
      <c r="A1471" s="3">
        <v>34</v>
      </c>
      <c r="B1471" s="14" t="str">
        <f t="shared" si="44"/>
        <v>Middle-aged</v>
      </c>
      <c r="C1471" s="4" t="s">
        <v>29</v>
      </c>
      <c r="D1471" s="4" t="s">
        <v>23</v>
      </c>
      <c r="E1471" s="8">
        <v>628</v>
      </c>
      <c r="F1471" s="4" t="s">
        <v>31</v>
      </c>
      <c r="G1471" s="4">
        <v>8</v>
      </c>
      <c r="H1471" s="4" t="s">
        <v>37</v>
      </c>
      <c r="I1471" s="4" t="s">
        <v>32</v>
      </c>
      <c r="J1471" s="4">
        <v>82</v>
      </c>
      <c r="K1471" s="4">
        <v>2</v>
      </c>
      <c r="L1471" s="4" t="s">
        <v>36</v>
      </c>
      <c r="M1471" s="4">
        <v>3</v>
      </c>
      <c r="N1471" s="4" t="s">
        <v>34</v>
      </c>
      <c r="O1471" s="106">
        <v>4404</v>
      </c>
      <c r="P1471" s="9">
        <v>4</v>
      </c>
      <c r="Q1471" s="108">
        <v>2</v>
      </c>
      <c r="R1471" s="4" t="s">
        <v>29</v>
      </c>
      <c r="S1471" s="102">
        <f t="shared" si="4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40549-EA00-4EBF-B9C6-17AC4A415D60}">
  <dimension ref="A4:F107"/>
  <sheetViews>
    <sheetView showGridLines="0" zoomScale="70" zoomScaleNormal="70" workbookViewId="0">
      <selection activeCell="O68" sqref="O68"/>
    </sheetView>
  </sheetViews>
  <sheetFormatPr defaultRowHeight="15" x14ac:dyDescent="0.25"/>
  <cols>
    <col min="1" max="1" width="22.7109375" customWidth="1"/>
    <col min="2" max="2" width="18.42578125" customWidth="1"/>
    <col min="3" max="3" width="10.7109375" customWidth="1"/>
    <col min="5" max="5" width="17.85546875" customWidth="1"/>
    <col min="6" max="6" width="14.5703125" customWidth="1"/>
    <col min="8" max="8" width="15.7109375" customWidth="1"/>
    <col min="9" max="9" width="14.7109375" customWidth="1"/>
    <col min="11" max="11" width="17" customWidth="1"/>
    <col min="12" max="12" width="16.28515625" customWidth="1"/>
    <col min="14" max="14" width="20.28515625" customWidth="1"/>
    <col min="15" max="15" width="13.7109375" customWidth="1"/>
  </cols>
  <sheetData>
    <row r="4" spans="1:3" x14ac:dyDescent="0.25">
      <c r="B4" s="10" t="s">
        <v>62</v>
      </c>
      <c r="C4" s="10"/>
    </row>
    <row r="5" spans="1:3" x14ac:dyDescent="0.25">
      <c r="B5" s="11"/>
      <c r="C5" s="9"/>
    </row>
    <row r="6" spans="1:3" x14ac:dyDescent="0.25">
      <c r="B6" s="11" t="s">
        <v>64</v>
      </c>
      <c r="C6" s="9">
        <v>65.891156462585002</v>
      </c>
    </row>
    <row r="7" spans="1:3" x14ac:dyDescent="0.25">
      <c r="B7" s="11" t="s">
        <v>65</v>
      </c>
      <c r="C7" s="9">
        <v>0.53023267020950848</v>
      </c>
    </row>
    <row r="8" spans="1:3" x14ac:dyDescent="0.25">
      <c r="B8" s="11" t="s">
        <v>66</v>
      </c>
      <c r="C8" s="9">
        <v>66</v>
      </c>
    </row>
    <row r="9" spans="1:3" ht="18.75" x14ac:dyDescent="0.3">
      <c r="A9" s="15" t="s">
        <v>62</v>
      </c>
      <c r="B9" s="11" t="s">
        <v>67</v>
      </c>
      <c r="C9" s="9">
        <v>66</v>
      </c>
    </row>
    <row r="10" spans="1:3" x14ac:dyDescent="0.25">
      <c r="B10" s="11" t="s">
        <v>68</v>
      </c>
      <c r="C10" s="9">
        <v>20.329427593996169</v>
      </c>
    </row>
    <row r="11" spans="1:3" x14ac:dyDescent="0.25">
      <c r="B11" s="11" t="s">
        <v>69</v>
      </c>
      <c r="C11" s="9">
        <v>413.28562629953285</v>
      </c>
    </row>
    <row r="12" spans="1:3" x14ac:dyDescent="0.25">
      <c r="B12" s="11" t="s">
        <v>70</v>
      </c>
      <c r="C12" s="9">
        <v>-1.1963984562565915</v>
      </c>
    </row>
    <row r="13" spans="1:3" x14ac:dyDescent="0.25">
      <c r="B13" s="11" t="s">
        <v>71</v>
      </c>
      <c r="C13" s="9">
        <v>-3.2310952900449268E-2</v>
      </c>
    </row>
    <row r="14" spans="1:3" x14ac:dyDescent="0.25">
      <c r="B14" s="11" t="s">
        <v>72</v>
      </c>
      <c r="C14" s="9">
        <v>70</v>
      </c>
    </row>
    <row r="15" spans="1:3" x14ac:dyDescent="0.25">
      <c r="B15" s="11" t="s">
        <v>73</v>
      </c>
      <c r="C15" s="9">
        <v>30</v>
      </c>
    </row>
    <row r="16" spans="1:3" x14ac:dyDescent="0.25">
      <c r="B16" s="11" t="s">
        <v>74</v>
      </c>
      <c r="C16" s="9">
        <v>100</v>
      </c>
    </row>
    <row r="17" spans="1:6" x14ac:dyDescent="0.25">
      <c r="B17" s="11" t="s">
        <v>75</v>
      </c>
      <c r="C17" s="9">
        <v>96860</v>
      </c>
    </row>
    <row r="18" spans="1:6" x14ac:dyDescent="0.25">
      <c r="B18" s="11" t="s">
        <v>76</v>
      </c>
      <c r="C18" s="9">
        <v>1470</v>
      </c>
    </row>
    <row r="23" spans="1:6" x14ac:dyDescent="0.25">
      <c r="B23" s="10" t="s">
        <v>63</v>
      </c>
      <c r="C23" s="10"/>
    </row>
    <row r="24" spans="1:6" x14ac:dyDescent="0.25">
      <c r="B24" s="11"/>
      <c r="C24" s="9"/>
    </row>
    <row r="25" spans="1:6" x14ac:dyDescent="0.25">
      <c r="B25" s="11" t="s">
        <v>64</v>
      </c>
      <c r="C25" s="9">
        <v>802.48571428571427</v>
      </c>
    </row>
    <row r="26" spans="1:6" x14ac:dyDescent="0.25">
      <c r="B26" s="11" t="s">
        <v>65</v>
      </c>
      <c r="C26" s="9">
        <v>10.524335057032236</v>
      </c>
      <c r="F26" s="12"/>
    </row>
    <row r="27" spans="1:6" x14ac:dyDescent="0.25">
      <c r="B27" s="11" t="s">
        <v>66</v>
      </c>
      <c r="C27" s="9">
        <v>802</v>
      </c>
    </row>
    <row r="28" spans="1:6" x14ac:dyDescent="0.25">
      <c r="B28" s="11" t="s">
        <v>67</v>
      </c>
      <c r="C28" s="9">
        <v>691</v>
      </c>
    </row>
    <row r="29" spans="1:6" ht="18.75" x14ac:dyDescent="0.3">
      <c r="A29" s="15" t="s">
        <v>63</v>
      </c>
      <c r="B29" s="11" t="s">
        <v>68</v>
      </c>
      <c r="C29" s="9">
        <v>403.50909994352821</v>
      </c>
    </row>
    <row r="30" spans="1:6" x14ac:dyDescent="0.25">
      <c r="B30" s="11" t="s">
        <v>69</v>
      </c>
      <c r="C30" s="9">
        <v>162819.59373723625</v>
      </c>
    </row>
    <row r="31" spans="1:6" x14ac:dyDescent="0.25">
      <c r="B31" s="11" t="s">
        <v>70</v>
      </c>
      <c r="C31" s="9">
        <v>-1.2038228076234616</v>
      </c>
    </row>
    <row r="32" spans="1:6" x14ac:dyDescent="0.25">
      <c r="B32" s="11" t="s">
        <v>71</v>
      </c>
      <c r="C32" s="9">
        <v>-3.5185683523258522E-3</v>
      </c>
    </row>
    <row r="33" spans="2:3" x14ac:dyDescent="0.25">
      <c r="B33" s="11" t="s">
        <v>72</v>
      </c>
      <c r="C33" s="9">
        <v>1397</v>
      </c>
    </row>
    <row r="34" spans="2:3" x14ac:dyDescent="0.25">
      <c r="B34" s="11" t="s">
        <v>73</v>
      </c>
      <c r="C34" s="9">
        <v>102</v>
      </c>
    </row>
    <row r="35" spans="2:3" x14ac:dyDescent="0.25">
      <c r="B35" s="11" t="s">
        <v>74</v>
      </c>
      <c r="C35" s="9">
        <v>1499</v>
      </c>
    </row>
    <row r="36" spans="2:3" x14ac:dyDescent="0.25">
      <c r="B36" s="11" t="s">
        <v>75</v>
      </c>
      <c r="C36" s="9">
        <v>1179654</v>
      </c>
    </row>
    <row r="37" spans="2:3" x14ac:dyDescent="0.25">
      <c r="B37" s="11" t="s">
        <v>76</v>
      </c>
      <c r="C37" s="9">
        <v>1470</v>
      </c>
    </row>
    <row r="44" spans="2:3" x14ac:dyDescent="0.25">
      <c r="B44" s="10" t="s">
        <v>5</v>
      </c>
      <c r="C44" s="10"/>
    </row>
    <row r="45" spans="2:3" x14ac:dyDescent="0.25">
      <c r="B45" s="11"/>
      <c r="C45" s="9"/>
    </row>
    <row r="46" spans="2:3" x14ac:dyDescent="0.25">
      <c r="B46" s="11" t="s">
        <v>64</v>
      </c>
      <c r="C46" s="9">
        <v>9.1925170068027207</v>
      </c>
    </row>
    <row r="47" spans="2:3" x14ac:dyDescent="0.25">
      <c r="B47" s="11" t="s">
        <v>65</v>
      </c>
      <c r="C47" s="9">
        <v>0.21144345343098558</v>
      </c>
    </row>
    <row r="48" spans="2:3" x14ac:dyDescent="0.25">
      <c r="B48" s="11" t="s">
        <v>66</v>
      </c>
      <c r="C48" s="9">
        <v>7</v>
      </c>
    </row>
    <row r="49" spans="1:3" x14ac:dyDescent="0.25">
      <c r="B49" s="11" t="s">
        <v>67</v>
      </c>
      <c r="C49" s="9">
        <v>2</v>
      </c>
    </row>
    <row r="50" spans="1:3" ht="18.75" x14ac:dyDescent="0.3">
      <c r="A50" s="15" t="s">
        <v>5</v>
      </c>
      <c r="B50" s="11" t="s">
        <v>68</v>
      </c>
      <c r="C50" s="9">
        <v>8.1068644356660737</v>
      </c>
    </row>
    <row r="51" spans="1:3" x14ac:dyDescent="0.25">
      <c r="B51" s="11" t="s">
        <v>69</v>
      </c>
      <c r="C51" s="9">
        <v>65.721250978267406</v>
      </c>
    </row>
    <row r="52" spans="1:3" x14ac:dyDescent="0.25">
      <c r="B52" s="11" t="s">
        <v>70</v>
      </c>
      <c r="C52" s="9">
        <v>-0.22483340490405412</v>
      </c>
    </row>
    <row r="53" spans="1:3" x14ac:dyDescent="0.25">
      <c r="B53" s="11" t="s">
        <v>71</v>
      </c>
      <c r="C53" s="9">
        <v>0.9581179956568282</v>
      </c>
    </row>
    <row r="54" spans="1:3" x14ac:dyDescent="0.25">
      <c r="B54" s="11" t="s">
        <v>72</v>
      </c>
      <c r="C54" s="9">
        <v>28</v>
      </c>
    </row>
    <row r="55" spans="1:3" x14ac:dyDescent="0.25">
      <c r="B55" s="11" t="s">
        <v>73</v>
      </c>
      <c r="C55" s="9">
        <v>1</v>
      </c>
    </row>
    <row r="56" spans="1:3" x14ac:dyDescent="0.25">
      <c r="B56" s="11" t="s">
        <v>74</v>
      </c>
      <c r="C56" s="9">
        <v>29</v>
      </c>
    </row>
    <row r="57" spans="1:3" x14ac:dyDescent="0.25">
      <c r="B57" s="11" t="s">
        <v>75</v>
      </c>
      <c r="C57" s="9">
        <v>13513</v>
      </c>
    </row>
    <row r="58" spans="1:3" x14ac:dyDescent="0.25">
      <c r="B58" s="11" t="s">
        <v>76</v>
      </c>
      <c r="C58" s="9">
        <v>1470</v>
      </c>
    </row>
    <row r="68" spans="1:3" x14ac:dyDescent="0.25">
      <c r="B68" s="10" t="s">
        <v>9</v>
      </c>
      <c r="C68" s="10"/>
    </row>
    <row r="69" spans="1:3" x14ac:dyDescent="0.25">
      <c r="B69" s="11"/>
      <c r="C69" s="9"/>
    </row>
    <row r="70" spans="1:3" x14ac:dyDescent="0.25">
      <c r="B70" s="11" t="s">
        <v>64</v>
      </c>
      <c r="C70" s="9">
        <v>2.0639455782312925</v>
      </c>
    </row>
    <row r="71" spans="1:3" x14ac:dyDescent="0.25">
      <c r="B71" s="11" t="s">
        <v>65</v>
      </c>
      <c r="C71" s="9">
        <v>2.887123583091691E-2</v>
      </c>
    </row>
    <row r="72" spans="1:3" x14ac:dyDescent="0.25">
      <c r="B72" s="11" t="s">
        <v>66</v>
      </c>
      <c r="C72" s="9">
        <v>2</v>
      </c>
    </row>
    <row r="73" spans="1:3" x14ac:dyDescent="0.25">
      <c r="B73" s="11" t="s">
        <v>67</v>
      </c>
      <c r="C73" s="9">
        <v>1</v>
      </c>
    </row>
    <row r="74" spans="1:3" x14ac:dyDescent="0.25">
      <c r="B74" s="11" t="s">
        <v>68</v>
      </c>
      <c r="C74" s="9">
        <v>1.106939898935122</v>
      </c>
    </row>
    <row r="75" spans="1:3" ht="18.75" x14ac:dyDescent="0.3">
      <c r="A75" s="15" t="s">
        <v>9</v>
      </c>
      <c r="B75" s="11" t="s">
        <v>69</v>
      </c>
      <c r="C75" s="9">
        <v>1.2253159398544984</v>
      </c>
    </row>
    <row r="76" spans="1:3" x14ac:dyDescent="0.25">
      <c r="B76" s="11" t="s">
        <v>70</v>
      </c>
      <c r="C76" s="9">
        <v>0.39915205539131327</v>
      </c>
    </row>
    <row r="77" spans="1:3" x14ac:dyDescent="0.25">
      <c r="B77" s="11" t="s">
        <v>71</v>
      </c>
      <c r="C77" s="9">
        <v>1.0254012829518497</v>
      </c>
    </row>
    <row r="78" spans="1:3" x14ac:dyDescent="0.25">
      <c r="B78" s="11" t="s">
        <v>72</v>
      </c>
      <c r="C78" s="9">
        <v>4</v>
      </c>
    </row>
    <row r="79" spans="1:3" x14ac:dyDescent="0.25">
      <c r="B79" s="11" t="s">
        <v>73</v>
      </c>
      <c r="C79" s="9">
        <v>1</v>
      </c>
    </row>
    <row r="80" spans="1:3" x14ac:dyDescent="0.25">
      <c r="B80" s="11" t="s">
        <v>74</v>
      </c>
      <c r="C80" s="9">
        <v>5</v>
      </c>
    </row>
    <row r="81" spans="2:3" x14ac:dyDescent="0.25">
      <c r="B81" s="11" t="s">
        <v>75</v>
      </c>
      <c r="C81" s="9">
        <v>3034</v>
      </c>
    </row>
    <row r="82" spans="2:3" x14ac:dyDescent="0.25">
      <c r="B82" s="11" t="s">
        <v>76</v>
      </c>
      <c r="C82" s="9">
        <v>1470</v>
      </c>
    </row>
    <row r="93" spans="2:3" x14ac:dyDescent="0.25">
      <c r="B93" s="10" t="s">
        <v>17</v>
      </c>
      <c r="C93" s="10"/>
    </row>
    <row r="94" spans="2:3" x14ac:dyDescent="0.25">
      <c r="B94" s="11"/>
      <c r="C94" s="9"/>
    </row>
    <row r="95" spans="2:3" x14ac:dyDescent="0.25">
      <c r="B95" s="11" t="s">
        <v>64</v>
      </c>
      <c r="C95" s="9">
        <v>3.1537414965986397</v>
      </c>
    </row>
    <row r="96" spans="2:3" x14ac:dyDescent="0.25">
      <c r="B96" s="11" t="s">
        <v>65</v>
      </c>
      <c r="C96" s="9">
        <v>9.4110087478247555E-3</v>
      </c>
    </row>
    <row r="97" spans="1:3" x14ac:dyDescent="0.25">
      <c r="B97" s="11" t="s">
        <v>66</v>
      </c>
      <c r="C97" s="9">
        <v>3</v>
      </c>
    </row>
    <row r="98" spans="1:3" x14ac:dyDescent="0.25">
      <c r="B98" s="11" t="s">
        <v>67</v>
      </c>
      <c r="C98" s="9">
        <v>3</v>
      </c>
    </row>
    <row r="99" spans="1:3" x14ac:dyDescent="0.25">
      <c r="B99" s="11" t="s">
        <v>68</v>
      </c>
      <c r="C99" s="9">
        <v>0.36082352460434464</v>
      </c>
    </row>
    <row r="100" spans="1:3" ht="18.75" x14ac:dyDescent="0.3">
      <c r="A100" s="15" t="s">
        <v>17</v>
      </c>
      <c r="B100" s="11" t="s">
        <v>69</v>
      </c>
      <c r="C100" s="9">
        <v>0.1301936159079021</v>
      </c>
    </row>
    <row r="101" spans="1:3" x14ac:dyDescent="0.25">
      <c r="B101" s="11" t="s">
        <v>70</v>
      </c>
      <c r="C101" s="9">
        <v>1.6959386701408472</v>
      </c>
    </row>
    <row r="102" spans="1:3" x14ac:dyDescent="0.25">
      <c r="B102" s="11" t="s">
        <v>71</v>
      </c>
      <c r="C102" s="9">
        <v>1.921882702142605</v>
      </c>
    </row>
    <row r="103" spans="1:3" x14ac:dyDescent="0.25">
      <c r="B103" s="11" t="s">
        <v>72</v>
      </c>
      <c r="C103" s="9">
        <v>1</v>
      </c>
    </row>
    <row r="104" spans="1:3" x14ac:dyDescent="0.25">
      <c r="B104" s="11" t="s">
        <v>73</v>
      </c>
      <c r="C104" s="9">
        <v>3</v>
      </c>
    </row>
    <row r="105" spans="1:3" x14ac:dyDescent="0.25">
      <c r="B105" s="11" t="s">
        <v>74</v>
      </c>
      <c r="C105" s="9">
        <v>4</v>
      </c>
    </row>
    <row r="106" spans="1:3" x14ac:dyDescent="0.25">
      <c r="B106" s="11" t="s">
        <v>75</v>
      </c>
      <c r="C106" s="9">
        <v>4636</v>
      </c>
    </row>
    <row r="107" spans="1:3" x14ac:dyDescent="0.25">
      <c r="B107" s="11" t="s">
        <v>76</v>
      </c>
      <c r="C107" s="9">
        <v>1470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09F0-7E52-46F6-A058-8EF2878682DC}">
  <dimension ref="B4:T38"/>
  <sheetViews>
    <sheetView showGridLines="0" topLeftCell="A19" zoomScale="55" zoomScaleNormal="55" workbookViewId="0">
      <selection activeCell="P49" sqref="P49"/>
    </sheetView>
  </sheetViews>
  <sheetFormatPr defaultRowHeight="15" x14ac:dyDescent="0.25"/>
  <cols>
    <col min="1" max="1" width="15.85546875" customWidth="1"/>
    <col min="2" max="2" width="26.85546875" customWidth="1"/>
    <col min="3" max="3" width="24.42578125" customWidth="1"/>
    <col min="7" max="7" width="38.42578125" customWidth="1"/>
    <col min="8" max="8" width="43.5703125" customWidth="1"/>
    <col min="11" max="11" width="29.7109375" customWidth="1"/>
    <col min="12" max="12" width="28.140625" customWidth="1"/>
    <col min="17" max="17" width="17.5703125" customWidth="1"/>
    <col min="18" max="18" width="22.85546875" customWidth="1"/>
    <col min="19" max="19" width="22.28515625" customWidth="1"/>
    <col min="20" max="20" width="17" customWidth="1"/>
  </cols>
  <sheetData>
    <row r="4" spans="2:17" ht="18.75" x14ac:dyDescent="0.3">
      <c r="B4" s="16" t="s">
        <v>4</v>
      </c>
      <c r="G4" s="17" t="s">
        <v>87</v>
      </c>
      <c r="K4" s="17" t="s">
        <v>88</v>
      </c>
      <c r="Q4" s="17" t="s">
        <v>82</v>
      </c>
    </row>
    <row r="28" spans="2:20" x14ac:dyDescent="0.25">
      <c r="B28" s="100" t="s">
        <v>77</v>
      </c>
      <c r="C28" s="100" t="s">
        <v>79</v>
      </c>
      <c r="G28" s="100" t="s">
        <v>77</v>
      </c>
      <c r="H28" s="100" t="s">
        <v>80</v>
      </c>
      <c r="K28" s="100" t="s">
        <v>77</v>
      </c>
      <c r="L28" s="100" t="s">
        <v>81</v>
      </c>
      <c r="R28" s="100" t="s">
        <v>82</v>
      </c>
      <c r="S28" s="100" t="s">
        <v>83</v>
      </c>
      <c r="T28" s="99"/>
    </row>
    <row r="29" spans="2:20" x14ac:dyDescent="0.25">
      <c r="B29" s="98" t="s">
        <v>47</v>
      </c>
      <c r="C29" s="96">
        <v>63</v>
      </c>
      <c r="G29" s="98" t="s">
        <v>40</v>
      </c>
      <c r="H29" s="96">
        <v>131</v>
      </c>
      <c r="K29" s="98" t="s">
        <v>47</v>
      </c>
      <c r="L29" s="96">
        <v>27</v>
      </c>
      <c r="R29" s="96" t="s">
        <v>84</v>
      </c>
      <c r="S29" s="96">
        <v>811</v>
      </c>
      <c r="T29" s="99"/>
    </row>
    <row r="30" spans="2:20" x14ac:dyDescent="0.25">
      <c r="B30" s="98" t="s">
        <v>31</v>
      </c>
      <c r="C30" s="96">
        <v>961</v>
      </c>
      <c r="G30" s="98" t="s">
        <v>47</v>
      </c>
      <c r="H30" s="96">
        <v>52</v>
      </c>
      <c r="K30" s="98" t="s">
        <v>25</v>
      </c>
      <c r="L30" s="96">
        <v>606</v>
      </c>
      <c r="R30" s="96" t="s">
        <v>85</v>
      </c>
      <c r="S30" s="96">
        <v>273</v>
      </c>
      <c r="T30" s="99"/>
    </row>
    <row r="31" spans="2:20" x14ac:dyDescent="0.25">
      <c r="B31" s="98" t="s">
        <v>24</v>
      </c>
      <c r="C31" s="96">
        <v>446</v>
      </c>
      <c r="G31" s="98" t="s">
        <v>36</v>
      </c>
      <c r="H31" s="96">
        <v>259</v>
      </c>
      <c r="K31" s="98" t="s">
        <v>45</v>
      </c>
      <c r="L31" s="96">
        <v>159</v>
      </c>
      <c r="R31" s="96" t="s">
        <v>86</v>
      </c>
      <c r="S31" s="96">
        <v>386</v>
      </c>
      <c r="T31" s="99"/>
    </row>
    <row r="32" spans="2:20" x14ac:dyDescent="0.25">
      <c r="B32" s="98" t="s">
        <v>78</v>
      </c>
      <c r="C32" s="96">
        <v>1470</v>
      </c>
      <c r="G32" s="98" t="s">
        <v>42</v>
      </c>
      <c r="H32" s="96">
        <v>102</v>
      </c>
      <c r="K32" s="98" t="s">
        <v>37</v>
      </c>
      <c r="L32" s="96">
        <v>464</v>
      </c>
      <c r="R32" s="96"/>
      <c r="S32" s="96"/>
      <c r="T32" s="99"/>
    </row>
    <row r="33" spans="7:12" x14ac:dyDescent="0.25">
      <c r="G33" s="98" t="s">
        <v>39</v>
      </c>
      <c r="H33" s="96">
        <v>145</v>
      </c>
      <c r="K33" s="98" t="s">
        <v>35</v>
      </c>
      <c r="L33" s="96">
        <v>82</v>
      </c>
    </row>
    <row r="34" spans="7:12" x14ac:dyDescent="0.25">
      <c r="G34" s="98" t="s">
        <v>44</v>
      </c>
      <c r="H34" s="96">
        <v>80</v>
      </c>
      <c r="K34" s="98" t="s">
        <v>46</v>
      </c>
      <c r="L34" s="96">
        <v>132</v>
      </c>
    </row>
    <row r="35" spans="7:12" x14ac:dyDescent="0.25">
      <c r="G35" s="98" t="s">
        <v>33</v>
      </c>
      <c r="H35" s="96">
        <v>292</v>
      </c>
      <c r="K35" s="98" t="s">
        <v>78</v>
      </c>
      <c r="L35" s="96">
        <v>1470</v>
      </c>
    </row>
    <row r="36" spans="7:12" x14ac:dyDescent="0.25">
      <c r="G36" s="98" t="s">
        <v>27</v>
      </c>
      <c r="H36" s="96">
        <v>326</v>
      </c>
    </row>
    <row r="37" spans="7:12" x14ac:dyDescent="0.25">
      <c r="G37" s="98" t="s">
        <v>43</v>
      </c>
      <c r="H37" s="96">
        <v>83</v>
      </c>
    </row>
    <row r="38" spans="7:12" x14ac:dyDescent="0.25">
      <c r="G38" s="98" t="s">
        <v>78</v>
      </c>
      <c r="H38" s="96">
        <v>1470</v>
      </c>
    </row>
  </sheetData>
  <pageMargins left="0.7" right="0.7" top="0.75" bottom="0.75" header="0.3" footer="0.3"/>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E0C42-F34E-4A2C-BA33-107F61AF7470}">
  <dimension ref="A1:M21"/>
  <sheetViews>
    <sheetView showGridLines="0" workbookViewId="0">
      <selection activeCell="F32" sqref="F32"/>
    </sheetView>
  </sheetViews>
  <sheetFormatPr defaultRowHeight="15" x14ac:dyDescent="0.25"/>
  <cols>
    <col min="1" max="1" width="20.85546875" customWidth="1"/>
    <col min="2" max="2" width="42" customWidth="1"/>
    <col min="3" max="3" width="18" customWidth="1"/>
    <col min="4" max="4" width="8.85546875" customWidth="1"/>
    <col min="5" max="5" width="9.42578125" customWidth="1"/>
    <col min="6" max="6" width="29" customWidth="1"/>
    <col min="7" max="7" width="31.28515625" customWidth="1"/>
    <col min="8" max="8" width="20.140625" customWidth="1"/>
  </cols>
  <sheetData>
    <row r="1" spans="1:8" ht="21" x14ac:dyDescent="0.3">
      <c r="A1" s="80" t="s">
        <v>90</v>
      </c>
      <c r="F1" s="79" t="s">
        <v>129</v>
      </c>
      <c r="G1" s="79"/>
      <c r="H1" s="79"/>
    </row>
    <row r="2" spans="1:8" ht="18.75" x14ac:dyDescent="0.3">
      <c r="F2" s="79"/>
      <c r="G2" s="79"/>
      <c r="H2" s="79"/>
    </row>
    <row r="3" spans="1:8" ht="18.75" x14ac:dyDescent="0.3">
      <c r="A3" s="26" t="s">
        <v>91</v>
      </c>
      <c r="F3" s="77"/>
      <c r="G3" s="77" t="s">
        <v>94</v>
      </c>
      <c r="H3" s="77" t="s">
        <v>0</v>
      </c>
    </row>
    <row r="4" spans="1:8" ht="18.75" x14ac:dyDescent="0.3">
      <c r="A4" s="27"/>
      <c r="F4" s="77" t="s">
        <v>64</v>
      </c>
      <c r="G4" s="77">
        <v>0.4</v>
      </c>
      <c r="H4" s="77">
        <v>36.923809523809524</v>
      </c>
    </row>
    <row r="5" spans="1:8" ht="18.75" x14ac:dyDescent="0.3">
      <c r="A5" s="28" t="s">
        <v>92</v>
      </c>
      <c r="F5" s="77" t="s">
        <v>109</v>
      </c>
      <c r="G5" s="77">
        <v>0.2401633764465623</v>
      </c>
      <c r="H5" s="77">
        <v>83.455048786022161</v>
      </c>
    </row>
    <row r="6" spans="1:8" ht="18.75" x14ac:dyDescent="0.3">
      <c r="A6" s="28" t="s">
        <v>93</v>
      </c>
      <c r="F6" s="77" t="s">
        <v>121</v>
      </c>
      <c r="G6" s="77">
        <v>1470</v>
      </c>
      <c r="H6" s="77">
        <v>1470</v>
      </c>
    </row>
    <row r="7" spans="1:8" ht="18.75" x14ac:dyDescent="0.3">
      <c r="F7" s="77" t="s">
        <v>123</v>
      </c>
      <c r="G7" s="77">
        <v>0</v>
      </c>
      <c r="H7" s="77"/>
    </row>
    <row r="8" spans="1:8" ht="18.75" x14ac:dyDescent="0.3">
      <c r="A8" s="77" t="s">
        <v>120</v>
      </c>
      <c r="B8" s="77"/>
      <c r="C8" s="77"/>
      <c r="F8" s="75" t="s">
        <v>89</v>
      </c>
      <c r="G8" s="75">
        <v>1477</v>
      </c>
      <c r="H8" s="77"/>
    </row>
    <row r="9" spans="1:8" ht="19.5" thickBot="1" x14ac:dyDescent="0.35">
      <c r="A9" s="77"/>
      <c r="B9" s="77"/>
      <c r="C9" s="77"/>
      <c r="F9" s="75" t="s">
        <v>124</v>
      </c>
      <c r="G9" s="75">
        <v>-153.06800760439728</v>
      </c>
      <c r="H9" s="77"/>
    </row>
    <row r="10" spans="1:8" ht="18.75" x14ac:dyDescent="0.3">
      <c r="A10" s="78"/>
      <c r="B10" s="78" t="s">
        <v>17</v>
      </c>
      <c r="C10" s="78" t="s">
        <v>0</v>
      </c>
      <c r="F10" s="75" t="s">
        <v>125</v>
      </c>
      <c r="G10" s="75">
        <v>0</v>
      </c>
      <c r="H10" s="77"/>
    </row>
    <row r="11" spans="1:8" ht="18.75" x14ac:dyDescent="0.3">
      <c r="A11" s="73" t="s">
        <v>64</v>
      </c>
      <c r="B11" s="73">
        <v>3.1537414965986397</v>
      </c>
      <c r="C11" s="73">
        <v>36.923809523809524</v>
      </c>
      <c r="F11" s="75" t="s">
        <v>126</v>
      </c>
      <c r="G11" s="75">
        <v>1.6458859432303237</v>
      </c>
      <c r="H11" s="77"/>
    </row>
    <row r="12" spans="1:8" ht="18.75" x14ac:dyDescent="0.3">
      <c r="A12" s="73" t="s">
        <v>109</v>
      </c>
      <c r="B12" s="73">
        <v>0.1301936159079021</v>
      </c>
      <c r="C12" s="73">
        <v>83.455048786022161</v>
      </c>
      <c r="F12" s="75" t="s">
        <v>127</v>
      </c>
      <c r="G12" s="75">
        <v>0</v>
      </c>
      <c r="H12" s="77"/>
    </row>
    <row r="13" spans="1:8" ht="18.75" x14ac:dyDescent="0.3">
      <c r="A13" s="73" t="s">
        <v>121</v>
      </c>
      <c r="B13" s="73">
        <v>1470</v>
      </c>
      <c r="C13" s="73">
        <v>1470</v>
      </c>
      <c r="F13" s="75" t="s">
        <v>128</v>
      </c>
      <c r="G13" s="75">
        <v>1.9615714208092787</v>
      </c>
      <c r="H13" s="77"/>
    </row>
    <row r="14" spans="1:8" ht="18.75" x14ac:dyDescent="0.3">
      <c r="A14" s="73" t="s">
        <v>122</v>
      </c>
      <c r="B14" s="73">
        <v>41.79262120096503</v>
      </c>
      <c r="C14" s="73"/>
    </row>
    <row r="15" spans="1:8" ht="18.75" x14ac:dyDescent="0.3">
      <c r="A15" s="73" t="s">
        <v>123</v>
      </c>
      <c r="B15" s="73">
        <v>0</v>
      </c>
      <c r="C15" s="73"/>
    </row>
    <row r="16" spans="1:8" ht="18.75" x14ac:dyDescent="0.3">
      <c r="A16" s="75" t="s">
        <v>89</v>
      </c>
      <c r="B16" s="75">
        <v>2938</v>
      </c>
      <c r="C16" s="73"/>
    </row>
    <row r="17" spans="1:13" ht="18.75" x14ac:dyDescent="0.3">
      <c r="A17" s="75" t="s">
        <v>124</v>
      </c>
      <c r="B17" s="75">
        <v>-141.62039446576222</v>
      </c>
      <c r="C17" s="73"/>
    </row>
    <row r="18" spans="1:13" ht="18.75" x14ac:dyDescent="0.3">
      <c r="A18" s="75" t="s">
        <v>125</v>
      </c>
      <c r="B18" s="75">
        <v>0</v>
      </c>
      <c r="C18" s="73"/>
    </row>
    <row r="19" spans="1:13" ht="18.75" x14ac:dyDescent="0.3">
      <c r="A19" s="75" t="s">
        <v>126</v>
      </c>
      <c r="B19" s="75">
        <v>1.645372433164094</v>
      </c>
      <c r="C19" s="73"/>
    </row>
    <row r="20" spans="1:13" ht="18.75" x14ac:dyDescent="0.3">
      <c r="A20" s="75" t="s">
        <v>127</v>
      </c>
      <c r="B20" s="75">
        <v>0</v>
      </c>
      <c r="C20" s="73"/>
    </row>
    <row r="21" spans="1:13" ht="19.5" thickBot="1" x14ac:dyDescent="0.35">
      <c r="A21" s="76" t="s">
        <v>128</v>
      </c>
      <c r="B21" s="76">
        <v>1.9607717558857194</v>
      </c>
      <c r="C21" s="74"/>
      <c r="M21" s="1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5CC4B-4F72-4A8E-9573-C0EF80D443E3}">
  <dimension ref="A1:J25"/>
  <sheetViews>
    <sheetView showGridLines="0" workbookViewId="0">
      <selection activeCell="B25" sqref="B25"/>
    </sheetView>
  </sheetViews>
  <sheetFormatPr defaultRowHeight="15" x14ac:dyDescent="0.25"/>
  <cols>
    <col min="1" max="1" width="11.42578125" customWidth="1"/>
    <col min="2" max="2" width="12.85546875" customWidth="1"/>
    <col min="3" max="3" width="12.42578125" customWidth="1"/>
    <col min="4" max="4" width="13.42578125" customWidth="1"/>
    <col min="5" max="6" width="13" customWidth="1"/>
    <col min="7" max="7" width="11.28515625" customWidth="1"/>
    <col min="8" max="8" width="13.140625" customWidth="1"/>
    <col min="9" max="9" width="12" customWidth="1"/>
  </cols>
  <sheetData>
    <row r="1" spans="1:10" ht="21" x14ac:dyDescent="0.25">
      <c r="A1" s="80" t="s">
        <v>96</v>
      </c>
    </row>
    <row r="3" spans="1:10" x14ac:dyDescent="0.25">
      <c r="A3" s="26" t="s">
        <v>91</v>
      </c>
    </row>
    <row r="4" spans="1:10" x14ac:dyDescent="0.25">
      <c r="A4" s="27"/>
    </row>
    <row r="5" spans="1:10" ht="15.75" x14ac:dyDescent="0.25">
      <c r="A5" s="82" t="s">
        <v>130</v>
      </c>
    </row>
    <row r="6" spans="1:10" ht="16.5" x14ac:dyDescent="0.25">
      <c r="A6" s="81" t="s">
        <v>131</v>
      </c>
    </row>
    <row r="9" spans="1:10" ht="15.75" thickBot="1" x14ac:dyDescent="0.3">
      <c r="E9" s="29"/>
    </row>
    <row r="10" spans="1:10" ht="15.75" x14ac:dyDescent="0.25">
      <c r="A10" s="31" t="s">
        <v>97</v>
      </c>
      <c r="B10" s="32"/>
      <c r="C10" s="32"/>
      <c r="D10" s="33"/>
      <c r="E10" s="30"/>
      <c r="F10" s="31" t="s">
        <v>98</v>
      </c>
      <c r="G10" s="32"/>
      <c r="H10" s="32"/>
      <c r="I10" s="33"/>
      <c r="J10" s="30"/>
    </row>
    <row r="11" spans="1:10" ht="15.75" x14ac:dyDescent="0.25">
      <c r="A11" s="34" t="s">
        <v>7</v>
      </c>
      <c r="B11" s="35" t="s">
        <v>29</v>
      </c>
      <c r="C11" s="35" t="s">
        <v>22</v>
      </c>
      <c r="D11" s="36" t="s">
        <v>78</v>
      </c>
      <c r="E11" s="30"/>
      <c r="F11" s="34" t="s">
        <v>7</v>
      </c>
      <c r="G11" s="35" t="s">
        <v>29</v>
      </c>
      <c r="H11" s="35" t="s">
        <v>22</v>
      </c>
      <c r="I11" s="36" t="s">
        <v>78</v>
      </c>
      <c r="J11" s="30"/>
    </row>
    <row r="12" spans="1:10" ht="15.75" x14ac:dyDescent="0.25">
      <c r="A12" s="37" t="s">
        <v>32</v>
      </c>
      <c r="B12" s="30">
        <v>501</v>
      </c>
      <c r="C12" s="30">
        <v>87</v>
      </c>
      <c r="D12" s="38">
        <v>588</v>
      </c>
      <c r="E12" s="30"/>
      <c r="F12" s="37" t="s">
        <v>32</v>
      </c>
      <c r="G12" s="30">
        <f>(D12*B14)/D14</f>
        <v>493.2</v>
      </c>
      <c r="H12" s="30">
        <f>(D12*C14)/D14</f>
        <v>94.8</v>
      </c>
      <c r="I12" s="38">
        <f>D12</f>
        <v>588</v>
      </c>
      <c r="J12" s="30"/>
    </row>
    <row r="13" spans="1:10" ht="15.75" x14ac:dyDescent="0.25">
      <c r="A13" s="37" t="s">
        <v>26</v>
      </c>
      <c r="B13" s="30">
        <v>732</v>
      </c>
      <c r="C13" s="30">
        <v>150</v>
      </c>
      <c r="D13" s="38">
        <v>882</v>
      </c>
      <c r="E13" s="30"/>
      <c r="F13" s="37" t="s">
        <v>26</v>
      </c>
      <c r="G13" s="30">
        <f>(D13*B14)/D14</f>
        <v>739.8</v>
      </c>
      <c r="H13" s="30">
        <f>(D13*C14)/D14</f>
        <v>142.19999999999999</v>
      </c>
      <c r="I13" s="38">
        <f>D14</f>
        <v>1470</v>
      </c>
      <c r="J13" s="30"/>
    </row>
    <row r="14" spans="1:10" ht="16.5" thickBot="1" x14ac:dyDescent="0.3">
      <c r="A14" s="39" t="s">
        <v>78</v>
      </c>
      <c r="B14" s="40">
        <v>1233</v>
      </c>
      <c r="C14" s="40">
        <v>237</v>
      </c>
      <c r="D14" s="41">
        <v>1470</v>
      </c>
      <c r="E14" s="30"/>
      <c r="F14" s="39" t="s">
        <v>78</v>
      </c>
      <c r="G14" s="40">
        <f>B14</f>
        <v>1233</v>
      </c>
      <c r="H14" s="40">
        <f>C14</f>
        <v>237</v>
      </c>
      <c r="I14" s="41">
        <f>D14</f>
        <v>1470</v>
      </c>
      <c r="J14" s="30"/>
    </row>
    <row r="17" spans="1:4" ht="18.75" x14ac:dyDescent="0.3">
      <c r="A17" s="46" t="s">
        <v>99</v>
      </c>
      <c r="B17" s="57" t="s">
        <v>29</v>
      </c>
      <c r="C17" s="58" t="s">
        <v>22</v>
      </c>
      <c r="D17" s="42"/>
    </row>
    <row r="18" spans="1:4" ht="18.75" x14ac:dyDescent="0.3">
      <c r="A18" s="44"/>
      <c r="B18" s="43"/>
      <c r="C18" s="45"/>
      <c r="D18" s="42"/>
    </row>
    <row r="19" spans="1:4" ht="18.75" x14ac:dyDescent="0.3">
      <c r="A19" s="47" t="s">
        <v>32</v>
      </c>
      <c r="B19" s="48">
        <f>(B12-G12)^2/G12</f>
        <v>0.123357664233577</v>
      </c>
      <c r="C19" s="49">
        <f>(C12-H12)^2/H12</f>
        <v>0.64177215189873371</v>
      </c>
      <c r="D19" s="42"/>
    </row>
    <row r="20" spans="1:4" ht="18.75" x14ac:dyDescent="0.3">
      <c r="A20" s="50" t="s">
        <v>26</v>
      </c>
      <c r="B20" s="51">
        <f>(B13-G13)^2/G13</f>
        <v>8.2238442822383476E-2</v>
      </c>
      <c r="C20" s="52">
        <f>(C13-H13)^2/H13</f>
        <v>0.42784810126582407</v>
      </c>
      <c r="D20" s="42"/>
    </row>
    <row r="21" spans="1:4" ht="18.75" x14ac:dyDescent="0.3">
      <c r="A21" s="42"/>
      <c r="B21" s="42"/>
      <c r="C21" s="42"/>
      <c r="D21" s="42"/>
    </row>
    <row r="23" spans="1:4" ht="18.75" x14ac:dyDescent="0.3">
      <c r="A23" s="55" t="s">
        <v>100</v>
      </c>
      <c r="B23" s="53">
        <f>SUM(B19,C19,B20,C20)</f>
        <v>1.2752163602205182</v>
      </c>
    </row>
    <row r="24" spans="1:4" ht="18.75" x14ac:dyDescent="0.3">
      <c r="A24" s="55" t="s">
        <v>89</v>
      </c>
      <c r="B24" s="53">
        <v>1</v>
      </c>
    </row>
    <row r="25" spans="1:4" ht="18.75" x14ac:dyDescent="0.3">
      <c r="A25" s="56" t="s">
        <v>101</v>
      </c>
      <c r="B25" s="54">
        <f>_xlfn.CHISQ.DIST.RT(B23,B24)</f>
        <v>0.2587903704911596</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EB242-13A0-4871-94CF-13C81C8D2EBA}">
  <dimension ref="A1:I24"/>
  <sheetViews>
    <sheetView showGridLines="0" topLeftCell="G1" workbookViewId="0">
      <selection activeCell="Y27" sqref="Y27"/>
    </sheetView>
  </sheetViews>
  <sheetFormatPr defaultRowHeight="15" x14ac:dyDescent="0.25"/>
  <cols>
    <col min="1" max="1" width="6.28515625" customWidth="1"/>
    <col min="2" max="2" width="18" customWidth="1"/>
    <col min="3" max="5" width="9" bestFit="1" customWidth="1"/>
    <col min="6" max="6" width="10" bestFit="1" customWidth="1"/>
    <col min="7" max="7" width="10.7109375" customWidth="1"/>
  </cols>
  <sheetData>
    <row r="1" spans="1:9" ht="21" x14ac:dyDescent="0.25">
      <c r="A1" s="60" t="s">
        <v>102</v>
      </c>
    </row>
    <row r="3" spans="1:9" x14ac:dyDescent="0.25">
      <c r="A3" s="26" t="s">
        <v>91</v>
      </c>
    </row>
    <row r="4" spans="1:9" x14ac:dyDescent="0.25">
      <c r="A4" s="27"/>
    </row>
    <row r="5" spans="1:9" x14ac:dyDescent="0.25">
      <c r="A5" s="59" t="s">
        <v>103</v>
      </c>
    </row>
    <row r="6" spans="1:9" x14ac:dyDescent="0.25">
      <c r="A6" s="59" t="s">
        <v>104</v>
      </c>
    </row>
    <row r="11" spans="1:9" ht="15.75" x14ac:dyDescent="0.25">
      <c r="B11" s="62" t="s">
        <v>105</v>
      </c>
      <c r="C11" s="62"/>
      <c r="D11" s="62"/>
      <c r="E11" s="62"/>
      <c r="F11" s="62"/>
      <c r="G11" s="62"/>
      <c r="H11" s="62"/>
      <c r="I11" s="61"/>
    </row>
    <row r="12" spans="1:9" ht="15.75" x14ac:dyDescent="0.25">
      <c r="B12" s="62"/>
      <c r="C12" s="62"/>
      <c r="D12" s="62"/>
      <c r="E12" s="62"/>
      <c r="F12" s="62"/>
      <c r="G12" s="62"/>
      <c r="H12" s="62"/>
      <c r="I12" s="61"/>
    </row>
    <row r="13" spans="1:9" ht="16.5" thickBot="1" x14ac:dyDescent="0.3">
      <c r="B13" s="62" t="s">
        <v>106</v>
      </c>
      <c r="C13" s="62"/>
      <c r="D13" s="62"/>
      <c r="E13" s="62"/>
      <c r="F13" s="62"/>
      <c r="G13" s="62"/>
      <c r="H13" s="62"/>
      <c r="I13" s="61"/>
    </row>
    <row r="14" spans="1:9" ht="15.75" x14ac:dyDescent="0.25">
      <c r="B14" s="63" t="s">
        <v>107</v>
      </c>
      <c r="C14" s="67" t="s">
        <v>76</v>
      </c>
      <c r="D14" s="67" t="s">
        <v>75</v>
      </c>
      <c r="E14" s="67" t="s">
        <v>108</v>
      </c>
      <c r="F14" s="67" t="s">
        <v>109</v>
      </c>
      <c r="G14" s="62"/>
      <c r="H14" s="62"/>
      <c r="I14" s="61"/>
    </row>
    <row r="15" spans="1:9" ht="15.75" x14ac:dyDescent="0.25">
      <c r="B15" s="62" t="s">
        <v>9</v>
      </c>
      <c r="C15" s="68">
        <v>1470</v>
      </c>
      <c r="D15" s="68">
        <v>3034</v>
      </c>
      <c r="E15" s="68">
        <v>2.0639455782312925</v>
      </c>
      <c r="F15" s="68">
        <v>1.2253159398544984</v>
      </c>
      <c r="G15" s="62"/>
      <c r="H15" s="62"/>
      <c r="I15" s="61"/>
    </row>
    <row r="16" spans="1:9" ht="16.5" thickBot="1" x14ac:dyDescent="0.3">
      <c r="B16" s="40" t="s">
        <v>17</v>
      </c>
      <c r="C16" s="69">
        <v>1470</v>
      </c>
      <c r="D16" s="69">
        <v>4636</v>
      </c>
      <c r="E16" s="69">
        <v>3.1537414965986397</v>
      </c>
      <c r="F16" s="69">
        <v>0.1301936159079021</v>
      </c>
      <c r="G16" s="62"/>
      <c r="H16" s="62"/>
      <c r="I16" s="61"/>
    </row>
    <row r="17" spans="2:9" ht="15.75" x14ac:dyDescent="0.25">
      <c r="B17" s="62"/>
      <c r="C17" s="62"/>
      <c r="D17" s="62"/>
      <c r="E17" s="62"/>
      <c r="F17" s="62"/>
      <c r="G17" s="62"/>
      <c r="H17" s="62"/>
      <c r="I17" s="61"/>
    </row>
    <row r="18" spans="2:9" ht="15.75" x14ac:dyDescent="0.25">
      <c r="B18" s="62"/>
      <c r="C18" s="62"/>
      <c r="D18" s="62"/>
      <c r="E18" s="62"/>
      <c r="F18" s="62"/>
      <c r="G18" s="62"/>
      <c r="H18" s="62"/>
      <c r="I18" s="61"/>
    </row>
    <row r="19" spans="2:9" ht="16.5" thickBot="1" x14ac:dyDescent="0.3">
      <c r="B19" s="70" t="s">
        <v>110</v>
      </c>
      <c r="C19" s="70"/>
      <c r="D19" s="70"/>
      <c r="E19" s="70"/>
      <c r="F19" s="70"/>
      <c r="G19" s="62"/>
      <c r="H19" s="62"/>
      <c r="I19" s="61"/>
    </row>
    <row r="20" spans="2:9" ht="15.75" x14ac:dyDescent="0.25">
      <c r="B20" s="71" t="s">
        <v>111</v>
      </c>
      <c r="C20" s="71" t="s">
        <v>112</v>
      </c>
      <c r="D20" s="71" t="s">
        <v>89</v>
      </c>
      <c r="E20" s="71" t="s">
        <v>113</v>
      </c>
      <c r="F20" s="71" t="s">
        <v>114</v>
      </c>
      <c r="G20" s="64" t="s">
        <v>115</v>
      </c>
      <c r="H20" s="64" t="s">
        <v>116</v>
      </c>
      <c r="I20" s="61"/>
    </row>
    <row r="21" spans="2:9" ht="15.75" x14ac:dyDescent="0.25">
      <c r="B21" s="70" t="s">
        <v>117</v>
      </c>
      <c r="C21" s="70">
        <v>872.92653061220062</v>
      </c>
      <c r="D21" s="70">
        <v>1</v>
      </c>
      <c r="E21" s="70">
        <v>872.92653061220062</v>
      </c>
      <c r="F21" s="70">
        <v>1287.968095689657</v>
      </c>
      <c r="G21" s="65">
        <v>3.2210000000000002E-234</v>
      </c>
      <c r="H21" s="66">
        <v>3.8446258786791221</v>
      </c>
      <c r="I21" s="61"/>
    </row>
    <row r="22" spans="2:9" ht="15.75" x14ac:dyDescent="0.25">
      <c r="B22" s="70" t="s">
        <v>118</v>
      </c>
      <c r="C22" s="70">
        <v>1991.2435374149313</v>
      </c>
      <c r="D22" s="70">
        <v>2938</v>
      </c>
      <c r="E22" s="70">
        <v>0.67775477788118832</v>
      </c>
      <c r="F22" s="70"/>
      <c r="G22" s="62"/>
      <c r="H22" s="62"/>
      <c r="I22" s="61"/>
    </row>
    <row r="23" spans="2:9" ht="15.75" x14ac:dyDescent="0.25">
      <c r="B23" s="70"/>
      <c r="C23" s="70"/>
      <c r="D23" s="70"/>
      <c r="E23" s="70"/>
      <c r="F23" s="70"/>
      <c r="G23" s="62"/>
      <c r="H23" s="62"/>
      <c r="I23" s="61"/>
    </row>
    <row r="24" spans="2:9" ht="16.5" thickBot="1" x14ac:dyDescent="0.3">
      <c r="B24" s="72" t="s">
        <v>119</v>
      </c>
      <c r="C24" s="72">
        <v>2864.1700680271319</v>
      </c>
      <c r="D24" s="72">
        <v>2939</v>
      </c>
      <c r="E24" s="72"/>
      <c r="F24" s="72"/>
      <c r="G24" s="40"/>
      <c r="H24" s="40"/>
      <c r="I24" s="61"/>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0A601-1386-4866-BA33-CB85A2B0FC3A}">
  <dimension ref="A1:E25"/>
  <sheetViews>
    <sheetView showGridLines="0" workbookViewId="0">
      <selection activeCell="B11" sqref="B11"/>
    </sheetView>
  </sheetViews>
  <sheetFormatPr defaultRowHeight="15" x14ac:dyDescent="0.25"/>
  <cols>
    <col min="2" max="2" width="13.7109375" customWidth="1"/>
    <col min="3" max="3" width="15" customWidth="1"/>
    <col min="4" max="4" width="17.7109375" customWidth="1"/>
    <col min="5" max="5" width="11.7109375" customWidth="1"/>
  </cols>
  <sheetData>
    <row r="1" spans="1:5" ht="21" x14ac:dyDescent="0.25">
      <c r="A1" s="80" t="s">
        <v>132</v>
      </c>
    </row>
    <row r="3" spans="1:5" x14ac:dyDescent="0.25">
      <c r="A3" s="26" t="s">
        <v>91</v>
      </c>
    </row>
    <row r="4" spans="1:5" x14ac:dyDescent="0.25">
      <c r="A4" s="27"/>
    </row>
    <row r="5" spans="1:5" x14ac:dyDescent="0.25">
      <c r="A5" s="83" t="s">
        <v>133</v>
      </c>
    </row>
    <row r="6" spans="1:5" x14ac:dyDescent="0.25">
      <c r="A6" s="83" t="s">
        <v>134</v>
      </c>
    </row>
    <row r="10" spans="1:5" ht="18.75" x14ac:dyDescent="0.3">
      <c r="B10" s="84"/>
      <c r="C10" s="85" t="s">
        <v>1</v>
      </c>
      <c r="D10" s="85" t="s">
        <v>135</v>
      </c>
      <c r="E10" s="85" t="s">
        <v>119</v>
      </c>
    </row>
    <row r="11" spans="1:5" ht="18.75" x14ac:dyDescent="0.3">
      <c r="B11" s="73" t="s">
        <v>136</v>
      </c>
      <c r="C11" s="73">
        <v>127</v>
      </c>
      <c r="D11" s="73">
        <v>110</v>
      </c>
      <c r="E11" s="73">
        <v>237</v>
      </c>
    </row>
    <row r="12" spans="1:5" ht="18.75" x14ac:dyDescent="0.3">
      <c r="B12" s="73" t="s">
        <v>137</v>
      </c>
      <c r="C12" s="73">
        <v>289</v>
      </c>
      <c r="D12" s="73">
        <v>944</v>
      </c>
      <c r="E12" s="73">
        <v>1233</v>
      </c>
    </row>
    <row r="13" spans="1:5" ht="18.75" x14ac:dyDescent="0.3">
      <c r="B13" s="86" t="s">
        <v>119</v>
      </c>
      <c r="C13" s="87">
        <v>416</v>
      </c>
      <c r="D13" s="87">
        <v>1054</v>
      </c>
      <c r="E13" s="87">
        <v>1470</v>
      </c>
    </row>
    <row r="14" spans="1:5" x14ac:dyDescent="0.25">
      <c r="A14" s="29"/>
    </row>
    <row r="15" spans="1:5" x14ac:dyDescent="0.25">
      <c r="A15" s="29"/>
    </row>
    <row r="20" spans="2:4" ht="15.75" x14ac:dyDescent="0.25">
      <c r="B20" s="97" t="s">
        <v>138</v>
      </c>
      <c r="C20" s="70">
        <f>(C11/C12)</f>
        <v>0.43944636678200694</v>
      </c>
      <c r="D20" s="70">
        <f>(D11/D12)</f>
        <v>0.11652542372881355</v>
      </c>
    </row>
    <row r="21" spans="2:4" ht="15.75" x14ac:dyDescent="0.25">
      <c r="B21" s="88"/>
      <c r="C21" s="68"/>
      <c r="D21" s="68"/>
    </row>
    <row r="22" spans="2:4" ht="15.75" x14ac:dyDescent="0.25">
      <c r="B22" s="88" t="s">
        <v>139</v>
      </c>
      <c r="C22" s="89">
        <f>C20/D20</f>
        <v>3.7712488203837689</v>
      </c>
      <c r="D22" s="68"/>
    </row>
    <row r="23" spans="2:4" ht="15.75" x14ac:dyDescent="0.25">
      <c r="B23" s="88" t="s">
        <v>140</v>
      </c>
      <c r="C23" s="68">
        <f>LN(C22)</f>
        <v>1.3274061986992436</v>
      </c>
      <c r="D23" s="68"/>
    </row>
    <row r="24" spans="2:4" ht="15.75" x14ac:dyDescent="0.25">
      <c r="B24" s="88" t="s">
        <v>141</v>
      </c>
      <c r="C24" s="90">
        <f>EXP(C23+1.96*SQRT(1/C11+1/D11+1/C12+1/D12))</f>
        <v>5.0263531205841794</v>
      </c>
      <c r="D24" s="68"/>
    </row>
    <row r="25" spans="2:4" ht="15.75" x14ac:dyDescent="0.25">
      <c r="B25" s="88" t="s">
        <v>142</v>
      </c>
      <c r="C25" s="90">
        <f>EXP(C23-1.96*SQRT(1/C11+1/D11+1/C12+1/D12))</f>
        <v>2.8295500383771288</v>
      </c>
      <c r="D25" s="68"/>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D4C97-47AC-46F5-9EED-B51073185D99}">
  <dimension ref="A1:N23"/>
  <sheetViews>
    <sheetView showGridLines="0" workbookViewId="0"/>
  </sheetViews>
  <sheetFormatPr defaultRowHeight="15" x14ac:dyDescent="0.25"/>
  <cols>
    <col min="10" max="10" width="3.140625" customWidth="1"/>
    <col min="11" max="11" width="19.5703125" customWidth="1"/>
    <col min="12" max="12" width="15.28515625" customWidth="1"/>
    <col min="14" max="14" width="13.28515625" customWidth="1"/>
  </cols>
  <sheetData>
    <row r="1" spans="1:14" ht="21" x14ac:dyDescent="0.25">
      <c r="A1" s="60" t="s">
        <v>145</v>
      </c>
    </row>
    <row r="3" spans="1:14" x14ac:dyDescent="0.25">
      <c r="A3" s="26" t="s">
        <v>91</v>
      </c>
    </row>
    <row r="4" spans="1:14" x14ac:dyDescent="0.25">
      <c r="A4" s="27"/>
    </row>
    <row r="5" spans="1:14" x14ac:dyDescent="0.25">
      <c r="A5" s="91" t="s">
        <v>146</v>
      </c>
    </row>
    <row r="6" spans="1:14" x14ac:dyDescent="0.25">
      <c r="A6" s="91" t="s">
        <v>147</v>
      </c>
    </row>
    <row r="9" spans="1:14" ht="18.75" x14ac:dyDescent="0.3">
      <c r="K9" s="93" t="s">
        <v>143</v>
      </c>
      <c r="L9" s="93" t="s">
        <v>144</v>
      </c>
      <c r="M9" s="93"/>
      <c r="N9" s="93"/>
    </row>
    <row r="10" spans="1:14" ht="18.75" x14ac:dyDescent="0.3">
      <c r="K10" s="92" t="s">
        <v>77</v>
      </c>
      <c r="L10" s="92" t="s">
        <v>29</v>
      </c>
      <c r="M10" s="92" t="s">
        <v>22</v>
      </c>
      <c r="N10" s="77" t="s">
        <v>78</v>
      </c>
    </row>
    <row r="11" spans="1:14" ht="18.75" x14ac:dyDescent="0.3">
      <c r="K11" s="75">
        <v>1</v>
      </c>
      <c r="L11" s="75">
        <v>223</v>
      </c>
      <c r="M11" s="75">
        <v>66</v>
      </c>
      <c r="N11" s="77">
        <v>289</v>
      </c>
    </row>
    <row r="12" spans="1:14" ht="18.75" x14ac:dyDescent="0.3">
      <c r="K12" s="75">
        <v>2</v>
      </c>
      <c r="L12" s="75">
        <v>234</v>
      </c>
      <c r="M12" s="75">
        <v>46</v>
      </c>
      <c r="N12" s="77">
        <v>280</v>
      </c>
    </row>
    <row r="13" spans="1:14" ht="18.75" x14ac:dyDescent="0.3">
      <c r="K13" s="75">
        <v>3</v>
      </c>
      <c r="L13" s="75">
        <v>369</v>
      </c>
      <c r="M13" s="75">
        <v>73</v>
      </c>
      <c r="N13" s="77">
        <v>442</v>
      </c>
    </row>
    <row r="14" spans="1:14" ht="18.75" x14ac:dyDescent="0.3">
      <c r="K14" s="75">
        <v>4</v>
      </c>
      <c r="L14" s="75">
        <v>407</v>
      </c>
      <c r="M14" s="75">
        <v>52</v>
      </c>
      <c r="N14" s="77">
        <v>459</v>
      </c>
    </row>
    <row r="15" spans="1:14" ht="18.75" x14ac:dyDescent="0.3">
      <c r="K15" s="77" t="s">
        <v>78</v>
      </c>
      <c r="L15" s="77">
        <v>1233</v>
      </c>
      <c r="M15" s="77">
        <v>237</v>
      </c>
      <c r="N15" s="77">
        <v>1470</v>
      </c>
    </row>
    <row r="18" spans="11:12" ht="18.75" x14ac:dyDescent="0.3">
      <c r="K18" s="95" t="s">
        <v>77</v>
      </c>
      <c r="L18" s="95" t="s">
        <v>148</v>
      </c>
    </row>
    <row r="19" spans="11:12" x14ac:dyDescent="0.25">
      <c r="K19" s="96"/>
      <c r="L19" s="96"/>
    </row>
    <row r="20" spans="11:12" ht="18.75" x14ac:dyDescent="0.3">
      <c r="K20" s="94" t="s">
        <v>149</v>
      </c>
      <c r="L20" s="48">
        <f>L11/M11</f>
        <v>3.3787878787878789</v>
      </c>
    </row>
    <row r="21" spans="11:12" ht="18.75" x14ac:dyDescent="0.3">
      <c r="K21" s="94" t="s">
        <v>150</v>
      </c>
      <c r="L21" s="48">
        <f>L12/M12</f>
        <v>5.0869565217391308</v>
      </c>
    </row>
    <row r="22" spans="11:12" ht="18.75" x14ac:dyDescent="0.3">
      <c r="K22" s="94" t="s">
        <v>151</v>
      </c>
      <c r="L22" s="48">
        <f>L13/M13</f>
        <v>5.0547945205479454</v>
      </c>
    </row>
    <row r="23" spans="11:12" ht="18.75" x14ac:dyDescent="0.3">
      <c r="K23" s="94" t="s">
        <v>152</v>
      </c>
      <c r="L23" s="48">
        <f>L14/M14</f>
        <v>7.8269230769230766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FC5D4-B02A-4F59-820B-8E3FCF579995}">
  <dimension ref="A2:I21"/>
  <sheetViews>
    <sheetView showGridLines="0" workbookViewId="0">
      <selection activeCell="X21" sqref="X21"/>
    </sheetView>
  </sheetViews>
  <sheetFormatPr defaultRowHeight="15" x14ac:dyDescent="0.25"/>
  <cols>
    <col min="1" max="1" width="18.85546875" customWidth="1"/>
    <col min="2" max="2" width="14.85546875" customWidth="1"/>
    <col min="3" max="3" width="14.5703125" customWidth="1"/>
    <col min="4" max="4" width="9.140625" customWidth="1"/>
    <col min="5" max="5" width="11.7109375" customWidth="1"/>
    <col min="6" max="7" width="13.42578125" customWidth="1"/>
    <col min="8" max="8" width="11.140625" customWidth="1"/>
    <col min="9" max="9" width="13.28515625" customWidth="1"/>
  </cols>
  <sheetData>
    <row r="2" spans="1:6" ht="21" x14ac:dyDescent="0.25">
      <c r="A2" s="60" t="s">
        <v>170</v>
      </c>
    </row>
    <row r="4" spans="1:6" x14ac:dyDescent="0.25">
      <c r="A4" t="s">
        <v>153</v>
      </c>
    </row>
    <row r="5" spans="1:6" ht="15.75" thickBot="1" x14ac:dyDescent="0.3"/>
    <row r="6" spans="1:6" x14ac:dyDescent="0.25">
      <c r="A6" s="120" t="s">
        <v>154</v>
      </c>
      <c r="B6" s="120"/>
    </row>
    <row r="7" spans="1:6" x14ac:dyDescent="0.25">
      <c r="A7" s="96" t="s">
        <v>155</v>
      </c>
      <c r="B7" s="96">
        <v>0.49785456692658053</v>
      </c>
    </row>
    <row r="8" spans="1:6" x14ac:dyDescent="0.25">
      <c r="A8" s="96" t="s">
        <v>156</v>
      </c>
      <c r="B8" s="96">
        <v>0.24785916980965306</v>
      </c>
    </row>
    <row r="9" spans="1:6" x14ac:dyDescent="0.25">
      <c r="A9" s="96" t="s">
        <v>157</v>
      </c>
      <c r="B9" s="96">
        <v>0.24734681229589942</v>
      </c>
    </row>
    <row r="10" spans="1:6" x14ac:dyDescent="0.25">
      <c r="A10" s="96" t="s">
        <v>65</v>
      </c>
      <c r="B10" s="96">
        <v>4084.4155432428906</v>
      </c>
    </row>
    <row r="11" spans="1:6" ht="15.75" thickBot="1" x14ac:dyDescent="0.3">
      <c r="A11" s="121" t="s">
        <v>121</v>
      </c>
      <c r="B11" s="121">
        <v>1470</v>
      </c>
    </row>
    <row r="13" spans="1:6" ht="15.75" thickBot="1" x14ac:dyDescent="0.3">
      <c r="A13" t="s">
        <v>110</v>
      </c>
    </row>
    <row r="14" spans="1:6" x14ac:dyDescent="0.25">
      <c r="A14" s="122"/>
      <c r="B14" s="122" t="s">
        <v>89</v>
      </c>
      <c r="C14" s="122" t="s">
        <v>112</v>
      </c>
      <c r="D14" s="122" t="s">
        <v>113</v>
      </c>
      <c r="E14" s="122" t="s">
        <v>114</v>
      </c>
      <c r="F14" s="122" t="s">
        <v>161</v>
      </c>
    </row>
    <row r="15" spans="1:6" x14ac:dyDescent="0.25">
      <c r="A15" s="123" t="s">
        <v>158</v>
      </c>
      <c r="B15" s="123">
        <v>1</v>
      </c>
      <c r="C15" s="123">
        <v>8070337953.7906799</v>
      </c>
      <c r="D15" s="123">
        <v>8070337953.7906799</v>
      </c>
      <c r="E15" s="123">
        <v>483.7621449010926</v>
      </c>
      <c r="F15" s="123">
        <v>6.6695392029995277E-93</v>
      </c>
    </row>
    <row r="16" spans="1:6" x14ac:dyDescent="0.25">
      <c r="A16" s="123" t="s">
        <v>159</v>
      </c>
      <c r="B16" s="123">
        <v>1468</v>
      </c>
      <c r="C16" s="123">
        <v>24489837084.269882</v>
      </c>
      <c r="D16" s="123">
        <v>16682450.329884116</v>
      </c>
      <c r="E16" s="123"/>
      <c r="F16" s="123"/>
    </row>
    <row r="17" spans="1:9" ht="15.75" thickBot="1" x14ac:dyDescent="0.3">
      <c r="A17" s="124" t="s">
        <v>119</v>
      </c>
      <c r="B17" s="124">
        <v>1469</v>
      </c>
      <c r="C17" s="124">
        <v>32560175038.060562</v>
      </c>
      <c r="D17" s="124"/>
      <c r="E17" s="124"/>
      <c r="F17" s="124"/>
    </row>
    <row r="18" spans="1:9" ht="15.75" thickBot="1" x14ac:dyDescent="0.3"/>
    <row r="19" spans="1:9" x14ac:dyDescent="0.25">
      <c r="A19" s="125"/>
      <c r="B19" s="125" t="s">
        <v>162</v>
      </c>
      <c r="C19" s="125" t="s">
        <v>65</v>
      </c>
      <c r="D19" s="125" t="s">
        <v>124</v>
      </c>
      <c r="E19" s="125" t="s">
        <v>115</v>
      </c>
      <c r="F19" s="125" t="s">
        <v>163</v>
      </c>
      <c r="G19" s="125" t="s">
        <v>164</v>
      </c>
      <c r="H19" s="125" t="s">
        <v>165</v>
      </c>
      <c r="I19" s="125" t="s">
        <v>166</v>
      </c>
    </row>
    <row r="20" spans="1:9" x14ac:dyDescent="0.25">
      <c r="A20" s="126" t="s">
        <v>160</v>
      </c>
      <c r="B20" s="126">
        <v>-2970.6711821462377</v>
      </c>
      <c r="C20" s="126">
        <v>443.7024835475882</v>
      </c>
      <c r="D20" s="126">
        <v>-6.6951871857792424</v>
      </c>
      <c r="E20" s="126">
        <v>3.0574444616611154E-11</v>
      </c>
      <c r="F20" s="126">
        <v>-3841.0296693841283</v>
      </c>
      <c r="G20" s="126">
        <v>-2100.3126949083471</v>
      </c>
      <c r="H20" s="126">
        <v>-3841.0296693841283</v>
      </c>
      <c r="I20" s="126">
        <v>-2100.3126949083471</v>
      </c>
    </row>
    <row r="21" spans="1:9" ht="15.75" thickBot="1" x14ac:dyDescent="0.3">
      <c r="A21" s="127" t="s">
        <v>0</v>
      </c>
      <c r="B21" s="127">
        <v>256.57164298159421</v>
      </c>
      <c r="C21" s="127">
        <v>11.665214114482824</v>
      </c>
      <c r="D21" s="127">
        <v>21.994593537983189</v>
      </c>
      <c r="E21" s="127">
        <v>6.6695392030008587E-93</v>
      </c>
      <c r="F21" s="127">
        <v>233.68937730480442</v>
      </c>
      <c r="G21" s="127">
        <v>279.45390865838397</v>
      </c>
      <c r="H21" s="127">
        <v>233.68937730480442</v>
      </c>
      <c r="I21" s="127">
        <v>279.45390865838397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9AD77-CEAA-4BB1-9F2B-04FEF5DCA2CE}">
  <dimension ref="A2:C14"/>
  <sheetViews>
    <sheetView showGridLines="0" workbookViewId="0">
      <selection activeCell="F38" sqref="F38"/>
    </sheetView>
  </sheetViews>
  <sheetFormatPr defaultRowHeight="15" x14ac:dyDescent="0.25"/>
  <cols>
    <col min="1" max="1" width="24.28515625" customWidth="1"/>
    <col min="2" max="2" width="19.85546875" customWidth="1"/>
    <col min="3" max="3" width="18.7109375" customWidth="1"/>
    <col min="5" max="5" width="11" customWidth="1"/>
    <col min="6" max="6" width="13.85546875" customWidth="1"/>
    <col min="7" max="7" width="14.7109375" customWidth="1"/>
    <col min="8" max="8" width="13.85546875" customWidth="1"/>
    <col min="9" max="9" width="14" customWidth="1"/>
  </cols>
  <sheetData>
    <row r="2" spans="1:3" ht="21" x14ac:dyDescent="0.25">
      <c r="A2" s="103" t="s">
        <v>167</v>
      </c>
    </row>
    <row r="5" spans="1:3" x14ac:dyDescent="0.25">
      <c r="A5" s="112"/>
      <c r="B5" s="113" t="s">
        <v>13</v>
      </c>
      <c r="C5" s="114" t="s">
        <v>20</v>
      </c>
    </row>
    <row r="6" spans="1:3" x14ac:dyDescent="0.25">
      <c r="A6" s="115" t="s">
        <v>13</v>
      </c>
      <c r="B6" s="110">
        <v>1</v>
      </c>
      <c r="C6" s="116"/>
    </row>
    <row r="7" spans="1:3" x14ac:dyDescent="0.25">
      <c r="A7" s="117" t="s">
        <v>20</v>
      </c>
      <c r="B7" s="118">
        <v>0.51428482573319645</v>
      </c>
      <c r="C7" s="119">
        <v>1</v>
      </c>
    </row>
    <row r="11" spans="1:3" x14ac:dyDescent="0.25">
      <c r="A11" s="111" t="s">
        <v>160</v>
      </c>
      <c r="B11" s="111">
        <v>2.6561057208250629</v>
      </c>
    </row>
    <row r="12" spans="1:3" x14ac:dyDescent="0.25">
      <c r="A12" s="111" t="s">
        <v>168</v>
      </c>
      <c r="B12" s="111">
        <v>6.6924550617488744E-4</v>
      </c>
    </row>
    <row r="13" spans="1:3" x14ac:dyDescent="0.25">
      <c r="A13" s="111" t="s">
        <v>169</v>
      </c>
      <c r="B13" s="111">
        <v>0.51428482573319645</v>
      </c>
    </row>
    <row r="14" spans="1:3" x14ac:dyDescent="0.25">
      <c r="A14" s="99"/>
      <c r="B14" s="99"/>
    </row>
  </sheetData>
  <conditionalFormatting sqref="B11:B13">
    <cfRule type="colorScale" priority="1">
      <colorScale>
        <cfvo type="min"/>
        <cfvo type="percentile" val="50"/>
        <cfvo type="max"/>
        <color rgb="FFF8696B"/>
        <color rgb="FFFCFCFF"/>
        <color rgb="FF63BE7B"/>
      </colorScale>
    </cfRule>
  </conditionalFormatting>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84988-0795-4BAF-8945-D6306A7370FD}">
  <dimension ref="A1:R27"/>
  <sheetViews>
    <sheetView showGridLines="0" workbookViewId="0">
      <selection activeCell="AL9" sqref="AL9"/>
    </sheetView>
  </sheetViews>
  <sheetFormatPr defaultRowHeight="15" x14ac:dyDescent="0.25"/>
  <cols>
    <col min="1" max="1" width="13.140625" customWidth="1"/>
    <col min="2" max="2" width="15.28515625" customWidth="1"/>
    <col min="3" max="3" width="8.140625" customWidth="1"/>
    <col min="4" max="4" width="10.28515625" customWidth="1"/>
    <col min="5" max="5" width="17.42578125" customWidth="1"/>
    <col min="6" max="6" width="12.85546875" customWidth="1"/>
    <col min="7" max="7" width="13.140625" bestFit="1" customWidth="1"/>
    <col min="8" max="8" width="16.28515625" bestFit="1" customWidth="1"/>
    <col min="9" max="9" width="6.7109375" bestFit="1" customWidth="1"/>
    <col min="10" max="10" width="6.5703125" bestFit="1" customWidth="1"/>
    <col min="11" max="11" width="11.28515625" bestFit="1" customWidth="1"/>
    <col min="12" max="50" width="3" bestFit="1" customWidth="1"/>
    <col min="51" max="51" width="11.28515625" bestFit="1" customWidth="1"/>
  </cols>
  <sheetData>
    <row r="1" spans="1:18" ht="21" x14ac:dyDescent="0.35">
      <c r="A1" s="155" t="s">
        <v>174</v>
      </c>
      <c r="B1" s="155"/>
      <c r="C1" s="155"/>
      <c r="D1" s="155"/>
      <c r="E1" s="155"/>
      <c r="F1" s="155"/>
      <c r="G1" s="155"/>
      <c r="H1" s="155"/>
      <c r="I1" s="155"/>
      <c r="J1" s="155"/>
      <c r="K1" s="155"/>
      <c r="L1" s="155"/>
      <c r="M1" s="155"/>
      <c r="N1" s="128"/>
      <c r="O1" s="128"/>
      <c r="P1" s="128"/>
      <c r="Q1" s="128"/>
      <c r="R1" s="128"/>
    </row>
    <row r="4" spans="1:18" ht="15.75" x14ac:dyDescent="0.25">
      <c r="A4" s="129" t="s">
        <v>171</v>
      </c>
      <c r="B4" s="130">
        <v>386</v>
      </c>
      <c r="E4" s="140" t="s">
        <v>173</v>
      </c>
      <c r="F4" s="143" t="s">
        <v>32</v>
      </c>
      <c r="G4" s="144" t="s">
        <v>26</v>
      </c>
    </row>
    <row r="5" spans="1:18" ht="15.75" x14ac:dyDescent="0.25">
      <c r="A5" s="131" t="s">
        <v>172</v>
      </c>
      <c r="B5" s="132">
        <v>811</v>
      </c>
      <c r="E5" s="141" t="s">
        <v>38</v>
      </c>
      <c r="F5" s="137">
        <v>210</v>
      </c>
      <c r="G5" s="68">
        <v>117</v>
      </c>
    </row>
    <row r="6" spans="1:18" ht="15.75" x14ac:dyDescent="0.25">
      <c r="A6" s="131" t="s">
        <v>85</v>
      </c>
      <c r="B6" s="132">
        <v>273</v>
      </c>
      <c r="E6" s="141" t="s">
        <v>34</v>
      </c>
      <c r="F6" s="137">
        <v>401</v>
      </c>
      <c r="G6" s="68">
        <v>272</v>
      </c>
    </row>
    <row r="7" spans="1:18" ht="15.75" x14ac:dyDescent="0.25">
      <c r="A7" s="133"/>
      <c r="B7" s="134"/>
      <c r="E7" s="142" t="s">
        <v>28</v>
      </c>
      <c r="F7" s="138">
        <v>271</v>
      </c>
      <c r="G7" s="139">
        <v>199</v>
      </c>
    </row>
    <row r="8" spans="1:18" ht="15.75" x14ac:dyDescent="0.25">
      <c r="A8" s="135" t="s">
        <v>119</v>
      </c>
      <c r="B8" s="136">
        <v>1470</v>
      </c>
    </row>
    <row r="23" spans="1:5" ht="15.75" thickBot="1" x14ac:dyDescent="0.3"/>
    <row r="24" spans="1:5" ht="16.5" thickBot="1" x14ac:dyDescent="0.3">
      <c r="A24" s="145" t="s">
        <v>77</v>
      </c>
      <c r="B24" s="146" t="s">
        <v>84</v>
      </c>
      <c r="C24" s="146" t="s">
        <v>85</v>
      </c>
      <c r="D24" s="146" t="s">
        <v>86</v>
      </c>
      <c r="E24" s="147" t="s">
        <v>78</v>
      </c>
    </row>
    <row r="25" spans="1:5" ht="15.75" x14ac:dyDescent="0.25">
      <c r="A25" s="148" t="s">
        <v>26</v>
      </c>
      <c r="B25" s="154">
        <v>11877</v>
      </c>
      <c r="C25" s="154">
        <v>6217</v>
      </c>
      <c r="D25" s="154">
        <v>3856</v>
      </c>
      <c r="E25" s="152">
        <v>21950</v>
      </c>
    </row>
    <row r="26" spans="1:5" ht="15.75" x14ac:dyDescent="0.25">
      <c r="A26" s="149" t="s">
        <v>32</v>
      </c>
      <c r="B26" s="68">
        <v>18177</v>
      </c>
      <c r="C26" s="68">
        <v>7825</v>
      </c>
      <c r="D26" s="68">
        <v>6326</v>
      </c>
      <c r="E26" s="153">
        <v>32328</v>
      </c>
    </row>
    <row r="27" spans="1:5" ht="16.5" thickBot="1" x14ac:dyDescent="0.3">
      <c r="A27" s="150" t="s">
        <v>78</v>
      </c>
      <c r="B27" s="72">
        <v>30054</v>
      </c>
      <c r="C27" s="72">
        <v>14042</v>
      </c>
      <c r="D27" s="72">
        <v>10182</v>
      </c>
      <c r="E27" s="151">
        <v>54278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D0CF1-24F6-4CA5-8F17-3031AD3A2F97}">
  <dimension ref="A1:R20"/>
  <sheetViews>
    <sheetView showGridLines="0" topLeftCell="A6" zoomScaleNormal="100" workbookViewId="0">
      <selection activeCell="B12" sqref="B12"/>
    </sheetView>
  </sheetViews>
  <sheetFormatPr defaultRowHeight="15" x14ac:dyDescent="0.25"/>
  <cols>
    <col min="1" max="1" width="12.42578125" customWidth="1"/>
    <col min="2" max="2" width="22" customWidth="1"/>
    <col min="3" max="3" width="24.28515625" customWidth="1"/>
    <col min="4" max="4" width="13.7109375" customWidth="1"/>
    <col min="5" max="5" width="15.28515625" customWidth="1"/>
    <col min="6" max="6" width="14.85546875" customWidth="1"/>
    <col min="7" max="7" width="12.7109375" customWidth="1"/>
    <col min="8" max="8" width="14.85546875" customWidth="1"/>
    <col min="9" max="9" width="13.7109375" customWidth="1"/>
    <col min="18" max="18" width="6.42578125" customWidth="1"/>
  </cols>
  <sheetData>
    <row r="1" spans="1:18" ht="21" x14ac:dyDescent="0.35">
      <c r="A1" s="156" t="s">
        <v>175</v>
      </c>
      <c r="B1" s="156"/>
      <c r="C1" s="156"/>
      <c r="D1" s="156"/>
      <c r="E1" s="156"/>
      <c r="F1" s="156"/>
      <c r="G1" s="156"/>
      <c r="H1" s="156"/>
      <c r="I1" s="156"/>
      <c r="J1" s="156"/>
      <c r="K1" s="156"/>
      <c r="L1" s="156"/>
      <c r="M1" s="156"/>
      <c r="N1" s="99"/>
      <c r="O1" s="99"/>
      <c r="P1" s="99"/>
      <c r="Q1" s="99"/>
      <c r="R1" s="99"/>
    </row>
    <row r="3" spans="1:18" ht="15.75" thickBot="1" x14ac:dyDescent="0.3"/>
    <row r="4" spans="1:18" ht="16.5" thickBot="1" x14ac:dyDescent="0.3">
      <c r="A4" s="157" t="s">
        <v>177</v>
      </c>
      <c r="B4" s="158" t="s">
        <v>176</v>
      </c>
    </row>
    <row r="5" spans="1:18" ht="15.75" x14ac:dyDescent="0.25">
      <c r="A5" s="159" t="s">
        <v>26</v>
      </c>
      <c r="B5" s="153">
        <v>3931701</v>
      </c>
    </row>
    <row r="6" spans="1:18" ht="15.75" x14ac:dyDescent="0.25">
      <c r="A6" s="159" t="s">
        <v>32</v>
      </c>
      <c r="B6" s="153">
        <v>5627608</v>
      </c>
    </row>
    <row r="7" spans="1:18" ht="16.5" thickBot="1" x14ac:dyDescent="0.3">
      <c r="A7" s="160" t="s">
        <v>78</v>
      </c>
      <c r="B7" s="151">
        <v>9559309</v>
      </c>
    </row>
    <row r="15" spans="1:18" ht="15.75" x14ac:dyDescent="0.25">
      <c r="A15" s="35" t="s">
        <v>77</v>
      </c>
      <c r="B15" s="162" t="s">
        <v>47</v>
      </c>
      <c r="C15" s="162" t="s">
        <v>31</v>
      </c>
      <c r="D15" s="162" t="s">
        <v>24</v>
      </c>
      <c r="E15" s="162" t="s">
        <v>78</v>
      </c>
    </row>
    <row r="16" spans="1:18" ht="15.75" x14ac:dyDescent="0.25">
      <c r="A16" s="161" t="s">
        <v>26</v>
      </c>
      <c r="B16" s="70">
        <v>145280</v>
      </c>
      <c r="C16" s="70">
        <v>2468689</v>
      </c>
      <c r="D16" s="70">
        <v>1317732</v>
      </c>
      <c r="E16" s="164">
        <v>3931701</v>
      </c>
    </row>
    <row r="17" spans="1:5" ht="15.75" x14ac:dyDescent="0.25">
      <c r="A17" s="161" t="s">
        <v>32</v>
      </c>
      <c r="B17" s="70">
        <v>273954</v>
      </c>
      <c r="C17" s="70">
        <v>3567595</v>
      </c>
      <c r="D17" s="70">
        <v>1786059</v>
      </c>
      <c r="E17" s="164">
        <v>5627608</v>
      </c>
    </row>
    <row r="18" spans="1:5" ht="15.75" x14ac:dyDescent="0.25">
      <c r="A18" s="163" t="s">
        <v>78</v>
      </c>
      <c r="B18" s="164">
        <v>419234</v>
      </c>
      <c r="C18" s="164">
        <v>6036284</v>
      </c>
      <c r="D18" s="164">
        <v>3103791</v>
      </c>
      <c r="E18" s="164">
        <v>9559309</v>
      </c>
    </row>
    <row r="20" spans="1:5" ht="15.75" x14ac:dyDescent="0.25">
      <c r="A20" s="30" t="s">
        <v>170</v>
      </c>
      <c r="B20" s="30"/>
      <c r="C20" s="30"/>
      <c r="D20" s="30"/>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64A24-ECBA-40D6-8989-A5ACDEEB7407}">
  <dimension ref="A1:P21"/>
  <sheetViews>
    <sheetView showGridLines="0" workbookViewId="0">
      <selection activeCell="S35" sqref="S35"/>
    </sheetView>
  </sheetViews>
  <sheetFormatPr defaultRowHeight="15" x14ac:dyDescent="0.25"/>
  <cols>
    <col min="1" max="1" width="3.28515625" customWidth="1"/>
    <col min="2" max="2" width="13.140625" customWidth="1"/>
    <col min="3" max="3" width="29.42578125" customWidth="1"/>
  </cols>
  <sheetData>
    <row r="1" spans="1:16" ht="21" x14ac:dyDescent="0.35">
      <c r="A1" s="156" t="s">
        <v>178</v>
      </c>
      <c r="B1" s="156"/>
      <c r="C1" s="156"/>
      <c r="D1" s="156"/>
      <c r="E1" s="156"/>
      <c r="F1" s="156"/>
      <c r="G1" s="156"/>
      <c r="H1" s="156"/>
      <c r="I1" s="156"/>
      <c r="J1" s="156"/>
      <c r="K1" s="156"/>
    </row>
    <row r="4" spans="1:16" ht="15.75" x14ac:dyDescent="0.25">
      <c r="B4" s="168" t="s">
        <v>180</v>
      </c>
      <c r="C4" s="169" t="s">
        <v>179</v>
      </c>
    </row>
    <row r="5" spans="1:16" ht="15.75" x14ac:dyDescent="0.25">
      <c r="B5" s="166">
        <v>1</v>
      </c>
      <c r="C5" s="167">
        <v>543</v>
      </c>
    </row>
    <row r="6" spans="1:16" ht="15.75" x14ac:dyDescent="0.25">
      <c r="B6" s="166">
        <v>2</v>
      </c>
      <c r="C6" s="167">
        <v>534</v>
      </c>
    </row>
    <row r="7" spans="1:16" ht="15.75" x14ac:dyDescent="0.25">
      <c r="B7" s="166">
        <v>3</v>
      </c>
      <c r="C7" s="167">
        <v>218</v>
      </c>
    </row>
    <row r="8" spans="1:16" ht="15.75" x14ac:dyDescent="0.25">
      <c r="B8" s="166">
        <v>4</v>
      </c>
      <c r="C8" s="167">
        <v>106</v>
      </c>
      <c r="P8" s="29"/>
    </row>
    <row r="9" spans="1:16" ht="15.75" x14ac:dyDescent="0.25">
      <c r="B9" s="166">
        <v>5</v>
      </c>
      <c r="C9" s="167">
        <v>69</v>
      </c>
    </row>
    <row r="10" spans="1:16" ht="15.75" x14ac:dyDescent="0.25">
      <c r="B10" s="170" t="s">
        <v>78</v>
      </c>
      <c r="C10" s="171">
        <v>1470</v>
      </c>
    </row>
    <row r="14" spans="1:16" ht="15.75" x14ac:dyDescent="0.25">
      <c r="B14" s="172" t="s">
        <v>180</v>
      </c>
      <c r="C14" s="173" t="s">
        <v>80</v>
      </c>
    </row>
    <row r="15" spans="1:16" ht="15.75" x14ac:dyDescent="0.25">
      <c r="B15" s="177">
        <v>1</v>
      </c>
      <c r="C15" s="176">
        <v>543</v>
      </c>
    </row>
    <row r="16" spans="1:16" ht="15.75" x14ac:dyDescent="0.25">
      <c r="B16" s="177">
        <v>2</v>
      </c>
      <c r="C16" s="176">
        <v>534</v>
      </c>
    </row>
    <row r="17" spans="2:3" ht="15.75" x14ac:dyDescent="0.25">
      <c r="B17" s="177">
        <v>3</v>
      </c>
      <c r="C17" s="176">
        <v>218</v>
      </c>
    </row>
    <row r="18" spans="2:3" ht="15.75" x14ac:dyDescent="0.25">
      <c r="B18" s="177">
        <v>4</v>
      </c>
      <c r="C18" s="176">
        <v>106</v>
      </c>
    </row>
    <row r="19" spans="2:3" ht="15.75" x14ac:dyDescent="0.25">
      <c r="B19" s="177">
        <v>5</v>
      </c>
      <c r="C19" s="176">
        <v>69</v>
      </c>
    </row>
    <row r="20" spans="2:3" ht="15.75" x14ac:dyDescent="0.25">
      <c r="B20" s="174" t="s">
        <v>78</v>
      </c>
      <c r="C20" s="175">
        <v>1470</v>
      </c>
    </row>
    <row r="21" spans="2:3" x14ac:dyDescent="0.25">
      <c r="C21" s="165"/>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4F59D-9723-428A-B34C-6FD04A67FEA3}">
  <dimension ref="A1:K1"/>
  <sheetViews>
    <sheetView showGridLines="0" tabSelected="1" workbookViewId="0">
      <selection activeCell="O37" sqref="O37"/>
    </sheetView>
  </sheetViews>
  <sheetFormatPr defaultRowHeight="15" x14ac:dyDescent="0.25"/>
  <cols>
    <col min="1" max="1" width="14.85546875" customWidth="1"/>
    <col min="2" max="2" width="16" customWidth="1"/>
    <col min="3" max="3" width="13.85546875" customWidth="1"/>
    <col min="4" max="4" width="11.140625" customWidth="1"/>
    <col min="5" max="5" width="16.42578125" customWidth="1"/>
    <col min="6" max="6" width="13.42578125" customWidth="1"/>
    <col min="7" max="7" width="11.42578125" customWidth="1"/>
    <col min="8" max="8" width="17.140625" customWidth="1"/>
    <col min="9" max="9" width="12.5703125" customWidth="1"/>
  </cols>
  <sheetData>
    <row r="1" spans="1:11" ht="21" x14ac:dyDescent="0.35">
      <c r="A1" s="156" t="s">
        <v>181</v>
      </c>
      <c r="B1" s="156"/>
      <c r="C1" s="156"/>
      <c r="D1" s="156"/>
      <c r="E1" s="156"/>
      <c r="F1" s="156"/>
      <c r="G1" s="156"/>
      <c r="H1" s="156"/>
      <c r="I1" s="156"/>
      <c r="J1" s="156"/>
      <c r="K1" s="156"/>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Raw Data</vt:lpstr>
      <vt:lpstr>Data Exploration -Clean Dataset</vt:lpstr>
      <vt:lpstr>Coding and Categorization</vt:lpstr>
      <vt:lpstr>Univariate for Quantitative</vt:lpstr>
      <vt:lpstr>Univariate for Categorical</vt:lpstr>
      <vt:lpstr>T-test</vt:lpstr>
      <vt:lpstr>Chi-squared Test</vt:lpstr>
      <vt:lpstr>ANOVA</vt:lpstr>
      <vt:lpstr>Odds Ratio</vt:lpstr>
      <vt:lpstr>Relative Risk</vt:lpstr>
      <vt:lpstr>Regression</vt:lpstr>
      <vt:lpstr>Correlation</vt:lpstr>
      <vt:lpstr>Finer Question 1</vt:lpstr>
      <vt:lpstr>Finer Question 2</vt:lpstr>
      <vt:lpstr>Finer Question 3</vt:lpstr>
      <vt:lpstr>Finer Question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Jahirabbas Joynal Khan</cp:lastModifiedBy>
  <cp:revision/>
  <dcterms:created xsi:type="dcterms:W3CDTF">2023-02-06T02:39:52Z</dcterms:created>
  <dcterms:modified xsi:type="dcterms:W3CDTF">2023-12-10T22:04:12Z</dcterms:modified>
  <cp:category/>
  <cp:contentStatus/>
</cp:coreProperties>
</file>