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F:\BDAT\BDAT SEM 2\Data Visualization\Assignment #3 Tabelu\"/>
    </mc:Choice>
  </mc:AlternateContent>
  <xr:revisionPtr revIDLastSave="0" documentId="13_ncr:1_{13F3FB86-7B4D-428A-8EE2-E0517F1B4FF0}"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1" l="1"/>
  <c r="D42" i="1"/>
  <c r="D58" i="1"/>
  <c r="D74" i="1"/>
  <c r="D90" i="1"/>
  <c r="D106" i="1"/>
  <c r="D122" i="1"/>
  <c r="D138" i="1"/>
  <c r="D154" i="1"/>
  <c r="D170" i="1"/>
  <c r="D186" i="1"/>
  <c r="D202" i="1"/>
  <c r="D218" i="1"/>
  <c r="D234" i="1"/>
  <c r="D250" i="1"/>
  <c r="D266" i="1"/>
  <c r="D282" i="1"/>
  <c r="D298" i="1"/>
  <c r="D314" i="1"/>
  <c r="D330" i="1"/>
  <c r="D346" i="1"/>
  <c r="D362" i="1"/>
  <c r="A340" i="1"/>
  <c r="D340" i="1"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251" i="1"/>
  <c r="J250"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135"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81"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2" i="1"/>
  <c r="A21" i="1"/>
  <c r="D21" i="1" s="1"/>
  <c r="A22" i="1"/>
  <c r="D22" i="1" s="1"/>
  <c r="A23" i="1"/>
  <c r="D23" i="1" s="1"/>
  <c r="A24" i="1"/>
  <c r="D24" i="1" s="1"/>
  <c r="A25" i="1"/>
  <c r="D25" i="1" s="1"/>
  <c r="A26" i="1"/>
  <c r="A27" i="1"/>
  <c r="D27" i="1" s="1"/>
  <c r="A28" i="1"/>
  <c r="D28" i="1" s="1"/>
  <c r="A29" i="1"/>
  <c r="D29" i="1" s="1"/>
  <c r="A30" i="1"/>
  <c r="D30" i="1" s="1"/>
  <c r="A31" i="1"/>
  <c r="D31" i="1" s="1"/>
  <c r="A32" i="1"/>
  <c r="D32" i="1" s="1"/>
  <c r="A33" i="1"/>
  <c r="D33" i="1" s="1"/>
  <c r="A34" i="1"/>
  <c r="D34" i="1" s="1"/>
  <c r="A35" i="1"/>
  <c r="D35" i="1" s="1"/>
  <c r="A36" i="1"/>
  <c r="D36" i="1" s="1"/>
  <c r="A37" i="1"/>
  <c r="D37" i="1" s="1"/>
  <c r="A38" i="1"/>
  <c r="D38" i="1" s="1"/>
  <c r="A39" i="1"/>
  <c r="D39" i="1" s="1"/>
  <c r="A40" i="1"/>
  <c r="D40" i="1" s="1"/>
  <c r="A41" i="1"/>
  <c r="D41" i="1" s="1"/>
  <c r="A42" i="1"/>
  <c r="A43" i="1"/>
  <c r="D43" i="1" s="1"/>
  <c r="A44" i="1"/>
  <c r="D44" i="1" s="1"/>
  <c r="A45" i="1"/>
  <c r="D45" i="1" s="1"/>
  <c r="A46" i="1"/>
  <c r="D46" i="1" s="1"/>
  <c r="A47" i="1"/>
  <c r="D47" i="1" s="1"/>
  <c r="A48" i="1"/>
  <c r="D48" i="1" s="1"/>
  <c r="A49" i="1"/>
  <c r="D49" i="1" s="1"/>
  <c r="A50" i="1"/>
  <c r="D50" i="1" s="1"/>
  <c r="A51" i="1"/>
  <c r="D51" i="1" s="1"/>
  <c r="A52" i="1"/>
  <c r="D52" i="1" s="1"/>
  <c r="A53" i="1"/>
  <c r="D53" i="1" s="1"/>
  <c r="A54" i="1"/>
  <c r="D54" i="1" s="1"/>
  <c r="A55" i="1"/>
  <c r="D55" i="1" s="1"/>
  <c r="A56" i="1"/>
  <c r="D56" i="1" s="1"/>
  <c r="A57" i="1"/>
  <c r="D57" i="1" s="1"/>
  <c r="A58" i="1"/>
  <c r="A59" i="1"/>
  <c r="D59" i="1" s="1"/>
  <c r="A60" i="1"/>
  <c r="D60" i="1" s="1"/>
  <c r="A61" i="1"/>
  <c r="D61" i="1" s="1"/>
  <c r="A62" i="1"/>
  <c r="D62" i="1" s="1"/>
  <c r="A63" i="1"/>
  <c r="D63" i="1" s="1"/>
  <c r="A64" i="1"/>
  <c r="D64" i="1" s="1"/>
  <c r="A65" i="1"/>
  <c r="D65" i="1" s="1"/>
  <c r="A66" i="1"/>
  <c r="D66" i="1" s="1"/>
  <c r="A67" i="1"/>
  <c r="D67" i="1" s="1"/>
  <c r="A68" i="1"/>
  <c r="D68" i="1" s="1"/>
  <c r="A69" i="1"/>
  <c r="D69" i="1" s="1"/>
  <c r="A70" i="1"/>
  <c r="D70" i="1" s="1"/>
  <c r="A71" i="1"/>
  <c r="D71" i="1" s="1"/>
  <c r="A72" i="1"/>
  <c r="D72" i="1" s="1"/>
  <c r="A73" i="1"/>
  <c r="D73" i="1" s="1"/>
  <c r="A74" i="1"/>
  <c r="A75" i="1"/>
  <c r="D75" i="1" s="1"/>
  <c r="A76" i="1"/>
  <c r="D76" i="1" s="1"/>
  <c r="A77" i="1"/>
  <c r="D77" i="1" s="1"/>
  <c r="A78" i="1"/>
  <c r="D78" i="1" s="1"/>
  <c r="A79" i="1"/>
  <c r="D79" i="1" s="1"/>
  <c r="A80" i="1"/>
  <c r="D80" i="1" s="1"/>
  <c r="A81" i="1"/>
  <c r="D81" i="1" s="1"/>
  <c r="A82" i="1"/>
  <c r="D82" i="1" s="1"/>
  <c r="A83" i="1"/>
  <c r="D83" i="1" s="1"/>
  <c r="A84" i="1"/>
  <c r="D84" i="1" s="1"/>
  <c r="A85" i="1"/>
  <c r="D85" i="1" s="1"/>
  <c r="A86" i="1"/>
  <c r="D86" i="1" s="1"/>
  <c r="A87" i="1"/>
  <c r="D87" i="1" s="1"/>
  <c r="A88" i="1"/>
  <c r="D88" i="1" s="1"/>
  <c r="A89" i="1"/>
  <c r="D89" i="1" s="1"/>
  <c r="A90" i="1"/>
  <c r="A91" i="1"/>
  <c r="D91" i="1" s="1"/>
  <c r="A92" i="1"/>
  <c r="D92" i="1" s="1"/>
  <c r="A93" i="1"/>
  <c r="D93" i="1" s="1"/>
  <c r="A94" i="1"/>
  <c r="D94" i="1" s="1"/>
  <c r="A95" i="1"/>
  <c r="D95" i="1" s="1"/>
  <c r="A96" i="1"/>
  <c r="D96" i="1" s="1"/>
  <c r="A97" i="1"/>
  <c r="D97" i="1" s="1"/>
  <c r="A98" i="1"/>
  <c r="D98" i="1" s="1"/>
  <c r="A99" i="1"/>
  <c r="D99" i="1" s="1"/>
  <c r="A100" i="1"/>
  <c r="D100" i="1" s="1"/>
  <c r="A101" i="1"/>
  <c r="D101" i="1" s="1"/>
  <c r="A102" i="1"/>
  <c r="D102" i="1" s="1"/>
  <c r="A103" i="1"/>
  <c r="D103" i="1" s="1"/>
  <c r="A104" i="1"/>
  <c r="D104" i="1" s="1"/>
  <c r="A105" i="1"/>
  <c r="D105" i="1" s="1"/>
  <c r="A106" i="1"/>
  <c r="A107" i="1"/>
  <c r="D107" i="1" s="1"/>
  <c r="A108" i="1"/>
  <c r="D108" i="1" s="1"/>
  <c r="A109" i="1"/>
  <c r="D109" i="1" s="1"/>
  <c r="A110" i="1"/>
  <c r="D110" i="1" s="1"/>
  <c r="A111" i="1"/>
  <c r="D111" i="1" s="1"/>
  <c r="A112" i="1"/>
  <c r="D112" i="1" s="1"/>
  <c r="A113" i="1"/>
  <c r="D113" i="1" s="1"/>
  <c r="A114" i="1"/>
  <c r="D114" i="1" s="1"/>
  <c r="A115" i="1"/>
  <c r="D115" i="1" s="1"/>
  <c r="A116" i="1"/>
  <c r="D116" i="1" s="1"/>
  <c r="A117" i="1"/>
  <c r="D117" i="1" s="1"/>
  <c r="A118" i="1"/>
  <c r="D118" i="1" s="1"/>
  <c r="A119" i="1"/>
  <c r="D119" i="1" s="1"/>
  <c r="A120" i="1"/>
  <c r="D120" i="1" s="1"/>
  <c r="A121" i="1"/>
  <c r="D121" i="1" s="1"/>
  <c r="A122" i="1"/>
  <c r="A123" i="1"/>
  <c r="D123" i="1" s="1"/>
  <c r="A124" i="1"/>
  <c r="D124" i="1" s="1"/>
  <c r="A125" i="1"/>
  <c r="D125" i="1" s="1"/>
  <c r="A126" i="1"/>
  <c r="D126" i="1" s="1"/>
  <c r="A127" i="1"/>
  <c r="D127" i="1" s="1"/>
  <c r="A128" i="1"/>
  <c r="D128" i="1" s="1"/>
  <c r="A129" i="1"/>
  <c r="D129" i="1" s="1"/>
  <c r="A130" i="1"/>
  <c r="D130" i="1" s="1"/>
  <c r="A131" i="1"/>
  <c r="D131" i="1" s="1"/>
  <c r="A132" i="1"/>
  <c r="D132" i="1" s="1"/>
  <c r="A133" i="1"/>
  <c r="D133" i="1" s="1"/>
  <c r="A134" i="1"/>
  <c r="D134" i="1" s="1"/>
  <c r="A135" i="1"/>
  <c r="D135" i="1" s="1"/>
  <c r="A136" i="1"/>
  <c r="D136" i="1" s="1"/>
  <c r="A137" i="1"/>
  <c r="D137" i="1" s="1"/>
  <c r="A138" i="1"/>
  <c r="A139" i="1"/>
  <c r="D139" i="1" s="1"/>
  <c r="A140" i="1"/>
  <c r="D140" i="1" s="1"/>
  <c r="A141" i="1"/>
  <c r="D141" i="1" s="1"/>
  <c r="A142" i="1"/>
  <c r="D142" i="1" s="1"/>
  <c r="A143" i="1"/>
  <c r="D143" i="1" s="1"/>
  <c r="A144" i="1"/>
  <c r="D144" i="1" s="1"/>
  <c r="A145" i="1"/>
  <c r="D145" i="1" s="1"/>
  <c r="A146" i="1"/>
  <c r="D146" i="1" s="1"/>
  <c r="A147" i="1"/>
  <c r="D147" i="1" s="1"/>
  <c r="A148" i="1"/>
  <c r="D148" i="1" s="1"/>
  <c r="A149" i="1"/>
  <c r="D149" i="1" s="1"/>
  <c r="A150" i="1"/>
  <c r="D150" i="1" s="1"/>
  <c r="A151" i="1"/>
  <c r="D151" i="1" s="1"/>
  <c r="A152" i="1"/>
  <c r="D152" i="1" s="1"/>
  <c r="A153" i="1"/>
  <c r="D153" i="1" s="1"/>
  <c r="A154" i="1"/>
  <c r="A155" i="1"/>
  <c r="D155" i="1" s="1"/>
  <c r="A156" i="1"/>
  <c r="D156" i="1" s="1"/>
  <c r="A157" i="1"/>
  <c r="D157" i="1" s="1"/>
  <c r="A158" i="1"/>
  <c r="D158" i="1" s="1"/>
  <c r="A159" i="1"/>
  <c r="D159" i="1" s="1"/>
  <c r="A160" i="1"/>
  <c r="D160" i="1" s="1"/>
  <c r="A161" i="1"/>
  <c r="D161" i="1" s="1"/>
  <c r="A162" i="1"/>
  <c r="D162" i="1" s="1"/>
  <c r="A163" i="1"/>
  <c r="D163" i="1" s="1"/>
  <c r="A164" i="1"/>
  <c r="D164" i="1" s="1"/>
  <c r="A165" i="1"/>
  <c r="D165" i="1" s="1"/>
  <c r="A166" i="1"/>
  <c r="D166" i="1" s="1"/>
  <c r="A167" i="1"/>
  <c r="D167" i="1" s="1"/>
  <c r="A168" i="1"/>
  <c r="D168" i="1" s="1"/>
  <c r="A169" i="1"/>
  <c r="D169" i="1" s="1"/>
  <c r="A170" i="1"/>
  <c r="A171" i="1"/>
  <c r="D171" i="1" s="1"/>
  <c r="A172" i="1"/>
  <c r="D172" i="1" s="1"/>
  <c r="A173" i="1"/>
  <c r="D173" i="1" s="1"/>
  <c r="A174" i="1"/>
  <c r="D174" i="1" s="1"/>
  <c r="A175" i="1"/>
  <c r="D175" i="1" s="1"/>
  <c r="A176" i="1"/>
  <c r="D176" i="1" s="1"/>
  <c r="A177" i="1"/>
  <c r="D177" i="1" s="1"/>
  <c r="A178" i="1"/>
  <c r="D178" i="1" s="1"/>
  <c r="A179" i="1"/>
  <c r="D179" i="1" s="1"/>
  <c r="A180" i="1"/>
  <c r="D180" i="1" s="1"/>
  <c r="A181" i="1"/>
  <c r="D181" i="1" s="1"/>
  <c r="A182" i="1"/>
  <c r="D182" i="1" s="1"/>
  <c r="A183" i="1"/>
  <c r="D183" i="1" s="1"/>
  <c r="A184" i="1"/>
  <c r="D184" i="1" s="1"/>
  <c r="A185" i="1"/>
  <c r="D185" i="1" s="1"/>
  <c r="A186" i="1"/>
  <c r="A187" i="1"/>
  <c r="D187" i="1" s="1"/>
  <c r="A188" i="1"/>
  <c r="D188" i="1" s="1"/>
  <c r="A189" i="1"/>
  <c r="D189" i="1" s="1"/>
  <c r="A190" i="1"/>
  <c r="D190" i="1" s="1"/>
  <c r="A191" i="1"/>
  <c r="D191" i="1" s="1"/>
  <c r="A192" i="1"/>
  <c r="D192" i="1" s="1"/>
  <c r="A193" i="1"/>
  <c r="D193" i="1" s="1"/>
  <c r="A194" i="1"/>
  <c r="D194" i="1" s="1"/>
  <c r="A195" i="1"/>
  <c r="D195" i="1" s="1"/>
  <c r="A196" i="1"/>
  <c r="D196" i="1" s="1"/>
  <c r="A197" i="1"/>
  <c r="D197" i="1" s="1"/>
  <c r="A198" i="1"/>
  <c r="D198" i="1" s="1"/>
  <c r="A199" i="1"/>
  <c r="D199" i="1" s="1"/>
  <c r="A200" i="1"/>
  <c r="D200" i="1" s="1"/>
  <c r="A201" i="1"/>
  <c r="D201" i="1" s="1"/>
  <c r="A202" i="1"/>
  <c r="A203" i="1"/>
  <c r="D203" i="1" s="1"/>
  <c r="A204" i="1"/>
  <c r="D204" i="1" s="1"/>
  <c r="A205" i="1"/>
  <c r="D205" i="1" s="1"/>
  <c r="A206" i="1"/>
  <c r="D206" i="1" s="1"/>
  <c r="A207" i="1"/>
  <c r="D207" i="1" s="1"/>
  <c r="A208" i="1"/>
  <c r="D208" i="1" s="1"/>
  <c r="A209" i="1"/>
  <c r="D209" i="1" s="1"/>
  <c r="A210" i="1"/>
  <c r="D210" i="1" s="1"/>
  <c r="A211" i="1"/>
  <c r="D211" i="1" s="1"/>
  <c r="A212" i="1"/>
  <c r="D212" i="1" s="1"/>
  <c r="A213" i="1"/>
  <c r="D213" i="1" s="1"/>
  <c r="A214" i="1"/>
  <c r="D214" i="1" s="1"/>
  <c r="A215" i="1"/>
  <c r="D215" i="1" s="1"/>
  <c r="A216" i="1"/>
  <c r="D216" i="1" s="1"/>
  <c r="A217" i="1"/>
  <c r="D217" i="1" s="1"/>
  <c r="A218" i="1"/>
  <c r="A219" i="1"/>
  <c r="D219" i="1" s="1"/>
  <c r="A220" i="1"/>
  <c r="D220" i="1" s="1"/>
  <c r="A221" i="1"/>
  <c r="D221" i="1" s="1"/>
  <c r="A222" i="1"/>
  <c r="D222" i="1" s="1"/>
  <c r="A223" i="1"/>
  <c r="D223" i="1" s="1"/>
  <c r="A224" i="1"/>
  <c r="D224" i="1" s="1"/>
  <c r="A225" i="1"/>
  <c r="D225" i="1" s="1"/>
  <c r="A226" i="1"/>
  <c r="D226" i="1" s="1"/>
  <c r="A227" i="1"/>
  <c r="D227" i="1" s="1"/>
  <c r="A228" i="1"/>
  <c r="D228" i="1" s="1"/>
  <c r="A229" i="1"/>
  <c r="D229" i="1" s="1"/>
  <c r="A230" i="1"/>
  <c r="D230" i="1" s="1"/>
  <c r="A231" i="1"/>
  <c r="D231" i="1" s="1"/>
  <c r="A232" i="1"/>
  <c r="D232" i="1" s="1"/>
  <c r="A233" i="1"/>
  <c r="D233" i="1" s="1"/>
  <c r="A234" i="1"/>
  <c r="A235" i="1"/>
  <c r="D235" i="1" s="1"/>
  <c r="A236" i="1"/>
  <c r="D236" i="1" s="1"/>
  <c r="A237" i="1"/>
  <c r="D237" i="1" s="1"/>
  <c r="A238" i="1"/>
  <c r="D238" i="1" s="1"/>
  <c r="A239" i="1"/>
  <c r="D239" i="1" s="1"/>
  <c r="A240" i="1"/>
  <c r="D240" i="1" s="1"/>
  <c r="A241" i="1"/>
  <c r="D241" i="1" s="1"/>
  <c r="A242" i="1"/>
  <c r="D242" i="1" s="1"/>
  <c r="A243" i="1"/>
  <c r="D243" i="1" s="1"/>
  <c r="A244" i="1"/>
  <c r="D244" i="1" s="1"/>
  <c r="A245" i="1"/>
  <c r="D245" i="1" s="1"/>
  <c r="A246" i="1"/>
  <c r="D246" i="1" s="1"/>
  <c r="A247" i="1"/>
  <c r="D247" i="1" s="1"/>
  <c r="A248" i="1"/>
  <c r="D248" i="1" s="1"/>
  <c r="A249" i="1"/>
  <c r="D249" i="1" s="1"/>
  <c r="A250" i="1"/>
  <c r="A251" i="1"/>
  <c r="D251" i="1" s="1"/>
  <c r="A252" i="1"/>
  <c r="D252" i="1" s="1"/>
  <c r="A253" i="1"/>
  <c r="D253" i="1" s="1"/>
  <c r="A254" i="1"/>
  <c r="D254" i="1" s="1"/>
  <c r="A255" i="1"/>
  <c r="D255" i="1" s="1"/>
  <c r="A256" i="1"/>
  <c r="D256" i="1" s="1"/>
  <c r="A257" i="1"/>
  <c r="D257" i="1" s="1"/>
  <c r="A258" i="1"/>
  <c r="D258" i="1" s="1"/>
  <c r="A259" i="1"/>
  <c r="D259" i="1" s="1"/>
  <c r="A260" i="1"/>
  <c r="D260" i="1" s="1"/>
  <c r="A261" i="1"/>
  <c r="D261" i="1" s="1"/>
  <c r="A262" i="1"/>
  <c r="D262" i="1" s="1"/>
  <c r="A263" i="1"/>
  <c r="D263" i="1" s="1"/>
  <c r="A264" i="1"/>
  <c r="D264" i="1" s="1"/>
  <c r="A265" i="1"/>
  <c r="D265" i="1" s="1"/>
  <c r="A266" i="1"/>
  <c r="A267" i="1"/>
  <c r="D267" i="1" s="1"/>
  <c r="A268" i="1"/>
  <c r="D268" i="1" s="1"/>
  <c r="A269" i="1"/>
  <c r="D269" i="1" s="1"/>
  <c r="A270" i="1"/>
  <c r="D270" i="1" s="1"/>
  <c r="A271" i="1"/>
  <c r="D271" i="1" s="1"/>
  <c r="A272" i="1"/>
  <c r="D272" i="1" s="1"/>
  <c r="A273" i="1"/>
  <c r="D273" i="1" s="1"/>
  <c r="A274" i="1"/>
  <c r="D274" i="1" s="1"/>
  <c r="A275" i="1"/>
  <c r="D275" i="1" s="1"/>
  <c r="A276" i="1"/>
  <c r="D276" i="1" s="1"/>
  <c r="A277" i="1"/>
  <c r="D277" i="1" s="1"/>
  <c r="A278" i="1"/>
  <c r="D278" i="1" s="1"/>
  <c r="A279" i="1"/>
  <c r="D279" i="1" s="1"/>
  <c r="A280" i="1"/>
  <c r="D280" i="1" s="1"/>
  <c r="A281" i="1"/>
  <c r="D281" i="1" s="1"/>
  <c r="A282" i="1"/>
  <c r="A283" i="1"/>
  <c r="D283" i="1" s="1"/>
  <c r="A284" i="1"/>
  <c r="D284" i="1" s="1"/>
  <c r="A285" i="1"/>
  <c r="D285" i="1" s="1"/>
  <c r="A286" i="1"/>
  <c r="D286" i="1" s="1"/>
  <c r="A287" i="1"/>
  <c r="D287" i="1" s="1"/>
  <c r="A288" i="1"/>
  <c r="D288" i="1" s="1"/>
  <c r="A289" i="1"/>
  <c r="D289" i="1" s="1"/>
  <c r="A290" i="1"/>
  <c r="D290" i="1" s="1"/>
  <c r="A291" i="1"/>
  <c r="D291" i="1" s="1"/>
  <c r="A292" i="1"/>
  <c r="D292" i="1" s="1"/>
  <c r="A293" i="1"/>
  <c r="D293" i="1" s="1"/>
  <c r="A294" i="1"/>
  <c r="D294" i="1" s="1"/>
  <c r="A295" i="1"/>
  <c r="D295" i="1" s="1"/>
  <c r="A296" i="1"/>
  <c r="D296" i="1" s="1"/>
  <c r="A297" i="1"/>
  <c r="D297" i="1" s="1"/>
  <c r="A298" i="1"/>
  <c r="A299" i="1"/>
  <c r="D299" i="1" s="1"/>
  <c r="A300" i="1"/>
  <c r="D300" i="1" s="1"/>
  <c r="A301" i="1"/>
  <c r="D301" i="1" s="1"/>
  <c r="A302" i="1"/>
  <c r="D302" i="1" s="1"/>
  <c r="A303" i="1"/>
  <c r="D303" i="1" s="1"/>
  <c r="A304" i="1"/>
  <c r="D304" i="1" s="1"/>
  <c r="A305" i="1"/>
  <c r="D305" i="1" s="1"/>
  <c r="A306" i="1"/>
  <c r="D306" i="1" s="1"/>
  <c r="A307" i="1"/>
  <c r="D307" i="1" s="1"/>
  <c r="A308" i="1"/>
  <c r="D308" i="1" s="1"/>
  <c r="A309" i="1"/>
  <c r="D309" i="1" s="1"/>
  <c r="A310" i="1"/>
  <c r="D310" i="1" s="1"/>
  <c r="A311" i="1"/>
  <c r="D311" i="1" s="1"/>
  <c r="A312" i="1"/>
  <c r="D312" i="1" s="1"/>
  <c r="A313" i="1"/>
  <c r="D313" i="1" s="1"/>
  <c r="A314" i="1"/>
  <c r="A315" i="1"/>
  <c r="D315" i="1" s="1"/>
  <c r="A316" i="1"/>
  <c r="D316" i="1" s="1"/>
  <c r="A317" i="1"/>
  <c r="D317" i="1" s="1"/>
  <c r="A318" i="1"/>
  <c r="D318" i="1" s="1"/>
  <c r="A319" i="1"/>
  <c r="D319" i="1" s="1"/>
  <c r="A320" i="1"/>
  <c r="D320" i="1" s="1"/>
  <c r="A321" i="1"/>
  <c r="D321" i="1" s="1"/>
  <c r="A322" i="1"/>
  <c r="D322" i="1" s="1"/>
  <c r="A323" i="1"/>
  <c r="D323" i="1" s="1"/>
  <c r="A324" i="1"/>
  <c r="D324" i="1" s="1"/>
  <c r="A325" i="1"/>
  <c r="D325" i="1" s="1"/>
  <c r="A326" i="1"/>
  <c r="D326" i="1" s="1"/>
  <c r="A327" i="1"/>
  <c r="D327" i="1" s="1"/>
  <c r="A328" i="1"/>
  <c r="D328" i="1" s="1"/>
  <c r="A329" i="1"/>
  <c r="D329" i="1" s="1"/>
  <c r="A330" i="1"/>
  <c r="A331" i="1"/>
  <c r="D331" i="1" s="1"/>
  <c r="A332" i="1"/>
  <c r="D332" i="1" s="1"/>
  <c r="A333" i="1"/>
  <c r="D333" i="1" s="1"/>
  <c r="A334" i="1"/>
  <c r="D334" i="1" s="1"/>
  <c r="A335" i="1"/>
  <c r="D335" i="1" s="1"/>
  <c r="A336" i="1"/>
  <c r="D336" i="1" s="1"/>
  <c r="A337" i="1"/>
  <c r="D337" i="1" s="1"/>
  <c r="A338" i="1"/>
  <c r="D338" i="1" s="1"/>
  <c r="A339" i="1"/>
  <c r="D339" i="1" s="1"/>
  <c r="A341" i="1"/>
  <c r="D341" i="1" s="1"/>
  <c r="A342" i="1"/>
  <c r="D342" i="1" s="1"/>
  <c r="A343" i="1"/>
  <c r="D343" i="1" s="1"/>
  <c r="A344" i="1"/>
  <c r="D344" i="1" s="1"/>
  <c r="A345" i="1"/>
  <c r="D345" i="1" s="1"/>
  <c r="A346" i="1"/>
  <c r="A347" i="1"/>
  <c r="D347" i="1" s="1"/>
  <c r="A348" i="1"/>
  <c r="D348" i="1" s="1"/>
  <c r="A349" i="1"/>
  <c r="D349" i="1" s="1"/>
  <c r="A350" i="1"/>
  <c r="D350" i="1" s="1"/>
  <c r="A351" i="1"/>
  <c r="D351" i="1" s="1"/>
  <c r="A352" i="1"/>
  <c r="D352" i="1" s="1"/>
  <c r="A353" i="1"/>
  <c r="D353" i="1" s="1"/>
  <c r="A354" i="1"/>
  <c r="D354" i="1" s="1"/>
  <c r="A355" i="1"/>
  <c r="D355" i="1" s="1"/>
  <c r="A356" i="1"/>
  <c r="D356" i="1" s="1"/>
  <c r="A357" i="1"/>
  <c r="D357" i="1" s="1"/>
  <c r="A358" i="1"/>
  <c r="D358" i="1" s="1"/>
  <c r="A359" i="1"/>
  <c r="D359" i="1" s="1"/>
  <c r="A360" i="1"/>
  <c r="D360" i="1" s="1"/>
  <c r="A361" i="1"/>
  <c r="D361" i="1" s="1"/>
  <c r="A362" i="1"/>
  <c r="A363" i="1"/>
  <c r="D363" i="1" s="1"/>
  <c r="A364" i="1"/>
  <c r="D364" i="1" s="1"/>
  <c r="A365" i="1"/>
  <c r="D365" i="1" s="1"/>
  <c r="A366" i="1"/>
  <c r="D366" i="1" s="1"/>
  <c r="A3" i="1"/>
  <c r="D3" i="1" s="1"/>
  <c r="A4" i="1"/>
  <c r="D4" i="1" s="1"/>
  <c r="A5" i="1"/>
  <c r="D5" i="1" s="1"/>
  <c r="A6" i="1"/>
  <c r="D6" i="1" s="1"/>
  <c r="A7" i="1"/>
  <c r="D7" i="1" s="1"/>
  <c r="A8" i="1"/>
  <c r="D8" i="1" s="1"/>
  <c r="A9" i="1"/>
  <c r="D9" i="1" s="1"/>
  <c r="A10" i="1"/>
  <c r="D10" i="1" s="1"/>
  <c r="A11" i="1"/>
  <c r="D11" i="1" s="1"/>
  <c r="A12" i="1"/>
  <c r="D12" i="1" s="1"/>
  <c r="A13" i="1"/>
  <c r="D13" i="1" s="1"/>
  <c r="A14" i="1"/>
  <c r="D14" i="1" s="1"/>
  <c r="A15" i="1"/>
  <c r="D15" i="1" s="1"/>
  <c r="A16" i="1"/>
  <c r="D16" i="1" s="1"/>
  <c r="A17" i="1"/>
  <c r="D17" i="1" s="1"/>
  <c r="A18" i="1"/>
  <c r="D18" i="1" s="1"/>
  <c r="A19" i="1"/>
  <c r="D19" i="1" s="1"/>
  <c r="A20" i="1"/>
  <c r="D20" i="1" s="1"/>
  <c r="A2" i="1"/>
  <c r="D2" i="1" s="1"/>
</calcChain>
</file>

<file path=xl/sharedStrings.xml><?xml version="1.0" encoding="utf-8"?>
<sst xmlns="http://schemas.openxmlformats.org/spreadsheetml/2006/main" count="1110" uniqueCount="25">
  <si>
    <t>Date</t>
  </si>
  <si>
    <t>Height</t>
  </si>
  <si>
    <t>Weight</t>
  </si>
  <si>
    <t>Steps Taken</t>
  </si>
  <si>
    <t>Water Intake (oz)</t>
  </si>
  <si>
    <t>Calories Burned</t>
  </si>
  <si>
    <t>Heart Rate (BPM)</t>
  </si>
  <si>
    <t>Featured Diet</t>
  </si>
  <si>
    <t>Goal</t>
  </si>
  <si>
    <t>Schedule</t>
  </si>
  <si>
    <t>Mediterranean</t>
  </si>
  <si>
    <t>Weight Loss</t>
  </si>
  <si>
    <t>walking</t>
  </si>
  <si>
    <t>Vegetarian</t>
  </si>
  <si>
    <t>Yoga</t>
  </si>
  <si>
    <t>Low Carb</t>
  </si>
  <si>
    <t>Cycling</t>
  </si>
  <si>
    <t>Fitness Maintenance</t>
  </si>
  <si>
    <t>Muscle Gain</t>
  </si>
  <si>
    <t>Swimming</t>
  </si>
  <si>
    <t>Numer of Excerise Done</t>
  </si>
  <si>
    <t xml:space="preserve"> Type of Excersie</t>
  </si>
  <si>
    <t>Numer of Excerise left</t>
  </si>
  <si>
    <t xml:space="preserve">Numer of Excerise </t>
  </si>
  <si>
    <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</si>
</sst>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2" fontId="1" fillId="0" borderId="1" xfId="0" applyNumberFormat="1" applyFont="1" applyBorder="1" applyAlignment="1">
      <alignment horizontal="center" vertical="top"/>
    </xf>
    <xf numFmtId="2" fontId="0" fillId="0" borderId="0" xfId="0" applyNumberFormat="1"/>
    <xf numFmtId="1" fontId="1" fillId="0" borderId="1" xfId="0" applyNumberFormat="1" applyFont="1" applyBorder="1" applyAlignment="1">
      <alignment horizontal="center" vertical="top"/>
    </xf>
    <xf numFmtId="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66"/>
  <sheetViews>
    <sheetView tabSelected="1" workbookViewId="0">
      <selection activeCell="E368" sqref="E368"/>
    </sheetView>
  </sheetViews>
  <sheetFormatPr defaultRowHeight="15" x14ac:dyDescent="0.25"/>
  <cols>
    <col min="1" max="1" width="27.28515625" style="3" customWidth="1"/>
    <col min="2" max="2" width="13.140625" style="5" customWidth="1"/>
    <col min="3" max="4" width="14" style="5" customWidth="1"/>
    <col min="5" max="5" width="18" style="7" customWidth="1"/>
    <col min="6" max="6" width="21.42578125" style="7" customWidth="1"/>
    <col min="7" max="7" width="16.140625" style="7" customWidth="1"/>
    <col min="8" max="8" width="17.28515625" style="7" customWidth="1"/>
    <col min="9" max="12" width="36.85546875" style="7" customWidth="1"/>
    <col min="13" max="13" width="20" customWidth="1"/>
    <col min="14" max="14" width="15.28515625" customWidth="1"/>
    <col min="15" max="15" width="13.28515625" customWidth="1"/>
  </cols>
  <sheetData>
    <row r="1" spans="1:15" x14ac:dyDescent="0.25">
      <c r="A1" s="2" t="s">
        <v>0</v>
      </c>
      <c r="B1" s="4" t="s">
        <v>1</v>
      </c>
      <c r="C1" s="4" t="s">
        <v>2</v>
      </c>
      <c r="D1" s="4" t="s">
        <v>24</v>
      </c>
      <c r="E1" s="6" t="s">
        <v>3</v>
      </c>
      <c r="F1" s="6" t="s">
        <v>4</v>
      </c>
      <c r="G1" s="6" t="s">
        <v>5</v>
      </c>
      <c r="H1" s="6" t="s">
        <v>6</v>
      </c>
      <c r="I1" s="6" t="s">
        <v>23</v>
      </c>
      <c r="J1" s="6" t="s">
        <v>20</v>
      </c>
      <c r="K1" s="6" t="s">
        <v>22</v>
      </c>
      <c r="L1" s="6" t="s">
        <v>21</v>
      </c>
      <c r="M1" s="1" t="s">
        <v>7</v>
      </c>
      <c r="N1" s="1" t="s">
        <v>8</v>
      </c>
      <c r="O1" s="1" t="s">
        <v>9</v>
      </c>
    </row>
    <row r="2" spans="1:15" x14ac:dyDescent="0.25">
      <c r="A2" s="3" t="str">
        <f ca="1">CHOOSE(RANDBETWEEN(1, 36), "January 2022", "February 2022", "March 2022", "April 2022", "May 2022", "June 2022",
          "July 2022", "August 2022", "September 2022", "October 2022", "November 2022", "December 2022",
          "January 2023", "February 2023", "March 2023", "April 2023", "May 2023", "June 2023",
          "July 2023", "August 2023", "September 2023", "October 2023", "November 2023", "December 2023",
          "January 2024", "February 2024", "March 2024", "April 2024", "May 2024", "June 2024",
          "July 2024", "August 2024", "September 2024", "October 2024", "November 2024", "December 2024")</f>
        <v>November 2023</v>
      </c>
      <c r="B2" s="5">
        <v>161.97425745319799</v>
      </c>
      <c r="C2" s="5">
        <v>75.678369002161872</v>
      </c>
      <c r="D2" s="7">
        <f ca="1">YEAR(A2) - 2000</f>
        <v>23</v>
      </c>
      <c r="E2" s="7">
        <v>7635</v>
      </c>
      <c r="F2" s="7">
        <v>73</v>
      </c>
      <c r="G2" s="7">
        <v>2056</v>
      </c>
      <c r="H2" s="7">
        <v>151</v>
      </c>
      <c r="I2" s="7">
        <f ca="1">RANDBETWEEN(15, 20)</f>
        <v>18</v>
      </c>
      <c r="J2" s="7">
        <f ca="1">RANDBETWEEN(9, 20)</f>
        <v>13</v>
      </c>
      <c r="K2" s="7">
        <f ca="1">RANDBETWEEN(0, 6)</f>
        <v>0</v>
      </c>
      <c r="L2" s="7" t="str">
        <f ca="1">CHOOSE(RANDBETWEEN(1, 4), "Cardio", "Stretching", "Treadmill", "Strength")</f>
        <v>Treadmill</v>
      </c>
      <c r="M2" t="s">
        <v>10</v>
      </c>
      <c r="N2" t="s">
        <v>11</v>
      </c>
      <c r="O2" t="s">
        <v>12</v>
      </c>
    </row>
    <row r="3" spans="1:15" x14ac:dyDescent="0.25">
      <c r="A3" s="3" t="str">
        <f t="shared" ref="A3:A66" ca="1" si="0">CHOOSE(RANDBETWEEN(1, 36), "January 2022", "February 2022", "March 2022", "April 2022", "May 2022", "June 2022",
          "July 2022", "August 2022", "September 2022", "October 2022", "November 2022", "December 2022",
          "January 2023", "February 2023", "March 2023", "April 2023", "May 2023", "June 2023",
          "July 2023", "August 2023", "September 2023", "October 2023", "November 2023", "December 2023",
          "January 2024", "February 2024", "March 2024", "April 2024", "May 2024", "June 2024",
          "July 2024", "August 2024", "September 2024", "October 2024", "November 2024", "December 2024")</f>
        <v>February 2022</v>
      </c>
      <c r="B3" s="5">
        <v>161.65252220157171</v>
      </c>
      <c r="C3" s="5">
        <v>74.857559381399511</v>
      </c>
      <c r="D3" s="7">
        <f t="shared" ref="D3:D66" ca="1" si="1">YEAR(A3) - 2000</f>
        <v>22</v>
      </c>
      <c r="E3" s="7">
        <v>8928</v>
      </c>
      <c r="F3" s="7">
        <v>63</v>
      </c>
      <c r="G3" s="7">
        <v>1490</v>
      </c>
      <c r="H3" s="7">
        <v>88</v>
      </c>
      <c r="I3" s="7">
        <f t="shared" ref="I3:I66" ca="1" si="2">RANDBETWEEN(15, 20)</f>
        <v>15</v>
      </c>
      <c r="J3" s="7">
        <f t="shared" ref="J3:J66" ca="1" si="3">RANDBETWEEN(9, 20)</f>
        <v>19</v>
      </c>
      <c r="K3" s="7">
        <f t="shared" ref="K3:K66" ca="1" si="4">RANDBETWEEN(0, 6)</f>
        <v>4</v>
      </c>
      <c r="L3" s="7" t="str">
        <f t="shared" ref="L3:L66" ca="1" si="5">CHOOSE(RANDBETWEEN(1, 4), "Cardio", "Stretching", "Treadmill", "Strength")</f>
        <v>Cardio</v>
      </c>
      <c r="M3" t="s">
        <v>13</v>
      </c>
      <c r="N3" t="s">
        <v>11</v>
      </c>
      <c r="O3" t="s">
        <v>14</v>
      </c>
    </row>
    <row r="4" spans="1:15" x14ac:dyDescent="0.25">
      <c r="A4" s="3" t="str">
        <f t="shared" ca="1" si="0"/>
        <v>April 2024</v>
      </c>
      <c r="B4" s="5">
        <v>160.6363808260466</v>
      </c>
      <c r="C4" s="5">
        <v>77.670138926541213</v>
      </c>
      <c r="D4" s="7">
        <f t="shared" ca="1" si="1"/>
        <v>24</v>
      </c>
      <c r="E4" s="7">
        <v>10620</v>
      </c>
      <c r="F4" s="7">
        <v>77</v>
      </c>
      <c r="G4" s="7">
        <v>1329</v>
      </c>
      <c r="H4" s="7">
        <v>100</v>
      </c>
      <c r="I4" s="7">
        <f t="shared" ca="1" si="2"/>
        <v>16</v>
      </c>
      <c r="J4" s="7">
        <f t="shared" ca="1" si="3"/>
        <v>10</v>
      </c>
      <c r="K4" s="7">
        <f t="shared" ca="1" si="4"/>
        <v>4</v>
      </c>
      <c r="L4" s="7" t="str">
        <f t="shared" ca="1" si="5"/>
        <v>Strength</v>
      </c>
      <c r="M4" t="s">
        <v>15</v>
      </c>
      <c r="N4" t="s">
        <v>11</v>
      </c>
      <c r="O4" t="s">
        <v>16</v>
      </c>
    </row>
    <row r="5" spans="1:15" x14ac:dyDescent="0.25">
      <c r="A5" s="3" t="str">
        <f t="shared" ca="1" si="0"/>
        <v>March 2024</v>
      </c>
      <c r="B5" s="5">
        <v>160.69679164541299</v>
      </c>
      <c r="C5" s="5">
        <v>83.909839064985249</v>
      </c>
      <c r="D5" s="7">
        <f t="shared" ca="1" si="1"/>
        <v>24</v>
      </c>
      <c r="E5" s="7">
        <v>14234</v>
      </c>
      <c r="F5" s="7">
        <v>30</v>
      </c>
      <c r="G5" s="7">
        <v>3890</v>
      </c>
      <c r="H5" s="7">
        <v>118</v>
      </c>
      <c r="I5" s="7">
        <f t="shared" ca="1" si="2"/>
        <v>19</v>
      </c>
      <c r="J5" s="7">
        <f t="shared" ca="1" si="3"/>
        <v>13</v>
      </c>
      <c r="K5" s="7">
        <f t="shared" ca="1" si="4"/>
        <v>3</v>
      </c>
      <c r="L5" s="7" t="str">
        <f t="shared" ca="1" si="5"/>
        <v>Treadmill</v>
      </c>
      <c r="M5" t="s">
        <v>13</v>
      </c>
      <c r="N5" t="s">
        <v>17</v>
      </c>
      <c r="O5" t="s">
        <v>16</v>
      </c>
    </row>
    <row r="6" spans="1:15" x14ac:dyDescent="0.25">
      <c r="A6" s="3" t="str">
        <f t="shared" ca="1" si="0"/>
        <v>December 2022</v>
      </c>
      <c r="B6" s="5">
        <v>160.51249401941561</v>
      </c>
      <c r="C6" s="5">
        <v>74.843061086179858</v>
      </c>
      <c r="D6" s="7">
        <f t="shared" ca="1" si="1"/>
        <v>22</v>
      </c>
      <c r="E6" s="7">
        <v>11676</v>
      </c>
      <c r="F6" s="7">
        <v>49</v>
      </c>
      <c r="G6" s="7">
        <v>2415</v>
      </c>
      <c r="H6" s="7">
        <v>145</v>
      </c>
      <c r="I6" s="7">
        <f t="shared" ca="1" si="2"/>
        <v>15</v>
      </c>
      <c r="J6" s="7">
        <f t="shared" ca="1" si="3"/>
        <v>9</v>
      </c>
      <c r="K6" s="7">
        <f t="shared" ca="1" si="4"/>
        <v>2</v>
      </c>
      <c r="L6" s="7" t="str">
        <f t="shared" ca="1" si="5"/>
        <v>Treadmill</v>
      </c>
      <c r="M6" t="s">
        <v>13</v>
      </c>
      <c r="N6" t="s">
        <v>11</v>
      </c>
      <c r="O6" t="s">
        <v>16</v>
      </c>
    </row>
    <row r="7" spans="1:15" x14ac:dyDescent="0.25">
      <c r="A7" s="3" t="str">
        <f t="shared" ca="1" si="0"/>
        <v>April 2023</v>
      </c>
      <c r="B7" s="5">
        <v>161.92846752903961</v>
      </c>
      <c r="C7" s="5">
        <v>74.757246497647856</v>
      </c>
      <c r="D7" s="7">
        <f t="shared" ca="1" si="1"/>
        <v>23</v>
      </c>
      <c r="E7" s="7">
        <v>12870</v>
      </c>
      <c r="F7" s="7">
        <v>66</v>
      </c>
      <c r="G7" s="7">
        <v>3531</v>
      </c>
      <c r="H7" s="7">
        <v>120</v>
      </c>
      <c r="I7" s="7">
        <f t="shared" ca="1" si="2"/>
        <v>18</v>
      </c>
      <c r="J7" s="7">
        <f t="shared" ca="1" si="3"/>
        <v>18</v>
      </c>
      <c r="K7" s="7">
        <f t="shared" ca="1" si="4"/>
        <v>4</v>
      </c>
      <c r="L7" s="7" t="str">
        <f t="shared" ca="1" si="5"/>
        <v>Strength</v>
      </c>
      <c r="M7" t="s">
        <v>15</v>
      </c>
      <c r="N7" t="s">
        <v>18</v>
      </c>
      <c r="O7" t="s">
        <v>19</v>
      </c>
    </row>
    <row r="8" spans="1:15" x14ac:dyDescent="0.25">
      <c r="A8" s="3" t="str">
        <f t="shared" ca="1" si="0"/>
        <v>June 2022</v>
      </c>
      <c r="B8" s="5">
        <v>160.76715291720319</v>
      </c>
      <c r="C8" s="5">
        <v>72.747190904373937</v>
      </c>
      <c r="D8" s="7">
        <f t="shared" ca="1" si="1"/>
        <v>22</v>
      </c>
      <c r="E8" s="7">
        <v>12866</v>
      </c>
      <c r="F8" s="7">
        <v>17</v>
      </c>
      <c r="G8" s="7">
        <v>1172</v>
      </c>
      <c r="H8" s="7">
        <v>64</v>
      </c>
      <c r="I8" s="7">
        <f t="shared" ca="1" si="2"/>
        <v>15</v>
      </c>
      <c r="J8" s="7">
        <f t="shared" ca="1" si="3"/>
        <v>13</v>
      </c>
      <c r="K8" s="7">
        <f t="shared" ca="1" si="4"/>
        <v>2</v>
      </c>
      <c r="L8" s="7" t="str">
        <f t="shared" ca="1" si="5"/>
        <v>Stretching</v>
      </c>
      <c r="M8" t="s">
        <v>15</v>
      </c>
      <c r="N8" t="s">
        <v>11</v>
      </c>
      <c r="O8" t="s">
        <v>14</v>
      </c>
    </row>
    <row r="9" spans="1:15" x14ac:dyDescent="0.25">
      <c r="A9" s="3" t="str">
        <f t="shared" ca="1" si="0"/>
        <v>February 2022</v>
      </c>
      <c r="B9" s="5">
        <v>160.57018416830221</v>
      </c>
      <c r="C9" s="5">
        <v>77.780644594406681</v>
      </c>
      <c r="D9" s="7">
        <f t="shared" ca="1" si="1"/>
        <v>22</v>
      </c>
      <c r="E9" s="7">
        <v>10616</v>
      </c>
      <c r="F9" s="7">
        <v>58</v>
      </c>
      <c r="G9" s="7">
        <v>2703</v>
      </c>
      <c r="H9" s="7">
        <v>113</v>
      </c>
      <c r="I9" s="7">
        <f t="shared" ca="1" si="2"/>
        <v>18</v>
      </c>
      <c r="J9" s="7">
        <f t="shared" ca="1" si="3"/>
        <v>9</v>
      </c>
      <c r="K9" s="7">
        <f t="shared" ca="1" si="4"/>
        <v>4</v>
      </c>
      <c r="L9" s="7" t="str">
        <f t="shared" ca="1" si="5"/>
        <v>Stretching</v>
      </c>
      <c r="M9" t="s">
        <v>10</v>
      </c>
      <c r="N9" t="s">
        <v>18</v>
      </c>
      <c r="O9" t="s">
        <v>12</v>
      </c>
    </row>
    <row r="10" spans="1:15" x14ac:dyDescent="0.25">
      <c r="A10" s="3" t="str">
        <f t="shared" ca="1" si="0"/>
        <v>December 2022</v>
      </c>
      <c r="B10" s="5">
        <v>161.9140714752549</v>
      </c>
      <c r="C10" s="5">
        <v>70.594550659067608</v>
      </c>
      <c r="D10" s="7">
        <f t="shared" ca="1" si="1"/>
        <v>22</v>
      </c>
      <c r="E10" s="7">
        <v>11328</v>
      </c>
      <c r="F10" s="7">
        <v>29</v>
      </c>
      <c r="G10" s="7">
        <v>3446</v>
      </c>
      <c r="H10" s="7">
        <v>112</v>
      </c>
      <c r="I10" s="7">
        <f t="shared" ca="1" si="2"/>
        <v>18</v>
      </c>
      <c r="J10" s="7">
        <f t="shared" ca="1" si="3"/>
        <v>13</v>
      </c>
      <c r="K10" s="7">
        <f t="shared" ca="1" si="4"/>
        <v>1</v>
      </c>
      <c r="L10" s="7" t="str">
        <f t="shared" ca="1" si="5"/>
        <v>Treadmill</v>
      </c>
      <c r="M10" t="s">
        <v>10</v>
      </c>
      <c r="N10" t="s">
        <v>18</v>
      </c>
      <c r="O10" t="s">
        <v>16</v>
      </c>
    </row>
    <row r="11" spans="1:15" x14ac:dyDescent="0.25">
      <c r="A11" s="3" t="str">
        <f t="shared" ca="1" si="0"/>
        <v>March 2023</v>
      </c>
      <c r="B11" s="5">
        <v>160.1427252266742</v>
      </c>
      <c r="C11" s="5">
        <v>71.380026696578994</v>
      </c>
      <c r="D11" s="7">
        <f t="shared" ca="1" si="1"/>
        <v>23</v>
      </c>
      <c r="E11" s="7">
        <v>5451</v>
      </c>
      <c r="F11" s="7">
        <v>75</v>
      </c>
      <c r="G11" s="7">
        <v>3968</v>
      </c>
      <c r="H11" s="7">
        <v>98</v>
      </c>
      <c r="I11" s="7">
        <f t="shared" ca="1" si="2"/>
        <v>18</v>
      </c>
      <c r="J11" s="7">
        <f t="shared" ca="1" si="3"/>
        <v>12</v>
      </c>
      <c r="K11" s="7">
        <f t="shared" ca="1" si="4"/>
        <v>2</v>
      </c>
      <c r="L11" s="7" t="str">
        <f t="shared" ca="1" si="5"/>
        <v>Strength</v>
      </c>
      <c r="M11" t="s">
        <v>15</v>
      </c>
      <c r="N11" t="s">
        <v>18</v>
      </c>
      <c r="O11" t="s">
        <v>14</v>
      </c>
    </row>
    <row r="12" spans="1:15" x14ac:dyDescent="0.25">
      <c r="A12" s="3" t="str">
        <f t="shared" ca="1" si="0"/>
        <v>May 2022</v>
      </c>
      <c r="B12" s="5">
        <v>161.46285931662149</v>
      </c>
      <c r="C12" s="5">
        <v>74.316499261516057</v>
      </c>
      <c r="D12" s="7">
        <f t="shared" ca="1" si="1"/>
        <v>22</v>
      </c>
      <c r="E12" s="7">
        <v>13751</v>
      </c>
      <c r="F12" s="7">
        <v>28</v>
      </c>
      <c r="G12" s="7">
        <v>1281</v>
      </c>
      <c r="H12" s="7">
        <v>117</v>
      </c>
      <c r="I12" s="7">
        <f t="shared" ca="1" si="2"/>
        <v>16</v>
      </c>
      <c r="J12" s="7">
        <f t="shared" ca="1" si="3"/>
        <v>13</v>
      </c>
      <c r="K12" s="7">
        <f t="shared" ca="1" si="4"/>
        <v>0</v>
      </c>
      <c r="L12" s="7" t="str">
        <f t="shared" ca="1" si="5"/>
        <v>Stretching</v>
      </c>
      <c r="M12" t="s">
        <v>15</v>
      </c>
      <c r="N12" t="s">
        <v>17</v>
      </c>
      <c r="O12" t="s">
        <v>19</v>
      </c>
    </row>
    <row r="13" spans="1:15" x14ac:dyDescent="0.25">
      <c r="A13" s="3" t="str">
        <f t="shared" ca="1" si="0"/>
        <v>August 2024</v>
      </c>
      <c r="B13" s="5">
        <v>161.93545205957699</v>
      </c>
      <c r="C13" s="5">
        <v>79.267955527762908</v>
      </c>
      <c r="D13" s="7">
        <f t="shared" ca="1" si="1"/>
        <v>24</v>
      </c>
      <c r="E13" s="7">
        <v>12990</v>
      </c>
      <c r="F13" s="7">
        <v>36</v>
      </c>
      <c r="G13" s="7">
        <v>3453</v>
      </c>
      <c r="H13" s="7">
        <v>104</v>
      </c>
      <c r="I13" s="7">
        <f t="shared" ca="1" si="2"/>
        <v>20</v>
      </c>
      <c r="J13" s="7">
        <f t="shared" ca="1" si="3"/>
        <v>17</v>
      </c>
      <c r="K13" s="7">
        <f t="shared" ca="1" si="4"/>
        <v>2</v>
      </c>
      <c r="L13" s="7" t="str">
        <f t="shared" ca="1" si="5"/>
        <v>Stretching</v>
      </c>
      <c r="M13" t="s">
        <v>10</v>
      </c>
      <c r="N13" t="s">
        <v>11</v>
      </c>
      <c r="O13" t="s">
        <v>19</v>
      </c>
    </row>
    <row r="14" spans="1:15" x14ac:dyDescent="0.25">
      <c r="A14" s="3" t="str">
        <f t="shared" ca="1" si="0"/>
        <v>July 2024</v>
      </c>
      <c r="B14" s="5">
        <v>160.60754593450071</v>
      </c>
      <c r="C14" s="5">
        <v>79.614404844815041</v>
      </c>
      <c r="D14" s="7">
        <f t="shared" ca="1" si="1"/>
        <v>24</v>
      </c>
      <c r="E14" s="7">
        <v>5346</v>
      </c>
      <c r="F14" s="7">
        <v>61</v>
      </c>
      <c r="G14" s="7">
        <v>1441</v>
      </c>
      <c r="H14" s="7">
        <v>77</v>
      </c>
      <c r="I14" s="7">
        <f t="shared" ca="1" si="2"/>
        <v>19</v>
      </c>
      <c r="J14" s="7">
        <f t="shared" ca="1" si="3"/>
        <v>20</v>
      </c>
      <c r="K14" s="7">
        <f t="shared" ca="1" si="4"/>
        <v>2</v>
      </c>
      <c r="L14" s="7" t="str">
        <f t="shared" ca="1" si="5"/>
        <v>Treadmill</v>
      </c>
      <c r="M14" t="s">
        <v>15</v>
      </c>
      <c r="N14" t="s">
        <v>17</v>
      </c>
      <c r="O14" t="s">
        <v>14</v>
      </c>
    </row>
    <row r="15" spans="1:15" x14ac:dyDescent="0.25">
      <c r="A15" s="3" t="str">
        <f t="shared" ca="1" si="0"/>
        <v>December 2024</v>
      </c>
      <c r="B15" s="5">
        <v>160.81679607455769</v>
      </c>
      <c r="C15" s="5">
        <v>84.073355910873843</v>
      </c>
      <c r="D15" s="7">
        <f t="shared" ca="1" si="1"/>
        <v>24</v>
      </c>
      <c r="E15" s="7">
        <v>6116</v>
      </c>
      <c r="F15" s="7">
        <v>72</v>
      </c>
      <c r="G15" s="7">
        <v>3374</v>
      </c>
      <c r="H15" s="7">
        <v>122</v>
      </c>
      <c r="I15" s="7">
        <f t="shared" ca="1" si="2"/>
        <v>17</v>
      </c>
      <c r="J15" s="7">
        <f t="shared" ca="1" si="3"/>
        <v>12</v>
      </c>
      <c r="K15" s="7">
        <f t="shared" ca="1" si="4"/>
        <v>0</v>
      </c>
      <c r="L15" s="7" t="str">
        <f t="shared" ca="1" si="5"/>
        <v>Treadmill</v>
      </c>
      <c r="M15" t="s">
        <v>10</v>
      </c>
      <c r="N15" t="s">
        <v>11</v>
      </c>
      <c r="O15" t="s">
        <v>14</v>
      </c>
    </row>
    <row r="16" spans="1:15" x14ac:dyDescent="0.25">
      <c r="A16" s="3" t="str">
        <f t="shared" ca="1" si="0"/>
        <v>August 2024</v>
      </c>
      <c r="B16" s="5">
        <v>160.34879211840729</v>
      </c>
      <c r="C16" s="5">
        <v>70.205387956037711</v>
      </c>
      <c r="D16" s="7">
        <f t="shared" ca="1" si="1"/>
        <v>24</v>
      </c>
      <c r="E16" s="7">
        <v>5282</v>
      </c>
      <c r="F16" s="7">
        <v>30</v>
      </c>
      <c r="G16" s="7">
        <v>2221</v>
      </c>
      <c r="H16" s="7">
        <v>89</v>
      </c>
      <c r="I16" s="7">
        <f t="shared" ca="1" si="2"/>
        <v>19</v>
      </c>
      <c r="J16" s="7">
        <f t="shared" ca="1" si="3"/>
        <v>20</v>
      </c>
      <c r="K16" s="7">
        <f t="shared" ca="1" si="4"/>
        <v>0</v>
      </c>
      <c r="L16" s="7" t="str">
        <f t="shared" ca="1" si="5"/>
        <v>Strength</v>
      </c>
      <c r="M16" t="s">
        <v>10</v>
      </c>
      <c r="N16" t="s">
        <v>18</v>
      </c>
      <c r="O16" t="s">
        <v>12</v>
      </c>
    </row>
    <row r="17" spans="1:15" x14ac:dyDescent="0.25">
      <c r="A17" s="3" t="str">
        <f t="shared" ca="1" si="0"/>
        <v>March 2022</v>
      </c>
      <c r="B17" s="5">
        <v>161.78203084518819</v>
      </c>
      <c r="C17" s="5">
        <v>70.780057077977986</v>
      </c>
      <c r="D17" s="7">
        <f t="shared" ca="1" si="1"/>
        <v>22</v>
      </c>
      <c r="E17" s="7">
        <v>7839</v>
      </c>
      <c r="F17" s="7">
        <v>27</v>
      </c>
      <c r="G17" s="7">
        <v>3307</v>
      </c>
      <c r="H17" s="7">
        <v>70</v>
      </c>
      <c r="I17" s="7">
        <f t="shared" ca="1" si="2"/>
        <v>18</v>
      </c>
      <c r="J17" s="7">
        <f t="shared" ca="1" si="3"/>
        <v>19</v>
      </c>
      <c r="K17" s="7">
        <f t="shared" ca="1" si="4"/>
        <v>5</v>
      </c>
      <c r="L17" s="7" t="str">
        <f t="shared" ca="1" si="5"/>
        <v>Treadmill</v>
      </c>
      <c r="M17" t="s">
        <v>10</v>
      </c>
      <c r="N17" t="s">
        <v>17</v>
      </c>
      <c r="O17" t="s">
        <v>14</v>
      </c>
    </row>
    <row r="18" spans="1:15" x14ac:dyDescent="0.25">
      <c r="A18" s="3" t="str">
        <f t="shared" ca="1" si="0"/>
        <v>January 2023</v>
      </c>
      <c r="B18" s="5">
        <v>160.15500609712441</v>
      </c>
      <c r="C18" s="5">
        <v>78.190401021146116</v>
      </c>
      <c r="D18" s="7">
        <f t="shared" ca="1" si="1"/>
        <v>23</v>
      </c>
      <c r="E18" s="7">
        <v>5207</v>
      </c>
      <c r="F18" s="7">
        <v>72</v>
      </c>
      <c r="G18" s="7">
        <v>1104</v>
      </c>
      <c r="H18" s="7">
        <v>116</v>
      </c>
      <c r="I18" s="7">
        <f t="shared" ca="1" si="2"/>
        <v>19</v>
      </c>
      <c r="J18" s="7">
        <f t="shared" ca="1" si="3"/>
        <v>13</v>
      </c>
      <c r="K18" s="7">
        <f t="shared" ca="1" si="4"/>
        <v>4</v>
      </c>
      <c r="L18" s="7" t="str">
        <f t="shared" ca="1" si="5"/>
        <v>Strength</v>
      </c>
      <c r="M18" t="s">
        <v>13</v>
      </c>
      <c r="N18" t="s">
        <v>17</v>
      </c>
      <c r="O18" t="s">
        <v>14</v>
      </c>
    </row>
    <row r="19" spans="1:15" x14ac:dyDescent="0.25">
      <c r="A19" s="3" t="str">
        <f t="shared" ca="1" si="0"/>
        <v>August 2023</v>
      </c>
      <c r="B19" s="5">
        <v>160.2972712127021</v>
      </c>
      <c r="C19" s="5">
        <v>77.935442162921575</v>
      </c>
      <c r="D19" s="7">
        <f t="shared" ca="1" si="1"/>
        <v>23</v>
      </c>
      <c r="E19" s="7">
        <v>5764</v>
      </c>
      <c r="F19" s="7">
        <v>41</v>
      </c>
      <c r="G19" s="7">
        <v>3287</v>
      </c>
      <c r="H19" s="7">
        <v>144</v>
      </c>
      <c r="I19" s="7">
        <f t="shared" ca="1" si="2"/>
        <v>16</v>
      </c>
      <c r="J19" s="7">
        <f t="shared" ca="1" si="3"/>
        <v>12</v>
      </c>
      <c r="K19" s="7">
        <f t="shared" ca="1" si="4"/>
        <v>1</v>
      </c>
      <c r="L19" s="7" t="str">
        <f t="shared" ca="1" si="5"/>
        <v>Stretching</v>
      </c>
      <c r="M19" t="s">
        <v>13</v>
      </c>
      <c r="N19" t="s">
        <v>17</v>
      </c>
      <c r="O19" t="s">
        <v>14</v>
      </c>
    </row>
    <row r="20" spans="1:15" x14ac:dyDescent="0.25">
      <c r="A20" s="3" t="str">
        <f t="shared" ca="1" si="0"/>
        <v>November 2022</v>
      </c>
      <c r="B20" s="5">
        <v>161.06914584593801</v>
      </c>
      <c r="C20" s="5">
        <v>72.964947012685784</v>
      </c>
      <c r="D20" s="7">
        <f t="shared" ca="1" si="1"/>
        <v>22</v>
      </c>
      <c r="E20" s="7">
        <v>11564</v>
      </c>
      <c r="F20" s="7">
        <v>65</v>
      </c>
      <c r="G20" s="7">
        <v>2363</v>
      </c>
      <c r="H20" s="7">
        <v>92</v>
      </c>
      <c r="I20" s="7">
        <f t="shared" ca="1" si="2"/>
        <v>19</v>
      </c>
      <c r="J20" s="7">
        <f t="shared" ca="1" si="3"/>
        <v>14</v>
      </c>
      <c r="K20" s="7">
        <f t="shared" ca="1" si="4"/>
        <v>1</v>
      </c>
      <c r="L20" s="7" t="str">
        <f t="shared" ca="1" si="5"/>
        <v>Treadmill</v>
      </c>
      <c r="M20" t="s">
        <v>10</v>
      </c>
      <c r="N20" t="s">
        <v>18</v>
      </c>
      <c r="O20" t="s">
        <v>16</v>
      </c>
    </row>
    <row r="21" spans="1:15" x14ac:dyDescent="0.25">
      <c r="A21" s="3" t="str">
        <f t="shared" ca="1" si="0"/>
        <v>July 2022</v>
      </c>
      <c r="B21" s="5">
        <v>160.0876664017087</v>
      </c>
      <c r="C21" s="5">
        <v>80.818812013268001</v>
      </c>
      <c r="D21" s="7">
        <f t="shared" ca="1" si="1"/>
        <v>22</v>
      </c>
      <c r="E21" s="7">
        <v>5736</v>
      </c>
      <c r="F21" s="7">
        <v>57</v>
      </c>
      <c r="G21" s="7">
        <v>3975</v>
      </c>
      <c r="H21" s="7">
        <v>133</v>
      </c>
      <c r="I21" s="7">
        <f t="shared" ca="1" si="2"/>
        <v>19</v>
      </c>
      <c r="J21" s="7">
        <f t="shared" ca="1" si="3"/>
        <v>14</v>
      </c>
      <c r="K21" s="7">
        <f t="shared" ca="1" si="4"/>
        <v>3</v>
      </c>
      <c r="L21" s="7" t="str">
        <f t="shared" ca="1" si="5"/>
        <v>Cardio</v>
      </c>
      <c r="M21" t="s">
        <v>13</v>
      </c>
      <c r="N21" t="s">
        <v>11</v>
      </c>
      <c r="O21" t="s">
        <v>12</v>
      </c>
    </row>
    <row r="22" spans="1:15" x14ac:dyDescent="0.25">
      <c r="A22" s="3" t="str">
        <f t="shared" ca="1" si="0"/>
        <v>March 2023</v>
      </c>
      <c r="B22" s="5">
        <v>161.06602623392149</v>
      </c>
      <c r="C22" s="5">
        <v>70.940743581770562</v>
      </c>
      <c r="D22" s="7">
        <f t="shared" ca="1" si="1"/>
        <v>23</v>
      </c>
      <c r="E22" s="7">
        <v>14732</v>
      </c>
      <c r="F22" s="7">
        <v>16</v>
      </c>
      <c r="G22" s="7">
        <v>3580</v>
      </c>
      <c r="H22" s="7">
        <v>113</v>
      </c>
      <c r="I22" s="7">
        <f t="shared" ca="1" si="2"/>
        <v>15</v>
      </c>
      <c r="J22" s="7">
        <f t="shared" ca="1" si="3"/>
        <v>13</v>
      </c>
      <c r="K22" s="7">
        <f t="shared" ca="1" si="4"/>
        <v>4</v>
      </c>
      <c r="L22" s="7" t="str">
        <f t="shared" ca="1" si="5"/>
        <v>Strength</v>
      </c>
      <c r="M22" t="s">
        <v>13</v>
      </c>
      <c r="N22" t="s">
        <v>17</v>
      </c>
      <c r="O22" t="s">
        <v>16</v>
      </c>
    </row>
    <row r="23" spans="1:15" x14ac:dyDescent="0.25">
      <c r="A23" s="3" t="str">
        <f t="shared" ca="1" si="0"/>
        <v>November 2023</v>
      </c>
      <c r="B23" s="5">
        <v>160.01652595256019</v>
      </c>
      <c r="C23" s="5">
        <v>84.465411813473963</v>
      </c>
      <c r="D23" s="7">
        <f t="shared" ca="1" si="1"/>
        <v>23</v>
      </c>
      <c r="E23" s="7">
        <v>5933</v>
      </c>
      <c r="F23" s="7">
        <v>35</v>
      </c>
      <c r="G23" s="7">
        <v>1915</v>
      </c>
      <c r="H23" s="7">
        <v>123</v>
      </c>
      <c r="I23" s="7">
        <f t="shared" ca="1" si="2"/>
        <v>16</v>
      </c>
      <c r="J23" s="7">
        <f t="shared" ca="1" si="3"/>
        <v>16</v>
      </c>
      <c r="K23" s="7">
        <f t="shared" ca="1" si="4"/>
        <v>1</v>
      </c>
      <c r="L23" s="7" t="str">
        <f t="shared" ca="1" si="5"/>
        <v>Stretching</v>
      </c>
      <c r="M23" t="s">
        <v>10</v>
      </c>
      <c r="N23" t="s">
        <v>18</v>
      </c>
      <c r="O23" t="s">
        <v>12</v>
      </c>
    </row>
    <row r="24" spans="1:15" x14ac:dyDescent="0.25">
      <c r="A24" s="3" t="str">
        <f t="shared" ca="1" si="0"/>
        <v>November 2023</v>
      </c>
      <c r="B24" s="5">
        <v>161.2880417631859</v>
      </c>
      <c r="C24" s="5">
        <v>71.929271937455368</v>
      </c>
      <c r="D24" s="7">
        <f t="shared" ca="1" si="1"/>
        <v>23</v>
      </c>
      <c r="E24" s="7">
        <v>14597</v>
      </c>
      <c r="F24" s="7">
        <v>77</v>
      </c>
      <c r="G24" s="7">
        <v>3391</v>
      </c>
      <c r="H24" s="7">
        <v>121</v>
      </c>
      <c r="I24" s="7">
        <f t="shared" ca="1" si="2"/>
        <v>18</v>
      </c>
      <c r="J24" s="7">
        <f t="shared" ca="1" si="3"/>
        <v>18</v>
      </c>
      <c r="K24" s="7">
        <f t="shared" ca="1" si="4"/>
        <v>2</v>
      </c>
      <c r="L24" s="7" t="str">
        <f t="shared" ca="1" si="5"/>
        <v>Treadmill</v>
      </c>
      <c r="M24" t="s">
        <v>15</v>
      </c>
      <c r="N24" t="s">
        <v>11</v>
      </c>
      <c r="O24" t="s">
        <v>19</v>
      </c>
    </row>
    <row r="25" spans="1:15" x14ac:dyDescent="0.25">
      <c r="A25" s="3" t="str">
        <f t="shared" ca="1" si="0"/>
        <v>August 2023</v>
      </c>
      <c r="B25" s="5">
        <v>161.89651898585461</v>
      </c>
      <c r="C25" s="5">
        <v>82.911753908780213</v>
      </c>
      <c r="D25" s="7">
        <f t="shared" ca="1" si="1"/>
        <v>23</v>
      </c>
      <c r="E25" s="7">
        <v>11674</v>
      </c>
      <c r="F25" s="7">
        <v>36</v>
      </c>
      <c r="G25" s="7">
        <v>2694</v>
      </c>
      <c r="H25" s="7">
        <v>98</v>
      </c>
      <c r="I25" s="7">
        <f t="shared" ca="1" si="2"/>
        <v>20</v>
      </c>
      <c r="J25" s="7">
        <f t="shared" ca="1" si="3"/>
        <v>9</v>
      </c>
      <c r="K25" s="7">
        <f t="shared" ca="1" si="4"/>
        <v>1</v>
      </c>
      <c r="L25" s="7" t="str">
        <f t="shared" ca="1" si="5"/>
        <v>Stretching</v>
      </c>
      <c r="M25" t="s">
        <v>13</v>
      </c>
      <c r="N25" t="s">
        <v>17</v>
      </c>
      <c r="O25" t="s">
        <v>16</v>
      </c>
    </row>
    <row r="26" spans="1:15" x14ac:dyDescent="0.25">
      <c r="A26" s="3" t="str">
        <f t="shared" ca="1" si="0"/>
        <v>February 2024</v>
      </c>
      <c r="B26" s="5">
        <v>160.55538683783891</v>
      </c>
      <c r="C26" s="5">
        <v>79.331813876045715</v>
      </c>
      <c r="D26" s="7">
        <f t="shared" ca="1" si="1"/>
        <v>24</v>
      </c>
      <c r="E26" s="7">
        <v>9478</v>
      </c>
      <c r="F26" s="7">
        <v>62</v>
      </c>
      <c r="G26" s="7">
        <v>2446</v>
      </c>
      <c r="H26" s="7">
        <v>130</v>
      </c>
      <c r="I26" s="7">
        <f t="shared" ca="1" si="2"/>
        <v>16</v>
      </c>
      <c r="J26" s="7">
        <f t="shared" ca="1" si="3"/>
        <v>13</v>
      </c>
      <c r="K26" s="7">
        <f t="shared" ca="1" si="4"/>
        <v>1</v>
      </c>
      <c r="L26" s="7" t="str">
        <f t="shared" ca="1" si="5"/>
        <v>Treadmill</v>
      </c>
      <c r="M26" t="s">
        <v>13</v>
      </c>
      <c r="N26" t="s">
        <v>17</v>
      </c>
      <c r="O26" t="s">
        <v>12</v>
      </c>
    </row>
    <row r="27" spans="1:15" x14ac:dyDescent="0.25">
      <c r="A27" s="3" t="str">
        <f t="shared" ca="1" si="0"/>
        <v>December 2022</v>
      </c>
      <c r="B27" s="5">
        <v>160.19697349072959</v>
      </c>
      <c r="C27" s="5">
        <v>74.778421250846407</v>
      </c>
      <c r="D27" s="7">
        <f t="shared" ca="1" si="1"/>
        <v>22</v>
      </c>
      <c r="E27" s="7">
        <v>14908</v>
      </c>
      <c r="F27" s="7">
        <v>60</v>
      </c>
      <c r="G27" s="7">
        <v>1303</v>
      </c>
      <c r="H27" s="7">
        <v>105</v>
      </c>
      <c r="I27" s="7">
        <f t="shared" ca="1" si="2"/>
        <v>19</v>
      </c>
      <c r="J27" s="7">
        <f t="shared" ca="1" si="3"/>
        <v>19</v>
      </c>
      <c r="K27" s="7">
        <f t="shared" ca="1" si="4"/>
        <v>0</v>
      </c>
      <c r="L27" s="7" t="str">
        <f t="shared" ca="1" si="5"/>
        <v>Strength</v>
      </c>
      <c r="M27" t="s">
        <v>13</v>
      </c>
      <c r="N27" t="s">
        <v>11</v>
      </c>
      <c r="O27" t="s">
        <v>16</v>
      </c>
    </row>
    <row r="28" spans="1:15" x14ac:dyDescent="0.25">
      <c r="A28" s="3" t="str">
        <f t="shared" ca="1" si="0"/>
        <v>January 2023</v>
      </c>
      <c r="B28" s="5">
        <v>161.5326872358207</v>
      </c>
      <c r="C28" s="5">
        <v>78.495611987289379</v>
      </c>
      <c r="D28" s="7">
        <f t="shared" ca="1" si="1"/>
        <v>23</v>
      </c>
      <c r="E28" s="7">
        <v>12777</v>
      </c>
      <c r="F28" s="7">
        <v>48</v>
      </c>
      <c r="G28" s="7">
        <v>2449</v>
      </c>
      <c r="H28" s="7">
        <v>67</v>
      </c>
      <c r="I28" s="7">
        <f t="shared" ca="1" si="2"/>
        <v>18</v>
      </c>
      <c r="J28" s="7">
        <f t="shared" ca="1" si="3"/>
        <v>10</v>
      </c>
      <c r="K28" s="7">
        <f t="shared" ca="1" si="4"/>
        <v>1</v>
      </c>
      <c r="L28" s="7" t="str">
        <f t="shared" ca="1" si="5"/>
        <v>Treadmill</v>
      </c>
      <c r="M28" t="s">
        <v>13</v>
      </c>
      <c r="N28" t="s">
        <v>17</v>
      </c>
      <c r="O28" t="s">
        <v>19</v>
      </c>
    </row>
    <row r="29" spans="1:15" x14ac:dyDescent="0.25">
      <c r="A29" s="3" t="str">
        <f t="shared" ca="1" si="0"/>
        <v>September 2024</v>
      </c>
      <c r="B29" s="5">
        <v>161.5812676473729</v>
      </c>
      <c r="C29" s="5">
        <v>83.812682129633174</v>
      </c>
      <c r="D29" s="7">
        <f t="shared" ca="1" si="1"/>
        <v>24</v>
      </c>
      <c r="E29" s="7">
        <v>12207</v>
      </c>
      <c r="F29" s="7">
        <v>57</v>
      </c>
      <c r="G29" s="7">
        <v>1067</v>
      </c>
      <c r="H29" s="7">
        <v>83</v>
      </c>
      <c r="I29" s="7">
        <f t="shared" ca="1" si="2"/>
        <v>19</v>
      </c>
      <c r="J29" s="7">
        <f t="shared" ca="1" si="3"/>
        <v>16</v>
      </c>
      <c r="K29" s="7">
        <f t="shared" ca="1" si="4"/>
        <v>0</v>
      </c>
      <c r="L29" s="7" t="str">
        <f t="shared" ca="1" si="5"/>
        <v>Cardio</v>
      </c>
      <c r="M29" t="s">
        <v>10</v>
      </c>
      <c r="N29" t="s">
        <v>17</v>
      </c>
      <c r="O29" t="s">
        <v>19</v>
      </c>
    </row>
    <row r="30" spans="1:15" x14ac:dyDescent="0.25">
      <c r="A30" s="3" t="str">
        <f t="shared" ca="1" si="0"/>
        <v>August 2022</v>
      </c>
      <c r="B30" s="5">
        <v>160.85657881818531</v>
      </c>
      <c r="C30" s="5">
        <v>76.712023048323132</v>
      </c>
      <c r="D30" s="7">
        <f t="shared" ca="1" si="1"/>
        <v>22</v>
      </c>
      <c r="E30" s="7">
        <v>10356</v>
      </c>
      <c r="F30" s="7">
        <v>55</v>
      </c>
      <c r="G30" s="7">
        <v>2210</v>
      </c>
      <c r="H30" s="7">
        <v>139</v>
      </c>
      <c r="I30" s="7">
        <f t="shared" ca="1" si="2"/>
        <v>19</v>
      </c>
      <c r="J30" s="7">
        <f t="shared" ca="1" si="3"/>
        <v>10</v>
      </c>
      <c r="K30" s="7">
        <f t="shared" ca="1" si="4"/>
        <v>4</v>
      </c>
      <c r="L30" s="7" t="str">
        <f t="shared" ca="1" si="5"/>
        <v>Stretching</v>
      </c>
      <c r="M30" t="s">
        <v>13</v>
      </c>
      <c r="N30" t="s">
        <v>17</v>
      </c>
      <c r="O30" t="s">
        <v>12</v>
      </c>
    </row>
    <row r="31" spans="1:15" x14ac:dyDescent="0.25">
      <c r="A31" s="3" t="str">
        <f t="shared" ca="1" si="0"/>
        <v>April 2024</v>
      </c>
      <c r="B31" s="5">
        <v>161.32346239746769</v>
      </c>
      <c r="C31" s="5">
        <v>76.255703097200794</v>
      </c>
      <c r="D31" s="7">
        <f t="shared" ca="1" si="1"/>
        <v>24</v>
      </c>
      <c r="E31" s="7">
        <v>7954</v>
      </c>
      <c r="F31" s="7">
        <v>47</v>
      </c>
      <c r="G31" s="7">
        <v>1298</v>
      </c>
      <c r="H31" s="7">
        <v>75</v>
      </c>
      <c r="I31" s="7">
        <f t="shared" ca="1" si="2"/>
        <v>18</v>
      </c>
      <c r="J31" s="7">
        <f t="shared" ca="1" si="3"/>
        <v>17</v>
      </c>
      <c r="K31" s="7">
        <f t="shared" ca="1" si="4"/>
        <v>2</v>
      </c>
      <c r="L31" s="7" t="str">
        <f t="shared" ca="1" si="5"/>
        <v>Cardio</v>
      </c>
      <c r="M31" t="s">
        <v>13</v>
      </c>
      <c r="N31" t="s">
        <v>11</v>
      </c>
      <c r="O31" t="s">
        <v>19</v>
      </c>
    </row>
    <row r="32" spans="1:15" x14ac:dyDescent="0.25">
      <c r="A32" s="3" t="str">
        <f t="shared" ca="1" si="0"/>
        <v>April 2023</v>
      </c>
      <c r="B32" s="5">
        <v>161.46110614150459</v>
      </c>
      <c r="C32" s="5">
        <v>71.684139220400027</v>
      </c>
      <c r="D32" s="7">
        <f t="shared" ca="1" si="1"/>
        <v>23</v>
      </c>
      <c r="E32" s="7">
        <v>10738</v>
      </c>
      <c r="F32" s="7">
        <v>25</v>
      </c>
      <c r="G32" s="7">
        <v>2697</v>
      </c>
      <c r="H32" s="7">
        <v>119</v>
      </c>
      <c r="I32" s="7">
        <f t="shared" ca="1" si="2"/>
        <v>15</v>
      </c>
      <c r="J32" s="7">
        <f t="shared" ca="1" si="3"/>
        <v>18</v>
      </c>
      <c r="K32" s="7">
        <f t="shared" ca="1" si="4"/>
        <v>4</v>
      </c>
      <c r="L32" s="7" t="str">
        <f t="shared" ca="1" si="5"/>
        <v>Cardio</v>
      </c>
      <c r="M32" t="s">
        <v>10</v>
      </c>
      <c r="N32" t="s">
        <v>17</v>
      </c>
      <c r="O32" t="s">
        <v>12</v>
      </c>
    </row>
    <row r="33" spans="1:15" x14ac:dyDescent="0.25">
      <c r="A33" s="3" t="str">
        <f t="shared" ca="1" si="0"/>
        <v>December 2022</v>
      </c>
      <c r="B33" s="5">
        <v>161.25237038138241</v>
      </c>
      <c r="C33" s="5">
        <v>78.895399312333979</v>
      </c>
      <c r="D33" s="7">
        <f t="shared" ca="1" si="1"/>
        <v>22</v>
      </c>
      <c r="E33" s="7">
        <v>6425</v>
      </c>
      <c r="F33" s="7">
        <v>77</v>
      </c>
      <c r="G33" s="7">
        <v>3153</v>
      </c>
      <c r="H33" s="7">
        <v>83</v>
      </c>
      <c r="I33" s="7">
        <f t="shared" ca="1" si="2"/>
        <v>18</v>
      </c>
      <c r="J33" s="7">
        <f t="shared" ca="1" si="3"/>
        <v>19</v>
      </c>
      <c r="K33" s="7">
        <f t="shared" ca="1" si="4"/>
        <v>1</v>
      </c>
      <c r="L33" s="7" t="str">
        <f t="shared" ca="1" si="5"/>
        <v>Strength</v>
      </c>
      <c r="M33" t="s">
        <v>10</v>
      </c>
      <c r="N33" t="s">
        <v>18</v>
      </c>
      <c r="O33" t="s">
        <v>19</v>
      </c>
    </row>
    <row r="34" spans="1:15" x14ac:dyDescent="0.25">
      <c r="A34" s="3" t="str">
        <f t="shared" ca="1" si="0"/>
        <v>January 2022</v>
      </c>
      <c r="B34" s="5">
        <v>161.63942219462251</v>
      </c>
      <c r="C34" s="5">
        <v>75.55365673930892</v>
      </c>
      <c r="D34" s="7">
        <f t="shared" ca="1" si="1"/>
        <v>22</v>
      </c>
      <c r="E34" s="7">
        <v>13224</v>
      </c>
      <c r="F34" s="7">
        <v>35</v>
      </c>
      <c r="G34" s="7">
        <v>1950</v>
      </c>
      <c r="H34" s="7">
        <v>67</v>
      </c>
      <c r="I34" s="7">
        <f t="shared" ca="1" si="2"/>
        <v>16</v>
      </c>
      <c r="J34" s="7">
        <f t="shared" ca="1" si="3"/>
        <v>20</v>
      </c>
      <c r="K34" s="7">
        <f t="shared" ca="1" si="4"/>
        <v>4</v>
      </c>
      <c r="L34" s="7" t="str">
        <f t="shared" ca="1" si="5"/>
        <v>Strength</v>
      </c>
      <c r="M34" t="s">
        <v>15</v>
      </c>
      <c r="N34" t="s">
        <v>17</v>
      </c>
      <c r="O34" t="s">
        <v>14</v>
      </c>
    </row>
    <row r="35" spans="1:15" x14ac:dyDescent="0.25">
      <c r="A35" s="3" t="str">
        <f t="shared" ca="1" si="0"/>
        <v>September 2023</v>
      </c>
      <c r="B35" s="5">
        <v>160.7533675209871</v>
      </c>
      <c r="C35" s="5">
        <v>79.456629904151328</v>
      </c>
      <c r="D35" s="7">
        <f t="shared" ca="1" si="1"/>
        <v>23</v>
      </c>
      <c r="E35" s="7">
        <v>13709</v>
      </c>
      <c r="F35" s="7">
        <v>71</v>
      </c>
      <c r="G35" s="7">
        <v>2526</v>
      </c>
      <c r="H35" s="7">
        <v>124</v>
      </c>
      <c r="I35" s="7">
        <f t="shared" ca="1" si="2"/>
        <v>19</v>
      </c>
      <c r="J35" s="7">
        <f t="shared" ca="1" si="3"/>
        <v>17</v>
      </c>
      <c r="K35" s="7">
        <f t="shared" ca="1" si="4"/>
        <v>4</v>
      </c>
      <c r="L35" s="7" t="str">
        <f t="shared" ca="1" si="5"/>
        <v>Strength</v>
      </c>
      <c r="M35" t="s">
        <v>15</v>
      </c>
      <c r="N35" t="s">
        <v>18</v>
      </c>
      <c r="O35" t="s">
        <v>19</v>
      </c>
    </row>
    <row r="36" spans="1:15" x14ac:dyDescent="0.25">
      <c r="A36" s="3" t="str">
        <f t="shared" ca="1" si="0"/>
        <v>August 2023</v>
      </c>
      <c r="B36" s="5">
        <v>161.50997939788039</v>
      </c>
      <c r="C36" s="5">
        <v>71.623184078457868</v>
      </c>
      <c r="D36" s="7">
        <f t="shared" ca="1" si="1"/>
        <v>23</v>
      </c>
      <c r="E36" s="7">
        <v>13222</v>
      </c>
      <c r="F36" s="7">
        <v>30</v>
      </c>
      <c r="G36" s="7">
        <v>3555</v>
      </c>
      <c r="H36" s="7">
        <v>111</v>
      </c>
      <c r="I36" s="7">
        <f t="shared" ca="1" si="2"/>
        <v>16</v>
      </c>
      <c r="J36" s="7">
        <f t="shared" ca="1" si="3"/>
        <v>10</v>
      </c>
      <c r="K36" s="7">
        <f t="shared" ca="1" si="4"/>
        <v>3</v>
      </c>
      <c r="L36" s="7" t="str">
        <f t="shared" ca="1" si="5"/>
        <v>Strength</v>
      </c>
      <c r="M36" t="s">
        <v>15</v>
      </c>
      <c r="N36" t="s">
        <v>17</v>
      </c>
      <c r="O36" t="s">
        <v>19</v>
      </c>
    </row>
    <row r="37" spans="1:15" x14ac:dyDescent="0.25">
      <c r="A37" s="3" t="str">
        <f t="shared" ca="1" si="0"/>
        <v>August 2024</v>
      </c>
      <c r="B37" s="5">
        <v>161.62021320228871</v>
      </c>
      <c r="C37" s="5">
        <v>74.333309963383911</v>
      </c>
      <c r="D37" s="7">
        <f t="shared" ca="1" si="1"/>
        <v>24</v>
      </c>
      <c r="E37" s="7">
        <v>10590</v>
      </c>
      <c r="F37" s="7">
        <v>46</v>
      </c>
      <c r="G37" s="7">
        <v>1294</v>
      </c>
      <c r="H37" s="7">
        <v>152</v>
      </c>
      <c r="I37" s="7">
        <f t="shared" ca="1" si="2"/>
        <v>15</v>
      </c>
      <c r="J37" s="7">
        <f t="shared" ca="1" si="3"/>
        <v>10</v>
      </c>
      <c r="K37" s="7">
        <f t="shared" ca="1" si="4"/>
        <v>0</v>
      </c>
      <c r="L37" s="7" t="str">
        <f t="shared" ca="1" si="5"/>
        <v>Treadmill</v>
      </c>
      <c r="M37" t="s">
        <v>10</v>
      </c>
      <c r="N37" t="s">
        <v>18</v>
      </c>
      <c r="O37" t="s">
        <v>16</v>
      </c>
    </row>
    <row r="38" spans="1:15" x14ac:dyDescent="0.25">
      <c r="A38" s="3" t="str">
        <f t="shared" ca="1" si="0"/>
        <v>July 2023</v>
      </c>
      <c r="B38" s="5">
        <v>161.23736089743369</v>
      </c>
      <c r="C38" s="5">
        <v>78.318267008089421</v>
      </c>
      <c r="D38" s="7">
        <f t="shared" ca="1" si="1"/>
        <v>23</v>
      </c>
      <c r="E38" s="7">
        <v>12042</v>
      </c>
      <c r="F38" s="7">
        <v>19</v>
      </c>
      <c r="G38" s="7">
        <v>2766</v>
      </c>
      <c r="H38" s="7">
        <v>99</v>
      </c>
      <c r="I38" s="7">
        <f t="shared" ca="1" si="2"/>
        <v>20</v>
      </c>
      <c r="J38" s="7">
        <f t="shared" ca="1" si="3"/>
        <v>15</v>
      </c>
      <c r="K38" s="7">
        <f t="shared" ca="1" si="4"/>
        <v>3</v>
      </c>
      <c r="L38" s="7" t="str">
        <f t="shared" ca="1" si="5"/>
        <v>Cardio</v>
      </c>
      <c r="M38" t="s">
        <v>10</v>
      </c>
      <c r="N38" t="s">
        <v>18</v>
      </c>
      <c r="O38" t="s">
        <v>19</v>
      </c>
    </row>
    <row r="39" spans="1:15" x14ac:dyDescent="0.25">
      <c r="A39" s="3" t="str">
        <f t="shared" ca="1" si="0"/>
        <v>March 2023</v>
      </c>
      <c r="B39" s="5">
        <v>160.93516094972219</v>
      </c>
      <c r="C39" s="5">
        <v>71.686398170056776</v>
      </c>
      <c r="D39" s="7">
        <f t="shared" ca="1" si="1"/>
        <v>23</v>
      </c>
      <c r="E39" s="7">
        <v>10596</v>
      </c>
      <c r="F39" s="7">
        <v>33</v>
      </c>
      <c r="G39" s="7">
        <v>3642</v>
      </c>
      <c r="H39" s="7">
        <v>82</v>
      </c>
      <c r="I39" s="7">
        <f t="shared" ca="1" si="2"/>
        <v>17</v>
      </c>
      <c r="J39" s="7">
        <f t="shared" ca="1" si="3"/>
        <v>15</v>
      </c>
      <c r="K39" s="7">
        <f t="shared" ca="1" si="4"/>
        <v>2</v>
      </c>
      <c r="L39" s="7" t="str">
        <f t="shared" ca="1" si="5"/>
        <v>Strength</v>
      </c>
      <c r="M39" t="s">
        <v>15</v>
      </c>
      <c r="N39" t="s">
        <v>17</v>
      </c>
      <c r="O39" t="s">
        <v>12</v>
      </c>
    </row>
    <row r="40" spans="1:15" x14ac:dyDescent="0.25">
      <c r="A40" s="3" t="str">
        <f t="shared" ca="1" si="0"/>
        <v>July 2023</v>
      </c>
      <c r="B40" s="5">
        <v>161.26882992476271</v>
      </c>
      <c r="C40" s="5">
        <v>78.673958651668045</v>
      </c>
      <c r="D40" s="7">
        <f t="shared" ca="1" si="1"/>
        <v>23</v>
      </c>
      <c r="E40" s="7">
        <v>8765</v>
      </c>
      <c r="F40" s="7">
        <v>51</v>
      </c>
      <c r="G40" s="7">
        <v>2371</v>
      </c>
      <c r="H40" s="7">
        <v>103</v>
      </c>
      <c r="I40" s="7">
        <f t="shared" ca="1" si="2"/>
        <v>18</v>
      </c>
      <c r="J40" s="7">
        <f t="shared" ca="1" si="3"/>
        <v>14</v>
      </c>
      <c r="K40" s="7">
        <f t="shared" ca="1" si="4"/>
        <v>1</v>
      </c>
      <c r="L40" s="7" t="str">
        <f t="shared" ca="1" si="5"/>
        <v>Treadmill</v>
      </c>
      <c r="M40" t="s">
        <v>13</v>
      </c>
      <c r="N40" t="s">
        <v>11</v>
      </c>
      <c r="O40" t="s">
        <v>16</v>
      </c>
    </row>
    <row r="41" spans="1:15" x14ac:dyDescent="0.25">
      <c r="A41" s="3" t="str">
        <f t="shared" ca="1" si="0"/>
        <v>October 2024</v>
      </c>
      <c r="B41" s="5">
        <v>160.90934467004769</v>
      </c>
      <c r="C41" s="5">
        <v>82.087209269648923</v>
      </c>
      <c r="D41" s="7">
        <f t="shared" ca="1" si="1"/>
        <v>24</v>
      </c>
      <c r="E41" s="7">
        <v>13763</v>
      </c>
      <c r="F41" s="7">
        <v>49</v>
      </c>
      <c r="G41" s="7">
        <v>1265</v>
      </c>
      <c r="H41" s="7">
        <v>97</v>
      </c>
      <c r="I41" s="7">
        <f t="shared" ca="1" si="2"/>
        <v>16</v>
      </c>
      <c r="J41" s="7">
        <f t="shared" ca="1" si="3"/>
        <v>18</v>
      </c>
      <c r="K41" s="7">
        <f t="shared" ca="1" si="4"/>
        <v>4</v>
      </c>
      <c r="L41" s="7" t="str">
        <f t="shared" ca="1" si="5"/>
        <v>Stretching</v>
      </c>
      <c r="M41" t="s">
        <v>15</v>
      </c>
      <c r="N41" t="s">
        <v>17</v>
      </c>
      <c r="O41" t="s">
        <v>12</v>
      </c>
    </row>
    <row r="42" spans="1:15" x14ac:dyDescent="0.25">
      <c r="A42" s="3" t="str">
        <f t="shared" ca="1" si="0"/>
        <v>August 2024</v>
      </c>
      <c r="B42" s="5">
        <v>161.6425027127928</v>
      </c>
      <c r="C42" s="5">
        <v>76.298018896601192</v>
      </c>
      <c r="D42" s="7">
        <f t="shared" ca="1" si="1"/>
        <v>24</v>
      </c>
      <c r="E42" s="7">
        <v>6194</v>
      </c>
      <c r="F42" s="7">
        <v>49</v>
      </c>
      <c r="G42" s="7">
        <v>3427</v>
      </c>
      <c r="H42" s="7">
        <v>151</v>
      </c>
      <c r="I42" s="7">
        <f t="shared" ca="1" si="2"/>
        <v>15</v>
      </c>
      <c r="J42" s="7">
        <f t="shared" ca="1" si="3"/>
        <v>15</v>
      </c>
      <c r="K42" s="7">
        <f t="shared" ca="1" si="4"/>
        <v>3</v>
      </c>
      <c r="L42" s="7" t="str">
        <f t="shared" ca="1" si="5"/>
        <v>Treadmill</v>
      </c>
      <c r="M42" t="s">
        <v>13</v>
      </c>
      <c r="N42" t="s">
        <v>11</v>
      </c>
      <c r="O42" t="s">
        <v>19</v>
      </c>
    </row>
    <row r="43" spans="1:15" x14ac:dyDescent="0.25">
      <c r="A43" s="3" t="str">
        <f t="shared" ca="1" si="0"/>
        <v>April 2023</v>
      </c>
      <c r="B43" s="5">
        <v>161.8135987885845</v>
      </c>
      <c r="C43" s="5">
        <v>72.619049479501911</v>
      </c>
      <c r="D43" s="7">
        <f t="shared" ca="1" si="1"/>
        <v>23</v>
      </c>
      <c r="E43" s="7">
        <v>14324</v>
      </c>
      <c r="F43" s="7">
        <v>54</v>
      </c>
      <c r="G43" s="7">
        <v>3933</v>
      </c>
      <c r="H43" s="7">
        <v>118</v>
      </c>
      <c r="I43" s="7">
        <f t="shared" ca="1" si="2"/>
        <v>16</v>
      </c>
      <c r="J43" s="7">
        <f t="shared" ca="1" si="3"/>
        <v>17</v>
      </c>
      <c r="K43" s="7">
        <f t="shared" ca="1" si="4"/>
        <v>0</v>
      </c>
      <c r="L43" s="7" t="str">
        <f t="shared" ca="1" si="5"/>
        <v>Strength</v>
      </c>
      <c r="M43" t="s">
        <v>13</v>
      </c>
      <c r="N43" t="s">
        <v>11</v>
      </c>
      <c r="O43" t="s">
        <v>14</v>
      </c>
    </row>
    <row r="44" spans="1:15" x14ac:dyDescent="0.25">
      <c r="A44" s="3" t="str">
        <f t="shared" ca="1" si="0"/>
        <v>April 2023</v>
      </c>
      <c r="B44" s="5">
        <v>161.9913168147464</v>
      </c>
      <c r="C44" s="5">
        <v>75.261418134966675</v>
      </c>
      <c r="D44" s="7">
        <f t="shared" ca="1" si="1"/>
        <v>23</v>
      </c>
      <c r="E44" s="7">
        <v>14853</v>
      </c>
      <c r="F44" s="7">
        <v>31</v>
      </c>
      <c r="G44" s="7">
        <v>1708</v>
      </c>
      <c r="H44" s="7">
        <v>128</v>
      </c>
      <c r="I44" s="7">
        <f t="shared" ca="1" si="2"/>
        <v>18</v>
      </c>
      <c r="J44" s="7">
        <f t="shared" ca="1" si="3"/>
        <v>20</v>
      </c>
      <c r="K44" s="7">
        <f t="shared" ca="1" si="4"/>
        <v>3</v>
      </c>
      <c r="L44" s="7" t="str">
        <f t="shared" ca="1" si="5"/>
        <v>Cardio</v>
      </c>
      <c r="M44" t="s">
        <v>13</v>
      </c>
      <c r="N44" t="s">
        <v>18</v>
      </c>
      <c r="O44" t="s">
        <v>16</v>
      </c>
    </row>
    <row r="45" spans="1:15" x14ac:dyDescent="0.25">
      <c r="A45" s="3" t="str">
        <f t="shared" ca="1" si="0"/>
        <v>February 2024</v>
      </c>
      <c r="B45" s="5">
        <v>160.35479035806131</v>
      </c>
      <c r="C45" s="5">
        <v>83.201103790475031</v>
      </c>
      <c r="D45" s="7">
        <f t="shared" ca="1" si="1"/>
        <v>24</v>
      </c>
      <c r="E45" s="7">
        <v>6885</v>
      </c>
      <c r="F45" s="7">
        <v>52</v>
      </c>
      <c r="G45" s="7">
        <v>1118</v>
      </c>
      <c r="H45" s="7">
        <v>80</v>
      </c>
      <c r="I45" s="7">
        <f t="shared" ca="1" si="2"/>
        <v>16</v>
      </c>
      <c r="J45" s="7">
        <f t="shared" ca="1" si="3"/>
        <v>12</v>
      </c>
      <c r="K45" s="7">
        <f t="shared" ca="1" si="4"/>
        <v>0</v>
      </c>
      <c r="L45" s="7" t="str">
        <f t="shared" ca="1" si="5"/>
        <v>Cardio</v>
      </c>
      <c r="M45" t="s">
        <v>15</v>
      </c>
      <c r="N45" t="s">
        <v>11</v>
      </c>
      <c r="O45" t="s">
        <v>19</v>
      </c>
    </row>
    <row r="46" spans="1:15" x14ac:dyDescent="0.25">
      <c r="A46" s="3" t="str">
        <f t="shared" ca="1" si="0"/>
        <v>November 2023</v>
      </c>
      <c r="B46" s="5">
        <v>161.0337862729406</v>
      </c>
      <c r="C46" s="5">
        <v>72.125263024520237</v>
      </c>
      <c r="D46" s="7">
        <f t="shared" ca="1" si="1"/>
        <v>23</v>
      </c>
      <c r="E46" s="7">
        <v>13188</v>
      </c>
      <c r="F46" s="7">
        <v>30</v>
      </c>
      <c r="G46" s="7">
        <v>1306</v>
      </c>
      <c r="H46" s="7">
        <v>100</v>
      </c>
      <c r="I46" s="7">
        <f t="shared" ca="1" si="2"/>
        <v>18</v>
      </c>
      <c r="J46" s="7">
        <f t="shared" ca="1" si="3"/>
        <v>15</v>
      </c>
      <c r="K46" s="7">
        <f t="shared" ca="1" si="4"/>
        <v>2</v>
      </c>
      <c r="L46" s="7" t="str">
        <f t="shared" ca="1" si="5"/>
        <v>Strength</v>
      </c>
      <c r="M46" t="s">
        <v>13</v>
      </c>
      <c r="N46" t="s">
        <v>18</v>
      </c>
      <c r="O46" t="s">
        <v>12</v>
      </c>
    </row>
    <row r="47" spans="1:15" x14ac:dyDescent="0.25">
      <c r="A47" s="3" t="str">
        <f t="shared" ca="1" si="0"/>
        <v>October 2024</v>
      </c>
      <c r="B47" s="5">
        <v>160.6594723829559</v>
      </c>
      <c r="C47" s="5">
        <v>75.608013236303549</v>
      </c>
      <c r="D47" s="7">
        <f t="shared" ca="1" si="1"/>
        <v>24</v>
      </c>
      <c r="E47" s="7">
        <v>7598</v>
      </c>
      <c r="F47" s="7">
        <v>52</v>
      </c>
      <c r="G47" s="7">
        <v>1873</v>
      </c>
      <c r="H47" s="7">
        <v>128</v>
      </c>
      <c r="I47" s="7">
        <f t="shared" ca="1" si="2"/>
        <v>18</v>
      </c>
      <c r="J47" s="7">
        <f t="shared" ca="1" si="3"/>
        <v>9</v>
      </c>
      <c r="K47" s="7">
        <f t="shared" ca="1" si="4"/>
        <v>2</v>
      </c>
      <c r="L47" s="7" t="str">
        <f t="shared" ca="1" si="5"/>
        <v>Cardio</v>
      </c>
      <c r="M47" t="s">
        <v>15</v>
      </c>
      <c r="N47" t="s">
        <v>11</v>
      </c>
      <c r="O47" t="s">
        <v>12</v>
      </c>
    </row>
    <row r="48" spans="1:15" x14ac:dyDescent="0.25">
      <c r="A48" s="3" t="str">
        <f t="shared" ca="1" si="0"/>
        <v>October 2024</v>
      </c>
      <c r="B48" s="5">
        <v>160.8431912438775</v>
      </c>
      <c r="C48" s="5">
        <v>71.859075581730977</v>
      </c>
      <c r="D48" s="7">
        <f t="shared" ca="1" si="1"/>
        <v>24</v>
      </c>
      <c r="E48" s="7">
        <v>12528</v>
      </c>
      <c r="F48" s="7">
        <v>56</v>
      </c>
      <c r="G48" s="7">
        <v>3166</v>
      </c>
      <c r="H48" s="7">
        <v>153</v>
      </c>
      <c r="I48" s="7">
        <f t="shared" ca="1" si="2"/>
        <v>16</v>
      </c>
      <c r="J48" s="7">
        <f t="shared" ca="1" si="3"/>
        <v>11</v>
      </c>
      <c r="K48" s="7">
        <f t="shared" ca="1" si="4"/>
        <v>6</v>
      </c>
      <c r="L48" s="7" t="str">
        <f t="shared" ca="1" si="5"/>
        <v>Stretching</v>
      </c>
      <c r="M48" t="s">
        <v>13</v>
      </c>
      <c r="N48" t="s">
        <v>18</v>
      </c>
      <c r="O48" t="s">
        <v>12</v>
      </c>
    </row>
    <row r="49" spans="1:15" x14ac:dyDescent="0.25">
      <c r="A49" s="3" t="str">
        <f t="shared" ca="1" si="0"/>
        <v>May 2023</v>
      </c>
      <c r="B49" s="5">
        <v>161.6255082233881</v>
      </c>
      <c r="C49" s="5">
        <v>82.062605605616042</v>
      </c>
      <c r="D49" s="7">
        <f t="shared" ca="1" si="1"/>
        <v>23</v>
      </c>
      <c r="E49" s="7">
        <v>5293</v>
      </c>
      <c r="F49" s="7">
        <v>58</v>
      </c>
      <c r="G49" s="7">
        <v>2238</v>
      </c>
      <c r="H49" s="7">
        <v>77</v>
      </c>
      <c r="I49" s="7">
        <f t="shared" ca="1" si="2"/>
        <v>17</v>
      </c>
      <c r="J49" s="7">
        <f t="shared" ca="1" si="3"/>
        <v>16</v>
      </c>
      <c r="K49" s="7">
        <f t="shared" ca="1" si="4"/>
        <v>5</v>
      </c>
      <c r="L49" s="7" t="str">
        <f t="shared" ca="1" si="5"/>
        <v>Strength</v>
      </c>
      <c r="M49" t="s">
        <v>15</v>
      </c>
      <c r="N49" t="s">
        <v>11</v>
      </c>
      <c r="O49" t="s">
        <v>12</v>
      </c>
    </row>
    <row r="50" spans="1:15" x14ac:dyDescent="0.25">
      <c r="A50" s="3" t="str">
        <f t="shared" ca="1" si="0"/>
        <v>December 2024</v>
      </c>
      <c r="B50" s="5">
        <v>160.45116846249269</v>
      </c>
      <c r="C50" s="5">
        <v>81.595537916886926</v>
      </c>
      <c r="D50" s="7">
        <f t="shared" ca="1" si="1"/>
        <v>24</v>
      </c>
      <c r="E50" s="7">
        <v>11728</v>
      </c>
      <c r="F50" s="7">
        <v>45</v>
      </c>
      <c r="G50" s="7">
        <v>3010</v>
      </c>
      <c r="H50" s="7">
        <v>121</v>
      </c>
      <c r="I50" s="7">
        <f t="shared" ca="1" si="2"/>
        <v>16</v>
      </c>
      <c r="J50" s="7">
        <f t="shared" ca="1" si="3"/>
        <v>10</v>
      </c>
      <c r="K50" s="7">
        <f t="shared" ca="1" si="4"/>
        <v>6</v>
      </c>
      <c r="L50" s="7" t="str">
        <f t="shared" ca="1" si="5"/>
        <v>Stretching</v>
      </c>
      <c r="M50" t="s">
        <v>13</v>
      </c>
      <c r="N50" t="s">
        <v>18</v>
      </c>
      <c r="O50" t="s">
        <v>12</v>
      </c>
    </row>
    <row r="51" spans="1:15" x14ac:dyDescent="0.25">
      <c r="A51" s="3" t="str">
        <f t="shared" ca="1" si="0"/>
        <v>June 2022</v>
      </c>
      <c r="B51" s="5">
        <v>161.40044004401949</v>
      </c>
      <c r="C51" s="5">
        <v>71.02225725485637</v>
      </c>
      <c r="D51" s="7">
        <f t="shared" ca="1" si="1"/>
        <v>22</v>
      </c>
      <c r="E51" s="7">
        <v>8675</v>
      </c>
      <c r="F51" s="7">
        <v>65</v>
      </c>
      <c r="G51" s="7">
        <v>3609</v>
      </c>
      <c r="H51" s="7">
        <v>149</v>
      </c>
      <c r="I51" s="7">
        <f t="shared" ca="1" si="2"/>
        <v>18</v>
      </c>
      <c r="J51" s="7">
        <f t="shared" ca="1" si="3"/>
        <v>20</v>
      </c>
      <c r="K51" s="7">
        <f t="shared" ca="1" si="4"/>
        <v>5</v>
      </c>
      <c r="L51" s="7" t="str">
        <f t="shared" ca="1" si="5"/>
        <v>Cardio</v>
      </c>
      <c r="M51" t="s">
        <v>15</v>
      </c>
      <c r="N51" t="s">
        <v>18</v>
      </c>
      <c r="O51" t="s">
        <v>16</v>
      </c>
    </row>
    <row r="52" spans="1:15" x14ac:dyDescent="0.25">
      <c r="A52" s="3" t="str">
        <f t="shared" ca="1" si="0"/>
        <v>October 2022</v>
      </c>
      <c r="B52" s="5">
        <v>161.423032993633</v>
      </c>
      <c r="C52" s="5">
        <v>71.30054092639368</v>
      </c>
      <c r="D52" s="7">
        <f t="shared" ca="1" si="1"/>
        <v>22</v>
      </c>
      <c r="E52" s="7">
        <v>12458</v>
      </c>
      <c r="F52" s="7">
        <v>72</v>
      </c>
      <c r="G52" s="7">
        <v>1241</v>
      </c>
      <c r="H52" s="7">
        <v>123</v>
      </c>
      <c r="I52" s="7">
        <f t="shared" ca="1" si="2"/>
        <v>18</v>
      </c>
      <c r="J52" s="7">
        <f t="shared" ca="1" si="3"/>
        <v>10</v>
      </c>
      <c r="K52" s="7">
        <f t="shared" ca="1" si="4"/>
        <v>2</v>
      </c>
      <c r="L52" s="7" t="str">
        <f t="shared" ca="1" si="5"/>
        <v>Strength</v>
      </c>
      <c r="M52" t="s">
        <v>15</v>
      </c>
      <c r="N52" t="s">
        <v>18</v>
      </c>
      <c r="O52" t="s">
        <v>16</v>
      </c>
    </row>
    <row r="53" spans="1:15" x14ac:dyDescent="0.25">
      <c r="A53" s="3" t="str">
        <f t="shared" ca="1" si="0"/>
        <v>June 2023</v>
      </c>
      <c r="B53" s="5">
        <v>160.78964062931439</v>
      </c>
      <c r="C53" s="5">
        <v>81.27606037660442</v>
      </c>
      <c r="D53" s="7">
        <f t="shared" ca="1" si="1"/>
        <v>23</v>
      </c>
      <c r="E53" s="7">
        <v>13919</v>
      </c>
      <c r="F53" s="7">
        <v>52</v>
      </c>
      <c r="G53" s="7">
        <v>2108</v>
      </c>
      <c r="H53" s="7">
        <v>125</v>
      </c>
      <c r="I53" s="7">
        <f t="shared" ca="1" si="2"/>
        <v>16</v>
      </c>
      <c r="J53" s="7">
        <f t="shared" ca="1" si="3"/>
        <v>14</v>
      </c>
      <c r="K53" s="7">
        <f t="shared" ca="1" si="4"/>
        <v>2</v>
      </c>
      <c r="L53" s="7" t="str">
        <f t="shared" ca="1" si="5"/>
        <v>Stretching</v>
      </c>
      <c r="M53" t="s">
        <v>10</v>
      </c>
      <c r="N53" t="s">
        <v>18</v>
      </c>
      <c r="O53" t="s">
        <v>12</v>
      </c>
    </row>
    <row r="54" spans="1:15" x14ac:dyDescent="0.25">
      <c r="A54" s="3" t="str">
        <f t="shared" ca="1" si="0"/>
        <v>September 2022</v>
      </c>
      <c r="B54" s="5">
        <v>161.651083726293</v>
      </c>
      <c r="C54" s="5">
        <v>72.25796282612157</v>
      </c>
      <c r="D54" s="7">
        <f t="shared" ca="1" si="1"/>
        <v>22</v>
      </c>
      <c r="E54" s="7">
        <v>8072</v>
      </c>
      <c r="F54" s="7">
        <v>43</v>
      </c>
      <c r="G54" s="7">
        <v>2934</v>
      </c>
      <c r="H54" s="7">
        <v>146</v>
      </c>
      <c r="I54" s="7">
        <f t="shared" ca="1" si="2"/>
        <v>16</v>
      </c>
      <c r="J54" s="7">
        <f t="shared" ca="1" si="3"/>
        <v>16</v>
      </c>
      <c r="K54" s="7">
        <f t="shared" ca="1" si="4"/>
        <v>3</v>
      </c>
      <c r="L54" s="7" t="str">
        <f t="shared" ca="1" si="5"/>
        <v>Strength</v>
      </c>
      <c r="M54" t="s">
        <v>13</v>
      </c>
      <c r="N54" t="s">
        <v>11</v>
      </c>
      <c r="O54" t="s">
        <v>12</v>
      </c>
    </row>
    <row r="55" spans="1:15" x14ac:dyDescent="0.25">
      <c r="A55" s="3" t="str">
        <f t="shared" ca="1" si="0"/>
        <v>November 2023</v>
      </c>
      <c r="B55" s="5">
        <v>160.51690282510901</v>
      </c>
      <c r="C55" s="5">
        <v>73.215661647735786</v>
      </c>
      <c r="D55" s="7">
        <f t="shared" ca="1" si="1"/>
        <v>23</v>
      </c>
      <c r="E55" s="7">
        <v>14746</v>
      </c>
      <c r="F55" s="7">
        <v>79</v>
      </c>
      <c r="G55" s="7">
        <v>3378</v>
      </c>
      <c r="H55" s="7">
        <v>130</v>
      </c>
      <c r="I55" s="7">
        <f t="shared" ca="1" si="2"/>
        <v>15</v>
      </c>
      <c r="J55" s="7">
        <f t="shared" ca="1" si="3"/>
        <v>13</v>
      </c>
      <c r="K55" s="7">
        <f t="shared" ca="1" si="4"/>
        <v>6</v>
      </c>
      <c r="L55" s="7" t="str">
        <f t="shared" ca="1" si="5"/>
        <v>Strength</v>
      </c>
      <c r="M55" t="s">
        <v>10</v>
      </c>
      <c r="N55" t="s">
        <v>18</v>
      </c>
      <c r="O55" t="s">
        <v>16</v>
      </c>
    </row>
    <row r="56" spans="1:15" x14ac:dyDescent="0.25">
      <c r="A56" s="3" t="str">
        <f t="shared" ca="1" si="0"/>
        <v>March 2024</v>
      </c>
      <c r="B56" s="5">
        <v>160.65807818594291</v>
      </c>
      <c r="C56" s="5">
        <v>81.684539227682691</v>
      </c>
      <c r="D56" s="7">
        <f t="shared" ca="1" si="1"/>
        <v>24</v>
      </c>
      <c r="E56" s="7">
        <v>10725</v>
      </c>
      <c r="F56" s="7">
        <v>57</v>
      </c>
      <c r="G56" s="7">
        <v>3559</v>
      </c>
      <c r="H56" s="7">
        <v>78</v>
      </c>
      <c r="I56" s="7">
        <f t="shared" ca="1" si="2"/>
        <v>15</v>
      </c>
      <c r="J56" s="7">
        <f t="shared" ca="1" si="3"/>
        <v>19</v>
      </c>
      <c r="K56" s="7">
        <f t="shared" ca="1" si="4"/>
        <v>0</v>
      </c>
      <c r="L56" s="7" t="str">
        <f t="shared" ca="1" si="5"/>
        <v>Strength</v>
      </c>
      <c r="M56" t="s">
        <v>13</v>
      </c>
      <c r="N56" t="s">
        <v>11</v>
      </c>
      <c r="O56" t="s">
        <v>12</v>
      </c>
    </row>
    <row r="57" spans="1:15" x14ac:dyDescent="0.25">
      <c r="A57" s="3" t="str">
        <f t="shared" ca="1" si="0"/>
        <v>October 2024</v>
      </c>
      <c r="B57" s="5">
        <v>161.84937681728491</v>
      </c>
      <c r="C57" s="5">
        <v>80.246324210961262</v>
      </c>
      <c r="D57" s="7">
        <f t="shared" ca="1" si="1"/>
        <v>24</v>
      </c>
      <c r="E57" s="7">
        <v>14558</v>
      </c>
      <c r="F57" s="7">
        <v>45</v>
      </c>
      <c r="G57" s="7">
        <v>3794</v>
      </c>
      <c r="H57" s="7">
        <v>122</v>
      </c>
      <c r="I57" s="7">
        <f t="shared" ca="1" si="2"/>
        <v>19</v>
      </c>
      <c r="J57" s="7">
        <f t="shared" ca="1" si="3"/>
        <v>19</v>
      </c>
      <c r="K57" s="7">
        <f t="shared" ca="1" si="4"/>
        <v>3</v>
      </c>
      <c r="L57" s="7" t="str">
        <f t="shared" ca="1" si="5"/>
        <v>Strength</v>
      </c>
      <c r="M57" t="s">
        <v>10</v>
      </c>
      <c r="N57" t="s">
        <v>18</v>
      </c>
      <c r="O57" t="s">
        <v>12</v>
      </c>
    </row>
    <row r="58" spans="1:15" x14ac:dyDescent="0.25">
      <c r="A58" s="3" t="str">
        <f t="shared" ca="1" si="0"/>
        <v>April 2024</v>
      </c>
      <c r="B58" s="5">
        <v>160.53721196616709</v>
      </c>
      <c r="C58" s="5">
        <v>74.57716751285318</v>
      </c>
      <c r="D58" s="7">
        <f t="shared" ca="1" si="1"/>
        <v>24</v>
      </c>
      <c r="E58" s="7">
        <v>10919</v>
      </c>
      <c r="F58" s="7">
        <v>44</v>
      </c>
      <c r="G58" s="7">
        <v>2138</v>
      </c>
      <c r="H58" s="7">
        <v>146</v>
      </c>
      <c r="I58" s="7">
        <f t="shared" ca="1" si="2"/>
        <v>20</v>
      </c>
      <c r="J58" s="7">
        <f t="shared" ca="1" si="3"/>
        <v>12</v>
      </c>
      <c r="K58" s="7">
        <f t="shared" ca="1" si="4"/>
        <v>4</v>
      </c>
      <c r="L58" s="7" t="str">
        <f t="shared" ca="1" si="5"/>
        <v>Treadmill</v>
      </c>
      <c r="M58" t="s">
        <v>13</v>
      </c>
      <c r="N58" t="s">
        <v>18</v>
      </c>
      <c r="O58" t="s">
        <v>14</v>
      </c>
    </row>
    <row r="59" spans="1:15" x14ac:dyDescent="0.25">
      <c r="A59" s="3" t="str">
        <f t="shared" ca="1" si="0"/>
        <v>April 2024</v>
      </c>
      <c r="B59" s="5">
        <v>160.7809676759359</v>
      </c>
      <c r="C59" s="5">
        <v>77.685199637975217</v>
      </c>
      <c r="D59" s="7">
        <f t="shared" ca="1" si="1"/>
        <v>24</v>
      </c>
      <c r="E59" s="7">
        <v>8150</v>
      </c>
      <c r="F59" s="7">
        <v>64</v>
      </c>
      <c r="G59" s="7">
        <v>2964</v>
      </c>
      <c r="H59" s="7">
        <v>110</v>
      </c>
      <c r="I59" s="7">
        <f t="shared" ca="1" si="2"/>
        <v>15</v>
      </c>
      <c r="J59" s="7">
        <f t="shared" ca="1" si="3"/>
        <v>13</v>
      </c>
      <c r="K59" s="7">
        <f t="shared" ca="1" si="4"/>
        <v>3</v>
      </c>
      <c r="L59" s="7" t="str">
        <f t="shared" ca="1" si="5"/>
        <v>Strength</v>
      </c>
      <c r="M59" t="s">
        <v>10</v>
      </c>
      <c r="N59" t="s">
        <v>18</v>
      </c>
      <c r="O59" t="s">
        <v>12</v>
      </c>
    </row>
    <row r="60" spans="1:15" x14ac:dyDescent="0.25">
      <c r="A60" s="3" t="str">
        <f t="shared" ca="1" si="0"/>
        <v>September 2022</v>
      </c>
      <c r="B60" s="5">
        <v>161.83826002972339</v>
      </c>
      <c r="C60" s="5">
        <v>79.594164850846767</v>
      </c>
      <c r="D60" s="7">
        <f t="shared" ca="1" si="1"/>
        <v>22</v>
      </c>
      <c r="E60" s="7">
        <v>10156</v>
      </c>
      <c r="F60" s="7">
        <v>62</v>
      </c>
      <c r="G60" s="7">
        <v>2392</v>
      </c>
      <c r="H60" s="7">
        <v>122</v>
      </c>
      <c r="I60" s="7">
        <f t="shared" ca="1" si="2"/>
        <v>17</v>
      </c>
      <c r="J60" s="7">
        <f t="shared" ca="1" si="3"/>
        <v>11</v>
      </c>
      <c r="K60" s="7">
        <f t="shared" ca="1" si="4"/>
        <v>4</v>
      </c>
      <c r="L60" s="7" t="str">
        <f t="shared" ca="1" si="5"/>
        <v>Cardio</v>
      </c>
      <c r="M60" t="s">
        <v>13</v>
      </c>
      <c r="N60" t="s">
        <v>17</v>
      </c>
      <c r="O60" t="s">
        <v>14</v>
      </c>
    </row>
    <row r="61" spans="1:15" x14ac:dyDescent="0.25">
      <c r="A61" s="3" t="str">
        <f t="shared" ca="1" si="0"/>
        <v>May 2022</v>
      </c>
      <c r="B61" s="5">
        <v>161.64410137349509</v>
      </c>
      <c r="C61" s="5">
        <v>81.500389811351354</v>
      </c>
      <c r="D61" s="7">
        <f t="shared" ca="1" si="1"/>
        <v>22</v>
      </c>
      <c r="E61" s="7">
        <v>6549</v>
      </c>
      <c r="F61" s="7">
        <v>35</v>
      </c>
      <c r="G61" s="7">
        <v>3264</v>
      </c>
      <c r="H61" s="7">
        <v>153</v>
      </c>
      <c r="I61" s="7">
        <f t="shared" ca="1" si="2"/>
        <v>19</v>
      </c>
      <c r="J61" s="7">
        <f t="shared" ca="1" si="3"/>
        <v>10</v>
      </c>
      <c r="K61" s="7">
        <f t="shared" ca="1" si="4"/>
        <v>4</v>
      </c>
      <c r="L61" s="7" t="str">
        <f t="shared" ca="1" si="5"/>
        <v>Treadmill</v>
      </c>
      <c r="M61" t="s">
        <v>15</v>
      </c>
      <c r="N61" t="s">
        <v>17</v>
      </c>
      <c r="O61" t="s">
        <v>14</v>
      </c>
    </row>
    <row r="62" spans="1:15" x14ac:dyDescent="0.25">
      <c r="A62" s="3" t="str">
        <f t="shared" ca="1" si="0"/>
        <v>December 2024</v>
      </c>
      <c r="B62" s="5">
        <v>160.20508679556511</v>
      </c>
      <c r="C62" s="5">
        <v>84.766576016350569</v>
      </c>
      <c r="D62" s="7">
        <f t="shared" ca="1" si="1"/>
        <v>24</v>
      </c>
      <c r="E62" s="7">
        <v>14430</v>
      </c>
      <c r="F62" s="7">
        <v>54</v>
      </c>
      <c r="G62" s="7">
        <v>1923</v>
      </c>
      <c r="H62" s="7">
        <v>151</v>
      </c>
      <c r="I62" s="7">
        <f t="shared" ca="1" si="2"/>
        <v>15</v>
      </c>
      <c r="J62" s="7">
        <f t="shared" ca="1" si="3"/>
        <v>20</v>
      </c>
      <c r="K62" s="7">
        <f t="shared" ca="1" si="4"/>
        <v>6</v>
      </c>
      <c r="L62" s="7" t="str">
        <f t="shared" ca="1" si="5"/>
        <v>Treadmill</v>
      </c>
      <c r="M62" t="s">
        <v>13</v>
      </c>
      <c r="N62" t="s">
        <v>11</v>
      </c>
      <c r="O62" t="s">
        <v>16</v>
      </c>
    </row>
    <row r="63" spans="1:15" x14ac:dyDescent="0.25">
      <c r="A63" s="3" t="str">
        <f t="shared" ca="1" si="0"/>
        <v>January 2022</v>
      </c>
      <c r="B63" s="5">
        <v>160.2532226137626</v>
      </c>
      <c r="C63" s="5">
        <v>77.506994757357731</v>
      </c>
      <c r="D63" s="7">
        <f t="shared" ca="1" si="1"/>
        <v>22</v>
      </c>
      <c r="E63" s="7">
        <v>5710</v>
      </c>
      <c r="F63" s="7">
        <v>28</v>
      </c>
      <c r="G63" s="7">
        <v>1382</v>
      </c>
      <c r="H63" s="7">
        <v>62</v>
      </c>
      <c r="I63" s="7">
        <f t="shared" ca="1" si="2"/>
        <v>15</v>
      </c>
      <c r="J63" s="7">
        <f t="shared" ca="1" si="3"/>
        <v>19</v>
      </c>
      <c r="K63" s="7">
        <f t="shared" ca="1" si="4"/>
        <v>6</v>
      </c>
      <c r="L63" s="7" t="str">
        <f t="shared" ca="1" si="5"/>
        <v>Cardio</v>
      </c>
      <c r="M63" t="s">
        <v>13</v>
      </c>
      <c r="N63" t="s">
        <v>18</v>
      </c>
      <c r="O63" t="s">
        <v>19</v>
      </c>
    </row>
    <row r="64" spans="1:15" x14ac:dyDescent="0.25">
      <c r="A64" s="3" t="str">
        <f t="shared" ca="1" si="0"/>
        <v>January 2022</v>
      </c>
      <c r="B64" s="5">
        <v>160.85633349293741</v>
      </c>
      <c r="C64" s="5">
        <v>77.849908713748761</v>
      </c>
      <c r="D64" s="7">
        <f t="shared" ca="1" si="1"/>
        <v>22</v>
      </c>
      <c r="E64" s="7">
        <v>13335</v>
      </c>
      <c r="F64" s="7">
        <v>31</v>
      </c>
      <c r="G64" s="7">
        <v>1675</v>
      </c>
      <c r="H64" s="7">
        <v>106</v>
      </c>
      <c r="I64" s="7">
        <f t="shared" ca="1" si="2"/>
        <v>16</v>
      </c>
      <c r="J64" s="7">
        <f t="shared" ca="1" si="3"/>
        <v>10</v>
      </c>
      <c r="K64" s="7">
        <f t="shared" ca="1" si="4"/>
        <v>1</v>
      </c>
      <c r="L64" s="7" t="str">
        <f t="shared" ca="1" si="5"/>
        <v>Stretching</v>
      </c>
      <c r="M64" t="s">
        <v>15</v>
      </c>
      <c r="N64" t="s">
        <v>17</v>
      </c>
      <c r="O64" t="s">
        <v>14</v>
      </c>
    </row>
    <row r="65" spans="1:15" x14ac:dyDescent="0.25">
      <c r="A65" s="3" t="str">
        <f t="shared" ca="1" si="0"/>
        <v>August 2023</v>
      </c>
      <c r="B65" s="5">
        <v>161.8331496243427</v>
      </c>
      <c r="C65" s="5">
        <v>73.765856094613909</v>
      </c>
      <c r="D65" s="7">
        <f t="shared" ca="1" si="1"/>
        <v>23</v>
      </c>
      <c r="E65" s="7">
        <v>9839</v>
      </c>
      <c r="F65" s="7">
        <v>18</v>
      </c>
      <c r="G65" s="7">
        <v>3106</v>
      </c>
      <c r="H65" s="7">
        <v>77</v>
      </c>
      <c r="I65" s="7">
        <f t="shared" ca="1" si="2"/>
        <v>15</v>
      </c>
      <c r="J65" s="7">
        <f t="shared" ca="1" si="3"/>
        <v>17</v>
      </c>
      <c r="K65" s="7">
        <f t="shared" ca="1" si="4"/>
        <v>5</v>
      </c>
      <c r="L65" s="7" t="str">
        <f t="shared" ca="1" si="5"/>
        <v>Strength</v>
      </c>
      <c r="M65" t="s">
        <v>10</v>
      </c>
      <c r="N65" t="s">
        <v>18</v>
      </c>
      <c r="O65" t="s">
        <v>12</v>
      </c>
    </row>
    <row r="66" spans="1:15" x14ac:dyDescent="0.25">
      <c r="A66" s="3" t="str">
        <f t="shared" ca="1" si="0"/>
        <v>June 2024</v>
      </c>
      <c r="B66" s="5">
        <v>160.48221739083581</v>
      </c>
      <c r="C66" s="5">
        <v>82.328234928674846</v>
      </c>
      <c r="D66" s="7">
        <f t="shared" ca="1" si="1"/>
        <v>24</v>
      </c>
      <c r="E66" s="7">
        <v>13230</v>
      </c>
      <c r="F66" s="7">
        <v>54</v>
      </c>
      <c r="G66" s="7">
        <v>3581</v>
      </c>
      <c r="H66" s="7">
        <v>101</v>
      </c>
      <c r="I66" s="7">
        <f t="shared" ca="1" si="2"/>
        <v>17</v>
      </c>
      <c r="J66" s="7">
        <f t="shared" ca="1" si="3"/>
        <v>18</v>
      </c>
      <c r="K66" s="7">
        <f t="shared" ca="1" si="4"/>
        <v>5</v>
      </c>
      <c r="L66" s="7" t="str">
        <f t="shared" ca="1" si="5"/>
        <v>Stretching</v>
      </c>
      <c r="M66" t="s">
        <v>10</v>
      </c>
      <c r="N66" t="s">
        <v>18</v>
      </c>
      <c r="O66" t="s">
        <v>19</v>
      </c>
    </row>
    <row r="67" spans="1:15" x14ac:dyDescent="0.25">
      <c r="A67" s="3" t="str">
        <f t="shared" ref="A67:A130" ca="1" si="6">CHOOSE(RANDBETWEEN(1, 36), "January 2022", "February 2022", "March 2022", "April 2022", "May 2022", "June 2022",
          "July 2022", "August 2022", "September 2022", "October 2022", "November 2022", "December 2022",
          "January 2023", "February 2023", "March 2023", "April 2023", "May 2023", "June 2023",
          "July 2023", "August 2023", "September 2023", "October 2023", "November 2023", "December 2023",
          "January 2024", "February 2024", "March 2024", "April 2024", "May 2024", "June 2024",
          "July 2024", "August 2024", "September 2024", "October 2024", "November 2024", "December 2024")</f>
        <v>April 2022</v>
      </c>
      <c r="B67" s="5">
        <v>161.41731376639081</v>
      </c>
      <c r="C67" s="5">
        <v>80.997731982551045</v>
      </c>
      <c r="D67" s="7">
        <f t="shared" ref="D67:D130" ca="1" si="7">YEAR(A67) - 2000</f>
        <v>22</v>
      </c>
      <c r="E67" s="7">
        <v>13880</v>
      </c>
      <c r="F67" s="7">
        <v>50</v>
      </c>
      <c r="G67" s="7">
        <v>1834</v>
      </c>
      <c r="H67" s="7">
        <v>155</v>
      </c>
      <c r="I67" s="7">
        <f t="shared" ref="I67:I130" ca="1" si="8">RANDBETWEEN(15, 20)</f>
        <v>19</v>
      </c>
      <c r="J67" s="7">
        <f t="shared" ref="J67:J80" ca="1" si="9">RANDBETWEEN(9, 20)</f>
        <v>11</v>
      </c>
      <c r="K67" s="7">
        <f t="shared" ref="K67:K130" ca="1" si="10">RANDBETWEEN(0, 6)</f>
        <v>4</v>
      </c>
      <c r="L67" s="7" t="str">
        <f t="shared" ref="L67:L130" ca="1" si="11">CHOOSE(RANDBETWEEN(1, 4), "Cardio", "Stretching", "Treadmill", "Strength")</f>
        <v>Cardio</v>
      </c>
      <c r="M67" t="s">
        <v>15</v>
      </c>
      <c r="N67" t="s">
        <v>17</v>
      </c>
      <c r="O67" t="s">
        <v>19</v>
      </c>
    </row>
    <row r="68" spans="1:15" x14ac:dyDescent="0.25">
      <c r="A68" s="3" t="str">
        <f t="shared" ca="1" si="6"/>
        <v>June 2022</v>
      </c>
      <c r="B68" s="5">
        <v>161.18774650408869</v>
      </c>
      <c r="C68" s="5">
        <v>82.76431828088036</v>
      </c>
      <c r="D68" s="7">
        <f t="shared" ca="1" si="7"/>
        <v>22</v>
      </c>
      <c r="E68" s="7">
        <v>10491</v>
      </c>
      <c r="F68" s="7">
        <v>32</v>
      </c>
      <c r="G68" s="7">
        <v>1694</v>
      </c>
      <c r="H68" s="7">
        <v>97</v>
      </c>
      <c r="I68" s="7">
        <f t="shared" ca="1" si="8"/>
        <v>17</v>
      </c>
      <c r="J68" s="7">
        <f t="shared" ca="1" si="9"/>
        <v>15</v>
      </c>
      <c r="K68" s="7">
        <f t="shared" ca="1" si="10"/>
        <v>1</v>
      </c>
      <c r="L68" s="7" t="str">
        <f t="shared" ca="1" si="11"/>
        <v>Strength</v>
      </c>
      <c r="M68" t="s">
        <v>13</v>
      </c>
      <c r="N68" t="s">
        <v>18</v>
      </c>
      <c r="O68" t="s">
        <v>16</v>
      </c>
    </row>
    <row r="69" spans="1:15" x14ac:dyDescent="0.25">
      <c r="A69" s="3" t="str">
        <f t="shared" ca="1" si="6"/>
        <v>January 2023</v>
      </c>
      <c r="B69" s="5">
        <v>160.0503418992852</v>
      </c>
      <c r="C69" s="5">
        <v>70.240377955797342</v>
      </c>
      <c r="D69" s="7">
        <f t="shared" ca="1" si="7"/>
        <v>23</v>
      </c>
      <c r="E69" s="7">
        <v>5436</v>
      </c>
      <c r="F69" s="7">
        <v>70</v>
      </c>
      <c r="G69" s="7">
        <v>2160</v>
      </c>
      <c r="H69" s="7">
        <v>118</v>
      </c>
      <c r="I69" s="7">
        <f t="shared" ca="1" si="8"/>
        <v>18</v>
      </c>
      <c r="J69" s="7">
        <f t="shared" ca="1" si="9"/>
        <v>12</v>
      </c>
      <c r="K69" s="7">
        <f t="shared" ca="1" si="10"/>
        <v>0</v>
      </c>
      <c r="L69" s="7" t="str">
        <f t="shared" ca="1" si="11"/>
        <v>Stretching</v>
      </c>
      <c r="M69" t="s">
        <v>13</v>
      </c>
      <c r="N69" t="s">
        <v>11</v>
      </c>
      <c r="O69" t="s">
        <v>19</v>
      </c>
    </row>
    <row r="70" spans="1:15" x14ac:dyDescent="0.25">
      <c r="A70" s="3" t="str">
        <f t="shared" ca="1" si="6"/>
        <v>August 2023</v>
      </c>
      <c r="B70" s="5">
        <v>160.51540301261869</v>
      </c>
      <c r="C70" s="5">
        <v>79.689332860729593</v>
      </c>
      <c r="D70" s="7">
        <f t="shared" ca="1" si="7"/>
        <v>23</v>
      </c>
      <c r="E70" s="7">
        <v>9704</v>
      </c>
      <c r="F70" s="7">
        <v>78</v>
      </c>
      <c r="G70" s="7">
        <v>2508</v>
      </c>
      <c r="H70" s="7">
        <v>68</v>
      </c>
      <c r="I70" s="7">
        <f t="shared" ca="1" si="8"/>
        <v>17</v>
      </c>
      <c r="J70" s="7">
        <f t="shared" ca="1" si="9"/>
        <v>18</v>
      </c>
      <c r="K70" s="7">
        <f t="shared" ca="1" si="10"/>
        <v>4</v>
      </c>
      <c r="L70" s="7" t="str">
        <f t="shared" ca="1" si="11"/>
        <v>Cardio</v>
      </c>
      <c r="M70" t="s">
        <v>15</v>
      </c>
      <c r="N70" t="s">
        <v>18</v>
      </c>
      <c r="O70" t="s">
        <v>19</v>
      </c>
    </row>
    <row r="71" spans="1:15" x14ac:dyDescent="0.25">
      <c r="A71" s="3" t="str">
        <f t="shared" ca="1" si="6"/>
        <v>October 2024</v>
      </c>
      <c r="B71" s="5">
        <v>161.86896259620781</v>
      </c>
      <c r="C71" s="5">
        <v>79.874979069344448</v>
      </c>
      <c r="D71" s="7">
        <f t="shared" ca="1" si="7"/>
        <v>24</v>
      </c>
      <c r="E71" s="7">
        <v>10231</v>
      </c>
      <c r="F71" s="7">
        <v>70</v>
      </c>
      <c r="G71" s="7">
        <v>3148</v>
      </c>
      <c r="H71" s="7">
        <v>83</v>
      </c>
      <c r="I71" s="7">
        <f t="shared" ca="1" si="8"/>
        <v>18</v>
      </c>
      <c r="J71" s="7">
        <f t="shared" ca="1" si="9"/>
        <v>10</v>
      </c>
      <c r="K71" s="7">
        <f t="shared" ca="1" si="10"/>
        <v>1</v>
      </c>
      <c r="L71" s="7" t="str">
        <f t="shared" ca="1" si="11"/>
        <v>Cardio</v>
      </c>
      <c r="M71" t="s">
        <v>13</v>
      </c>
      <c r="N71" t="s">
        <v>11</v>
      </c>
      <c r="O71" t="s">
        <v>16</v>
      </c>
    </row>
    <row r="72" spans="1:15" x14ac:dyDescent="0.25">
      <c r="A72" s="3" t="str">
        <f t="shared" ca="1" si="6"/>
        <v>November 2022</v>
      </c>
      <c r="B72" s="5">
        <v>160.64523324169929</v>
      </c>
      <c r="C72" s="5">
        <v>81.070208712128903</v>
      </c>
      <c r="D72" s="7">
        <f t="shared" ca="1" si="7"/>
        <v>22</v>
      </c>
      <c r="E72" s="7">
        <v>10265</v>
      </c>
      <c r="F72" s="7">
        <v>30</v>
      </c>
      <c r="G72" s="7">
        <v>1843</v>
      </c>
      <c r="H72" s="7">
        <v>103</v>
      </c>
      <c r="I72" s="7">
        <f t="shared" ca="1" si="8"/>
        <v>17</v>
      </c>
      <c r="J72" s="7">
        <f t="shared" ca="1" si="9"/>
        <v>10</v>
      </c>
      <c r="K72" s="7">
        <f t="shared" ca="1" si="10"/>
        <v>5</v>
      </c>
      <c r="L72" s="7" t="str">
        <f t="shared" ca="1" si="11"/>
        <v>Cardio</v>
      </c>
      <c r="M72" t="s">
        <v>10</v>
      </c>
      <c r="N72" t="s">
        <v>18</v>
      </c>
      <c r="O72" t="s">
        <v>16</v>
      </c>
    </row>
    <row r="73" spans="1:15" x14ac:dyDescent="0.25">
      <c r="A73" s="3" t="str">
        <f t="shared" ca="1" si="6"/>
        <v>May 2024</v>
      </c>
      <c r="B73" s="5">
        <v>160.9256439073871</v>
      </c>
      <c r="C73" s="5">
        <v>70.254166515685867</v>
      </c>
      <c r="D73" s="7">
        <f t="shared" ca="1" si="7"/>
        <v>24</v>
      </c>
      <c r="E73" s="7">
        <v>9432</v>
      </c>
      <c r="F73" s="7">
        <v>40</v>
      </c>
      <c r="G73" s="7">
        <v>2332</v>
      </c>
      <c r="H73" s="7">
        <v>112</v>
      </c>
      <c r="I73" s="7">
        <f t="shared" ca="1" si="8"/>
        <v>20</v>
      </c>
      <c r="J73" s="7">
        <f t="shared" ca="1" si="9"/>
        <v>14</v>
      </c>
      <c r="K73" s="7">
        <f t="shared" ca="1" si="10"/>
        <v>1</v>
      </c>
      <c r="L73" s="7" t="str">
        <f t="shared" ca="1" si="11"/>
        <v>Stretching</v>
      </c>
      <c r="M73" t="s">
        <v>15</v>
      </c>
      <c r="N73" t="s">
        <v>11</v>
      </c>
      <c r="O73" t="s">
        <v>19</v>
      </c>
    </row>
    <row r="74" spans="1:15" x14ac:dyDescent="0.25">
      <c r="A74" s="3" t="str">
        <f t="shared" ca="1" si="6"/>
        <v>April 2023</v>
      </c>
      <c r="B74" s="5">
        <v>161.06614285696881</v>
      </c>
      <c r="C74" s="5">
        <v>78.466503185708206</v>
      </c>
      <c r="D74" s="7">
        <f t="shared" ca="1" si="7"/>
        <v>23</v>
      </c>
      <c r="E74" s="7">
        <v>10076</v>
      </c>
      <c r="F74" s="7">
        <v>30</v>
      </c>
      <c r="G74" s="7">
        <v>1289</v>
      </c>
      <c r="H74" s="7">
        <v>96</v>
      </c>
      <c r="I74" s="7">
        <f t="shared" ca="1" si="8"/>
        <v>20</v>
      </c>
      <c r="J74" s="7">
        <f t="shared" ca="1" si="9"/>
        <v>20</v>
      </c>
      <c r="K74" s="7">
        <f t="shared" ca="1" si="10"/>
        <v>5</v>
      </c>
      <c r="L74" s="7" t="str">
        <f t="shared" ca="1" si="11"/>
        <v>Treadmill</v>
      </c>
      <c r="M74" t="s">
        <v>13</v>
      </c>
      <c r="N74" t="s">
        <v>11</v>
      </c>
      <c r="O74" t="s">
        <v>14</v>
      </c>
    </row>
    <row r="75" spans="1:15" x14ac:dyDescent="0.25">
      <c r="A75" s="3" t="str">
        <f t="shared" ca="1" si="6"/>
        <v>May 2022</v>
      </c>
      <c r="B75" s="5">
        <v>160.54712795150431</v>
      </c>
      <c r="C75" s="5">
        <v>82.097675216323765</v>
      </c>
      <c r="D75" s="7">
        <f t="shared" ca="1" si="7"/>
        <v>22</v>
      </c>
      <c r="E75" s="7">
        <v>14648</v>
      </c>
      <c r="F75" s="7">
        <v>48</v>
      </c>
      <c r="G75" s="7">
        <v>3614</v>
      </c>
      <c r="H75" s="7">
        <v>106</v>
      </c>
      <c r="I75" s="7">
        <f t="shared" ca="1" si="8"/>
        <v>20</v>
      </c>
      <c r="J75" s="7">
        <f t="shared" ca="1" si="9"/>
        <v>10</v>
      </c>
      <c r="K75" s="7">
        <f t="shared" ca="1" si="10"/>
        <v>1</v>
      </c>
      <c r="L75" s="7" t="str">
        <f t="shared" ca="1" si="11"/>
        <v>Stretching</v>
      </c>
      <c r="M75" t="s">
        <v>10</v>
      </c>
      <c r="N75" t="s">
        <v>17</v>
      </c>
      <c r="O75" t="s">
        <v>12</v>
      </c>
    </row>
    <row r="76" spans="1:15" x14ac:dyDescent="0.25">
      <c r="A76" s="3" t="str">
        <f t="shared" ca="1" si="6"/>
        <v>November 2023</v>
      </c>
      <c r="B76" s="5">
        <v>160.1038522955381</v>
      </c>
      <c r="C76" s="5">
        <v>76.178836435984863</v>
      </c>
      <c r="D76" s="7">
        <f t="shared" ca="1" si="7"/>
        <v>23</v>
      </c>
      <c r="E76" s="7">
        <v>8136</v>
      </c>
      <c r="F76" s="7">
        <v>20</v>
      </c>
      <c r="G76" s="7">
        <v>2110</v>
      </c>
      <c r="H76" s="7">
        <v>147</v>
      </c>
      <c r="I76" s="7">
        <f t="shared" ca="1" si="8"/>
        <v>16</v>
      </c>
      <c r="J76" s="7">
        <f t="shared" ca="1" si="9"/>
        <v>15</v>
      </c>
      <c r="K76" s="7">
        <f t="shared" ca="1" si="10"/>
        <v>2</v>
      </c>
      <c r="L76" s="7" t="str">
        <f t="shared" ca="1" si="11"/>
        <v>Stretching</v>
      </c>
      <c r="M76" t="s">
        <v>10</v>
      </c>
      <c r="N76" t="s">
        <v>11</v>
      </c>
      <c r="O76" t="s">
        <v>14</v>
      </c>
    </row>
    <row r="77" spans="1:15" x14ac:dyDescent="0.25">
      <c r="A77" s="3" t="str">
        <f t="shared" ca="1" si="6"/>
        <v>September 2022</v>
      </c>
      <c r="B77" s="5">
        <v>160.9132974243355</v>
      </c>
      <c r="C77" s="5">
        <v>82.662563811532422</v>
      </c>
      <c r="D77" s="7">
        <f t="shared" ca="1" si="7"/>
        <v>22</v>
      </c>
      <c r="E77" s="7">
        <v>7579</v>
      </c>
      <c r="F77" s="7">
        <v>74</v>
      </c>
      <c r="G77" s="7">
        <v>2129</v>
      </c>
      <c r="H77" s="7">
        <v>153</v>
      </c>
      <c r="I77" s="7">
        <f t="shared" ca="1" si="8"/>
        <v>20</v>
      </c>
      <c r="J77" s="7">
        <f t="shared" ca="1" si="9"/>
        <v>10</v>
      </c>
      <c r="K77" s="7">
        <f t="shared" ca="1" si="10"/>
        <v>2</v>
      </c>
      <c r="L77" s="7" t="str">
        <f t="shared" ca="1" si="11"/>
        <v>Stretching</v>
      </c>
      <c r="M77" t="s">
        <v>13</v>
      </c>
      <c r="N77" t="s">
        <v>18</v>
      </c>
      <c r="O77" t="s">
        <v>19</v>
      </c>
    </row>
    <row r="78" spans="1:15" x14ac:dyDescent="0.25">
      <c r="A78" s="3" t="str">
        <f t="shared" ca="1" si="6"/>
        <v>October 2022</v>
      </c>
      <c r="B78" s="5">
        <v>160.74548066632951</v>
      </c>
      <c r="C78" s="5">
        <v>78.16132791557871</v>
      </c>
      <c r="D78" s="7">
        <f t="shared" ca="1" si="7"/>
        <v>22</v>
      </c>
      <c r="E78" s="7">
        <v>10453</v>
      </c>
      <c r="F78" s="7">
        <v>44</v>
      </c>
      <c r="G78" s="7">
        <v>3664</v>
      </c>
      <c r="H78" s="7">
        <v>141</v>
      </c>
      <c r="I78" s="7">
        <f t="shared" ca="1" si="8"/>
        <v>18</v>
      </c>
      <c r="J78" s="7">
        <f t="shared" ca="1" si="9"/>
        <v>9</v>
      </c>
      <c r="K78" s="7">
        <f t="shared" ca="1" si="10"/>
        <v>5</v>
      </c>
      <c r="L78" s="7" t="str">
        <f t="shared" ca="1" si="11"/>
        <v>Strength</v>
      </c>
      <c r="M78" t="s">
        <v>15</v>
      </c>
      <c r="N78" t="s">
        <v>17</v>
      </c>
      <c r="O78" t="s">
        <v>14</v>
      </c>
    </row>
    <row r="79" spans="1:15" x14ac:dyDescent="0.25">
      <c r="A79" s="3" t="str">
        <f t="shared" ca="1" si="6"/>
        <v>May 2022</v>
      </c>
      <c r="B79" s="5">
        <v>160.67550577541621</v>
      </c>
      <c r="C79" s="5">
        <v>75.363228086702293</v>
      </c>
      <c r="D79" s="7">
        <f t="shared" ca="1" si="7"/>
        <v>22</v>
      </c>
      <c r="E79" s="7">
        <v>9702</v>
      </c>
      <c r="F79" s="7">
        <v>36</v>
      </c>
      <c r="G79" s="7">
        <v>1667</v>
      </c>
      <c r="H79" s="7">
        <v>116</v>
      </c>
      <c r="I79" s="7">
        <f t="shared" ca="1" si="8"/>
        <v>20</v>
      </c>
      <c r="J79" s="7">
        <f t="shared" ca="1" si="9"/>
        <v>19</v>
      </c>
      <c r="K79" s="7">
        <f t="shared" ca="1" si="10"/>
        <v>2</v>
      </c>
      <c r="L79" s="7" t="str">
        <f t="shared" ca="1" si="11"/>
        <v>Treadmill</v>
      </c>
      <c r="M79" t="s">
        <v>15</v>
      </c>
      <c r="N79" t="s">
        <v>18</v>
      </c>
      <c r="O79" t="s">
        <v>19</v>
      </c>
    </row>
    <row r="80" spans="1:15" x14ac:dyDescent="0.25">
      <c r="A80" s="3" t="str">
        <f t="shared" ca="1" si="6"/>
        <v>April 2022</v>
      </c>
      <c r="B80" s="5">
        <v>160.70706730945921</v>
      </c>
      <c r="C80" s="5">
        <v>75.701387324391945</v>
      </c>
      <c r="D80" s="7">
        <f t="shared" ca="1" si="7"/>
        <v>22</v>
      </c>
      <c r="E80" s="7">
        <v>11861</v>
      </c>
      <c r="F80" s="7">
        <v>50</v>
      </c>
      <c r="G80" s="7">
        <v>2456</v>
      </c>
      <c r="H80" s="7">
        <v>95</v>
      </c>
      <c r="I80" s="7">
        <f t="shared" ca="1" si="8"/>
        <v>17</v>
      </c>
      <c r="J80" s="7">
        <f t="shared" ca="1" si="9"/>
        <v>12</v>
      </c>
      <c r="K80" s="7">
        <f t="shared" ca="1" si="10"/>
        <v>5</v>
      </c>
      <c r="L80" s="7" t="str">
        <f t="shared" ca="1" si="11"/>
        <v>Treadmill</v>
      </c>
      <c r="M80" t="s">
        <v>13</v>
      </c>
      <c r="N80" t="s">
        <v>11</v>
      </c>
      <c r="O80" t="s">
        <v>19</v>
      </c>
    </row>
    <row r="81" spans="1:15" x14ac:dyDescent="0.25">
      <c r="A81" s="3" t="str">
        <f t="shared" ca="1" si="6"/>
        <v>November 2024</v>
      </c>
      <c r="B81" s="5">
        <v>160.1117668996184</v>
      </c>
      <c r="C81" s="5">
        <v>83.346636758298857</v>
      </c>
      <c r="D81" s="7">
        <f t="shared" ca="1" si="7"/>
        <v>24</v>
      </c>
      <c r="E81" s="7">
        <v>14473</v>
      </c>
      <c r="F81" s="7">
        <v>24</v>
      </c>
      <c r="G81" s="7">
        <v>3856</v>
      </c>
      <c r="H81" s="7">
        <v>115</v>
      </c>
      <c r="I81" s="7">
        <f t="shared" ca="1" si="8"/>
        <v>17</v>
      </c>
      <c r="J81" s="7">
        <f ca="1">RANDBETWEEN(5, 10)</f>
        <v>10</v>
      </c>
      <c r="K81" s="7">
        <f t="shared" ca="1" si="10"/>
        <v>5</v>
      </c>
      <c r="L81" s="7" t="str">
        <f t="shared" ca="1" si="11"/>
        <v>Stretching</v>
      </c>
      <c r="M81" t="s">
        <v>15</v>
      </c>
      <c r="N81" t="s">
        <v>17</v>
      </c>
      <c r="O81" t="s">
        <v>14</v>
      </c>
    </row>
    <row r="82" spans="1:15" x14ac:dyDescent="0.25">
      <c r="A82" s="3" t="str">
        <f t="shared" ca="1" si="6"/>
        <v>May 2022</v>
      </c>
      <c r="B82" s="5">
        <v>161.92222433726039</v>
      </c>
      <c r="C82" s="5">
        <v>71.181672802919053</v>
      </c>
      <c r="D82" s="7">
        <f t="shared" ca="1" si="7"/>
        <v>22</v>
      </c>
      <c r="E82" s="7">
        <v>12798</v>
      </c>
      <c r="F82" s="7">
        <v>48</v>
      </c>
      <c r="G82" s="7">
        <v>2594</v>
      </c>
      <c r="H82" s="7">
        <v>121</v>
      </c>
      <c r="I82" s="7">
        <f t="shared" ca="1" si="8"/>
        <v>16</v>
      </c>
      <c r="J82" s="7">
        <f t="shared" ref="J82:J134" ca="1" si="12">RANDBETWEEN(5, 10)</f>
        <v>7</v>
      </c>
      <c r="K82" s="7">
        <f t="shared" ca="1" si="10"/>
        <v>2</v>
      </c>
      <c r="L82" s="7" t="str">
        <f t="shared" ca="1" si="11"/>
        <v>Strength</v>
      </c>
      <c r="M82" t="s">
        <v>13</v>
      </c>
      <c r="N82" t="s">
        <v>18</v>
      </c>
      <c r="O82" t="s">
        <v>12</v>
      </c>
    </row>
    <row r="83" spans="1:15" x14ac:dyDescent="0.25">
      <c r="A83" s="3" t="str">
        <f t="shared" ca="1" si="6"/>
        <v>February 2024</v>
      </c>
      <c r="B83" s="5">
        <v>161.43100078091851</v>
      </c>
      <c r="C83" s="5">
        <v>82.545733787822869</v>
      </c>
      <c r="D83" s="7">
        <f t="shared" ca="1" si="7"/>
        <v>24</v>
      </c>
      <c r="E83" s="7">
        <v>13837</v>
      </c>
      <c r="F83" s="7">
        <v>16</v>
      </c>
      <c r="G83" s="7">
        <v>3676</v>
      </c>
      <c r="H83" s="7">
        <v>77</v>
      </c>
      <c r="I83" s="7">
        <f t="shared" ca="1" si="8"/>
        <v>20</v>
      </c>
      <c r="J83" s="7">
        <f t="shared" ca="1" si="12"/>
        <v>10</v>
      </c>
      <c r="K83" s="7">
        <f t="shared" ca="1" si="10"/>
        <v>3</v>
      </c>
      <c r="L83" s="7" t="str">
        <f t="shared" ca="1" si="11"/>
        <v>Cardio</v>
      </c>
      <c r="M83" t="s">
        <v>10</v>
      </c>
      <c r="N83" t="s">
        <v>18</v>
      </c>
      <c r="O83" t="s">
        <v>19</v>
      </c>
    </row>
    <row r="84" spans="1:15" x14ac:dyDescent="0.25">
      <c r="A84" s="3" t="str">
        <f t="shared" ca="1" si="6"/>
        <v>March 2023</v>
      </c>
      <c r="B84" s="5">
        <v>161.32479058567111</v>
      </c>
      <c r="C84" s="5">
        <v>73.348136422036362</v>
      </c>
      <c r="D84" s="7">
        <f t="shared" ca="1" si="7"/>
        <v>23</v>
      </c>
      <c r="E84" s="7">
        <v>6009</v>
      </c>
      <c r="F84" s="7">
        <v>27</v>
      </c>
      <c r="G84" s="7">
        <v>2457</v>
      </c>
      <c r="H84" s="7">
        <v>94</v>
      </c>
      <c r="I84" s="7">
        <f t="shared" ca="1" si="8"/>
        <v>16</v>
      </c>
      <c r="J84" s="7">
        <f t="shared" ca="1" si="12"/>
        <v>10</v>
      </c>
      <c r="K84" s="7">
        <f t="shared" ca="1" si="10"/>
        <v>0</v>
      </c>
      <c r="L84" s="7" t="str">
        <f t="shared" ca="1" si="11"/>
        <v>Treadmill</v>
      </c>
      <c r="M84" t="s">
        <v>13</v>
      </c>
      <c r="N84" t="s">
        <v>11</v>
      </c>
      <c r="O84" t="s">
        <v>16</v>
      </c>
    </row>
    <row r="85" spans="1:15" x14ac:dyDescent="0.25">
      <c r="A85" s="3" t="str">
        <f t="shared" ca="1" si="6"/>
        <v>September 2024</v>
      </c>
      <c r="B85" s="5">
        <v>161.74363165175541</v>
      </c>
      <c r="C85" s="5">
        <v>72.089403688469687</v>
      </c>
      <c r="D85" s="7">
        <f t="shared" ca="1" si="7"/>
        <v>24</v>
      </c>
      <c r="E85" s="7">
        <v>13023</v>
      </c>
      <c r="F85" s="7">
        <v>54</v>
      </c>
      <c r="G85" s="7">
        <v>3572</v>
      </c>
      <c r="H85" s="7">
        <v>76</v>
      </c>
      <c r="I85" s="7">
        <f t="shared" ca="1" si="8"/>
        <v>15</v>
      </c>
      <c r="J85" s="7">
        <f t="shared" ca="1" si="12"/>
        <v>9</v>
      </c>
      <c r="K85" s="7">
        <f t="shared" ca="1" si="10"/>
        <v>3</v>
      </c>
      <c r="L85" s="7" t="str">
        <f t="shared" ca="1" si="11"/>
        <v>Stretching</v>
      </c>
      <c r="M85" t="s">
        <v>10</v>
      </c>
      <c r="N85" t="s">
        <v>11</v>
      </c>
      <c r="O85" t="s">
        <v>12</v>
      </c>
    </row>
    <row r="86" spans="1:15" x14ac:dyDescent="0.25">
      <c r="A86" s="3" t="str">
        <f t="shared" ca="1" si="6"/>
        <v>November 2023</v>
      </c>
      <c r="B86" s="5">
        <v>161.7399532423494</v>
      </c>
      <c r="C86" s="5">
        <v>79.251534339852626</v>
      </c>
      <c r="D86" s="7">
        <f t="shared" ca="1" si="7"/>
        <v>23</v>
      </c>
      <c r="E86" s="7">
        <v>13010</v>
      </c>
      <c r="F86" s="7">
        <v>75</v>
      </c>
      <c r="G86" s="7">
        <v>1799</v>
      </c>
      <c r="H86" s="7">
        <v>107</v>
      </c>
      <c r="I86" s="7">
        <f t="shared" ca="1" si="8"/>
        <v>17</v>
      </c>
      <c r="J86" s="7">
        <f t="shared" ca="1" si="12"/>
        <v>9</v>
      </c>
      <c r="K86" s="7">
        <f t="shared" ca="1" si="10"/>
        <v>1</v>
      </c>
      <c r="L86" s="7" t="str">
        <f t="shared" ca="1" si="11"/>
        <v>Cardio</v>
      </c>
      <c r="M86" t="s">
        <v>13</v>
      </c>
      <c r="N86" t="s">
        <v>18</v>
      </c>
      <c r="O86" t="s">
        <v>16</v>
      </c>
    </row>
    <row r="87" spans="1:15" x14ac:dyDescent="0.25">
      <c r="A87" s="3" t="str">
        <f t="shared" ca="1" si="6"/>
        <v>April 2024</v>
      </c>
      <c r="B87" s="5">
        <v>161.40595476376069</v>
      </c>
      <c r="C87" s="5">
        <v>82.786489053963379</v>
      </c>
      <c r="D87" s="7">
        <f t="shared" ca="1" si="7"/>
        <v>24</v>
      </c>
      <c r="E87" s="7">
        <v>11047</v>
      </c>
      <c r="F87" s="7">
        <v>71</v>
      </c>
      <c r="G87" s="7">
        <v>2230</v>
      </c>
      <c r="H87" s="7">
        <v>158</v>
      </c>
      <c r="I87" s="7">
        <f t="shared" ca="1" si="8"/>
        <v>19</v>
      </c>
      <c r="J87" s="7">
        <f t="shared" ca="1" si="12"/>
        <v>8</v>
      </c>
      <c r="K87" s="7">
        <f t="shared" ca="1" si="10"/>
        <v>5</v>
      </c>
      <c r="L87" s="7" t="str">
        <f t="shared" ca="1" si="11"/>
        <v>Treadmill</v>
      </c>
      <c r="M87" t="s">
        <v>13</v>
      </c>
      <c r="N87" t="s">
        <v>11</v>
      </c>
      <c r="O87" t="s">
        <v>14</v>
      </c>
    </row>
    <row r="88" spans="1:15" x14ac:dyDescent="0.25">
      <c r="A88" s="3" t="str">
        <f t="shared" ca="1" si="6"/>
        <v>February 2024</v>
      </c>
      <c r="B88" s="5">
        <v>161.9221011420762</v>
      </c>
      <c r="C88" s="5">
        <v>70.69729697683718</v>
      </c>
      <c r="D88" s="7">
        <f t="shared" ca="1" si="7"/>
        <v>24</v>
      </c>
      <c r="E88" s="7">
        <v>7112</v>
      </c>
      <c r="F88" s="7">
        <v>43</v>
      </c>
      <c r="G88" s="7">
        <v>2836</v>
      </c>
      <c r="H88" s="7">
        <v>156</v>
      </c>
      <c r="I88" s="7">
        <f t="shared" ca="1" si="8"/>
        <v>17</v>
      </c>
      <c r="J88" s="7">
        <f t="shared" ca="1" si="12"/>
        <v>5</v>
      </c>
      <c r="K88" s="7">
        <f t="shared" ca="1" si="10"/>
        <v>6</v>
      </c>
      <c r="L88" s="7" t="str">
        <f t="shared" ca="1" si="11"/>
        <v>Strength</v>
      </c>
      <c r="M88" t="s">
        <v>10</v>
      </c>
      <c r="N88" t="s">
        <v>18</v>
      </c>
      <c r="O88" t="s">
        <v>16</v>
      </c>
    </row>
    <row r="89" spans="1:15" x14ac:dyDescent="0.25">
      <c r="A89" s="3" t="str">
        <f t="shared" ca="1" si="6"/>
        <v>September 2023</v>
      </c>
      <c r="B89" s="5">
        <v>160.528532021052</v>
      </c>
      <c r="C89" s="5">
        <v>80.635909628996387</v>
      </c>
      <c r="D89" s="7">
        <f t="shared" ca="1" si="7"/>
        <v>23</v>
      </c>
      <c r="E89" s="7">
        <v>10707</v>
      </c>
      <c r="F89" s="7">
        <v>21</v>
      </c>
      <c r="G89" s="7">
        <v>2859</v>
      </c>
      <c r="H89" s="7">
        <v>121</v>
      </c>
      <c r="I89" s="7">
        <f t="shared" ca="1" si="8"/>
        <v>19</v>
      </c>
      <c r="J89" s="7">
        <f t="shared" ca="1" si="12"/>
        <v>10</v>
      </c>
      <c r="K89" s="7">
        <f t="shared" ca="1" si="10"/>
        <v>5</v>
      </c>
      <c r="L89" s="7" t="str">
        <f t="shared" ca="1" si="11"/>
        <v>Cardio</v>
      </c>
      <c r="M89" t="s">
        <v>13</v>
      </c>
      <c r="N89" t="s">
        <v>18</v>
      </c>
      <c r="O89" t="s">
        <v>16</v>
      </c>
    </row>
    <row r="90" spans="1:15" x14ac:dyDescent="0.25">
      <c r="A90" s="3" t="str">
        <f t="shared" ca="1" si="6"/>
        <v>July 2024</v>
      </c>
      <c r="B90" s="5">
        <v>160.54427814650839</v>
      </c>
      <c r="C90" s="5">
        <v>74.40560624673077</v>
      </c>
      <c r="D90" s="7">
        <f t="shared" ca="1" si="7"/>
        <v>24</v>
      </c>
      <c r="E90" s="7">
        <v>11174</v>
      </c>
      <c r="F90" s="7">
        <v>63</v>
      </c>
      <c r="G90" s="7">
        <v>2843</v>
      </c>
      <c r="H90" s="7">
        <v>124</v>
      </c>
      <c r="I90" s="7">
        <f t="shared" ca="1" si="8"/>
        <v>15</v>
      </c>
      <c r="J90" s="7">
        <f t="shared" ca="1" si="12"/>
        <v>10</v>
      </c>
      <c r="K90" s="7">
        <f t="shared" ca="1" si="10"/>
        <v>3</v>
      </c>
      <c r="L90" s="7" t="str">
        <f t="shared" ca="1" si="11"/>
        <v>Treadmill</v>
      </c>
      <c r="M90" t="s">
        <v>13</v>
      </c>
      <c r="N90" t="s">
        <v>18</v>
      </c>
      <c r="O90" t="s">
        <v>14</v>
      </c>
    </row>
    <row r="91" spans="1:15" x14ac:dyDescent="0.25">
      <c r="A91" s="3" t="str">
        <f t="shared" ca="1" si="6"/>
        <v>April 2022</v>
      </c>
      <c r="B91" s="5">
        <v>161.3398608437696</v>
      </c>
      <c r="C91" s="5">
        <v>77.253943634305088</v>
      </c>
      <c r="D91" s="7">
        <f t="shared" ca="1" si="7"/>
        <v>22</v>
      </c>
      <c r="E91" s="7">
        <v>12521</v>
      </c>
      <c r="F91" s="7">
        <v>76</v>
      </c>
      <c r="G91" s="7">
        <v>3100</v>
      </c>
      <c r="H91" s="7">
        <v>100</v>
      </c>
      <c r="I91" s="7">
        <f t="shared" ca="1" si="8"/>
        <v>15</v>
      </c>
      <c r="J91" s="7">
        <f t="shared" ca="1" si="12"/>
        <v>5</v>
      </c>
      <c r="K91" s="7">
        <f t="shared" ca="1" si="10"/>
        <v>0</v>
      </c>
      <c r="L91" s="7" t="str">
        <f t="shared" ca="1" si="11"/>
        <v>Strength</v>
      </c>
      <c r="M91" t="s">
        <v>15</v>
      </c>
      <c r="N91" t="s">
        <v>11</v>
      </c>
      <c r="O91" t="s">
        <v>16</v>
      </c>
    </row>
    <row r="92" spans="1:15" x14ac:dyDescent="0.25">
      <c r="A92" s="3" t="str">
        <f t="shared" ca="1" si="6"/>
        <v>October 2022</v>
      </c>
      <c r="B92" s="5">
        <v>160.69430544573089</v>
      </c>
      <c r="C92" s="5">
        <v>76.075068046411474</v>
      </c>
      <c r="D92" s="7">
        <f t="shared" ca="1" si="7"/>
        <v>22</v>
      </c>
      <c r="E92" s="7">
        <v>10932</v>
      </c>
      <c r="F92" s="7">
        <v>38</v>
      </c>
      <c r="G92" s="7">
        <v>3705</v>
      </c>
      <c r="H92" s="7">
        <v>67</v>
      </c>
      <c r="I92" s="7">
        <f t="shared" ca="1" si="8"/>
        <v>20</v>
      </c>
      <c r="J92" s="7">
        <f t="shared" ca="1" si="12"/>
        <v>5</v>
      </c>
      <c r="K92" s="7">
        <f t="shared" ca="1" si="10"/>
        <v>0</v>
      </c>
      <c r="L92" s="7" t="str">
        <f t="shared" ca="1" si="11"/>
        <v>Stretching</v>
      </c>
      <c r="M92" t="s">
        <v>15</v>
      </c>
      <c r="N92" t="s">
        <v>18</v>
      </c>
      <c r="O92" t="s">
        <v>12</v>
      </c>
    </row>
    <row r="93" spans="1:15" x14ac:dyDescent="0.25">
      <c r="A93" s="3" t="str">
        <f t="shared" ca="1" si="6"/>
        <v>November 2024</v>
      </c>
      <c r="B93" s="5">
        <v>161.98377854987791</v>
      </c>
      <c r="C93" s="5">
        <v>71.125357579189441</v>
      </c>
      <c r="D93" s="7">
        <f t="shared" ca="1" si="7"/>
        <v>24</v>
      </c>
      <c r="E93" s="7">
        <v>7817</v>
      </c>
      <c r="F93" s="7">
        <v>30</v>
      </c>
      <c r="G93" s="7">
        <v>3823</v>
      </c>
      <c r="H93" s="7">
        <v>108</v>
      </c>
      <c r="I93" s="7">
        <f t="shared" ca="1" si="8"/>
        <v>20</v>
      </c>
      <c r="J93" s="7">
        <f t="shared" ca="1" si="12"/>
        <v>6</v>
      </c>
      <c r="K93" s="7">
        <f t="shared" ca="1" si="10"/>
        <v>1</v>
      </c>
      <c r="L93" s="7" t="str">
        <f t="shared" ca="1" si="11"/>
        <v>Treadmill</v>
      </c>
      <c r="M93" t="s">
        <v>15</v>
      </c>
      <c r="N93" t="s">
        <v>18</v>
      </c>
      <c r="O93" t="s">
        <v>14</v>
      </c>
    </row>
    <row r="94" spans="1:15" x14ac:dyDescent="0.25">
      <c r="A94" s="3" t="str">
        <f t="shared" ca="1" si="6"/>
        <v>September 2023</v>
      </c>
      <c r="B94" s="5">
        <v>160.17020773750721</v>
      </c>
      <c r="C94" s="5">
        <v>73.231669410986257</v>
      </c>
      <c r="D94" s="7">
        <f t="shared" ca="1" si="7"/>
        <v>23</v>
      </c>
      <c r="E94" s="7">
        <v>9274</v>
      </c>
      <c r="F94" s="7">
        <v>46</v>
      </c>
      <c r="G94" s="7">
        <v>2406</v>
      </c>
      <c r="H94" s="7">
        <v>137</v>
      </c>
      <c r="I94" s="7">
        <f t="shared" ca="1" si="8"/>
        <v>15</v>
      </c>
      <c r="J94" s="7">
        <f t="shared" ca="1" si="12"/>
        <v>10</v>
      </c>
      <c r="K94" s="7">
        <f t="shared" ca="1" si="10"/>
        <v>2</v>
      </c>
      <c r="L94" s="7" t="str">
        <f t="shared" ca="1" si="11"/>
        <v>Strength</v>
      </c>
      <c r="M94" t="s">
        <v>10</v>
      </c>
      <c r="N94" t="s">
        <v>18</v>
      </c>
      <c r="O94" t="s">
        <v>12</v>
      </c>
    </row>
    <row r="95" spans="1:15" x14ac:dyDescent="0.25">
      <c r="A95" s="3" t="str">
        <f t="shared" ca="1" si="6"/>
        <v>February 2024</v>
      </c>
      <c r="B95" s="5">
        <v>161.03964437353449</v>
      </c>
      <c r="C95" s="5">
        <v>79.873485450254137</v>
      </c>
      <c r="D95" s="7">
        <f t="shared" ca="1" si="7"/>
        <v>24</v>
      </c>
      <c r="E95" s="7">
        <v>8930</v>
      </c>
      <c r="F95" s="7">
        <v>74</v>
      </c>
      <c r="G95" s="7">
        <v>3164</v>
      </c>
      <c r="H95" s="7">
        <v>126</v>
      </c>
      <c r="I95" s="7">
        <f t="shared" ca="1" si="8"/>
        <v>20</v>
      </c>
      <c r="J95" s="7">
        <f t="shared" ca="1" si="12"/>
        <v>7</v>
      </c>
      <c r="K95" s="7">
        <f t="shared" ca="1" si="10"/>
        <v>0</v>
      </c>
      <c r="L95" s="7" t="str">
        <f t="shared" ca="1" si="11"/>
        <v>Strength</v>
      </c>
      <c r="M95" t="s">
        <v>10</v>
      </c>
      <c r="N95" t="s">
        <v>18</v>
      </c>
      <c r="O95" t="s">
        <v>16</v>
      </c>
    </row>
    <row r="96" spans="1:15" x14ac:dyDescent="0.25">
      <c r="A96" s="3" t="str">
        <f t="shared" ca="1" si="6"/>
        <v>June 2024</v>
      </c>
      <c r="B96" s="5">
        <v>161.7740849952217</v>
      </c>
      <c r="C96" s="5">
        <v>70.359073461189098</v>
      </c>
      <c r="D96" s="7">
        <f t="shared" ca="1" si="7"/>
        <v>24</v>
      </c>
      <c r="E96" s="7">
        <v>8972</v>
      </c>
      <c r="F96" s="7">
        <v>60</v>
      </c>
      <c r="G96" s="7">
        <v>2029</v>
      </c>
      <c r="H96" s="7">
        <v>61</v>
      </c>
      <c r="I96" s="7">
        <f t="shared" ca="1" si="8"/>
        <v>17</v>
      </c>
      <c r="J96" s="7">
        <f t="shared" ca="1" si="12"/>
        <v>5</v>
      </c>
      <c r="K96" s="7">
        <f t="shared" ca="1" si="10"/>
        <v>2</v>
      </c>
      <c r="L96" s="7" t="str">
        <f t="shared" ca="1" si="11"/>
        <v>Stretching</v>
      </c>
      <c r="M96" t="s">
        <v>13</v>
      </c>
      <c r="N96" t="s">
        <v>11</v>
      </c>
      <c r="O96" t="s">
        <v>14</v>
      </c>
    </row>
    <row r="97" spans="1:15" x14ac:dyDescent="0.25">
      <c r="A97" s="3" t="str">
        <f t="shared" ca="1" si="6"/>
        <v>August 2024</v>
      </c>
      <c r="B97" s="5">
        <v>161.92951180010331</v>
      </c>
      <c r="C97" s="5">
        <v>77.250793486915228</v>
      </c>
      <c r="D97" s="7">
        <f t="shared" ca="1" si="7"/>
        <v>24</v>
      </c>
      <c r="E97" s="7">
        <v>7807</v>
      </c>
      <c r="F97" s="7">
        <v>19</v>
      </c>
      <c r="G97" s="7">
        <v>3020</v>
      </c>
      <c r="H97" s="7">
        <v>154</v>
      </c>
      <c r="I97" s="7">
        <f t="shared" ca="1" si="8"/>
        <v>15</v>
      </c>
      <c r="J97" s="7">
        <f t="shared" ca="1" si="12"/>
        <v>6</v>
      </c>
      <c r="K97" s="7">
        <f t="shared" ca="1" si="10"/>
        <v>2</v>
      </c>
      <c r="L97" s="7" t="str">
        <f t="shared" ca="1" si="11"/>
        <v>Cardio</v>
      </c>
      <c r="M97" t="s">
        <v>15</v>
      </c>
      <c r="N97" t="s">
        <v>18</v>
      </c>
      <c r="O97" t="s">
        <v>19</v>
      </c>
    </row>
    <row r="98" spans="1:15" x14ac:dyDescent="0.25">
      <c r="A98" s="3" t="str">
        <f t="shared" ca="1" si="6"/>
        <v>July 2023</v>
      </c>
      <c r="B98" s="5">
        <v>160.12846673916039</v>
      </c>
      <c r="C98" s="5">
        <v>76.557214551764361</v>
      </c>
      <c r="D98" s="7">
        <f t="shared" ca="1" si="7"/>
        <v>23</v>
      </c>
      <c r="E98" s="7">
        <v>14499</v>
      </c>
      <c r="F98" s="7">
        <v>76</v>
      </c>
      <c r="G98" s="7">
        <v>2436</v>
      </c>
      <c r="H98" s="7">
        <v>66</v>
      </c>
      <c r="I98" s="7">
        <f t="shared" ca="1" si="8"/>
        <v>16</v>
      </c>
      <c r="J98" s="7">
        <f t="shared" ca="1" si="12"/>
        <v>6</v>
      </c>
      <c r="K98" s="7">
        <f t="shared" ca="1" si="10"/>
        <v>0</v>
      </c>
      <c r="L98" s="7" t="str">
        <f t="shared" ca="1" si="11"/>
        <v>Cardio</v>
      </c>
      <c r="M98" t="s">
        <v>15</v>
      </c>
      <c r="N98" t="s">
        <v>18</v>
      </c>
      <c r="O98" t="s">
        <v>12</v>
      </c>
    </row>
    <row r="99" spans="1:15" x14ac:dyDescent="0.25">
      <c r="A99" s="3" t="str">
        <f t="shared" ca="1" si="6"/>
        <v>July 2024</v>
      </c>
      <c r="B99" s="5">
        <v>160.85849471603899</v>
      </c>
      <c r="C99" s="5">
        <v>80.058796058120976</v>
      </c>
      <c r="D99" s="7">
        <f t="shared" ca="1" si="7"/>
        <v>24</v>
      </c>
      <c r="E99" s="7">
        <v>9070</v>
      </c>
      <c r="F99" s="7">
        <v>76</v>
      </c>
      <c r="G99" s="7">
        <v>1255</v>
      </c>
      <c r="H99" s="7">
        <v>130</v>
      </c>
      <c r="I99" s="7">
        <f t="shared" ca="1" si="8"/>
        <v>16</v>
      </c>
      <c r="J99" s="7">
        <f t="shared" ca="1" si="12"/>
        <v>6</v>
      </c>
      <c r="K99" s="7">
        <f t="shared" ca="1" si="10"/>
        <v>3</v>
      </c>
      <c r="L99" s="7" t="str">
        <f t="shared" ca="1" si="11"/>
        <v>Treadmill</v>
      </c>
      <c r="M99" t="s">
        <v>13</v>
      </c>
      <c r="N99" t="s">
        <v>17</v>
      </c>
      <c r="O99" t="s">
        <v>19</v>
      </c>
    </row>
    <row r="100" spans="1:15" x14ac:dyDescent="0.25">
      <c r="A100" s="3" t="str">
        <f t="shared" ca="1" si="6"/>
        <v>May 2022</v>
      </c>
      <c r="B100" s="5">
        <v>161.72349793642641</v>
      </c>
      <c r="C100" s="5">
        <v>70.491457394186952</v>
      </c>
      <c r="D100" s="7">
        <f t="shared" ca="1" si="7"/>
        <v>22</v>
      </c>
      <c r="E100" s="7">
        <v>14653</v>
      </c>
      <c r="F100" s="7">
        <v>77</v>
      </c>
      <c r="G100" s="7">
        <v>2091</v>
      </c>
      <c r="H100" s="7">
        <v>121</v>
      </c>
      <c r="I100" s="7">
        <f t="shared" ca="1" si="8"/>
        <v>18</v>
      </c>
      <c r="J100" s="7">
        <f t="shared" ca="1" si="12"/>
        <v>10</v>
      </c>
      <c r="K100" s="7">
        <f t="shared" ca="1" si="10"/>
        <v>3</v>
      </c>
      <c r="L100" s="7" t="str">
        <f t="shared" ca="1" si="11"/>
        <v>Cardio</v>
      </c>
      <c r="M100" t="s">
        <v>15</v>
      </c>
      <c r="N100" t="s">
        <v>11</v>
      </c>
      <c r="O100" t="s">
        <v>12</v>
      </c>
    </row>
    <row r="101" spans="1:15" x14ac:dyDescent="0.25">
      <c r="A101" s="3" t="str">
        <f t="shared" ca="1" si="6"/>
        <v>March 2023</v>
      </c>
      <c r="B101" s="5">
        <v>160.28134622458521</v>
      </c>
      <c r="C101" s="5">
        <v>73.062741124671419</v>
      </c>
      <c r="D101" s="7">
        <f t="shared" ca="1" si="7"/>
        <v>23</v>
      </c>
      <c r="E101" s="7">
        <v>7407</v>
      </c>
      <c r="F101" s="7">
        <v>26</v>
      </c>
      <c r="G101" s="7">
        <v>3928</v>
      </c>
      <c r="H101" s="7">
        <v>82</v>
      </c>
      <c r="I101" s="7">
        <f t="shared" ca="1" si="8"/>
        <v>15</v>
      </c>
      <c r="J101" s="7">
        <f t="shared" ca="1" si="12"/>
        <v>9</v>
      </c>
      <c r="K101" s="7">
        <f t="shared" ca="1" si="10"/>
        <v>4</v>
      </c>
      <c r="L101" s="7" t="str">
        <f t="shared" ca="1" si="11"/>
        <v>Strength</v>
      </c>
      <c r="M101" t="s">
        <v>15</v>
      </c>
      <c r="N101" t="s">
        <v>11</v>
      </c>
      <c r="O101" t="s">
        <v>19</v>
      </c>
    </row>
    <row r="102" spans="1:15" x14ac:dyDescent="0.25">
      <c r="A102" s="3" t="str">
        <f t="shared" ca="1" si="6"/>
        <v>June 2024</v>
      </c>
      <c r="B102" s="5">
        <v>161.32438954186779</v>
      </c>
      <c r="C102" s="5">
        <v>71.718113747080452</v>
      </c>
      <c r="D102" s="7">
        <f t="shared" ca="1" si="7"/>
        <v>24</v>
      </c>
      <c r="E102" s="7">
        <v>5012</v>
      </c>
      <c r="F102" s="7">
        <v>64</v>
      </c>
      <c r="G102" s="7">
        <v>2450</v>
      </c>
      <c r="H102" s="7">
        <v>128</v>
      </c>
      <c r="I102" s="7">
        <f t="shared" ca="1" si="8"/>
        <v>15</v>
      </c>
      <c r="J102" s="7">
        <f t="shared" ca="1" si="12"/>
        <v>7</v>
      </c>
      <c r="K102" s="7">
        <f t="shared" ca="1" si="10"/>
        <v>3</v>
      </c>
      <c r="L102" s="7" t="str">
        <f t="shared" ca="1" si="11"/>
        <v>Cardio</v>
      </c>
      <c r="M102" t="s">
        <v>10</v>
      </c>
      <c r="N102" t="s">
        <v>17</v>
      </c>
      <c r="O102" t="s">
        <v>12</v>
      </c>
    </row>
    <row r="103" spans="1:15" x14ac:dyDescent="0.25">
      <c r="A103" s="3" t="str">
        <f t="shared" ca="1" si="6"/>
        <v>June 2023</v>
      </c>
      <c r="B103" s="5">
        <v>160.7173772077069</v>
      </c>
      <c r="C103" s="5">
        <v>79.444871224727223</v>
      </c>
      <c r="D103" s="7">
        <f t="shared" ca="1" si="7"/>
        <v>23</v>
      </c>
      <c r="E103" s="7">
        <v>6830</v>
      </c>
      <c r="F103" s="7">
        <v>45</v>
      </c>
      <c r="G103" s="7">
        <v>1756</v>
      </c>
      <c r="H103" s="7">
        <v>92</v>
      </c>
      <c r="I103" s="7">
        <f t="shared" ca="1" si="8"/>
        <v>15</v>
      </c>
      <c r="J103" s="7">
        <f t="shared" ca="1" si="12"/>
        <v>7</v>
      </c>
      <c r="K103" s="7">
        <f t="shared" ca="1" si="10"/>
        <v>0</v>
      </c>
      <c r="L103" s="7" t="str">
        <f t="shared" ca="1" si="11"/>
        <v>Strength</v>
      </c>
      <c r="M103" t="s">
        <v>15</v>
      </c>
      <c r="N103" t="s">
        <v>17</v>
      </c>
      <c r="O103" t="s">
        <v>16</v>
      </c>
    </row>
    <row r="104" spans="1:15" x14ac:dyDescent="0.25">
      <c r="A104" s="3" t="str">
        <f t="shared" ca="1" si="6"/>
        <v>January 2024</v>
      </c>
      <c r="B104" s="5">
        <v>161.41136616268889</v>
      </c>
      <c r="C104" s="5">
        <v>71.699483474229041</v>
      </c>
      <c r="D104" s="7">
        <f t="shared" ca="1" si="7"/>
        <v>24</v>
      </c>
      <c r="E104" s="7">
        <v>5662</v>
      </c>
      <c r="F104" s="7">
        <v>43</v>
      </c>
      <c r="G104" s="7">
        <v>2671</v>
      </c>
      <c r="H104" s="7">
        <v>143</v>
      </c>
      <c r="I104" s="7">
        <f t="shared" ca="1" si="8"/>
        <v>16</v>
      </c>
      <c r="J104" s="7">
        <f t="shared" ca="1" si="12"/>
        <v>6</v>
      </c>
      <c r="K104" s="7">
        <f t="shared" ca="1" si="10"/>
        <v>6</v>
      </c>
      <c r="L104" s="7" t="str">
        <f t="shared" ca="1" si="11"/>
        <v>Strength</v>
      </c>
      <c r="M104" t="s">
        <v>10</v>
      </c>
      <c r="N104" t="s">
        <v>17</v>
      </c>
      <c r="O104" t="s">
        <v>19</v>
      </c>
    </row>
    <row r="105" spans="1:15" x14ac:dyDescent="0.25">
      <c r="A105" s="3" t="str">
        <f t="shared" ca="1" si="6"/>
        <v>December 2024</v>
      </c>
      <c r="B105" s="5">
        <v>160.85346269581049</v>
      </c>
      <c r="C105" s="5">
        <v>77.278982380748019</v>
      </c>
      <c r="D105" s="7">
        <f t="shared" ca="1" si="7"/>
        <v>24</v>
      </c>
      <c r="E105" s="7">
        <v>10912</v>
      </c>
      <c r="F105" s="7">
        <v>34</v>
      </c>
      <c r="G105" s="7">
        <v>2269</v>
      </c>
      <c r="H105" s="7">
        <v>73</v>
      </c>
      <c r="I105" s="7">
        <f t="shared" ca="1" si="8"/>
        <v>17</v>
      </c>
      <c r="J105" s="7">
        <f t="shared" ca="1" si="12"/>
        <v>9</v>
      </c>
      <c r="K105" s="7">
        <f t="shared" ca="1" si="10"/>
        <v>0</v>
      </c>
      <c r="L105" s="7" t="str">
        <f t="shared" ca="1" si="11"/>
        <v>Treadmill</v>
      </c>
      <c r="M105" t="s">
        <v>15</v>
      </c>
      <c r="N105" t="s">
        <v>17</v>
      </c>
      <c r="O105" t="s">
        <v>16</v>
      </c>
    </row>
    <row r="106" spans="1:15" x14ac:dyDescent="0.25">
      <c r="A106" s="3" t="str">
        <f t="shared" ca="1" si="6"/>
        <v>December 2023</v>
      </c>
      <c r="B106" s="5">
        <v>161.59457140455649</v>
      </c>
      <c r="C106" s="5">
        <v>83.729799861635939</v>
      </c>
      <c r="D106" s="7">
        <f t="shared" ca="1" si="7"/>
        <v>23</v>
      </c>
      <c r="E106" s="7">
        <v>8372</v>
      </c>
      <c r="F106" s="7">
        <v>38</v>
      </c>
      <c r="G106" s="7">
        <v>3733</v>
      </c>
      <c r="H106" s="7">
        <v>112</v>
      </c>
      <c r="I106" s="7">
        <f t="shared" ca="1" si="8"/>
        <v>17</v>
      </c>
      <c r="J106" s="7">
        <f t="shared" ca="1" si="12"/>
        <v>8</v>
      </c>
      <c r="K106" s="7">
        <f t="shared" ca="1" si="10"/>
        <v>3</v>
      </c>
      <c r="L106" s="7" t="str">
        <f t="shared" ca="1" si="11"/>
        <v>Treadmill</v>
      </c>
      <c r="M106" t="s">
        <v>10</v>
      </c>
      <c r="N106" t="s">
        <v>18</v>
      </c>
      <c r="O106" t="s">
        <v>19</v>
      </c>
    </row>
    <row r="107" spans="1:15" x14ac:dyDescent="0.25">
      <c r="A107" s="3" t="str">
        <f t="shared" ca="1" si="6"/>
        <v>September 2023</v>
      </c>
      <c r="B107" s="5">
        <v>161.32322222276949</v>
      </c>
      <c r="C107" s="5">
        <v>84.578824947008258</v>
      </c>
      <c r="D107" s="7">
        <f t="shared" ca="1" si="7"/>
        <v>23</v>
      </c>
      <c r="E107" s="7">
        <v>9085</v>
      </c>
      <c r="F107" s="7">
        <v>31</v>
      </c>
      <c r="G107" s="7">
        <v>1477</v>
      </c>
      <c r="H107" s="7">
        <v>102</v>
      </c>
      <c r="I107" s="7">
        <f t="shared" ca="1" si="8"/>
        <v>17</v>
      </c>
      <c r="J107" s="7">
        <f t="shared" ca="1" si="12"/>
        <v>10</v>
      </c>
      <c r="K107" s="7">
        <f t="shared" ca="1" si="10"/>
        <v>4</v>
      </c>
      <c r="L107" s="7" t="str">
        <f t="shared" ca="1" si="11"/>
        <v>Treadmill</v>
      </c>
      <c r="M107" t="s">
        <v>10</v>
      </c>
      <c r="N107" t="s">
        <v>17</v>
      </c>
      <c r="O107" t="s">
        <v>19</v>
      </c>
    </row>
    <row r="108" spans="1:15" x14ac:dyDescent="0.25">
      <c r="A108" s="3" t="str">
        <f t="shared" ca="1" si="6"/>
        <v>September 2023</v>
      </c>
      <c r="B108" s="5">
        <v>161.73858962550719</v>
      </c>
      <c r="C108" s="5">
        <v>79.622162502821766</v>
      </c>
      <c r="D108" s="7">
        <f t="shared" ca="1" si="7"/>
        <v>23</v>
      </c>
      <c r="E108" s="7">
        <v>8082</v>
      </c>
      <c r="F108" s="7">
        <v>70</v>
      </c>
      <c r="G108" s="7">
        <v>2396</v>
      </c>
      <c r="H108" s="7">
        <v>150</v>
      </c>
      <c r="I108" s="7">
        <f t="shared" ca="1" si="8"/>
        <v>16</v>
      </c>
      <c r="J108" s="7">
        <f t="shared" ca="1" si="12"/>
        <v>6</v>
      </c>
      <c r="K108" s="7">
        <f t="shared" ca="1" si="10"/>
        <v>4</v>
      </c>
      <c r="L108" s="7" t="str">
        <f t="shared" ca="1" si="11"/>
        <v>Treadmill</v>
      </c>
      <c r="M108" t="s">
        <v>13</v>
      </c>
      <c r="N108" t="s">
        <v>18</v>
      </c>
      <c r="O108" t="s">
        <v>19</v>
      </c>
    </row>
    <row r="109" spans="1:15" x14ac:dyDescent="0.25">
      <c r="A109" s="3" t="str">
        <f t="shared" ca="1" si="6"/>
        <v>May 2024</v>
      </c>
      <c r="B109" s="5">
        <v>161.77935642261539</v>
      </c>
      <c r="C109" s="5">
        <v>84.971119079711158</v>
      </c>
      <c r="D109" s="7">
        <f t="shared" ca="1" si="7"/>
        <v>24</v>
      </c>
      <c r="E109" s="7">
        <v>5210</v>
      </c>
      <c r="F109" s="7">
        <v>58</v>
      </c>
      <c r="G109" s="7">
        <v>1907</v>
      </c>
      <c r="H109" s="7">
        <v>75</v>
      </c>
      <c r="I109" s="7">
        <f t="shared" ca="1" si="8"/>
        <v>20</v>
      </c>
      <c r="J109" s="7">
        <f t="shared" ca="1" si="12"/>
        <v>7</v>
      </c>
      <c r="K109" s="7">
        <f t="shared" ca="1" si="10"/>
        <v>1</v>
      </c>
      <c r="L109" s="7" t="str">
        <f t="shared" ca="1" si="11"/>
        <v>Strength</v>
      </c>
      <c r="M109" t="s">
        <v>15</v>
      </c>
      <c r="N109" t="s">
        <v>17</v>
      </c>
      <c r="O109" t="s">
        <v>19</v>
      </c>
    </row>
    <row r="110" spans="1:15" x14ac:dyDescent="0.25">
      <c r="A110" s="3" t="str">
        <f t="shared" ca="1" si="6"/>
        <v>November 2024</v>
      </c>
      <c r="B110" s="5">
        <v>160.39670563154971</v>
      </c>
      <c r="C110" s="5">
        <v>74.023840219116195</v>
      </c>
      <c r="D110" s="7">
        <f t="shared" ca="1" si="7"/>
        <v>24</v>
      </c>
      <c r="E110" s="7">
        <v>11216</v>
      </c>
      <c r="F110" s="7">
        <v>33</v>
      </c>
      <c r="G110" s="7">
        <v>2388</v>
      </c>
      <c r="H110" s="7">
        <v>120</v>
      </c>
      <c r="I110" s="7">
        <f t="shared" ca="1" si="8"/>
        <v>17</v>
      </c>
      <c r="J110" s="7">
        <f t="shared" ca="1" si="12"/>
        <v>8</v>
      </c>
      <c r="K110" s="7">
        <f t="shared" ca="1" si="10"/>
        <v>4</v>
      </c>
      <c r="L110" s="7" t="str">
        <f t="shared" ca="1" si="11"/>
        <v>Strength</v>
      </c>
      <c r="M110" t="s">
        <v>10</v>
      </c>
      <c r="N110" t="s">
        <v>11</v>
      </c>
      <c r="O110" t="s">
        <v>14</v>
      </c>
    </row>
    <row r="111" spans="1:15" x14ac:dyDescent="0.25">
      <c r="A111" s="3" t="str">
        <f t="shared" ca="1" si="6"/>
        <v>June 2024</v>
      </c>
      <c r="B111" s="5">
        <v>160.22975127479251</v>
      </c>
      <c r="C111" s="5">
        <v>73.562662531149357</v>
      </c>
      <c r="D111" s="7">
        <f t="shared" ca="1" si="7"/>
        <v>24</v>
      </c>
      <c r="E111" s="7">
        <v>9989</v>
      </c>
      <c r="F111" s="7">
        <v>28</v>
      </c>
      <c r="G111" s="7">
        <v>3618</v>
      </c>
      <c r="H111" s="7">
        <v>150</v>
      </c>
      <c r="I111" s="7">
        <f t="shared" ca="1" si="8"/>
        <v>17</v>
      </c>
      <c r="J111" s="7">
        <f t="shared" ca="1" si="12"/>
        <v>7</v>
      </c>
      <c r="K111" s="7">
        <f t="shared" ca="1" si="10"/>
        <v>2</v>
      </c>
      <c r="L111" s="7" t="str">
        <f t="shared" ca="1" si="11"/>
        <v>Cardio</v>
      </c>
      <c r="M111" t="s">
        <v>10</v>
      </c>
      <c r="N111" t="s">
        <v>11</v>
      </c>
      <c r="O111" t="s">
        <v>14</v>
      </c>
    </row>
    <row r="112" spans="1:15" x14ac:dyDescent="0.25">
      <c r="A112" s="3" t="str">
        <f t="shared" ca="1" si="6"/>
        <v>June 2023</v>
      </c>
      <c r="B112" s="5">
        <v>160.77369695802571</v>
      </c>
      <c r="C112" s="5">
        <v>83.865947989301844</v>
      </c>
      <c r="D112" s="7">
        <f t="shared" ca="1" si="7"/>
        <v>23</v>
      </c>
      <c r="E112" s="7">
        <v>11194</v>
      </c>
      <c r="F112" s="7">
        <v>29</v>
      </c>
      <c r="G112" s="7">
        <v>1971</v>
      </c>
      <c r="H112" s="7">
        <v>70</v>
      </c>
      <c r="I112" s="7">
        <f t="shared" ca="1" si="8"/>
        <v>16</v>
      </c>
      <c r="J112" s="7">
        <f t="shared" ca="1" si="12"/>
        <v>9</v>
      </c>
      <c r="K112" s="7">
        <f t="shared" ca="1" si="10"/>
        <v>6</v>
      </c>
      <c r="L112" s="7" t="str">
        <f t="shared" ca="1" si="11"/>
        <v>Strength</v>
      </c>
      <c r="M112" t="s">
        <v>10</v>
      </c>
      <c r="N112" t="s">
        <v>11</v>
      </c>
      <c r="O112" t="s">
        <v>19</v>
      </c>
    </row>
    <row r="113" spans="1:15" x14ac:dyDescent="0.25">
      <c r="A113" s="3" t="str">
        <f t="shared" ca="1" si="6"/>
        <v>October 2024</v>
      </c>
      <c r="B113" s="5">
        <v>161.6441694223401</v>
      </c>
      <c r="C113" s="5">
        <v>76.021929891084895</v>
      </c>
      <c r="D113" s="7">
        <f t="shared" ca="1" si="7"/>
        <v>24</v>
      </c>
      <c r="E113" s="7">
        <v>13836</v>
      </c>
      <c r="F113" s="7">
        <v>27</v>
      </c>
      <c r="G113" s="7">
        <v>1285</v>
      </c>
      <c r="H113" s="7">
        <v>110</v>
      </c>
      <c r="I113" s="7">
        <f t="shared" ca="1" si="8"/>
        <v>18</v>
      </c>
      <c r="J113" s="7">
        <f t="shared" ca="1" si="12"/>
        <v>5</v>
      </c>
      <c r="K113" s="7">
        <f t="shared" ca="1" si="10"/>
        <v>5</v>
      </c>
      <c r="L113" s="7" t="str">
        <f t="shared" ca="1" si="11"/>
        <v>Strength</v>
      </c>
      <c r="M113" t="s">
        <v>15</v>
      </c>
      <c r="N113" t="s">
        <v>18</v>
      </c>
      <c r="O113" t="s">
        <v>16</v>
      </c>
    </row>
    <row r="114" spans="1:15" x14ac:dyDescent="0.25">
      <c r="A114" s="3" t="str">
        <f t="shared" ca="1" si="6"/>
        <v>June 2024</v>
      </c>
      <c r="B114" s="5">
        <v>161.81617135610301</v>
      </c>
      <c r="C114" s="5">
        <v>76.602263000519741</v>
      </c>
      <c r="D114" s="7">
        <f t="shared" ca="1" si="7"/>
        <v>24</v>
      </c>
      <c r="E114" s="7">
        <v>5512</v>
      </c>
      <c r="F114" s="7">
        <v>25</v>
      </c>
      <c r="G114" s="7">
        <v>2528</v>
      </c>
      <c r="H114" s="7">
        <v>134</v>
      </c>
      <c r="I114" s="7">
        <f t="shared" ca="1" si="8"/>
        <v>15</v>
      </c>
      <c r="J114" s="7">
        <f t="shared" ca="1" si="12"/>
        <v>8</v>
      </c>
      <c r="K114" s="7">
        <f t="shared" ca="1" si="10"/>
        <v>3</v>
      </c>
      <c r="L114" s="7" t="str">
        <f t="shared" ca="1" si="11"/>
        <v>Cardio</v>
      </c>
      <c r="M114" t="s">
        <v>13</v>
      </c>
      <c r="N114" t="s">
        <v>11</v>
      </c>
      <c r="O114" t="s">
        <v>19</v>
      </c>
    </row>
    <row r="115" spans="1:15" x14ac:dyDescent="0.25">
      <c r="A115" s="3" t="str">
        <f t="shared" ca="1" si="6"/>
        <v>May 2022</v>
      </c>
      <c r="B115" s="5">
        <v>161.0612195275848</v>
      </c>
      <c r="C115" s="5">
        <v>71.737452327170075</v>
      </c>
      <c r="D115" s="7">
        <f t="shared" ca="1" si="7"/>
        <v>22</v>
      </c>
      <c r="E115" s="7">
        <v>5638</v>
      </c>
      <c r="F115" s="7">
        <v>43</v>
      </c>
      <c r="G115" s="7">
        <v>2992</v>
      </c>
      <c r="H115" s="7">
        <v>99</v>
      </c>
      <c r="I115" s="7">
        <f t="shared" ca="1" si="8"/>
        <v>15</v>
      </c>
      <c r="J115" s="7">
        <f t="shared" ca="1" si="12"/>
        <v>6</v>
      </c>
      <c r="K115" s="7">
        <f t="shared" ca="1" si="10"/>
        <v>0</v>
      </c>
      <c r="L115" s="7" t="str">
        <f t="shared" ca="1" si="11"/>
        <v>Strength</v>
      </c>
      <c r="M115" t="s">
        <v>15</v>
      </c>
      <c r="N115" t="s">
        <v>11</v>
      </c>
      <c r="O115" t="s">
        <v>12</v>
      </c>
    </row>
    <row r="116" spans="1:15" x14ac:dyDescent="0.25">
      <c r="A116" s="3" t="str">
        <f t="shared" ca="1" si="6"/>
        <v>April 2023</v>
      </c>
      <c r="B116" s="5">
        <v>161.02920451193711</v>
      </c>
      <c r="C116" s="5">
        <v>81.902646869686976</v>
      </c>
      <c r="D116" s="7">
        <f t="shared" ca="1" si="7"/>
        <v>23</v>
      </c>
      <c r="E116" s="7">
        <v>13942</v>
      </c>
      <c r="F116" s="7">
        <v>72</v>
      </c>
      <c r="G116" s="7">
        <v>3735</v>
      </c>
      <c r="H116" s="7">
        <v>88</v>
      </c>
      <c r="I116" s="7">
        <f t="shared" ca="1" si="8"/>
        <v>16</v>
      </c>
      <c r="J116" s="7">
        <f t="shared" ca="1" si="12"/>
        <v>10</v>
      </c>
      <c r="K116" s="7">
        <f t="shared" ca="1" si="10"/>
        <v>3</v>
      </c>
      <c r="L116" s="7" t="str">
        <f t="shared" ca="1" si="11"/>
        <v>Cardio</v>
      </c>
      <c r="M116" t="s">
        <v>15</v>
      </c>
      <c r="N116" t="s">
        <v>17</v>
      </c>
      <c r="O116" t="s">
        <v>14</v>
      </c>
    </row>
    <row r="117" spans="1:15" x14ac:dyDescent="0.25">
      <c r="A117" s="3" t="str">
        <f t="shared" ca="1" si="6"/>
        <v>January 2022</v>
      </c>
      <c r="B117" s="5">
        <v>161.4192924640501</v>
      </c>
      <c r="C117" s="5">
        <v>76.645741550847944</v>
      </c>
      <c r="D117" s="7">
        <f t="shared" ca="1" si="7"/>
        <v>22</v>
      </c>
      <c r="E117" s="7">
        <v>5638</v>
      </c>
      <c r="F117" s="7">
        <v>26</v>
      </c>
      <c r="G117" s="7">
        <v>2267</v>
      </c>
      <c r="H117" s="7">
        <v>139</v>
      </c>
      <c r="I117" s="7">
        <f t="shared" ca="1" si="8"/>
        <v>15</v>
      </c>
      <c r="J117" s="7">
        <f t="shared" ca="1" si="12"/>
        <v>7</v>
      </c>
      <c r="K117" s="7">
        <f t="shared" ca="1" si="10"/>
        <v>5</v>
      </c>
      <c r="L117" s="7" t="str">
        <f t="shared" ca="1" si="11"/>
        <v>Strength</v>
      </c>
      <c r="M117" t="s">
        <v>15</v>
      </c>
      <c r="N117" t="s">
        <v>18</v>
      </c>
      <c r="O117" t="s">
        <v>16</v>
      </c>
    </row>
    <row r="118" spans="1:15" x14ac:dyDescent="0.25">
      <c r="A118" s="3" t="str">
        <f t="shared" ca="1" si="6"/>
        <v>November 2024</v>
      </c>
      <c r="B118" s="5">
        <v>161.65059967781499</v>
      </c>
      <c r="C118" s="5">
        <v>76.991429694093441</v>
      </c>
      <c r="D118" s="7">
        <f t="shared" ca="1" si="7"/>
        <v>24</v>
      </c>
      <c r="E118" s="7">
        <v>9639</v>
      </c>
      <c r="F118" s="7">
        <v>59</v>
      </c>
      <c r="G118" s="7">
        <v>1364</v>
      </c>
      <c r="H118" s="7">
        <v>135</v>
      </c>
      <c r="I118" s="7">
        <f t="shared" ca="1" si="8"/>
        <v>19</v>
      </c>
      <c r="J118" s="7">
        <f t="shared" ca="1" si="12"/>
        <v>8</v>
      </c>
      <c r="K118" s="7">
        <f t="shared" ca="1" si="10"/>
        <v>0</v>
      </c>
      <c r="L118" s="7" t="str">
        <f t="shared" ca="1" si="11"/>
        <v>Cardio</v>
      </c>
      <c r="M118" t="s">
        <v>13</v>
      </c>
      <c r="N118" t="s">
        <v>17</v>
      </c>
      <c r="O118" t="s">
        <v>14</v>
      </c>
    </row>
    <row r="119" spans="1:15" x14ac:dyDescent="0.25">
      <c r="A119" s="3" t="str">
        <f t="shared" ca="1" si="6"/>
        <v>February 2024</v>
      </c>
      <c r="B119" s="5">
        <v>160.37015523498209</v>
      </c>
      <c r="C119" s="5">
        <v>83.365659439547883</v>
      </c>
      <c r="D119" s="7">
        <f t="shared" ca="1" si="7"/>
        <v>24</v>
      </c>
      <c r="E119" s="7">
        <v>8728</v>
      </c>
      <c r="F119" s="7">
        <v>32</v>
      </c>
      <c r="G119" s="7">
        <v>2454</v>
      </c>
      <c r="H119" s="7">
        <v>137</v>
      </c>
      <c r="I119" s="7">
        <f t="shared" ca="1" si="8"/>
        <v>19</v>
      </c>
      <c r="J119" s="7">
        <f t="shared" ca="1" si="12"/>
        <v>6</v>
      </c>
      <c r="K119" s="7">
        <f t="shared" ca="1" si="10"/>
        <v>1</v>
      </c>
      <c r="L119" s="7" t="str">
        <f t="shared" ca="1" si="11"/>
        <v>Strength</v>
      </c>
      <c r="M119" t="s">
        <v>13</v>
      </c>
      <c r="N119" t="s">
        <v>17</v>
      </c>
      <c r="O119" t="s">
        <v>19</v>
      </c>
    </row>
    <row r="120" spans="1:15" x14ac:dyDescent="0.25">
      <c r="A120" s="3" t="str">
        <f t="shared" ca="1" si="6"/>
        <v>March 2023</v>
      </c>
      <c r="B120" s="5">
        <v>161.54534964163261</v>
      </c>
      <c r="C120" s="5">
        <v>78.399724665271421</v>
      </c>
      <c r="D120" s="7">
        <f t="shared" ca="1" si="7"/>
        <v>23</v>
      </c>
      <c r="E120" s="7">
        <v>14019</v>
      </c>
      <c r="F120" s="7">
        <v>41</v>
      </c>
      <c r="G120" s="7">
        <v>1724</v>
      </c>
      <c r="H120" s="7">
        <v>77</v>
      </c>
      <c r="I120" s="7">
        <f t="shared" ca="1" si="8"/>
        <v>20</v>
      </c>
      <c r="J120" s="7">
        <f t="shared" ca="1" si="12"/>
        <v>7</v>
      </c>
      <c r="K120" s="7">
        <f t="shared" ca="1" si="10"/>
        <v>1</v>
      </c>
      <c r="L120" s="7" t="str">
        <f t="shared" ca="1" si="11"/>
        <v>Stretching</v>
      </c>
      <c r="M120" t="s">
        <v>13</v>
      </c>
      <c r="N120" t="s">
        <v>11</v>
      </c>
      <c r="O120" t="s">
        <v>12</v>
      </c>
    </row>
    <row r="121" spans="1:15" x14ac:dyDescent="0.25">
      <c r="A121" s="3" t="str">
        <f t="shared" ca="1" si="6"/>
        <v>March 2022</v>
      </c>
      <c r="B121" s="5">
        <v>161.99493796124679</v>
      </c>
      <c r="C121" s="5">
        <v>79.084033673776688</v>
      </c>
      <c r="D121" s="7">
        <f t="shared" ca="1" si="7"/>
        <v>22</v>
      </c>
      <c r="E121" s="7">
        <v>13546</v>
      </c>
      <c r="F121" s="7">
        <v>78</v>
      </c>
      <c r="G121" s="7">
        <v>1948</v>
      </c>
      <c r="H121" s="7">
        <v>68</v>
      </c>
      <c r="I121" s="7">
        <f t="shared" ca="1" si="8"/>
        <v>20</v>
      </c>
      <c r="J121" s="7">
        <f t="shared" ca="1" si="12"/>
        <v>8</v>
      </c>
      <c r="K121" s="7">
        <f t="shared" ca="1" si="10"/>
        <v>5</v>
      </c>
      <c r="L121" s="7" t="str">
        <f t="shared" ca="1" si="11"/>
        <v>Cardio</v>
      </c>
      <c r="M121" t="s">
        <v>15</v>
      </c>
      <c r="N121" t="s">
        <v>11</v>
      </c>
      <c r="O121" t="s">
        <v>19</v>
      </c>
    </row>
    <row r="122" spans="1:15" x14ac:dyDescent="0.25">
      <c r="A122" s="3" t="str">
        <f t="shared" ca="1" si="6"/>
        <v>October 2023</v>
      </c>
      <c r="B122" s="5">
        <v>161.58438560256141</v>
      </c>
      <c r="C122" s="5">
        <v>81.79071870952427</v>
      </c>
      <c r="D122" s="7">
        <f t="shared" ca="1" si="7"/>
        <v>23</v>
      </c>
      <c r="E122" s="7">
        <v>5738</v>
      </c>
      <c r="F122" s="7">
        <v>33</v>
      </c>
      <c r="G122" s="7">
        <v>3711</v>
      </c>
      <c r="H122" s="7">
        <v>142</v>
      </c>
      <c r="I122" s="7">
        <f t="shared" ca="1" si="8"/>
        <v>16</v>
      </c>
      <c r="J122" s="7">
        <f t="shared" ca="1" si="12"/>
        <v>7</v>
      </c>
      <c r="K122" s="7">
        <f t="shared" ca="1" si="10"/>
        <v>0</v>
      </c>
      <c r="L122" s="7" t="str">
        <f t="shared" ca="1" si="11"/>
        <v>Cardio</v>
      </c>
      <c r="M122" t="s">
        <v>15</v>
      </c>
      <c r="N122" t="s">
        <v>11</v>
      </c>
      <c r="O122" t="s">
        <v>16</v>
      </c>
    </row>
    <row r="123" spans="1:15" x14ac:dyDescent="0.25">
      <c r="A123" s="3" t="str">
        <f t="shared" ca="1" si="6"/>
        <v>January 2022</v>
      </c>
      <c r="B123" s="5">
        <v>161.64134683020441</v>
      </c>
      <c r="C123" s="5">
        <v>83.650998558991645</v>
      </c>
      <c r="D123" s="7">
        <f t="shared" ca="1" si="7"/>
        <v>22</v>
      </c>
      <c r="E123" s="7">
        <v>7479</v>
      </c>
      <c r="F123" s="7">
        <v>23</v>
      </c>
      <c r="G123" s="7">
        <v>3444</v>
      </c>
      <c r="H123" s="7">
        <v>106</v>
      </c>
      <c r="I123" s="7">
        <f t="shared" ca="1" si="8"/>
        <v>18</v>
      </c>
      <c r="J123" s="7">
        <f t="shared" ca="1" si="12"/>
        <v>7</v>
      </c>
      <c r="K123" s="7">
        <f t="shared" ca="1" si="10"/>
        <v>3</v>
      </c>
      <c r="L123" s="7" t="str">
        <f t="shared" ca="1" si="11"/>
        <v>Treadmill</v>
      </c>
      <c r="M123" t="s">
        <v>13</v>
      </c>
      <c r="N123" t="s">
        <v>17</v>
      </c>
      <c r="O123" t="s">
        <v>16</v>
      </c>
    </row>
    <row r="124" spans="1:15" x14ac:dyDescent="0.25">
      <c r="A124" s="3" t="str">
        <f t="shared" ca="1" si="6"/>
        <v>April 2023</v>
      </c>
      <c r="B124" s="5">
        <v>160.89539525626739</v>
      </c>
      <c r="C124" s="5">
        <v>83.170208902646436</v>
      </c>
      <c r="D124" s="7">
        <f t="shared" ca="1" si="7"/>
        <v>23</v>
      </c>
      <c r="E124" s="7">
        <v>11891</v>
      </c>
      <c r="F124" s="7">
        <v>29</v>
      </c>
      <c r="G124" s="7">
        <v>2959</v>
      </c>
      <c r="H124" s="7">
        <v>131</v>
      </c>
      <c r="I124" s="7">
        <f t="shared" ca="1" si="8"/>
        <v>16</v>
      </c>
      <c r="J124" s="7">
        <f t="shared" ca="1" si="12"/>
        <v>7</v>
      </c>
      <c r="K124" s="7">
        <f t="shared" ca="1" si="10"/>
        <v>2</v>
      </c>
      <c r="L124" s="7" t="str">
        <f t="shared" ca="1" si="11"/>
        <v>Cardio</v>
      </c>
      <c r="M124" t="s">
        <v>10</v>
      </c>
      <c r="N124" t="s">
        <v>18</v>
      </c>
      <c r="O124" t="s">
        <v>19</v>
      </c>
    </row>
    <row r="125" spans="1:15" x14ac:dyDescent="0.25">
      <c r="A125" s="3" t="str">
        <f t="shared" ca="1" si="6"/>
        <v>March 2022</v>
      </c>
      <c r="B125" s="5">
        <v>160.3636140263927</v>
      </c>
      <c r="C125" s="5">
        <v>84.679005671926959</v>
      </c>
      <c r="D125" s="7">
        <f t="shared" ca="1" si="7"/>
        <v>22</v>
      </c>
      <c r="E125" s="7">
        <v>5215</v>
      </c>
      <c r="F125" s="7">
        <v>49</v>
      </c>
      <c r="G125" s="7">
        <v>1829</v>
      </c>
      <c r="H125" s="7">
        <v>157</v>
      </c>
      <c r="I125" s="7">
        <f t="shared" ca="1" si="8"/>
        <v>17</v>
      </c>
      <c r="J125" s="7">
        <f t="shared" ca="1" si="12"/>
        <v>5</v>
      </c>
      <c r="K125" s="7">
        <f t="shared" ca="1" si="10"/>
        <v>0</v>
      </c>
      <c r="L125" s="7" t="str">
        <f t="shared" ca="1" si="11"/>
        <v>Cardio</v>
      </c>
      <c r="M125" t="s">
        <v>13</v>
      </c>
      <c r="N125" t="s">
        <v>17</v>
      </c>
      <c r="O125" t="s">
        <v>16</v>
      </c>
    </row>
    <row r="126" spans="1:15" x14ac:dyDescent="0.25">
      <c r="A126" s="3" t="str">
        <f t="shared" ca="1" si="6"/>
        <v>February 2022</v>
      </c>
      <c r="B126" s="5">
        <v>160.49668456749961</v>
      </c>
      <c r="C126" s="5">
        <v>74.882079356368379</v>
      </c>
      <c r="D126" s="7">
        <f t="shared" ca="1" si="7"/>
        <v>22</v>
      </c>
      <c r="E126" s="7">
        <v>11756</v>
      </c>
      <c r="F126" s="7">
        <v>62</v>
      </c>
      <c r="G126" s="7">
        <v>2645</v>
      </c>
      <c r="H126" s="7">
        <v>146</v>
      </c>
      <c r="I126" s="7">
        <f t="shared" ca="1" si="8"/>
        <v>16</v>
      </c>
      <c r="J126" s="7">
        <f t="shared" ca="1" si="12"/>
        <v>10</v>
      </c>
      <c r="K126" s="7">
        <f t="shared" ca="1" si="10"/>
        <v>4</v>
      </c>
      <c r="L126" s="7" t="str">
        <f t="shared" ca="1" si="11"/>
        <v>Treadmill</v>
      </c>
      <c r="M126" t="s">
        <v>15</v>
      </c>
      <c r="N126" t="s">
        <v>17</v>
      </c>
      <c r="O126" t="s">
        <v>12</v>
      </c>
    </row>
    <row r="127" spans="1:15" x14ac:dyDescent="0.25">
      <c r="A127" s="3" t="str">
        <f t="shared" ca="1" si="6"/>
        <v>September 2024</v>
      </c>
      <c r="B127" s="5">
        <v>160.15775617329041</v>
      </c>
      <c r="C127" s="5">
        <v>78.497315722365968</v>
      </c>
      <c r="D127" s="7">
        <f t="shared" ca="1" si="7"/>
        <v>24</v>
      </c>
      <c r="E127" s="7">
        <v>6047</v>
      </c>
      <c r="F127" s="7">
        <v>30</v>
      </c>
      <c r="G127" s="7">
        <v>1660</v>
      </c>
      <c r="H127" s="7">
        <v>114</v>
      </c>
      <c r="I127" s="7">
        <f t="shared" ca="1" si="8"/>
        <v>15</v>
      </c>
      <c r="J127" s="7">
        <f t="shared" ca="1" si="12"/>
        <v>7</v>
      </c>
      <c r="K127" s="7">
        <f t="shared" ca="1" si="10"/>
        <v>0</v>
      </c>
      <c r="L127" s="7" t="str">
        <f t="shared" ca="1" si="11"/>
        <v>Stretching</v>
      </c>
      <c r="M127" t="s">
        <v>13</v>
      </c>
      <c r="N127" t="s">
        <v>11</v>
      </c>
      <c r="O127" t="s">
        <v>12</v>
      </c>
    </row>
    <row r="128" spans="1:15" x14ac:dyDescent="0.25">
      <c r="A128" s="3" t="str">
        <f t="shared" ca="1" si="6"/>
        <v>April 2022</v>
      </c>
      <c r="B128" s="5">
        <v>161.55839296977831</v>
      </c>
      <c r="C128" s="5">
        <v>76.749278982036003</v>
      </c>
      <c r="D128" s="7">
        <f t="shared" ca="1" si="7"/>
        <v>22</v>
      </c>
      <c r="E128" s="7">
        <v>9168</v>
      </c>
      <c r="F128" s="7">
        <v>27</v>
      </c>
      <c r="G128" s="7">
        <v>3373</v>
      </c>
      <c r="H128" s="7">
        <v>141</v>
      </c>
      <c r="I128" s="7">
        <f t="shared" ca="1" si="8"/>
        <v>15</v>
      </c>
      <c r="J128" s="7">
        <f t="shared" ca="1" si="12"/>
        <v>10</v>
      </c>
      <c r="K128" s="7">
        <f t="shared" ca="1" si="10"/>
        <v>3</v>
      </c>
      <c r="L128" s="7" t="str">
        <f t="shared" ca="1" si="11"/>
        <v>Stretching</v>
      </c>
      <c r="M128" t="s">
        <v>10</v>
      </c>
      <c r="N128" t="s">
        <v>17</v>
      </c>
      <c r="O128" t="s">
        <v>14</v>
      </c>
    </row>
    <row r="129" spans="1:15" x14ac:dyDescent="0.25">
      <c r="A129" s="3" t="str">
        <f t="shared" ca="1" si="6"/>
        <v>October 2024</v>
      </c>
      <c r="B129" s="5">
        <v>160.62323498526601</v>
      </c>
      <c r="C129" s="5">
        <v>80.103455885942978</v>
      </c>
      <c r="D129" s="7">
        <f t="shared" ca="1" si="7"/>
        <v>24</v>
      </c>
      <c r="E129" s="7">
        <v>7469</v>
      </c>
      <c r="F129" s="7">
        <v>56</v>
      </c>
      <c r="G129" s="7">
        <v>2412</v>
      </c>
      <c r="H129" s="7">
        <v>68</v>
      </c>
      <c r="I129" s="7">
        <f t="shared" ca="1" si="8"/>
        <v>17</v>
      </c>
      <c r="J129" s="7">
        <f t="shared" ca="1" si="12"/>
        <v>9</v>
      </c>
      <c r="K129" s="7">
        <f t="shared" ca="1" si="10"/>
        <v>5</v>
      </c>
      <c r="L129" s="7" t="str">
        <f t="shared" ca="1" si="11"/>
        <v>Strength</v>
      </c>
      <c r="M129" t="s">
        <v>15</v>
      </c>
      <c r="N129" t="s">
        <v>17</v>
      </c>
      <c r="O129" t="s">
        <v>14</v>
      </c>
    </row>
    <row r="130" spans="1:15" x14ac:dyDescent="0.25">
      <c r="A130" s="3" t="str">
        <f t="shared" ca="1" si="6"/>
        <v>July 2024</v>
      </c>
      <c r="B130" s="5">
        <v>160.9701632721063</v>
      </c>
      <c r="C130" s="5">
        <v>83.077094889412834</v>
      </c>
      <c r="D130" s="7">
        <f t="shared" ca="1" si="7"/>
        <v>24</v>
      </c>
      <c r="E130" s="7">
        <v>12887</v>
      </c>
      <c r="F130" s="7">
        <v>68</v>
      </c>
      <c r="G130" s="7">
        <v>1127</v>
      </c>
      <c r="H130" s="7">
        <v>109</v>
      </c>
      <c r="I130" s="7">
        <f t="shared" ca="1" si="8"/>
        <v>19</v>
      </c>
      <c r="J130" s="7">
        <f t="shared" ca="1" si="12"/>
        <v>7</v>
      </c>
      <c r="K130" s="7">
        <f t="shared" ca="1" si="10"/>
        <v>0</v>
      </c>
      <c r="L130" s="7" t="str">
        <f t="shared" ca="1" si="11"/>
        <v>Treadmill</v>
      </c>
      <c r="M130" t="s">
        <v>15</v>
      </c>
      <c r="N130" t="s">
        <v>11</v>
      </c>
      <c r="O130" t="s">
        <v>12</v>
      </c>
    </row>
    <row r="131" spans="1:15" x14ac:dyDescent="0.25">
      <c r="A131" s="3" t="str">
        <f t="shared" ref="A131:A194" ca="1" si="13">CHOOSE(RANDBETWEEN(1, 36), "January 2022", "February 2022", "March 2022", "April 2022", "May 2022", "June 2022",
          "July 2022", "August 2022", "September 2022", "October 2022", "November 2022", "December 2022",
          "January 2023", "February 2023", "March 2023", "April 2023", "May 2023", "June 2023",
          "July 2023", "August 2023", "September 2023", "October 2023", "November 2023", "December 2023",
          "January 2024", "February 2024", "March 2024", "April 2024", "May 2024", "June 2024",
          "July 2024", "August 2024", "September 2024", "October 2024", "November 2024", "December 2024")</f>
        <v>April 2024</v>
      </c>
      <c r="B131" s="5">
        <v>161.596486658619</v>
      </c>
      <c r="C131" s="5">
        <v>81.712497365689671</v>
      </c>
      <c r="D131" s="7">
        <f t="shared" ref="D131:D194" ca="1" si="14">YEAR(A131) - 2000</f>
        <v>24</v>
      </c>
      <c r="E131" s="7">
        <v>8406</v>
      </c>
      <c r="F131" s="7">
        <v>57</v>
      </c>
      <c r="G131" s="7">
        <v>1786</v>
      </c>
      <c r="H131" s="7">
        <v>114</v>
      </c>
      <c r="I131" s="7">
        <f t="shared" ref="I131:I194" ca="1" si="15">RANDBETWEEN(15, 20)</f>
        <v>20</v>
      </c>
      <c r="J131" s="7">
        <f t="shared" ca="1" si="12"/>
        <v>9</v>
      </c>
      <c r="K131" s="7">
        <f t="shared" ref="K131:K194" ca="1" si="16">RANDBETWEEN(0, 6)</f>
        <v>2</v>
      </c>
      <c r="L131" s="7" t="str">
        <f t="shared" ref="L131:L194" ca="1" si="17">CHOOSE(RANDBETWEEN(1, 4), "Cardio", "Stretching", "Treadmill", "Strength")</f>
        <v>Stretching</v>
      </c>
      <c r="M131" t="s">
        <v>15</v>
      </c>
      <c r="N131" t="s">
        <v>17</v>
      </c>
      <c r="O131" t="s">
        <v>19</v>
      </c>
    </row>
    <row r="132" spans="1:15" x14ac:dyDescent="0.25">
      <c r="A132" s="3" t="str">
        <f t="shared" ca="1" si="13"/>
        <v>March 2023</v>
      </c>
      <c r="B132" s="5">
        <v>161.90876990132381</v>
      </c>
      <c r="C132" s="5">
        <v>75.331674595349185</v>
      </c>
      <c r="D132" s="7">
        <f t="shared" ca="1" si="14"/>
        <v>23</v>
      </c>
      <c r="E132" s="7">
        <v>12901</v>
      </c>
      <c r="F132" s="7">
        <v>76</v>
      </c>
      <c r="G132" s="7">
        <v>2879</v>
      </c>
      <c r="H132" s="7">
        <v>144</v>
      </c>
      <c r="I132" s="7">
        <f t="shared" ca="1" si="15"/>
        <v>16</v>
      </c>
      <c r="J132" s="7">
        <f t="shared" ca="1" si="12"/>
        <v>5</v>
      </c>
      <c r="K132" s="7">
        <f t="shared" ca="1" si="16"/>
        <v>5</v>
      </c>
      <c r="L132" s="7" t="str">
        <f t="shared" ca="1" si="17"/>
        <v>Strength</v>
      </c>
      <c r="M132" t="s">
        <v>15</v>
      </c>
      <c r="N132" t="s">
        <v>18</v>
      </c>
      <c r="O132" t="s">
        <v>14</v>
      </c>
    </row>
    <row r="133" spans="1:15" x14ac:dyDescent="0.25">
      <c r="A133" s="3" t="str">
        <f t="shared" ca="1" si="13"/>
        <v>February 2023</v>
      </c>
      <c r="B133" s="5">
        <v>161.53729792483651</v>
      </c>
      <c r="C133" s="5">
        <v>72.964599688336875</v>
      </c>
      <c r="D133" s="7">
        <f t="shared" ca="1" si="14"/>
        <v>23</v>
      </c>
      <c r="E133" s="7">
        <v>8388</v>
      </c>
      <c r="F133" s="7">
        <v>20</v>
      </c>
      <c r="G133" s="7">
        <v>2194</v>
      </c>
      <c r="H133" s="7">
        <v>126</v>
      </c>
      <c r="I133" s="7">
        <f t="shared" ca="1" si="15"/>
        <v>18</v>
      </c>
      <c r="J133" s="7">
        <f t="shared" ca="1" si="12"/>
        <v>5</v>
      </c>
      <c r="K133" s="7">
        <f t="shared" ca="1" si="16"/>
        <v>0</v>
      </c>
      <c r="L133" s="7" t="str">
        <f t="shared" ca="1" si="17"/>
        <v>Strength</v>
      </c>
      <c r="M133" t="s">
        <v>13</v>
      </c>
      <c r="N133" t="s">
        <v>17</v>
      </c>
      <c r="O133" t="s">
        <v>16</v>
      </c>
    </row>
    <row r="134" spans="1:15" x14ac:dyDescent="0.25">
      <c r="A134" s="3" t="str">
        <f t="shared" ca="1" si="13"/>
        <v>February 2023</v>
      </c>
      <c r="B134" s="5">
        <v>160.2482746708059</v>
      </c>
      <c r="C134" s="5">
        <v>81.590708175954418</v>
      </c>
      <c r="D134" s="7">
        <f t="shared" ca="1" si="14"/>
        <v>23</v>
      </c>
      <c r="E134" s="7">
        <v>6488</v>
      </c>
      <c r="F134" s="7">
        <v>43</v>
      </c>
      <c r="G134" s="7">
        <v>1837</v>
      </c>
      <c r="H134" s="7">
        <v>76</v>
      </c>
      <c r="I134" s="7">
        <f t="shared" ca="1" si="15"/>
        <v>16</v>
      </c>
      <c r="J134" s="7">
        <f t="shared" ca="1" si="12"/>
        <v>5</v>
      </c>
      <c r="K134" s="7">
        <f t="shared" ca="1" si="16"/>
        <v>4</v>
      </c>
      <c r="L134" s="7" t="str">
        <f t="shared" ca="1" si="17"/>
        <v>Strength</v>
      </c>
      <c r="M134" t="s">
        <v>10</v>
      </c>
      <c r="N134" t="s">
        <v>18</v>
      </c>
      <c r="O134" t="s">
        <v>19</v>
      </c>
    </row>
    <row r="135" spans="1:15" x14ac:dyDescent="0.25">
      <c r="A135" s="3" t="str">
        <f t="shared" ca="1" si="13"/>
        <v>February 2022</v>
      </c>
      <c r="B135" s="5">
        <v>161.78938282129349</v>
      </c>
      <c r="C135" s="5">
        <v>80.742191037706419</v>
      </c>
      <c r="D135" s="7">
        <f t="shared" ca="1" si="14"/>
        <v>22</v>
      </c>
      <c r="E135" s="7">
        <v>14207</v>
      </c>
      <c r="F135" s="7">
        <v>18</v>
      </c>
      <c r="G135" s="7">
        <v>2310</v>
      </c>
      <c r="H135" s="7">
        <v>148</v>
      </c>
      <c r="I135" s="7">
        <f t="shared" ca="1" si="15"/>
        <v>18</v>
      </c>
      <c r="J135" s="7">
        <f ca="1">RANDBETWEEN(16, 19)</f>
        <v>19</v>
      </c>
      <c r="K135" s="7">
        <f t="shared" ca="1" si="16"/>
        <v>5</v>
      </c>
      <c r="L135" s="7" t="str">
        <f t="shared" ca="1" si="17"/>
        <v>Stretching</v>
      </c>
      <c r="M135" t="s">
        <v>15</v>
      </c>
      <c r="N135" t="s">
        <v>18</v>
      </c>
      <c r="O135" t="s">
        <v>19</v>
      </c>
    </row>
    <row r="136" spans="1:15" x14ac:dyDescent="0.25">
      <c r="A136" s="3" t="str">
        <f t="shared" ca="1" si="13"/>
        <v>October 2023</v>
      </c>
      <c r="B136" s="5">
        <v>161.2008584710218</v>
      </c>
      <c r="C136" s="5">
        <v>72.833991007175172</v>
      </c>
      <c r="D136" s="7">
        <f t="shared" ca="1" si="14"/>
        <v>23</v>
      </c>
      <c r="E136" s="7">
        <v>13737</v>
      </c>
      <c r="F136" s="7">
        <v>37</v>
      </c>
      <c r="G136" s="7">
        <v>3332</v>
      </c>
      <c r="H136" s="7">
        <v>104</v>
      </c>
      <c r="I136" s="7">
        <f t="shared" ca="1" si="15"/>
        <v>16</v>
      </c>
      <c r="J136" s="7">
        <f t="shared" ref="J136:J199" ca="1" si="18">RANDBETWEEN(16, 19)</f>
        <v>16</v>
      </c>
      <c r="K136" s="7">
        <f t="shared" ca="1" si="16"/>
        <v>1</v>
      </c>
      <c r="L136" s="7" t="str">
        <f t="shared" ca="1" si="17"/>
        <v>Treadmill</v>
      </c>
      <c r="M136" t="s">
        <v>13</v>
      </c>
      <c r="N136" t="s">
        <v>18</v>
      </c>
      <c r="O136" t="s">
        <v>12</v>
      </c>
    </row>
    <row r="137" spans="1:15" x14ac:dyDescent="0.25">
      <c r="A137" s="3" t="str">
        <f t="shared" ca="1" si="13"/>
        <v>February 2022</v>
      </c>
      <c r="B137" s="5">
        <v>161.44783852077231</v>
      </c>
      <c r="C137" s="5">
        <v>72.178053111060379</v>
      </c>
      <c r="D137" s="7">
        <f t="shared" ca="1" si="14"/>
        <v>22</v>
      </c>
      <c r="E137" s="7">
        <v>9151</v>
      </c>
      <c r="F137" s="7">
        <v>35</v>
      </c>
      <c r="G137" s="7">
        <v>2514</v>
      </c>
      <c r="H137" s="7">
        <v>120</v>
      </c>
      <c r="I137" s="7">
        <f t="shared" ca="1" si="15"/>
        <v>19</v>
      </c>
      <c r="J137" s="7">
        <f t="shared" ca="1" si="18"/>
        <v>19</v>
      </c>
      <c r="K137" s="7">
        <f t="shared" ca="1" si="16"/>
        <v>3</v>
      </c>
      <c r="L137" s="7" t="str">
        <f t="shared" ca="1" si="17"/>
        <v>Cardio</v>
      </c>
      <c r="M137" t="s">
        <v>10</v>
      </c>
      <c r="N137" t="s">
        <v>17</v>
      </c>
      <c r="O137" t="s">
        <v>14</v>
      </c>
    </row>
    <row r="138" spans="1:15" x14ac:dyDescent="0.25">
      <c r="A138" s="3" t="str">
        <f t="shared" ca="1" si="13"/>
        <v>March 2023</v>
      </c>
      <c r="B138" s="5">
        <v>160.385698734317</v>
      </c>
      <c r="C138" s="5">
        <v>84.83977774336843</v>
      </c>
      <c r="D138" s="7">
        <f t="shared" ca="1" si="14"/>
        <v>23</v>
      </c>
      <c r="E138" s="7">
        <v>11511</v>
      </c>
      <c r="F138" s="7">
        <v>55</v>
      </c>
      <c r="G138" s="7">
        <v>2452</v>
      </c>
      <c r="H138" s="7">
        <v>109</v>
      </c>
      <c r="I138" s="7">
        <f t="shared" ca="1" si="15"/>
        <v>19</v>
      </c>
      <c r="J138" s="7">
        <f t="shared" ca="1" si="18"/>
        <v>17</v>
      </c>
      <c r="K138" s="7">
        <f t="shared" ca="1" si="16"/>
        <v>1</v>
      </c>
      <c r="L138" s="7" t="str">
        <f t="shared" ca="1" si="17"/>
        <v>Stretching</v>
      </c>
      <c r="M138" t="s">
        <v>15</v>
      </c>
      <c r="N138" t="s">
        <v>17</v>
      </c>
      <c r="O138" t="s">
        <v>12</v>
      </c>
    </row>
    <row r="139" spans="1:15" x14ac:dyDescent="0.25">
      <c r="A139" s="3" t="str">
        <f t="shared" ca="1" si="13"/>
        <v>September 2022</v>
      </c>
      <c r="B139" s="5">
        <v>160.94410045001541</v>
      </c>
      <c r="C139" s="5">
        <v>83.479490071399653</v>
      </c>
      <c r="D139" s="7">
        <f t="shared" ca="1" si="14"/>
        <v>22</v>
      </c>
      <c r="E139" s="7">
        <v>8441</v>
      </c>
      <c r="F139" s="7">
        <v>70</v>
      </c>
      <c r="G139" s="7">
        <v>3863</v>
      </c>
      <c r="H139" s="7">
        <v>99</v>
      </c>
      <c r="I139" s="7">
        <f t="shared" ca="1" si="15"/>
        <v>18</v>
      </c>
      <c r="J139" s="7">
        <f t="shared" ca="1" si="18"/>
        <v>16</v>
      </c>
      <c r="K139" s="7">
        <f t="shared" ca="1" si="16"/>
        <v>2</v>
      </c>
      <c r="L139" s="7" t="str">
        <f t="shared" ca="1" si="17"/>
        <v>Stretching</v>
      </c>
      <c r="M139" t="s">
        <v>15</v>
      </c>
      <c r="N139" t="s">
        <v>17</v>
      </c>
      <c r="O139" t="s">
        <v>14</v>
      </c>
    </row>
    <row r="140" spans="1:15" x14ac:dyDescent="0.25">
      <c r="A140" s="3" t="str">
        <f t="shared" ca="1" si="13"/>
        <v>June 2022</v>
      </c>
      <c r="B140" s="5">
        <v>161.61960961829371</v>
      </c>
      <c r="C140" s="5">
        <v>84.189679377126367</v>
      </c>
      <c r="D140" s="7">
        <f t="shared" ca="1" si="14"/>
        <v>22</v>
      </c>
      <c r="E140" s="7">
        <v>14097</v>
      </c>
      <c r="F140" s="7">
        <v>79</v>
      </c>
      <c r="G140" s="7">
        <v>3153</v>
      </c>
      <c r="H140" s="7">
        <v>123</v>
      </c>
      <c r="I140" s="7">
        <f t="shared" ca="1" si="15"/>
        <v>18</v>
      </c>
      <c r="J140" s="7">
        <f t="shared" ca="1" si="18"/>
        <v>17</v>
      </c>
      <c r="K140" s="7">
        <f t="shared" ca="1" si="16"/>
        <v>1</v>
      </c>
      <c r="L140" s="7" t="str">
        <f t="shared" ca="1" si="17"/>
        <v>Strength</v>
      </c>
      <c r="M140" t="s">
        <v>15</v>
      </c>
      <c r="N140" t="s">
        <v>18</v>
      </c>
      <c r="O140" t="s">
        <v>16</v>
      </c>
    </row>
    <row r="141" spans="1:15" x14ac:dyDescent="0.25">
      <c r="A141" s="3" t="str">
        <f t="shared" ca="1" si="13"/>
        <v>October 2024</v>
      </c>
      <c r="B141" s="5">
        <v>161.90760155832851</v>
      </c>
      <c r="C141" s="5">
        <v>76.178463238886295</v>
      </c>
      <c r="D141" s="7">
        <f t="shared" ca="1" si="14"/>
        <v>24</v>
      </c>
      <c r="E141" s="7">
        <v>6086</v>
      </c>
      <c r="F141" s="7">
        <v>56</v>
      </c>
      <c r="G141" s="7">
        <v>2620</v>
      </c>
      <c r="H141" s="7">
        <v>113</v>
      </c>
      <c r="I141" s="7">
        <f t="shared" ca="1" si="15"/>
        <v>19</v>
      </c>
      <c r="J141" s="7">
        <f t="shared" ca="1" si="18"/>
        <v>19</v>
      </c>
      <c r="K141" s="7">
        <f t="shared" ca="1" si="16"/>
        <v>5</v>
      </c>
      <c r="L141" s="7" t="str">
        <f t="shared" ca="1" si="17"/>
        <v>Strength</v>
      </c>
      <c r="M141" t="s">
        <v>10</v>
      </c>
      <c r="N141" t="s">
        <v>18</v>
      </c>
      <c r="O141" t="s">
        <v>14</v>
      </c>
    </row>
    <row r="142" spans="1:15" x14ac:dyDescent="0.25">
      <c r="A142" s="3" t="str">
        <f t="shared" ca="1" si="13"/>
        <v>September 2023</v>
      </c>
      <c r="B142" s="5">
        <v>161.9278892717839</v>
      </c>
      <c r="C142" s="5">
        <v>83.114607810327485</v>
      </c>
      <c r="D142" s="7">
        <f t="shared" ca="1" si="14"/>
        <v>23</v>
      </c>
      <c r="E142" s="7">
        <v>12946</v>
      </c>
      <c r="F142" s="7">
        <v>38</v>
      </c>
      <c r="G142" s="7">
        <v>2911</v>
      </c>
      <c r="H142" s="7">
        <v>129</v>
      </c>
      <c r="I142" s="7">
        <f t="shared" ca="1" si="15"/>
        <v>18</v>
      </c>
      <c r="J142" s="7">
        <f t="shared" ca="1" si="18"/>
        <v>17</v>
      </c>
      <c r="K142" s="7">
        <f t="shared" ca="1" si="16"/>
        <v>1</v>
      </c>
      <c r="L142" s="7" t="str">
        <f t="shared" ca="1" si="17"/>
        <v>Cardio</v>
      </c>
      <c r="M142" t="s">
        <v>13</v>
      </c>
      <c r="N142" t="s">
        <v>17</v>
      </c>
      <c r="O142" t="s">
        <v>12</v>
      </c>
    </row>
    <row r="143" spans="1:15" x14ac:dyDescent="0.25">
      <c r="A143" s="3" t="str">
        <f t="shared" ca="1" si="13"/>
        <v>September 2023</v>
      </c>
      <c r="B143" s="5">
        <v>161.7809168135106</v>
      </c>
      <c r="C143" s="5">
        <v>70.279450206582368</v>
      </c>
      <c r="D143" s="7">
        <f t="shared" ca="1" si="14"/>
        <v>23</v>
      </c>
      <c r="E143" s="7">
        <v>11595</v>
      </c>
      <c r="F143" s="7">
        <v>74</v>
      </c>
      <c r="G143" s="7">
        <v>1701</v>
      </c>
      <c r="H143" s="7">
        <v>154</v>
      </c>
      <c r="I143" s="7">
        <f t="shared" ca="1" si="15"/>
        <v>15</v>
      </c>
      <c r="J143" s="7">
        <f t="shared" ca="1" si="18"/>
        <v>16</v>
      </c>
      <c r="K143" s="7">
        <f t="shared" ca="1" si="16"/>
        <v>6</v>
      </c>
      <c r="L143" s="7" t="str">
        <f t="shared" ca="1" si="17"/>
        <v>Stretching</v>
      </c>
      <c r="M143" t="s">
        <v>15</v>
      </c>
      <c r="N143" t="s">
        <v>18</v>
      </c>
      <c r="O143" t="s">
        <v>12</v>
      </c>
    </row>
    <row r="144" spans="1:15" x14ac:dyDescent="0.25">
      <c r="A144" s="3" t="str">
        <f t="shared" ca="1" si="13"/>
        <v>July 2023</v>
      </c>
      <c r="B144" s="5">
        <v>160.0632544936675</v>
      </c>
      <c r="C144" s="5">
        <v>79.42338072131588</v>
      </c>
      <c r="D144" s="7">
        <f t="shared" ca="1" si="14"/>
        <v>23</v>
      </c>
      <c r="E144" s="7">
        <v>9772</v>
      </c>
      <c r="F144" s="7">
        <v>66</v>
      </c>
      <c r="G144" s="7">
        <v>3223</v>
      </c>
      <c r="H144" s="7">
        <v>128</v>
      </c>
      <c r="I144" s="7">
        <f t="shared" ca="1" si="15"/>
        <v>17</v>
      </c>
      <c r="J144" s="7">
        <f t="shared" ca="1" si="18"/>
        <v>19</v>
      </c>
      <c r="K144" s="7">
        <f t="shared" ca="1" si="16"/>
        <v>5</v>
      </c>
      <c r="L144" s="7" t="str">
        <f t="shared" ca="1" si="17"/>
        <v>Stretching</v>
      </c>
      <c r="M144" t="s">
        <v>15</v>
      </c>
      <c r="N144" t="s">
        <v>18</v>
      </c>
      <c r="O144" t="s">
        <v>16</v>
      </c>
    </row>
    <row r="145" spans="1:15" x14ac:dyDescent="0.25">
      <c r="A145" s="3" t="str">
        <f t="shared" ca="1" si="13"/>
        <v>December 2024</v>
      </c>
      <c r="B145" s="5">
        <v>160.18056374097111</v>
      </c>
      <c r="C145" s="5">
        <v>81.647459803877581</v>
      </c>
      <c r="D145" s="7">
        <f t="shared" ca="1" si="14"/>
        <v>24</v>
      </c>
      <c r="E145" s="7">
        <v>10873</v>
      </c>
      <c r="F145" s="7">
        <v>44</v>
      </c>
      <c r="G145" s="7">
        <v>2009</v>
      </c>
      <c r="H145" s="7">
        <v>84</v>
      </c>
      <c r="I145" s="7">
        <f t="shared" ca="1" si="15"/>
        <v>16</v>
      </c>
      <c r="J145" s="7">
        <f t="shared" ca="1" si="18"/>
        <v>17</v>
      </c>
      <c r="K145" s="7">
        <f t="shared" ca="1" si="16"/>
        <v>5</v>
      </c>
      <c r="L145" s="7" t="str">
        <f t="shared" ca="1" si="17"/>
        <v>Treadmill</v>
      </c>
      <c r="M145" t="s">
        <v>15</v>
      </c>
      <c r="N145" t="s">
        <v>11</v>
      </c>
      <c r="O145" t="s">
        <v>14</v>
      </c>
    </row>
    <row r="146" spans="1:15" x14ac:dyDescent="0.25">
      <c r="A146" s="3" t="str">
        <f t="shared" ca="1" si="13"/>
        <v>November 2023</v>
      </c>
      <c r="B146" s="5">
        <v>160.16368029501211</v>
      </c>
      <c r="C146" s="5">
        <v>77.518787843119782</v>
      </c>
      <c r="D146" s="7">
        <f t="shared" ca="1" si="14"/>
        <v>23</v>
      </c>
      <c r="E146" s="7">
        <v>9924</v>
      </c>
      <c r="F146" s="7">
        <v>65</v>
      </c>
      <c r="G146" s="7">
        <v>3340</v>
      </c>
      <c r="H146" s="7">
        <v>97</v>
      </c>
      <c r="I146" s="7">
        <f t="shared" ca="1" si="15"/>
        <v>17</v>
      </c>
      <c r="J146" s="7">
        <f t="shared" ca="1" si="18"/>
        <v>19</v>
      </c>
      <c r="K146" s="7">
        <f t="shared" ca="1" si="16"/>
        <v>0</v>
      </c>
      <c r="L146" s="7" t="str">
        <f t="shared" ca="1" si="17"/>
        <v>Cardio</v>
      </c>
      <c r="M146" t="s">
        <v>13</v>
      </c>
      <c r="N146" t="s">
        <v>11</v>
      </c>
      <c r="O146" t="s">
        <v>16</v>
      </c>
    </row>
    <row r="147" spans="1:15" x14ac:dyDescent="0.25">
      <c r="A147" s="3" t="str">
        <f t="shared" ca="1" si="13"/>
        <v>March 2022</v>
      </c>
      <c r="B147" s="5">
        <v>161.64889254807829</v>
      </c>
      <c r="C147" s="5">
        <v>73.279977255659716</v>
      </c>
      <c r="D147" s="7">
        <f t="shared" ca="1" si="14"/>
        <v>22</v>
      </c>
      <c r="E147" s="7">
        <v>5245</v>
      </c>
      <c r="F147" s="7">
        <v>69</v>
      </c>
      <c r="G147" s="7">
        <v>2353</v>
      </c>
      <c r="H147" s="7">
        <v>99</v>
      </c>
      <c r="I147" s="7">
        <f t="shared" ca="1" si="15"/>
        <v>18</v>
      </c>
      <c r="J147" s="7">
        <f t="shared" ca="1" si="18"/>
        <v>18</v>
      </c>
      <c r="K147" s="7">
        <f t="shared" ca="1" si="16"/>
        <v>0</v>
      </c>
      <c r="L147" s="7" t="str">
        <f t="shared" ca="1" si="17"/>
        <v>Treadmill</v>
      </c>
      <c r="M147" t="s">
        <v>10</v>
      </c>
      <c r="N147" t="s">
        <v>18</v>
      </c>
      <c r="O147" t="s">
        <v>12</v>
      </c>
    </row>
    <row r="148" spans="1:15" x14ac:dyDescent="0.25">
      <c r="A148" s="3" t="str">
        <f t="shared" ca="1" si="13"/>
        <v>January 2023</v>
      </c>
      <c r="B148" s="5">
        <v>161.74193012356639</v>
      </c>
      <c r="C148" s="5">
        <v>83.954461031002907</v>
      </c>
      <c r="D148" s="7">
        <f t="shared" ca="1" si="14"/>
        <v>23</v>
      </c>
      <c r="E148" s="7">
        <v>10092</v>
      </c>
      <c r="F148" s="7">
        <v>54</v>
      </c>
      <c r="G148" s="7">
        <v>2547</v>
      </c>
      <c r="H148" s="7">
        <v>124</v>
      </c>
      <c r="I148" s="7">
        <f t="shared" ca="1" si="15"/>
        <v>16</v>
      </c>
      <c r="J148" s="7">
        <f t="shared" ca="1" si="18"/>
        <v>19</v>
      </c>
      <c r="K148" s="7">
        <f t="shared" ca="1" si="16"/>
        <v>1</v>
      </c>
      <c r="L148" s="7" t="str">
        <f t="shared" ca="1" si="17"/>
        <v>Treadmill</v>
      </c>
      <c r="M148" t="s">
        <v>15</v>
      </c>
      <c r="N148" t="s">
        <v>18</v>
      </c>
      <c r="O148" t="s">
        <v>16</v>
      </c>
    </row>
    <row r="149" spans="1:15" x14ac:dyDescent="0.25">
      <c r="A149" s="3" t="str">
        <f t="shared" ca="1" si="13"/>
        <v>December 2023</v>
      </c>
      <c r="B149" s="5">
        <v>160.7711523271056</v>
      </c>
      <c r="C149" s="5">
        <v>82.735462388001551</v>
      </c>
      <c r="D149" s="7">
        <f t="shared" ca="1" si="14"/>
        <v>23</v>
      </c>
      <c r="E149" s="7">
        <v>8117</v>
      </c>
      <c r="F149" s="7">
        <v>28</v>
      </c>
      <c r="G149" s="7">
        <v>1295</v>
      </c>
      <c r="H149" s="7">
        <v>85</v>
      </c>
      <c r="I149" s="7">
        <f t="shared" ca="1" si="15"/>
        <v>18</v>
      </c>
      <c r="J149" s="7">
        <f t="shared" ca="1" si="18"/>
        <v>16</v>
      </c>
      <c r="K149" s="7">
        <f t="shared" ca="1" si="16"/>
        <v>4</v>
      </c>
      <c r="L149" s="7" t="str">
        <f t="shared" ca="1" si="17"/>
        <v>Stretching</v>
      </c>
      <c r="M149" t="s">
        <v>10</v>
      </c>
      <c r="N149" t="s">
        <v>17</v>
      </c>
      <c r="O149" t="s">
        <v>16</v>
      </c>
    </row>
    <row r="150" spans="1:15" x14ac:dyDescent="0.25">
      <c r="A150" s="3" t="str">
        <f t="shared" ca="1" si="13"/>
        <v>July 2022</v>
      </c>
      <c r="B150" s="5">
        <v>160.06907270222871</v>
      </c>
      <c r="C150" s="5">
        <v>71.803534357795925</v>
      </c>
      <c r="D150" s="7">
        <f t="shared" ca="1" si="14"/>
        <v>22</v>
      </c>
      <c r="E150" s="7">
        <v>6397</v>
      </c>
      <c r="F150" s="7">
        <v>60</v>
      </c>
      <c r="G150" s="7">
        <v>2880</v>
      </c>
      <c r="H150" s="7">
        <v>80</v>
      </c>
      <c r="I150" s="7">
        <f t="shared" ca="1" si="15"/>
        <v>17</v>
      </c>
      <c r="J150" s="7">
        <f t="shared" ca="1" si="18"/>
        <v>19</v>
      </c>
      <c r="K150" s="7">
        <f t="shared" ca="1" si="16"/>
        <v>5</v>
      </c>
      <c r="L150" s="7" t="str">
        <f t="shared" ca="1" si="17"/>
        <v>Strength</v>
      </c>
      <c r="M150" t="s">
        <v>13</v>
      </c>
      <c r="N150" t="s">
        <v>17</v>
      </c>
      <c r="O150" t="s">
        <v>12</v>
      </c>
    </row>
    <row r="151" spans="1:15" x14ac:dyDescent="0.25">
      <c r="A151" s="3" t="str">
        <f t="shared" ca="1" si="13"/>
        <v>December 2023</v>
      </c>
      <c r="B151" s="5">
        <v>160.3690820010583</v>
      </c>
      <c r="C151" s="5">
        <v>76.632021285916807</v>
      </c>
      <c r="D151" s="7">
        <f t="shared" ca="1" si="14"/>
        <v>23</v>
      </c>
      <c r="E151" s="7">
        <v>7016</v>
      </c>
      <c r="F151" s="7">
        <v>64</v>
      </c>
      <c r="G151" s="7">
        <v>1717</v>
      </c>
      <c r="H151" s="7">
        <v>89</v>
      </c>
      <c r="I151" s="7">
        <f t="shared" ca="1" si="15"/>
        <v>19</v>
      </c>
      <c r="J151" s="7">
        <f t="shared" ca="1" si="18"/>
        <v>18</v>
      </c>
      <c r="K151" s="7">
        <f t="shared" ca="1" si="16"/>
        <v>1</v>
      </c>
      <c r="L151" s="7" t="str">
        <f t="shared" ca="1" si="17"/>
        <v>Strength</v>
      </c>
      <c r="M151" t="s">
        <v>10</v>
      </c>
      <c r="N151" t="s">
        <v>17</v>
      </c>
      <c r="O151" t="s">
        <v>14</v>
      </c>
    </row>
    <row r="152" spans="1:15" x14ac:dyDescent="0.25">
      <c r="A152" s="3" t="str">
        <f t="shared" ca="1" si="13"/>
        <v>April 2022</v>
      </c>
      <c r="B152" s="5">
        <v>160.0088457344757</v>
      </c>
      <c r="C152" s="5">
        <v>82.079145016272065</v>
      </c>
      <c r="D152" s="7">
        <f t="shared" ca="1" si="14"/>
        <v>22</v>
      </c>
      <c r="E152" s="7">
        <v>14762</v>
      </c>
      <c r="F152" s="7">
        <v>53</v>
      </c>
      <c r="G152" s="7">
        <v>1438</v>
      </c>
      <c r="H152" s="7">
        <v>128</v>
      </c>
      <c r="I152" s="7">
        <f t="shared" ca="1" si="15"/>
        <v>18</v>
      </c>
      <c r="J152" s="7">
        <f t="shared" ca="1" si="18"/>
        <v>18</v>
      </c>
      <c r="K152" s="7">
        <f t="shared" ca="1" si="16"/>
        <v>5</v>
      </c>
      <c r="L152" s="7" t="str">
        <f t="shared" ca="1" si="17"/>
        <v>Treadmill</v>
      </c>
      <c r="M152" t="s">
        <v>15</v>
      </c>
      <c r="N152" t="s">
        <v>17</v>
      </c>
      <c r="O152" t="s">
        <v>12</v>
      </c>
    </row>
    <row r="153" spans="1:15" x14ac:dyDescent="0.25">
      <c r="A153" s="3" t="str">
        <f t="shared" ca="1" si="13"/>
        <v>August 2023</v>
      </c>
      <c r="B153" s="5">
        <v>160.89088030949819</v>
      </c>
      <c r="C153" s="5">
        <v>72.690411221894081</v>
      </c>
      <c r="D153" s="7">
        <f t="shared" ca="1" si="14"/>
        <v>23</v>
      </c>
      <c r="E153" s="7">
        <v>12158</v>
      </c>
      <c r="F153" s="7">
        <v>24</v>
      </c>
      <c r="G153" s="7">
        <v>2403</v>
      </c>
      <c r="H153" s="7">
        <v>67</v>
      </c>
      <c r="I153" s="7">
        <f t="shared" ca="1" si="15"/>
        <v>20</v>
      </c>
      <c r="J153" s="7">
        <f t="shared" ca="1" si="18"/>
        <v>19</v>
      </c>
      <c r="K153" s="7">
        <f t="shared" ca="1" si="16"/>
        <v>1</v>
      </c>
      <c r="L153" s="7" t="str">
        <f t="shared" ca="1" si="17"/>
        <v>Stretching</v>
      </c>
      <c r="M153" t="s">
        <v>15</v>
      </c>
      <c r="N153" t="s">
        <v>17</v>
      </c>
      <c r="O153" t="s">
        <v>14</v>
      </c>
    </row>
    <row r="154" spans="1:15" x14ac:dyDescent="0.25">
      <c r="A154" s="3" t="str">
        <f t="shared" ca="1" si="13"/>
        <v>August 2022</v>
      </c>
      <c r="B154" s="5">
        <v>161.8988978332911</v>
      </c>
      <c r="C154" s="5">
        <v>78.16467408850292</v>
      </c>
      <c r="D154" s="7">
        <f t="shared" ca="1" si="14"/>
        <v>22</v>
      </c>
      <c r="E154" s="7">
        <v>5783</v>
      </c>
      <c r="F154" s="7">
        <v>66</v>
      </c>
      <c r="G154" s="7">
        <v>2571</v>
      </c>
      <c r="H154" s="7">
        <v>79</v>
      </c>
      <c r="I154" s="7">
        <f t="shared" ca="1" si="15"/>
        <v>20</v>
      </c>
      <c r="J154" s="7">
        <f t="shared" ca="1" si="18"/>
        <v>18</v>
      </c>
      <c r="K154" s="7">
        <f t="shared" ca="1" si="16"/>
        <v>6</v>
      </c>
      <c r="L154" s="7" t="str">
        <f t="shared" ca="1" si="17"/>
        <v>Cardio</v>
      </c>
      <c r="M154" t="s">
        <v>13</v>
      </c>
      <c r="N154" t="s">
        <v>17</v>
      </c>
      <c r="O154" t="s">
        <v>14</v>
      </c>
    </row>
    <row r="155" spans="1:15" x14ac:dyDescent="0.25">
      <c r="A155" s="3" t="str">
        <f t="shared" ca="1" si="13"/>
        <v>September 2024</v>
      </c>
      <c r="B155" s="5">
        <v>161.67841283285989</v>
      </c>
      <c r="C155" s="5">
        <v>74.111677300424049</v>
      </c>
      <c r="D155" s="7">
        <f t="shared" ca="1" si="14"/>
        <v>24</v>
      </c>
      <c r="E155" s="7">
        <v>6684</v>
      </c>
      <c r="F155" s="7">
        <v>18</v>
      </c>
      <c r="G155" s="7">
        <v>1162</v>
      </c>
      <c r="H155" s="7">
        <v>63</v>
      </c>
      <c r="I155" s="7">
        <f t="shared" ca="1" si="15"/>
        <v>17</v>
      </c>
      <c r="J155" s="7">
        <f t="shared" ca="1" si="18"/>
        <v>18</v>
      </c>
      <c r="K155" s="7">
        <f t="shared" ca="1" si="16"/>
        <v>6</v>
      </c>
      <c r="L155" s="7" t="str">
        <f t="shared" ca="1" si="17"/>
        <v>Stretching</v>
      </c>
      <c r="M155" t="s">
        <v>13</v>
      </c>
      <c r="N155" t="s">
        <v>18</v>
      </c>
      <c r="O155" t="s">
        <v>14</v>
      </c>
    </row>
    <row r="156" spans="1:15" x14ac:dyDescent="0.25">
      <c r="A156" s="3" t="str">
        <f t="shared" ca="1" si="13"/>
        <v>November 2023</v>
      </c>
      <c r="B156" s="5">
        <v>161.02177093306281</v>
      </c>
      <c r="C156" s="5">
        <v>72.39950120289474</v>
      </c>
      <c r="D156" s="7">
        <f t="shared" ca="1" si="14"/>
        <v>23</v>
      </c>
      <c r="E156" s="7">
        <v>5959</v>
      </c>
      <c r="F156" s="7">
        <v>69</v>
      </c>
      <c r="G156" s="7">
        <v>2015</v>
      </c>
      <c r="H156" s="7">
        <v>147</v>
      </c>
      <c r="I156" s="7">
        <f t="shared" ca="1" si="15"/>
        <v>15</v>
      </c>
      <c r="J156" s="7">
        <f t="shared" ca="1" si="18"/>
        <v>19</v>
      </c>
      <c r="K156" s="7">
        <f t="shared" ca="1" si="16"/>
        <v>0</v>
      </c>
      <c r="L156" s="7" t="str">
        <f t="shared" ca="1" si="17"/>
        <v>Treadmill</v>
      </c>
      <c r="M156" t="s">
        <v>13</v>
      </c>
      <c r="N156" t="s">
        <v>11</v>
      </c>
      <c r="O156" t="s">
        <v>19</v>
      </c>
    </row>
    <row r="157" spans="1:15" x14ac:dyDescent="0.25">
      <c r="A157" s="3" t="str">
        <f t="shared" ca="1" si="13"/>
        <v>January 2023</v>
      </c>
      <c r="B157" s="5">
        <v>161.42142989818191</v>
      </c>
      <c r="C157" s="5">
        <v>70.017848006342348</v>
      </c>
      <c r="D157" s="7">
        <f t="shared" ca="1" si="14"/>
        <v>23</v>
      </c>
      <c r="E157" s="7">
        <v>8318</v>
      </c>
      <c r="F157" s="7">
        <v>53</v>
      </c>
      <c r="G157" s="7">
        <v>3927</v>
      </c>
      <c r="H157" s="7">
        <v>113</v>
      </c>
      <c r="I157" s="7">
        <f t="shared" ca="1" si="15"/>
        <v>19</v>
      </c>
      <c r="J157" s="7">
        <f t="shared" ca="1" si="18"/>
        <v>18</v>
      </c>
      <c r="K157" s="7">
        <f t="shared" ca="1" si="16"/>
        <v>4</v>
      </c>
      <c r="L157" s="7" t="str">
        <f t="shared" ca="1" si="17"/>
        <v>Strength</v>
      </c>
      <c r="M157" t="s">
        <v>13</v>
      </c>
      <c r="N157" t="s">
        <v>18</v>
      </c>
      <c r="O157" t="s">
        <v>12</v>
      </c>
    </row>
    <row r="158" spans="1:15" x14ac:dyDescent="0.25">
      <c r="A158" s="3" t="str">
        <f t="shared" ca="1" si="13"/>
        <v>July 2022</v>
      </c>
      <c r="B158" s="5">
        <v>161.81902673749039</v>
      </c>
      <c r="C158" s="5">
        <v>78.70293153395609</v>
      </c>
      <c r="D158" s="7">
        <f t="shared" ca="1" si="14"/>
        <v>22</v>
      </c>
      <c r="E158" s="7">
        <v>10117</v>
      </c>
      <c r="F158" s="7">
        <v>48</v>
      </c>
      <c r="G158" s="7">
        <v>1029</v>
      </c>
      <c r="H158" s="7">
        <v>131</v>
      </c>
      <c r="I158" s="7">
        <f t="shared" ca="1" si="15"/>
        <v>18</v>
      </c>
      <c r="J158" s="7">
        <f t="shared" ca="1" si="18"/>
        <v>19</v>
      </c>
      <c r="K158" s="7">
        <f t="shared" ca="1" si="16"/>
        <v>4</v>
      </c>
      <c r="L158" s="7" t="str">
        <f t="shared" ca="1" si="17"/>
        <v>Strength</v>
      </c>
      <c r="M158" t="s">
        <v>10</v>
      </c>
      <c r="N158" t="s">
        <v>11</v>
      </c>
      <c r="O158" t="s">
        <v>14</v>
      </c>
    </row>
    <row r="159" spans="1:15" x14ac:dyDescent="0.25">
      <c r="A159" s="3" t="str">
        <f t="shared" ca="1" si="13"/>
        <v>July 2024</v>
      </c>
      <c r="B159" s="5">
        <v>160.98511925110441</v>
      </c>
      <c r="C159" s="5">
        <v>80.207167119067336</v>
      </c>
      <c r="D159" s="7">
        <f t="shared" ca="1" si="14"/>
        <v>24</v>
      </c>
      <c r="E159" s="7">
        <v>14583</v>
      </c>
      <c r="F159" s="7">
        <v>24</v>
      </c>
      <c r="G159" s="7">
        <v>2883</v>
      </c>
      <c r="H159" s="7">
        <v>156</v>
      </c>
      <c r="I159" s="7">
        <f t="shared" ca="1" si="15"/>
        <v>17</v>
      </c>
      <c r="J159" s="7">
        <f t="shared" ca="1" si="18"/>
        <v>17</v>
      </c>
      <c r="K159" s="7">
        <f t="shared" ca="1" si="16"/>
        <v>3</v>
      </c>
      <c r="L159" s="7" t="str">
        <f t="shared" ca="1" si="17"/>
        <v>Stretching</v>
      </c>
      <c r="M159" t="s">
        <v>13</v>
      </c>
      <c r="N159" t="s">
        <v>18</v>
      </c>
      <c r="O159" t="s">
        <v>14</v>
      </c>
    </row>
    <row r="160" spans="1:15" x14ac:dyDescent="0.25">
      <c r="A160" s="3" t="str">
        <f t="shared" ca="1" si="13"/>
        <v>December 2022</v>
      </c>
      <c r="B160" s="5">
        <v>161.65005079316921</v>
      </c>
      <c r="C160" s="5">
        <v>75.058277825622682</v>
      </c>
      <c r="D160" s="7">
        <f t="shared" ca="1" si="14"/>
        <v>22</v>
      </c>
      <c r="E160" s="7">
        <v>12665</v>
      </c>
      <c r="F160" s="7">
        <v>72</v>
      </c>
      <c r="G160" s="7">
        <v>1288</v>
      </c>
      <c r="H160" s="7">
        <v>115</v>
      </c>
      <c r="I160" s="7">
        <f t="shared" ca="1" si="15"/>
        <v>17</v>
      </c>
      <c r="J160" s="7">
        <f t="shared" ca="1" si="18"/>
        <v>16</v>
      </c>
      <c r="K160" s="7">
        <f t="shared" ca="1" si="16"/>
        <v>3</v>
      </c>
      <c r="L160" s="7" t="str">
        <f t="shared" ca="1" si="17"/>
        <v>Stretching</v>
      </c>
      <c r="M160" t="s">
        <v>10</v>
      </c>
      <c r="N160" t="s">
        <v>18</v>
      </c>
      <c r="O160" t="s">
        <v>19</v>
      </c>
    </row>
    <row r="161" spans="1:15" x14ac:dyDescent="0.25">
      <c r="A161" s="3" t="str">
        <f t="shared" ca="1" si="13"/>
        <v>October 2022</v>
      </c>
      <c r="B161" s="5">
        <v>160.98067551252061</v>
      </c>
      <c r="C161" s="5">
        <v>75.715865337934787</v>
      </c>
      <c r="D161" s="7">
        <f t="shared" ca="1" si="14"/>
        <v>22</v>
      </c>
      <c r="E161" s="7">
        <v>9397</v>
      </c>
      <c r="F161" s="7">
        <v>24</v>
      </c>
      <c r="G161" s="7">
        <v>3278</v>
      </c>
      <c r="H161" s="7">
        <v>100</v>
      </c>
      <c r="I161" s="7">
        <f t="shared" ca="1" si="15"/>
        <v>18</v>
      </c>
      <c r="J161" s="7">
        <f t="shared" ca="1" si="18"/>
        <v>17</v>
      </c>
      <c r="K161" s="7">
        <f t="shared" ca="1" si="16"/>
        <v>6</v>
      </c>
      <c r="L161" s="7" t="str">
        <f t="shared" ca="1" si="17"/>
        <v>Cardio</v>
      </c>
      <c r="M161" t="s">
        <v>13</v>
      </c>
      <c r="N161" t="s">
        <v>11</v>
      </c>
      <c r="O161" t="s">
        <v>12</v>
      </c>
    </row>
    <row r="162" spans="1:15" x14ac:dyDescent="0.25">
      <c r="A162" s="3" t="str">
        <f t="shared" ca="1" si="13"/>
        <v>February 2022</v>
      </c>
      <c r="B162" s="5">
        <v>160.2238830717825</v>
      </c>
      <c r="C162" s="5">
        <v>83.677556286882236</v>
      </c>
      <c r="D162" s="7">
        <f t="shared" ca="1" si="14"/>
        <v>22</v>
      </c>
      <c r="E162" s="7">
        <v>5352</v>
      </c>
      <c r="F162" s="7">
        <v>31</v>
      </c>
      <c r="G162" s="7">
        <v>1601</v>
      </c>
      <c r="H162" s="7">
        <v>79</v>
      </c>
      <c r="I162" s="7">
        <f t="shared" ca="1" si="15"/>
        <v>15</v>
      </c>
      <c r="J162" s="7">
        <f t="shared" ca="1" si="18"/>
        <v>19</v>
      </c>
      <c r="K162" s="7">
        <f t="shared" ca="1" si="16"/>
        <v>0</v>
      </c>
      <c r="L162" s="7" t="str">
        <f t="shared" ca="1" si="17"/>
        <v>Strength</v>
      </c>
      <c r="M162" t="s">
        <v>15</v>
      </c>
      <c r="N162" t="s">
        <v>11</v>
      </c>
      <c r="O162" t="s">
        <v>19</v>
      </c>
    </row>
    <row r="163" spans="1:15" x14ac:dyDescent="0.25">
      <c r="A163" s="3" t="str">
        <f t="shared" ca="1" si="13"/>
        <v>October 2024</v>
      </c>
      <c r="B163" s="5">
        <v>161.4061075607035</v>
      </c>
      <c r="C163" s="5">
        <v>78.384906691750885</v>
      </c>
      <c r="D163" s="7">
        <f t="shared" ca="1" si="14"/>
        <v>24</v>
      </c>
      <c r="E163" s="7">
        <v>13538</v>
      </c>
      <c r="F163" s="7">
        <v>45</v>
      </c>
      <c r="G163" s="7">
        <v>3726</v>
      </c>
      <c r="H163" s="7">
        <v>76</v>
      </c>
      <c r="I163" s="7">
        <f t="shared" ca="1" si="15"/>
        <v>20</v>
      </c>
      <c r="J163" s="7">
        <f t="shared" ca="1" si="18"/>
        <v>19</v>
      </c>
      <c r="K163" s="7">
        <f t="shared" ca="1" si="16"/>
        <v>5</v>
      </c>
      <c r="L163" s="7" t="str">
        <f t="shared" ca="1" si="17"/>
        <v>Treadmill</v>
      </c>
      <c r="M163" t="s">
        <v>10</v>
      </c>
      <c r="N163" t="s">
        <v>18</v>
      </c>
      <c r="O163" t="s">
        <v>16</v>
      </c>
    </row>
    <row r="164" spans="1:15" x14ac:dyDescent="0.25">
      <c r="A164" s="3" t="str">
        <f t="shared" ca="1" si="13"/>
        <v>October 2022</v>
      </c>
      <c r="B164" s="5">
        <v>161.205951178411</v>
      </c>
      <c r="C164" s="5">
        <v>77.251479072799953</v>
      </c>
      <c r="D164" s="7">
        <f t="shared" ca="1" si="14"/>
        <v>22</v>
      </c>
      <c r="E164" s="7">
        <v>13469</v>
      </c>
      <c r="F164" s="7">
        <v>51</v>
      </c>
      <c r="G164" s="7">
        <v>1570</v>
      </c>
      <c r="H164" s="7">
        <v>110</v>
      </c>
      <c r="I164" s="7">
        <f t="shared" ca="1" si="15"/>
        <v>18</v>
      </c>
      <c r="J164" s="7">
        <f t="shared" ca="1" si="18"/>
        <v>19</v>
      </c>
      <c r="K164" s="7">
        <f t="shared" ca="1" si="16"/>
        <v>5</v>
      </c>
      <c r="L164" s="7" t="str">
        <f t="shared" ca="1" si="17"/>
        <v>Stretching</v>
      </c>
      <c r="M164" t="s">
        <v>13</v>
      </c>
      <c r="N164" t="s">
        <v>18</v>
      </c>
      <c r="O164" t="s">
        <v>12</v>
      </c>
    </row>
    <row r="165" spans="1:15" x14ac:dyDescent="0.25">
      <c r="A165" s="3" t="str">
        <f t="shared" ca="1" si="13"/>
        <v>December 2022</v>
      </c>
      <c r="B165" s="5">
        <v>160.3156538959187</v>
      </c>
      <c r="C165" s="5">
        <v>72.301422004269526</v>
      </c>
      <c r="D165" s="7">
        <f t="shared" ca="1" si="14"/>
        <v>22</v>
      </c>
      <c r="E165" s="7">
        <v>5027</v>
      </c>
      <c r="F165" s="7">
        <v>68</v>
      </c>
      <c r="G165" s="7">
        <v>3696</v>
      </c>
      <c r="H165" s="7">
        <v>103</v>
      </c>
      <c r="I165" s="7">
        <f t="shared" ca="1" si="15"/>
        <v>17</v>
      </c>
      <c r="J165" s="7">
        <f t="shared" ca="1" si="18"/>
        <v>19</v>
      </c>
      <c r="K165" s="7">
        <f t="shared" ca="1" si="16"/>
        <v>0</v>
      </c>
      <c r="L165" s="7" t="str">
        <f t="shared" ca="1" si="17"/>
        <v>Cardio</v>
      </c>
      <c r="M165" t="s">
        <v>13</v>
      </c>
      <c r="N165" t="s">
        <v>17</v>
      </c>
      <c r="O165" t="s">
        <v>16</v>
      </c>
    </row>
    <row r="166" spans="1:15" x14ac:dyDescent="0.25">
      <c r="A166" s="3" t="str">
        <f t="shared" ca="1" si="13"/>
        <v>June 2023</v>
      </c>
      <c r="B166" s="5">
        <v>160.1804092105877</v>
      </c>
      <c r="C166" s="5">
        <v>74.907404390281783</v>
      </c>
      <c r="D166" s="7">
        <f t="shared" ca="1" si="14"/>
        <v>23</v>
      </c>
      <c r="E166" s="7">
        <v>12480</v>
      </c>
      <c r="F166" s="7">
        <v>29</v>
      </c>
      <c r="G166" s="7">
        <v>1302</v>
      </c>
      <c r="H166" s="7">
        <v>152</v>
      </c>
      <c r="I166" s="7">
        <f t="shared" ca="1" si="15"/>
        <v>16</v>
      </c>
      <c r="J166" s="7">
        <f t="shared" ca="1" si="18"/>
        <v>16</v>
      </c>
      <c r="K166" s="7">
        <f t="shared" ca="1" si="16"/>
        <v>0</v>
      </c>
      <c r="L166" s="7" t="str">
        <f t="shared" ca="1" si="17"/>
        <v>Cardio</v>
      </c>
      <c r="M166" t="s">
        <v>13</v>
      </c>
      <c r="N166" t="s">
        <v>11</v>
      </c>
      <c r="O166" t="s">
        <v>14</v>
      </c>
    </row>
    <row r="167" spans="1:15" x14ac:dyDescent="0.25">
      <c r="A167" s="3" t="str">
        <f t="shared" ca="1" si="13"/>
        <v>November 2024</v>
      </c>
      <c r="B167" s="5">
        <v>160.02697253332161</v>
      </c>
      <c r="C167" s="5">
        <v>74.637777317424835</v>
      </c>
      <c r="D167" s="7">
        <f t="shared" ca="1" si="14"/>
        <v>24</v>
      </c>
      <c r="E167" s="7">
        <v>6151</v>
      </c>
      <c r="F167" s="7">
        <v>58</v>
      </c>
      <c r="G167" s="7">
        <v>1704</v>
      </c>
      <c r="H167" s="7">
        <v>139</v>
      </c>
      <c r="I167" s="7">
        <f t="shared" ca="1" si="15"/>
        <v>18</v>
      </c>
      <c r="J167" s="7">
        <f t="shared" ca="1" si="18"/>
        <v>18</v>
      </c>
      <c r="K167" s="7">
        <f t="shared" ca="1" si="16"/>
        <v>1</v>
      </c>
      <c r="L167" s="7" t="str">
        <f t="shared" ca="1" si="17"/>
        <v>Strength</v>
      </c>
      <c r="M167" t="s">
        <v>15</v>
      </c>
      <c r="N167" t="s">
        <v>17</v>
      </c>
      <c r="O167" t="s">
        <v>14</v>
      </c>
    </row>
    <row r="168" spans="1:15" x14ac:dyDescent="0.25">
      <c r="A168" s="3" t="str">
        <f t="shared" ca="1" si="13"/>
        <v>February 2022</v>
      </c>
      <c r="B168" s="5">
        <v>161.34356052564709</v>
      </c>
      <c r="C168" s="5">
        <v>71.53013152462276</v>
      </c>
      <c r="D168" s="7">
        <f t="shared" ca="1" si="14"/>
        <v>22</v>
      </c>
      <c r="E168" s="7">
        <v>10355</v>
      </c>
      <c r="F168" s="7">
        <v>23</v>
      </c>
      <c r="G168" s="7">
        <v>3079</v>
      </c>
      <c r="H168" s="7">
        <v>101</v>
      </c>
      <c r="I168" s="7">
        <f t="shared" ca="1" si="15"/>
        <v>19</v>
      </c>
      <c r="J168" s="7">
        <f t="shared" ca="1" si="18"/>
        <v>16</v>
      </c>
      <c r="K168" s="7">
        <f t="shared" ca="1" si="16"/>
        <v>1</v>
      </c>
      <c r="L168" s="7" t="str">
        <f t="shared" ca="1" si="17"/>
        <v>Treadmill</v>
      </c>
      <c r="M168" t="s">
        <v>10</v>
      </c>
      <c r="N168" t="s">
        <v>18</v>
      </c>
      <c r="O168" t="s">
        <v>14</v>
      </c>
    </row>
    <row r="169" spans="1:15" x14ac:dyDescent="0.25">
      <c r="A169" s="3" t="str">
        <f t="shared" ca="1" si="13"/>
        <v>April 2022</v>
      </c>
      <c r="B169" s="5">
        <v>161.47879118867351</v>
      </c>
      <c r="C169" s="5">
        <v>70.149288986101894</v>
      </c>
      <c r="D169" s="7">
        <f t="shared" ca="1" si="14"/>
        <v>22</v>
      </c>
      <c r="E169" s="7">
        <v>6512</v>
      </c>
      <c r="F169" s="7">
        <v>24</v>
      </c>
      <c r="G169" s="7">
        <v>1788</v>
      </c>
      <c r="H169" s="7">
        <v>80</v>
      </c>
      <c r="I169" s="7">
        <f t="shared" ca="1" si="15"/>
        <v>15</v>
      </c>
      <c r="J169" s="7">
        <f t="shared" ca="1" si="18"/>
        <v>18</v>
      </c>
      <c r="K169" s="7">
        <f t="shared" ca="1" si="16"/>
        <v>5</v>
      </c>
      <c r="L169" s="7" t="str">
        <f t="shared" ca="1" si="17"/>
        <v>Cardio</v>
      </c>
      <c r="M169" t="s">
        <v>15</v>
      </c>
      <c r="N169" t="s">
        <v>11</v>
      </c>
      <c r="O169" t="s">
        <v>19</v>
      </c>
    </row>
    <row r="170" spans="1:15" x14ac:dyDescent="0.25">
      <c r="A170" s="3" t="str">
        <f t="shared" ca="1" si="13"/>
        <v>April 2024</v>
      </c>
      <c r="B170" s="5">
        <v>161.34693949059269</v>
      </c>
      <c r="C170" s="5">
        <v>75.441881673571331</v>
      </c>
      <c r="D170" s="7">
        <f t="shared" ca="1" si="14"/>
        <v>24</v>
      </c>
      <c r="E170" s="7">
        <v>10448</v>
      </c>
      <c r="F170" s="7">
        <v>72</v>
      </c>
      <c r="G170" s="7">
        <v>2004</v>
      </c>
      <c r="H170" s="7">
        <v>110</v>
      </c>
      <c r="I170" s="7">
        <f t="shared" ca="1" si="15"/>
        <v>16</v>
      </c>
      <c r="J170" s="7">
        <f t="shared" ca="1" si="18"/>
        <v>19</v>
      </c>
      <c r="K170" s="7">
        <f t="shared" ca="1" si="16"/>
        <v>1</v>
      </c>
      <c r="L170" s="7" t="str">
        <f t="shared" ca="1" si="17"/>
        <v>Stretching</v>
      </c>
      <c r="M170" t="s">
        <v>15</v>
      </c>
      <c r="N170" t="s">
        <v>17</v>
      </c>
      <c r="O170" t="s">
        <v>19</v>
      </c>
    </row>
    <row r="171" spans="1:15" x14ac:dyDescent="0.25">
      <c r="A171" s="3" t="str">
        <f t="shared" ca="1" si="13"/>
        <v>January 2023</v>
      </c>
      <c r="B171" s="5">
        <v>160.34283108216849</v>
      </c>
      <c r="C171" s="5">
        <v>81.032366763695705</v>
      </c>
      <c r="D171" s="7">
        <f t="shared" ca="1" si="14"/>
        <v>23</v>
      </c>
      <c r="E171" s="7">
        <v>14864</v>
      </c>
      <c r="F171" s="7">
        <v>43</v>
      </c>
      <c r="G171" s="7">
        <v>3498</v>
      </c>
      <c r="H171" s="7">
        <v>86</v>
      </c>
      <c r="I171" s="7">
        <f t="shared" ca="1" si="15"/>
        <v>19</v>
      </c>
      <c r="J171" s="7">
        <f t="shared" ca="1" si="18"/>
        <v>18</v>
      </c>
      <c r="K171" s="7">
        <f t="shared" ca="1" si="16"/>
        <v>4</v>
      </c>
      <c r="L171" s="7" t="str">
        <f t="shared" ca="1" si="17"/>
        <v>Stretching</v>
      </c>
      <c r="M171" t="s">
        <v>15</v>
      </c>
      <c r="N171" t="s">
        <v>11</v>
      </c>
      <c r="O171" t="s">
        <v>16</v>
      </c>
    </row>
    <row r="172" spans="1:15" x14ac:dyDescent="0.25">
      <c r="A172" s="3" t="str">
        <f t="shared" ca="1" si="13"/>
        <v>December 2022</v>
      </c>
      <c r="B172" s="5">
        <v>161.8249409168136</v>
      </c>
      <c r="C172" s="5">
        <v>70.513871368991303</v>
      </c>
      <c r="D172" s="7">
        <f t="shared" ca="1" si="14"/>
        <v>22</v>
      </c>
      <c r="E172" s="7">
        <v>13983</v>
      </c>
      <c r="F172" s="7">
        <v>46</v>
      </c>
      <c r="G172" s="7">
        <v>2272</v>
      </c>
      <c r="H172" s="7">
        <v>93</v>
      </c>
      <c r="I172" s="7">
        <f t="shared" ca="1" si="15"/>
        <v>20</v>
      </c>
      <c r="J172" s="7">
        <f t="shared" ca="1" si="18"/>
        <v>16</v>
      </c>
      <c r="K172" s="7">
        <f t="shared" ca="1" si="16"/>
        <v>6</v>
      </c>
      <c r="L172" s="7" t="str">
        <f t="shared" ca="1" si="17"/>
        <v>Stretching</v>
      </c>
      <c r="M172" t="s">
        <v>10</v>
      </c>
      <c r="N172" t="s">
        <v>17</v>
      </c>
      <c r="O172" t="s">
        <v>19</v>
      </c>
    </row>
    <row r="173" spans="1:15" x14ac:dyDescent="0.25">
      <c r="A173" s="3" t="str">
        <f t="shared" ca="1" si="13"/>
        <v>January 2022</v>
      </c>
      <c r="B173" s="5">
        <v>160.7819605989784</v>
      </c>
      <c r="C173" s="5">
        <v>72.39212582437635</v>
      </c>
      <c r="D173" s="7">
        <f t="shared" ca="1" si="14"/>
        <v>22</v>
      </c>
      <c r="E173" s="7">
        <v>14634</v>
      </c>
      <c r="F173" s="7">
        <v>43</v>
      </c>
      <c r="G173" s="7">
        <v>3074</v>
      </c>
      <c r="H173" s="7">
        <v>67</v>
      </c>
      <c r="I173" s="7">
        <f t="shared" ca="1" si="15"/>
        <v>20</v>
      </c>
      <c r="J173" s="7">
        <f t="shared" ca="1" si="18"/>
        <v>18</v>
      </c>
      <c r="K173" s="7">
        <f t="shared" ca="1" si="16"/>
        <v>2</v>
      </c>
      <c r="L173" s="7" t="str">
        <f t="shared" ca="1" si="17"/>
        <v>Treadmill</v>
      </c>
      <c r="M173" t="s">
        <v>13</v>
      </c>
      <c r="N173" t="s">
        <v>17</v>
      </c>
      <c r="O173" t="s">
        <v>19</v>
      </c>
    </row>
    <row r="174" spans="1:15" x14ac:dyDescent="0.25">
      <c r="A174" s="3" t="str">
        <f t="shared" ca="1" si="13"/>
        <v>March 2024</v>
      </c>
      <c r="B174" s="5">
        <v>161.83870962919809</v>
      </c>
      <c r="C174" s="5">
        <v>70.254596450992906</v>
      </c>
      <c r="D174" s="7">
        <f t="shared" ca="1" si="14"/>
        <v>24</v>
      </c>
      <c r="E174" s="7">
        <v>5242</v>
      </c>
      <c r="F174" s="7">
        <v>55</v>
      </c>
      <c r="G174" s="7">
        <v>2410</v>
      </c>
      <c r="H174" s="7">
        <v>102</v>
      </c>
      <c r="I174" s="7">
        <f t="shared" ca="1" si="15"/>
        <v>18</v>
      </c>
      <c r="J174" s="7">
        <f t="shared" ca="1" si="18"/>
        <v>18</v>
      </c>
      <c r="K174" s="7">
        <f t="shared" ca="1" si="16"/>
        <v>0</v>
      </c>
      <c r="L174" s="7" t="str">
        <f t="shared" ca="1" si="17"/>
        <v>Stretching</v>
      </c>
      <c r="M174" t="s">
        <v>13</v>
      </c>
      <c r="N174" t="s">
        <v>11</v>
      </c>
      <c r="O174" t="s">
        <v>14</v>
      </c>
    </row>
    <row r="175" spans="1:15" x14ac:dyDescent="0.25">
      <c r="A175" s="3" t="str">
        <f t="shared" ca="1" si="13"/>
        <v>March 2024</v>
      </c>
      <c r="B175" s="5">
        <v>161.61666736489161</v>
      </c>
      <c r="C175" s="5">
        <v>73.075655196849652</v>
      </c>
      <c r="D175" s="7">
        <f t="shared" ca="1" si="14"/>
        <v>24</v>
      </c>
      <c r="E175" s="7">
        <v>14897</v>
      </c>
      <c r="F175" s="7">
        <v>74</v>
      </c>
      <c r="G175" s="7">
        <v>2063</v>
      </c>
      <c r="H175" s="7">
        <v>74</v>
      </c>
      <c r="I175" s="7">
        <f t="shared" ca="1" si="15"/>
        <v>20</v>
      </c>
      <c r="J175" s="7">
        <f t="shared" ca="1" si="18"/>
        <v>17</v>
      </c>
      <c r="K175" s="7">
        <f t="shared" ca="1" si="16"/>
        <v>5</v>
      </c>
      <c r="L175" s="7" t="str">
        <f t="shared" ca="1" si="17"/>
        <v>Strength</v>
      </c>
      <c r="M175" t="s">
        <v>13</v>
      </c>
      <c r="N175" t="s">
        <v>11</v>
      </c>
      <c r="O175" t="s">
        <v>14</v>
      </c>
    </row>
    <row r="176" spans="1:15" x14ac:dyDescent="0.25">
      <c r="A176" s="3" t="str">
        <f t="shared" ca="1" si="13"/>
        <v>June 2023</v>
      </c>
      <c r="B176" s="5">
        <v>161.02906483149039</v>
      </c>
      <c r="C176" s="5">
        <v>84.116822800530599</v>
      </c>
      <c r="D176" s="7">
        <f t="shared" ca="1" si="14"/>
        <v>23</v>
      </c>
      <c r="E176" s="7">
        <v>14508</v>
      </c>
      <c r="F176" s="7">
        <v>33</v>
      </c>
      <c r="G176" s="7">
        <v>2834</v>
      </c>
      <c r="H176" s="7">
        <v>131</v>
      </c>
      <c r="I176" s="7">
        <f t="shared" ca="1" si="15"/>
        <v>17</v>
      </c>
      <c r="J176" s="7">
        <f t="shared" ca="1" si="18"/>
        <v>18</v>
      </c>
      <c r="K176" s="7">
        <f t="shared" ca="1" si="16"/>
        <v>6</v>
      </c>
      <c r="L176" s="7" t="str">
        <f t="shared" ca="1" si="17"/>
        <v>Treadmill</v>
      </c>
      <c r="M176" t="s">
        <v>10</v>
      </c>
      <c r="N176" t="s">
        <v>11</v>
      </c>
      <c r="O176" t="s">
        <v>16</v>
      </c>
    </row>
    <row r="177" spans="1:15" x14ac:dyDescent="0.25">
      <c r="A177" s="3" t="str">
        <f t="shared" ca="1" si="13"/>
        <v>August 2023</v>
      </c>
      <c r="B177" s="5">
        <v>160.44816979128819</v>
      </c>
      <c r="C177" s="5">
        <v>79.241818139567343</v>
      </c>
      <c r="D177" s="7">
        <f t="shared" ca="1" si="14"/>
        <v>23</v>
      </c>
      <c r="E177" s="7">
        <v>8416</v>
      </c>
      <c r="F177" s="7">
        <v>33</v>
      </c>
      <c r="G177" s="7">
        <v>2758</v>
      </c>
      <c r="H177" s="7">
        <v>148</v>
      </c>
      <c r="I177" s="7">
        <f t="shared" ca="1" si="15"/>
        <v>15</v>
      </c>
      <c r="J177" s="7">
        <f t="shared" ca="1" si="18"/>
        <v>16</v>
      </c>
      <c r="K177" s="7">
        <f t="shared" ca="1" si="16"/>
        <v>0</v>
      </c>
      <c r="L177" s="7" t="str">
        <f t="shared" ca="1" si="17"/>
        <v>Treadmill</v>
      </c>
      <c r="M177" t="s">
        <v>15</v>
      </c>
      <c r="N177" t="s">
        <v>18</v>
      </c>
      <c r="O177" t="s">
        <v>12</v>
      </c>
    </row>
    <row r="178" spans="1:15" x14ac:dyDescent="0.25">
      <c r="A178" s="3" t="str">
        <f t="shared" ca="1" si="13"/>
        <v>April 2023</v>
      </c>
      <c r="B178" s="5">
        <v>160.32526293744669</v>
      </c>
      <c r="C178" s="5">
        <v>77.670926929655991</v>
      </c>
      <c r="D178" s="7">
        <f t="shared" ca="1" si="14"/>
        <v>23</v>
      </c>
      <c r="E178" s="7">
        <v>7194</v>
      </c>
      <c r="F178" s="7">
        <v>51</v>
      </c>
      <c r="G178" s="7">
        <v>3797</v>
      </c>
      <c r="H178" s="7">
        <v>67</v>
      </c>
      <c r="I178" s="7">
        <f t="shared" ca="1" si="15"/>
        <v>16</v>
      </c>
      <c r="J178" s="7">
        <f t="shared" ca="1" si="18"/>
        <v>19</v>
      </c>
      <c r="K178" s="7">
        <f t="shared" ca="1" si="16"/>
        <v>6</v>
      </c>
      <c r="L178" s="7" t="str">
        <f t="shared" ca="1" si="17"/>
        <v>Cardio</v>
      </c>
      <c r="M178" t="s">
        <v>10</v>
      </c>
      <c r="N178" t="s">
        <v>18</v>
      </c>
      <c r="O178" t="s">
        <v>14</v>
      </c>
    </row>
    <row r="179" spans="1:15" x14ac:dyDescent="0.25">
      <c r="A179" s="3" t="str">
        <f t="shared" ca="1" si="13"/>
        <v>September 2022</v>
      </c>
      <c r="B179" s="5">
        <v>161.67322866347399</v>
      </c>
      <c r="C179" s="5">
        <v>79.781436966429538</v>
      </c>
      <c r="D179" s="7">
        <f t="shared" ca="1" si="14"/>
        <v>22</v>
      </c>
      <c r="E179" s="7">
        <v>11136</v>
      </c>
      <c r="F179" s="7">
        <v>35</v>
      </c>
      <c r="G179" s="7">
        <v>1861</v>
      </c>
      <c r="H179" s="7">
        <v>134</v>
      </c>
      <c r="I179" s="7">
        <f t="shared" ca="1" si="15"/>
        <v>20</v>
      </c>
      <c r="J179" s="7">
        <f t="shared" ca="1" si="18"/>
        <v>17</v>
      </c>
      <c r="K179" s="7">
        <f t="shared" ca="1" si="16"/>
        <v>4</v>
      </c>
      <c r="L179" s="7" t="str">
        <f t="shared" ca="1" si="17"/>
        <v>Strength</v>
      </c>
      <c r="M179" t="s">
        <v>10</v>
      </c>
      <c r="N179" t="s">
        <v>17</v>
      </c>
      <c r="O179" t="s">
        <v>19</v>
      </c>
    </row>
    <row r="180" spans="1:15" x14ac:dyDescent="0.25">
      <c r="A180" s="3" t="str">
        <f t="shared" ca="1" si="13"/>
        <v>July 2023</v>
      </c>
      <c r="B180" s="5">
        <v>161.2131872469547</v>
      </c>
      <c r="C180" s="5">
        <v>78.007515953292739</v>
      </c>
      <c r="D180" s="7">
        <f t="shared" ca="1" si="14"/>
        <v>23</v>
      </c>
      <c r="E180" s="7">
        <v>8915</v>
      </c>
      <c r="F180" s="7">
        <v>48</v>
      </c>
      <c r="G180" s="7">
        <v>1782</v>
      </c>
      <c r="H180" s="7">
        <v>117</v>
      </c>
      <c r="I180" s="7">
        <f t="shared" ca="1" si="15"/>
        <v>15</v>
      </c>
      <c r="J180" s="7">
        <f t="shared" ca="1" si="18"/>
        <v>18</v>
      </c>
      <c r="K180" s="7">
        <f t="shared" ca="1" si="16"/>
        <v>6</v>
      </c>
      <c r="L180" s="7" t="str">
        <f t="shared" ca="1" si="17"/>
        <v>Stretching</v>
      </c>
      <c r="M180" t="s">
        <v>15</v>
      </c>
      <c r="N180" t="s">
        <v>18</v>
      </c>
      <c r="O180" t="s">
        <v>19</v>
      </c>
    </row>
    <row r="181" spans="1:15" x14ac:dyDescent="0.25">
      <c r="A181" s="3" t="str">
        <f t="shared" ca="1" si="13"/>
        <v>September 2024</v>
      </c>
      <c r="B181" s="5">
        <v>161.11175281885511</v>
      </c>
      <c r="C181" s="5">
        <v>77.046645402935496</v>
      </c>
      <c r="D181" s="7">
        <f t="shared" ca="1" si="14"/>
        <v>24</v>
      </c>
      <c r="E181" s="7">
        <v>10218</v>
      </c>
      <c r="F181" s="7">
        <v>73</v>
      </c>
      <c r="G181" s="7">
        <v>3087</v>
      </c>
      <c r="H181" s="7">
        <v>96</v>
      </c>
      <c r="I181" s="7">
        <f t="shared" ca="1" si="15"/>
        <v>20</v>
      </c>
      <c r="J181" s="7">
        <f t="shared" ca="1" si="18"/>
        <v>17</v>
      </c>
      <c r="K181" s="7">
        <f t="shared" ca="1" si="16"/>
        <v>0</v>
      </c>
      <c r="L181" s="7" t="str">
        <f t="shared" ca="1" si="17"/>
        <v>Strength</v>
      </c>
      <c r="M181" t="s">
        <v>10</v>
      </c>
      <c r="N181" t="s">
        <v>17</v>
      </c>
      <c r="O181" t="s">
        <v>14</v>
      </c>
    </row>
    <row r="182" spans="1:15" x14ac:dyDescent="0.25">
      <c r="A182" s="3" t="str">
        <f t="shared" ca="1" si="13"/>
        <v>February 2023</v>
      </c>
      <c r="B182" s="5">
        <v>161.86751266441181</v>
      </c>
      <c r="C182" s="5">
        <v>82.346080293461057</v>
      </c>
      <c r="D182" s="7">
        <f t="shared" ca="1" si="14"/>
        <v>23</v>
      </c>
      <c r="E182" s="7">
        <v>14715</v>
      </c>
      <c r="F182" s="7">
        <v>54</v>
      </c>
      <c r="G182" s="7">
        <v>3924</v>
      </c>
      <c r="H182" s="7">
        <v>99</v>
      </c>
      <c r="I182" s="7">
        <f t="shared" ca="1" si="15"/>
        <v>18</v>
      </c>
      <c r="J182" s="7">
        <f t="shared" ca="1" si="18"/>
        <v>18</v>
      </c>
      <c r="K182" s="7">
        <f t="shared" ca="1" si="16"/>
        <v>3</v>
      </c>
      <c r="L182" s="7" t="str">
        <f t="shared" ca="1" si="17"/>
        <v>Treadmill</v>
      </c>
      <c r="M182" t="s">
        <v>15</v>
      </c>
      <c r="N182" t="s">
        <v>11</v>
      </c>
      <c r="O182" t="s">
        <v>12</v>
      </c>
    </row>
    <row r="183" spans="1:15" x14ac:dyDescent="0.25">
      <c r="A183" s="3" t="str">
        <f t="shared" ca="1" si="13"/>
        <v>September 2024</v>
      </c>
      <c r="B183" s="5">
        <v>161.363543013591</v>
      </c>
      <c r="C183" s="5">
        <v>84.815681640780269</v>
      </c>
      <c r="D183" s="7">
        <f t="shared" ca="1" si="14"/>
        <v>24</v>
      </c>
      <c r="E183" s="7">
        <v>9021</v>
      </c>
      <c r="F183" s="7">
        <v>16</v>
      </c>
      <c r="G183" s="7">
        <v>1808</v>
      </c>
      <c r="H183" s="7">
        <v>114</v>
      </c>
      <c r="I183" s="7">
        <f t="shared" ca="1" si="15"/>
        <v>17</v>
      </c>
      <c r="J183" s="7">
        <f t="shared" ca="1" si="18"/>
        <v>16</v>
      </c>
      <c r="K183" s="7">
        <f t="shared" ca="1" si="16"/>
        <v>2</v>
      </c>
      <c r="L183" s="7" t="str">
        <f t="shared" ca="1" si="17"/>
        <v>Stretching</v>
      </c>
      <c r="M183" t="s">
        <v>15</v>
      </c>
      <c r="N183" t="s">
        <v>11</v>
      </c>
      <c r="O183" t="s">
        <v>14</v>
      </c>
    </row>
    <row r="184" spans="1:15" x14ac:dyDescent="0.25">
      <c r="A184" s="3" t="str">
        <f t="shared" ca="1" si="13"/>
        <v>August 2023</v>
      </c>
      <c r="B184" s="5">
        <v>161.5405225404011</v>
      </c>
      <c r="C184" s="5">
        <v>73.455848527740642</v>
      </c>
      <c r="D184" s="7">
        <f t="shared" ca="1" si="14"/>
        <v>23</v>
      </c>
      <c r="E184" s="7">
        <v>10018</v>
      </c>
      <c r="F184" s="7">
        <v>60</v>
      </c>
      <c r="G184" s="7">
        <v>1710</v>
      </c>
      <c r="H184" s="7">
        <v>158</v>
      </c>
      <c r="I184" s="7">
        <f t="shared" ca="1" si="15"/>
        <v>20</v>
      </c>
      <c r="J184" s="7">
        <f t="shared" ca="1" si="18"/>
        <v>16</v>
      </c>
      <c r="K184" s="7">
        <f t="shared" ca="1" si="16"/>
        <v>3</v>
      </c>
      <c r="L184" s="7" t="str">
        <f t="shared" ca="1" si="17"/>
        <v>Strength</v>
      </c>
      <c r="M184" t="s">
        <v>10</v>
      </c>
      <c r="N184" t="s">
        <v>18</v>
      </c>
      <c r="O184" t="s">
        <v>14</v>
      </c>
    </row>
    <row r="185" spans="1:15" x14ac:dyDescent="0.25">
      <c r="A185" s="3" t="str">
        <f t="shared" ca="1" si="13"/>
        <v>July 2022</v>
      </c>
      <c r="B185" s="5">
        <v>161.73617813525911</v>
      </c>
      <c r="C185" s="5">
        <v>83.954798005157883</v>
      </c>
      <c r="D185" s="7">
        <f t="shared" ca="1" si="14"/>
        <v>22</v>
      </c>
      <c r="E185" s="7">
        <v>10549</v>
      </c>
      <c r="F185" s="7">
        <v>75</v>
      </c>
      <c r="G185" s="7">
        <v>3171</v>
      </c>
      <c r="H185" s="7">
        <v>114</v>
      </c>
      <c r="I185" s="7">
        <f t="shared" ca="1" si="15"/>
        <v>17</v>
      </c>
      <c r="J185" s="7">
        <f t="shared" ca="1" si="18"/>
        <v>18</v>
      </c>
      <c r="K185" s="7">
        <f t="shared" ca="1" si="16"/>
        <v>2</v>
      </c>
      <c r="L185" s="7" t="str">
        <f t="shared" ca="1" si="17"/>
        <v>Strength</v>
      </c>
      <c r="M185" t="s">
        <v>10</v>
      </c>
      <c r="N185" t="s">
        <v>18</v>
      </c>
      <c r="O185" t="s">
        <v>19</v>
      </c>
    </row>
    <row r="186" spans="1:15" x14ac:dyDescent="0.25">
      <c r="A186" s="3" t="str">
        <f t="shared" ca="1" si="13"/>
        <v>April 2023</v>
      </c>
      <c r="B186" s="5">
        <v>160.84301921181719</v>
      </c>
      <c r="C186" s="5">
        <v>83.931857249512603</v>
      </c>
      <c r="D186" s="7">
        <f t="shared" ca="1" si="14"/>
        <v>23</v>
      </c>
      <c r="E186" s="7">
        <v>11779</v>
      </c>
      <c r="F186" s="7">
        <v>63</v>
      </c>
      <c r="G186" s="7">
        <v>3734</v>
      </c>
      <c r="H186" s="7">
        <v>132</v>
      </c>
      <c r="I186" s="7">
        <f t="shared" ca="1" si="15"/>
        <v>17</v>
      </c>
      <c r="J186" s="7">
        <f t="shared" ca="1" si="18"/>
        <v>19</v>
      </c>
      <c r="K186" s="7">
        <f t="shared" ca="1" si="16"/>
        <v>4</v>
      </c>
      <c r="L186" s="7" t="str">
        <f t="shared" ca="1" si="17"/>
        <v>Treadmill</v>
      </c>
      <c r="M186" t="s">
        <v>13</v>
      </c>
      <c r="N186" t="s">
        <v>11</v>
      </c>
      <c r="O186" t="s">
        <v>19</v>
      </c>
    </row>
    <row r="187" spans="1:15" x14ac:dyDescent="0.25">
      <c r="A187" s="3" t="str">
        <f t="shared" ca="1" si="13"/>
        <v>July 2023</v>
      </c>
      <c r="B187" s="5">
        <v>161.41210429343911</v>
      </c>
      <c r="C187" s="5">
        <v>83.426454988549693</v>
      </c>
      <c r="D187" s="7">
        <f t="shared" ca="1" si="14"/>
        <v>23</v>
      </c>
      <c r="E187" s="7">
        <v>9221</v>
      </c>
      <c r="F187" s="7">
        <v>24</v>
      </c>
      <c r="G187" s="7">
        <v>1349</v>
      </c>
      <c r="H187" s="7">
        <v>72</v>
      </c>
      <c r="I187" s="7">
        <f t="shared" ca="1" si="15"/>
        <v>20</v>
      </c>
      <c r="J187" s="7">
        <f t="shared" ca="1" si="18"/>
        <v>19</v>
      </c>
      <c r="K187" s="7">
        <f t="shared" ca="1" si="16"/>
        <v>4</v>
      </c>
      <c r="L187" s="7" t="str">
        <f t="shared" ca="1" si="17"/>
        <v>Strength</v>
      </c>
      <c r="M187" t="s">
        <v>15</v>
      </c>
      <c r="N187" t="s">
        <v>11</v>
      </c>
      <c r="O187" t="s">
        <v>16</v>
      </c>
    </row>
    <row r="188" spans="1:15" x14ac:dyDescent="0.25">
      <c r="A188" s="3" t="str">
        <f t="shared" ca="1" si="13"/>
        <v>November 2024</v>
      </c>
      <c r="B188" s="5">
        <v>161.2678519701023</v>
      </c>
      <c r="C188" s="5">
        <v>75.502161794490021</v>
      </c>
      <c r="D188" s="7">
        <f t="shared" ca="1" si="14"/>
        <v>24</v>
      </c>
      <c r="E188" s="7">
        <v>12807</v>
      </c>
      <c r="F188" s="7">
        <v>63</v>
      </c>
      <c r="G188" s="7">
        <v>2473</v>
      </c>
      <c r="H188" s="7">
        <v>84</v>
      </c>
      <c r="I188" s="7">
        <f t="shared" ca="1" si="15"/>
        <v>19</v>
      </c>
      <c r="J188" s="7">
        <f t="shared" ca="1" si="18"/>
        <v>16</v>
      </c>
      <c r="K188" s="7">
        <f t="shared" ca="1" si="16"/>
        <v>3</v>
      </c>
      <c r="L188" s="7" t="str">
        <f t="shared" ca="1" si="17"/>
        <v>Stretching</v>
      </c>
      <c r="M188" t="s">
        <v>10</v>
      </c>
      <c r="N188" t="s">
        <v>18</v>
      </c>
      <c r="O188" t="s">
        <v>19</v>
      </c>
    </row>
    <row r="189" spans="1:15" x14ac:dyDescent="0.25">
      <c r="A189" s="3" t="str">
        <f t="shared" ca="1" si="13"/>
        <v>February 2022</v>
      </c>
      <c r="B189" s="5">
        <v>161.95915313067729</v>
      </c>
      <c r="C189" s="5">
        <v>83.442584965478247</v>
      </c>
      <c r="D189" s="7">
        <f t="shared" ca="1" si="14"/>
        <v>22</v>
      </c>
      <c r="E189" s="7">
        <v>9866</v>
      </c>
      <c r="F189" s="7">
        <v>39</v>
      </c>
      <c r="G189" s="7">
        <v>2428</v>
      </c>
      <c r="H189" s="7">
        <v>69</v>
      </c>
      <c r="I189" s="7">
        <f t="shared" ca="1" si="15"/>
        <v>19</v>
      </c>
      <c r="J189" s="7">
        <f t="shared" ca="1" si="18"/>
        <v>16</v>
      </c>
      <c r="K189" s="7">
        <f t="shared" ca="1" si="16"/>
        <v>1</v>
      </c>
      <c r="L189" s="7" t="str">
        <f t="shared" ca="1" si="17"/>
        <v>Stretching</v>
      </c>
      <c r="M189" t="s">
        <v>13</v>
      </c>
      <c r="N189" t="s">
        <v>17</v>
      </c>
      <c r="O189" t="s">
        <v>12</v>
      </c>
    </row>
    <row r="190" spans="1:15" x14ac:dyDescent="0.25">
      <c r="A190" s="3" t="str">
        <f t="shared" ca="1" si="13"/>
        <v>August 2022</v>
      </c>
      <c r="B190" s="5">
        <v>161.83443139488531</v>
      </c>
      <c r="C190" s="5">
        <v>78.966832603197389</v>
      </c>
      <c r="D190" s="7">
        <f t="shared" ca="1" si="14"/>
        <v>22</v>
      </c>
      <c r="E190" s="7">
        <v>10021</v>
      </c>
      <c r="F190" s="7">
        <v>33</v>
      </c>
      <c r="G190" s="7">
        <v>3620</v>
      </c>
      <c r="H190" s="7">
        <v>108</v>
      </c>
      <c r="I190" s="7">
        <f t="shared" ca="1" si="15"/>
        <v>17</v>
      </c>
      <c r="J190" s="7">
        <f t="shared" ca="1" si="18"/>
        <v>17</v>
      </c>
      <c r="K190" s="7">
        <f t="shared" ca="1" si="16"/>
        <v>2</v>
      </c>
      <c r="L190" s="7" t="str">
        <f t="shared" ca="1" si="17"/>
        <v>Stretching</v>
      </c>
      <c r="M190" t="s">
        <v>10</v>
      </c>
      <c r="N190" t="s">
        <v>17</v>
      </c>
      <c r="O190" t="s">
        <v>19</v>
      </c>
    </row>
    <row r="191" spans="1:15" x14ac:dyDescent="0.25">
      <c r="A191" s="3" t="str">
        <f t="shared" ca="1" si="13"/>
        <v>February 2023</v>
      </c>
      <c r="B191" s="5">
        <v>161.27451601281419</v>
      </c>
      <c r="C191" s="5">
        <v>70.533384868275334</v>
      </c>
      <c r="D191" s="7">
        <f t="shared" ca="1" si="14"/>
        <v>23</v>
      </c>
      <c r="E191" s="7">
        <v>9617</v>
      </c>
      <c r="F191" s="7">
        <v>46</v>
      </c>
      <c r="G191" s="7">
        <v>3767</v>
      </c>
      <c r="H191" s="7">
        <v>146</v>
      </c>
      <c r="I191" s="7">
        <f t="shared" ca="1" si="15"/>
        <v>16</v>
      </c>
      <c r="J191" s="7">
        <f t="shared" ca="1" si="18"/>
        <v>18</v>
      </c>
      <c r="K191" s="7">
        <f t="shared" ca="1" si="16"/>
        <v>5</v>
      </c>
      <c r="L191" s="7" t="str">
        <f t="shared" ca="1" si="17"/>
        <v>Cardio</v>
      </c>
      <c r="M191" t="s">
        <v>15</v>
      </c>
      <c r="N191" t="s">
        <v>17</v>
      </c>
      <c r="O191" t="s">
        <v>16</v>
      </c>
    </row>
    <row r="192" spans="1:15" x14ac:dyDescent="0.25">
      <c r="A192" s="3" t="str">
        <f t="shared" ca="1" si="13"/>
        <v>February 2023</v>
      </c>
      <c r="B192" s="5">
        <v>161.93982597772089</v>
      </c>
      <c r="C192" s="5">
        <v>75.590795838440982</v>
      </c>
      <c r="D192" s="7">
        <f t="shared" ca="1" si="14"/>
        <v>23</v>
      </c>
      <c r="E192" s="7">
        <v>11564</v>
      </c>
      <c r="F192" s="7">
        <v>68</v>
      </c>
      <c r="G192" s="7">
        <v>1935</v>
      </c>
      <c r="H192" s="7">
        <v>79</v>
      </c>
      <c r="I192" s="7">
        <f t="shared" ca="1" si="15"/>
        <v>19</v>
      </c>
      <c r="J192" s="7">
        <f t="shared" ca="1" si="18"/>
        <v>17</v>
      </c>
      <c r="K192" s="7">
        <f t="shared" ca="1" si="16"/>
        <v>3</v>
      </c>
      <c r="L192" s="7" t="str">
        <f t="shared" ca="1" si="17"/>
        <v>Cardio</v>
      </c>
      <c r="M192" t="s">
        <v>10</v>
      </c>
      <c r="N192" t="s">
        <v>11</v>
      </c>
      <c r="O192" t="s">
        <v>16</v>
      </c>
    </row>
    <row r="193" spans="1:15" x14ac:dyDescent="0.25">
      <c r="A193" s="3" t="str">
        <f t="shared" ca="1" si="13"/>
        <v>September 2024</v>
      </c>
      <c r="B193" s="5">
        <v>160.21378266341921</v>
      </c>
      <c r="C193" s="5">
        <v>82.002998977395364</v>
      </c>
      <c r="D193" s="7">
        <f t="shared" ca="1" si="14"/>
        <v>24</v>
      </c>
      <c r="E193" s="7">
        <v>8756</v>
      </c>
      <c r="F193" s="7">
        <v>19</v>
      </c>
      <c r="G193" s="7">
        <v>1962</v>
      </c>
      <c r="H193" s="7">
        <v>148</v>
      </c>
      <c r="I193" s="7">
        <f t="shared" ca="1" si="15"/>
        <v>15</v>
      </c>
      <c r="J193" s="7">
        <f t="shared" ca="1" si="18"/>
        <v>19</v>
      </c>
      <c r="K193" s="7">
        <f t="shared" ca="1" si="16"/>
        <v>1</v>
      </c>
      <c r="L193" s="7" t="str">
        <f t="shared" ca="1" si="17"/>
        <v>Treadmill</v>
      </c>
      <c r="M193" t="s">
        <v>13</v>
      </c>
      <c r="N193" t="s">
        <v>18</v>
      </c>
      <c r="O193" t="s">
        <v>12</v>
      </c>
    </row>
    <row r="194" spans="1:15" x14ac:dyDescent="0.25">
      <c r="A194" s="3" t="str">
        <f t="shared" ca="1" si="13"/>
        <v>July 2022</v>
      </c>
      <c r="B194" s="5">
        <v>160.49948092223019</v>
      </c>
      <c r="C194" s="5">
        <v>78.294265631881785</v>
      </c>
      <c r="D194" s="7">
        <f t="shared" ca="1" si="14"/>
        <v>22</v>
      </c>
      <c r="E194" s="7">
        <v>10360</v>
      </c>
      <c r="F194" s="7">
        <v>23</v>
      </c>
      <c r="G194" s="7">
        <v>1200</v>
      </c>
      <c r="H194" s="7">
        <v>131</v>
      </c>
      <c r="I194" s="7">
        <f t="shared" ca="1" si="15"/>
        <v>15</v>
      </c>
      <c r="J194" s="7">
        <f t="shared" ca="1" si="18"/>
        <v>18</v>
      </c>
      <c r="K194" s="7">
        <f t="shared" ca="1" si="16"/>
        <v>3</v>
      </c>
      <c r="L194" s="7" t="str">
        <f t="shared" ca="1" si="17"/>
        <v>Strength</v>
      </c>
      <c r="M194" t="s">
        <v>13</v>
      </c>
      <c r="N194" t="s">
        <v>11</v>
      </c>
      <c r="O194" t="s">
        <v>14</v>
      </c>
    </row>
    <row r="195" spans="1:15" x14ac:dyDescent="0.25">
      <c r="A195" s="3" t="str">
        <f t="shared" ref="A195:A258" ca="1" si="19">CHOOSE(RANDBETWEEN(1, 36), "January 2022", "February 2022", "March 2022", "April 2022", "May 2022", "June 2022",
          "July 2022", "August 2022", "September 2022", "October 2022", "November 2022", "December 2022",
          "January 2023", "February 2023", "March 2023", "April 2023", "May 2023", "June 2023",
          "July 2023", "August 2023", "September 2023", "October 2023", "November 2023", "December 2023",
          "January 2024", "February 2024", "March 2024", "April 2024", "May 2024", "June 2024",
          "July 2024", "August 2024", "September 2024", "October 2024", "November 2024", "December 2024")</f>
        <v>October 2023</v>
      </c>
      <c r="B195" s="5">
        <v>161.74924319371939</v>
      </c>
      <c r="C195" s="5">
        <v>78.380967014333066</v>
      </c>
      <c r="D195" s="7">
        <f t="shared" ref="D195:D258" ca="1" si="20">YEAR(A195) - 2000</f>
        <v>23</v>
      </c>
      <c r="E195" s="7">
        <v>8741</v>
      </c>
      <c r="F195" s="7">
        <v>39</v>
      </c>
      <c r="G195" s="7">
        <v>1549</v>
      </c>
      <c r="H195" s="7">
        <v>69</v>
      </c>
      <c r="I195" s="7">
        <f t="shared" ref="I195:I258" ca="1" si="21">RANDBETWEEN(15, 20)</f>
        <v>18</v>
      </c>
      <c r="J195" s="7">
        <f t="shared" ca="1" si="18"/>
        <v>16</v>
      </c>
      <c r="K195" s="7">
        <f t="shared" ref="K195:K258" ca="1" si="22">RANDBETWEEN(0, 6)</f>
        <v>1</v>
      </c>
      <c r="L195" s="7" t="str">
        <f t="shared" ref="L195:L258" ca="1" si="23">CHOOSE(RANDBETWEEN(1, 4), "Cardio", "Stretching", "Treadmill", "Strength")</f>
        <v>Cardio</v>
      </c>
      <c r="M195" t="s">
        <v>15</v>
      </c>
      <c r="N195" t="s">
        <v>17</v>
      </c>
      <c r="O195" t="s">
        <v>16</v>
      </c>
    </row>
    <row r="196" spans="1:15" x14ac:dyDescent="0.25">
      <c r="A196" s="3" t="str">
        <f t="shared" ca="1" si="19"/>
        <v>November 2024</v>
      </c>
      <c r="B196" s="5">
        <v>160.2569125428364</v>
      </c>
      <c r="C196" s="5">
        <v>76.092356612053237</v>
      </c>
      <c r="D196" s="7">
        <f t="shared" ca="1" si="20"/>
        <v>24</v>
      </c>
      <c r="E196" s="7">
        <v>13585</v>
      </c>
      <c r="F196" s="7">
        <v>36</v>
      </c>
      <c r="G196" s="7">
        <v>2277</v>
      </c>
      <c r="H196" s="7">
        <v>138</v>
      </c>
      <c r="I196" s="7">
        <f t="shared" ca="1" si="21"/>
        <v>15</v>
      </c>
      <c r="J196" s="7">
        <f t="shared" ca="1" si="18"/>
        <v>18</v>
      </c>
      <c r="K196" s="7">
        <f t="shared" ca="1" si="22"/>
        <v>1</v>
      </c>
      <c r="L196" s="7" t="str">
        <f t="shared" ca="1" si="23"/>
        <v>Stretching</v>
      </c>
      <c r="M196" t="s">
        <v>13</v>
      </c>
      <c r="N196" t="s">
        <v>18</v>
      </c>
      <c r="O196" t="s">
        <v>19</v>
      </c>
    </row>
    <row r="197" spans="1:15" x14ac:dyDescent="0.25">
      <c r="A197" s="3" t="str">
        <f t="shared" ca="1" si="19"/>
        <v>May 2023</v>
      </c>
      <c r="B197" s="5">
        <v>160.53659432347879</v>
      </c>
      <c r="C197" s="5">
        <v>84.110623315907233</v>
      </c>
      <c r="D197" s="7">
        <f t="shared" ca="1" si="20"/>
        <v>23</v>
      </c>
      <c r="E197" s="7">
        <v>9723</v>
      </c>
      <c r="F197" s="7">
        <v>57</v>
      </c>
      <c r="G197" s="7">
        <v>2125</v>
      </c>
      <c r="H197" s="7">
        <v>154</v>
      </c>
      <c r="I197" s="7">
        <f t="shared" ca="1" si="21"/>
        <v>18</v>
      </c>
      <c r="J197" s="7">
        <f t="shared" ca="1" si="18"/>
        <v>16</v>
      </c>
      <c r="K197" s="7">
        <f t="shared" ca="1" si="22"/>
        <v>3</v>
      </c>
      <c r="L197" s="7" t="str">
        <f t="shared" ca="1" si="23"/>
        <v>Strength</v>
      </c>
      <c r="M197" t="s">
        <v>15</v>
      </c>
      <c r="N197" t="s">
        <v>18</v>
      </c>
      <c r="O197" t="s">
        <v>12</v>
      </c>
    </row>
    <row r="198" spans="1:15" x14ac:dyDescent="0.25">
      <c r="A198" s="3" t="str">
        <f t="shared" ca="1" si="19"/>
        <v>April 2023</v>
      </c>
      <c r="B198" s="5">
        <v>160.86230839544641</v>
      </c>
      <c r="C198" s="5">
        <v>70.669601559043997</v>
      </c>
      <c r="D198" s="7">
        <f t="shared" ca="1" si="20"/>
        <v>23</v>
      </c>
      <c r="E198" s="7">
        <v>13346</v>
      </c>
      <c r="F198" s="7">
        <v>44</v>
      </c>
      <c r="G198" s="7">
        <v>3659</v>
      </c>
      <c r="H198" s="7">
        <v>100</v>
      </c>
      <c r="I198" s="7">
        <f t="shared" ca="1" si="21"/>
        <v>19</v>
      </c>
      <c r="J198" s="7">
        <f t="shared" ca="1" si="18"/>
        <v>18</v>
      </c>
      <c r="K198" s="7">
        <f t="shared" ca="1" si="22"/>
        <v>0</v>
      </c>
      <c r="L198" s="7" t="str">
        <f t="shared" ca="1" si="23"/>
        <v>Cardio</v>
      </c>
      <c r="M198" t="s">
        <v>15</v>
      </c>
      <c r="N198" t="s">
        <v>11</v>
      </c>
      <c r="O198" t="s">
        <v>12</v>
      </c>
    </row>
    <row r="199" spans="1:15" x14ac:dyDescent="0.25">
      <c r="A199" s="3" t="str">
        <f t="shared" ca="1" si="19"/>
        <v>December 2023</v>
      </c>
      <c r="B199" s="5">
        <v>161.64489418554581</v>
      </c>
      <c r="C199" s="5">
        <v>75.958997974896207</v>
      </c>
      <c r="D199" s="7">
        <f t="shared" ca="1" si="20"/>
        <v>23</v>
      </c>
      <c r="E199" s="7">
        <v>13643</v>
      </c>
      <c r="F199" s="7">
        <v>62</v>
      </c>
      <c r="G199" s="7">
        <v>3963</v>
      </c>
      <c r="H199" s="7">
        <v>79</v>
      </c>
      <c r="I199" s="7">
        <f t="shared" ca="1" si="21"/>
        <v>17</v>
      </c>
      <c r="J199" s="7">
        <f t="shared" ca="1" si="18"/>
        <v>18</v>
      </c>
      <c r="K199" s="7">
        <f t="shared" ca="1" si="22"/>
        <v>1</v>
      </c>
      <c r="L199" s="7" t="str">
        <f t="shared" ca="1" si="23"/>
        <v>Treadmill</v>
      </c>
      <c r="M199" t="s">
        <v>13</v>
      </c>
      <c r="N199" t="s">
        <v>18</v>
      </c>
      <c r="O199" t="s">
        <v>14</v>
      </c>
    </row>
    <row r="200" spans="1:15" x14ac:dyDescent="0.25">
      <c r="A200" s="3" t="str">
        <f t="shared" ca="1" si="19"/>
        <v>January 2022</v>
      </c>
      <c r="B200" s="5">
        <v>160.53311435705211</v>
      </c>
      <c r="C200" s="5">
        <v>81.767341439723452</v>
      </c>
      <c r="D200" s="7">
        <f t="shared" ca="1" si="20"/>
        <v>22</v>
      </c>
      <c r="E200" s="7">
        <v>9572</v>
      </c>
      <c r="F200" s="7">
        <v>42</v>
      </c>
      <c r="G200" s="7">
        <v>2353</v>
      </c>
      <c r="H200" s="7">
        <v>77</v>
      </c>
      <c r="I200" s="7">
        <f t="shared" ca="1" si="21"/>
        <v>17</v>
      </c>
      <c r="J200" s="7">
        <f t="shared" ref="J200:J249" ca="1" si="24">RANDBETWEEN(16, 19)</f>
        <v>19</v>
      </c>
      <c r="K200" s="7">
        <f t="shared" ca="1" si="22"/>
        <v>0</v>
      </c>
      <c r="L200" s="7" t="str">
        <f t="shared" ca="1" si="23"/>
        <v>Treadmill</v>
      </c>
      <c r="M200" t="s">
        <v>15</v>
      </c>
      <c r="N200" t="s">
        <v>17</v>
      </c>
      <c r="O200" t="s">
        <v>16</v>
      </c>
    </row>
    <row r="201" spans="1:15" x14ac:dyDescent="0.25">
      <c r="A201" s="3" t="str">
        <f t="shared" ca="1" si="19"/>
        <v>June 2024</v>
      </c>
      <c r="B201" s="5">
        <v>160.62003107513391</v>
      </c>
      <c r="C201" s="5">
        <v>78.746232461481668</v>
      </c>
      <c r="D201" s="7">
        <f t="shared" ca="1" si="20"/>
        <v>24</v>
      </c>
      <c r="E201" s="7">
        <v>12754</v>
      </c>
      <c r="F201" s="7">
        <v>27</v>
      </c>
      <c r="G201" s="7">
        <v>1788</v>
      </c>
      <c r="H201" s="7">
        <v>109</v>
      </c>
      <c r="I201" s="7">
        <f t="shared" ca="1" si="21"/>
        <v>18</v>
      </c>
      <c r="J201" s="7">
        <f t="shared" ca="1" si="24"/>
        <v>18</v>
      </c>
      <c r="K201" s="7">
        <f t="shared" ca="1" si="22"/>
        <v>1</v>
      </c>
      <c r="L201" s="7" t="str">
        <f t="shared" ca="1" si="23"/>
        <v>Treadmill</v>
      </c>
      <c r="M201" t="s">
        <v>15</v>
      </c>
      <c r="N201" t="s">
        <v>17</v>
      </c>
      <c r="O201" t="s">
        <v>19</v>
      </c>
    </row>
    <row r="202" spans="1:15" x14ac:dyDescent="0.25">
      <c r="A202" s="3" t="str">
        <f t="shared" ca="1" si="19"/>
        <v>July 2023</v>
      </c>
      <c r="B202" s="5">
        <v>161.47421601287459</v>
      </c>
      <c r="C202" s="5">
        <v>83.88790871895857</v>
      </c>
      <c r="D202" s="7">
        <f t="shared" ca="1" si="20"/>
        <v>23</v>
      </c>
      <c r="E202" s="7">
        <v>11186</v>
      </c>
      <c r="F202" s="7">
        <v>20</v>
      </c>
      <c r="G202" s="7">
        <v>2502</v>
      </c>
      <c r="H202" s="7">
        <v>66</v>
      </c>
      <c r="I202" s="7">
        <f t="shared" ca="1" si="21"/>
        <v>17</v>
      </c>
      <c r="J202" s="7">
        <f t="shared" ca="1" si="24"/>
        <v>19</v>
      </c>
      <c r="K202" s="7">
        <f t="shared" ca="1" si="22"/>
        <v>6</v>
      </c>
      <c r="L202" s="7" t="str">
        <f t="shared" ca="1" si="23"/>
        <v>Stretching</v>
      </c>
      <c r="M202" t="s">
        <v>15</v>
      </c>
      <c r="N202" t="s">
        <v>11</v>
      </c>
      <c r="O202" t="s">
        <v>12</v>
      </c>
    </row>
    <row r="203" spans="1:15" x14ac:dyDescent="0.25">
      <c r="A203" s="3" t="str">
        <f t="shared" ca="1" si="19"/>
        <v>August 2022</v>
      </c>
      <c r="B203" s="5">
        <v>160.48100186717221</v>
      </c>
      <c r="C203" s="5">
        <v>73.215398686616467</v>
      </c>
      <c r="D203" s="7">
        <f t="shared" ca="1" si="20"/>
        <v>22</v>
      </c>
      <c r="E203" s="7">
        <v>12236</v>
      </c>
      <c r="F203" s="7">
        <v>69</v>
      </c>
      <c r="G203" s="7">
        <v>2264</v>
      </c>
      <c r="H203" s="7">
        <v>136</v>
      </c>
      <c r="I203" s="7">
        <f t="shared" ca="1" si="21"/>
        <v>20</v>
      </c>
      <c r="J203" s="7">
        <f t="shared" ca="1" si="24"/>
        <v>17</v>
      </c>
      <c r="K203" s="7">
        <f t="shared" ca="1" si="22"/>
        <v>4</v>
      </c>
      <c r="L203" s="7" t="str">
        <f t="shared" ca="1" si="23"/>
        <v>Strength</v>
      </c>
      <c r="M203" t="s">
        <v>15</v>
      </c>
      <c r="N203" t="s">
        <v>17</v>
      </c>
      <c r="O203" t="s">
        <v>12</v>
      </c>
    </row>
    <row r="204" spans="1:15" x14ac:dyDescent="0.25">
      <c r="A204" s="3" t="str">
        <f t="shared" ca="1" si="19"/>
        <v>August 2022</v>
      </c>
      <c r="B204" s="5">
        <v>160.55800107121331</v>
      </c>
      <c r="C204" s="5">
        <v>73.514494701099437</v>
      </c>
      <c r="D204" s="7">
        <f t="shared" ca="1" si="20"/>
        <v>22</v>
      </c>
      <c r="E204" s="7">
        <v>14779</v>
      </c>
      <c r="F204" s="7">
        <v>46</v>
      </c>
      <c r="G204" s="7">
        <v>1116</v>
      </c>
      <c r="H204" s="7">
        <v>116</v>
      </c>
      <c r="I204" s="7">
        <f t="shared" ca="1" si="21"/>
        <v>20</v>
      </c>
      <c r="J204" s="7">
        <f t="shared" ca="1" si="24"/>
        <v>18</v>
      </c>
      <c r="K204" s="7">
        <f t="shared" ca="1" si="22"/>
        <v>1</v>
      </c>
      <c r="L204" s="7" t="str">
        <f t="shared" ca="1" si="23"/>
        <v>Stretching</v>
      </c>
      <c r="M204" t="s">
        <v>13</v>
      </c>
      <c r="N204" t="s">
        <v>11</v>
      </c>
      <c r="O204" t="s">
        <v>14</v>
      </c>
    </row>
    <row r="205" spans="1:15" x14ac:dyDescent="0.25">
      <c r="A205" s="3" t="str">
        <f t="shared" ca="1" si="19"/>
        <v>June 2024</v>
      </c>
      <c r="B205" s="5">
        <v>160.010275407579</v>
      </c>
      <c r="C205" s="5">
        <v>75.315659907599809</v>
      </c>
      <c r="D205" s="7">
        <f t="shared" ca="1" si="20"/>
        <v>24</v>
      </c>
      <c r="E205" s="7">
        <v>12430</v>
      </c>
      <c r="F205" s="7">
        <v>25</v>
      </c>
      <c r="G205" s="7">
        <v>3083</v>
      </c>
      <c r="H205" s="7">
        <v>138</v>
      </c>
      <c r="I205" s="7">
        <f t="shared" ca="1" si="21"/>
        <v>18</v>
      </c>
      <c r="J205" s="7">
        <f t="shared" ca="1" si="24"/>
        <v>16</v>
      </c>
      <c r="K205" s="7">
        <f t="shared" ca="1" si="22"/>
        <v>0</v>
      </c>
      <c r="L205" s="7" t="str">
        <f t="shared" ca="1" si="23"/>
        <v>Treadmill</v>
      </c>
      <c r="M205" t="s">
        <v>13</v>
      </c>
      <c r="N205" t="s">
        <v>17</v>
      </c>
      <c r="O205" t="s">
        <v>19</v>
      </c>
    </row>
    <row r="206" spans="1:15" x14ac:dyDescent="0.25">
      <c r="A206" s="3" t="str">
        <f t="shared" ca="1" si="19"/>
        <v>May 2022</v>
      </c>
      <c r="B206" s="5">
        <v>161.4019418582551</v>
      </c>
      <c r="C206" s="5">
        <v>72.186177799724447</v>
      </c>
      <c r="D206" s="7">
        <f t="shared" ca="1" si="20"/>
        <v>22</v>
      </c>
      <c r="E206" s="7">
        <v>5087</v>
      </c>
      <c r="F206" s="7">
        <v>28</v>
      </c>
      <c r="G206" s="7">
        <v>3779</v>
      </c>
      <c r="H206" s="7">
        <v>138</v>
      </c>
      <c r="I206" s="7">
        <f t="shared" ca="1" si="21"/>
        <v>20</v>
      </c>
      <c r="J206" s="7">
        <f t="shared" ca="1" si="24"/>
        <v>16</v>
      </c>
      <c r="K206" s="7">
        <f t="shared" ca="1" si="22"/>
        <v>1</v>
      </c>
      <c r="L206" s="7" t="str">
        <f t="shared" ca="1" si="23"/>
        <v>Cardio</v>
      </c>
      <c r="M206" t="s">
        <v>15</v>
      </c>
      <c r="N206" t="s">
        <v>18</v>
      </c>
      <c r="O206" t="s">
        <v>19</v>
      </c>
    </row>
    <row r="207" spans="1:15" x14ac:dyDescent="0.25">
      <c r="A207" s="3" t="str">
        <f t="shared" ca="1" si="19"/>
        <v>November 2024</v>
      </c>
      <c r="B207" s="5">
        <v>161.01307648298999</v>
      </c>
      <c r="C207" s="5">
        <v>82.587198667273555</v>
      </c>
      <c r="D207" s="7">
        <f t="shared" ca="1" si="20"/>
        <v>24</v>
      </c>
      <c r="E207" s="7">
        <v>5952</v>
      </c>
      <c r="F207" s="7">
        <v>49</v>
      </c>
      <c r="G207" s="7">
        <v>2274</v>
      </c>
      <c r="H207" s="7">
        <v>109</v>
      </c>
      <c r="I207" s="7">
        <f t="shared" ca="1" si="21"/>
        <v>17</v>
      </c>
      <c r="J207" s="7">
        <f t="shared" ca="1" si="24"/>
        <v>17</v>
      </c>
      <c r="K207" s="7">
        <f t="shared" ca="1" si="22"/>
        <v>4</v>
      </c>
      <c r="L207" s="7" t="str">
        <f t="shared" ca="1" si="23"/>
        <v>Strength</v>
      </c>
      <c r="M207" t="s">
        <v>15</v>
      </c>
      <c r="N207" t="s">
        <v>18</v>
      </c>
      <c r="O207" t="s">
        <v>12</v>
      </c>
    </row>
    <row r="208" spans="1:15" x14ac:dyDescent="0.25">
      <c r="A208" s="3" t="str">
        <f t="shared" ca="1" si="19"/>
        <v>July 2023</v>
      </c>
      <c r="B208" s="5">
        <v>160.4323077259215</v>
      </c>
      <c r="C208" s="5">
        <v>81.724393146137089</v>
      </c>
      <c r="D208" s="7">
        <f t="shared" ca="1" si="20"/>
        <v>23</v>
      </c>
      <c r="E208" s="7">
        <v>8206</v>
      </c>
      <c r="F208" s="7">
        <v>45</v>
      </c>
      <c r="G208" s="7">
        <v>2976</v>
      </c>
      <c r="H208" s="7">
        <v>148</v>
      </c>
      <c r="I208" s="7">
        <f t="shared" ca="1" si="21"/>
        <v>17</v>
      </c>
      <c r="J208" s="7">
        <f t="shared" ca="1" si="24"/>
        <v>19</v>
      </c>
      <c r="K208" s="7">
        <f t="shared" ca="1" si="22"/>
        <v>0</v>
      </c>
      <c r="L208" s="7" t="str">
        <f t="shared" ca="1" si="23"/>
        <v>Cardio</v>
      </c>
      <c r="M208" t="s">
        <v>15</v>
      </c>
      <c r="N208" t="s">
        <v>11</v>
      </c>
      <c r="O208" t="s">
        <v>12</v>
      </c>
    </row>
    <row r="209" spans="1:15" x14ac:dyDescent="0.25">
      <c r="A209" s="3" t="str">
        <f t="shared" ca="1" si="19"/>
        <v>August 2023</v>
      </c>
      <c r="B209" s="5">
        <v>161.39127752578281</v>
      </c>
      <c r="C209" s="5">
        <v>74.671797425734013</v>
      </c>
      <c r="D209" s="7">
        <f t="shared" ca="1" si="20"/>
        <v>23</v>
      </c>
      <c r="E209" s="7">
        <v>6575</v>
      </c>
      <c r="F209" s="7">
        <v>50</v>
      </c>
      <c r="G209" s="7">
        <v>3341</v>
      </c>
      <c r="H209" s="7">
        <v>103</v>
      </c>
      <c r="I209" s="7">
        <f t="shared" ca="1" si="21"/>
        <v>20</v>
      </c>
      <c r="J209" s="7">
        <f t="shared" ca="1" si="24"/>
        <v>16</v>
      </c>
      <c r="K209" s="7">
        <f t="shared" ca="1" si="22"/>
        <v>6</v>
      </c>
      <c r="L209" s="7" t="str">
        <f t="shared" ca="1" si="23"/>
        <v>Cardio</v>
      </c>
      <c r="M209" t="s">
        <v>10</v>
      </c>
      <c r="N209" t="s">
        <v>11</v>
      </c>
      <c r="O209" t="s">
        <v>12</v>
      </c>
    </row>
    <row r="210" spans="1:15" x14ac:dyDescent="0.25">
      <c r="A210" s="3" t="str">
        <f t="shared" ca="1" si="19"/>
        <v>November 2023</v>
      </c>
      <c r="B210" s="5">
        <v>160.63068235519921</v>
      </c>
      <c r="C210" s="5">
        <v>71.301085221464803</v>
      </c>
      <c r="D210" s="7">
        <f t="shared" ca="1" si="20"/>
        <v>23</v>
      </c>
      <c r="E210" s="7">
        <v>6413</v>
      </c>
      <c r="F210" s="7">
        <v>50</v>
      </c>
      <c r="G210" s="7">
        <v>1485</v>
      </c>
      <c r="H210" s="7">
        <v>137</v>
      </c>
      <c r="I210" s="7">
        <f t="shared" ca="1" si="21"/>
        <v>17</v>
      </c>
      <c r="J210" s="7">
        <f t="shared" ca="1" si="24"/>
        <v>18</v>
      </c>
      <c r="K210" s="7">
        <f t="shared" ca="1" si="22"/>
        <v>1</v>
      </c>
      <c r="L210" s="7" t="str">
        <f t="shared" ca="1" si="23"/>
        <v>Stretching</v>
      </c>
      <c r="M210" t="s">
        <v>10</v>
      </c>
      <c r="N210" t="s">
        <v>17</v>
      </c>
      <c r="O210" t="s">
        <v>14</v>
      </c>
    </row>
    <row r="211" spans="1:15" x14ac:dyDescent="0.25">
      <c r="A211" s="3" t="str">
        <f t="shared" ca="1" si="19"/>
        <v>August 2022</v>
      </c>
      <c r="B211" s="5">
        <v>160.66272118414091</v>
      </c>
      <c r="C211" s="5">
        <v>73.110526797234726</v>
      </c>
      <c r="D211" s="7">
        <f t="shared" ca="1" si="20"/>
        <v>22</v>
      </c>
      <c r="E211" s="7">
        <v>10619</v>
      </c>
      <c r="F211" s="7">
        <v>30</v>
      </c>
      <c r="G211" s="7">
        <v>3133</v>
      </c>
      <c r="H211" s="7">
        <v>159</v>
      </c>
      <c r="I211" s="7">
        <f t="shared" ca="1" si="21"/>
        <v>17</v>
      </c>
      <c r="J211" s="7">
        <f t="shared" ca="1" si="24"/>
        <v>16</v>
      </c>
      <c r="K211" s="7">
        <f t="shared" ca="1" si="22"/>
        <v>1</v>
      </c>
      <c r="L211" s="7" t="str">
        <f t="shared" ca="1" si="23"/>
        <v>Stretching</v>
      </c>
      <c r="M211" t="s">
        <v>15</v>
      </c>
      <c r="N211" t="s">
        <v>17</v>
      </c>
      <c r="O211" t="s">
        <v>12</v>
      </c>
    </row>
    <row r="212" spans="1:15" x14ac:dyDescent="0.25">
      <c r="A212" s="3" t="str">
        <f t="shared" ca="1" si="19"/>
        <v>November 2024</v>
      </c>
      <c r="B212" s="5">
        <v>160.47926936379281</v>
      </c>
      <c r="C212" s="5">
        <v>72.635495557756826</v>
      </c>
      <c r="D212" s="7">
        <f t="shared" ca="1" si="20"/>
        <v>24</v>
      </c>
      <c r="E212" s="7">
        <v>5387</v>
      </c>
      <c r="F212" s="7">
        <v>78</v>
      </c>
      <c r="G212" s="7">
        <v>1775</v>
      </c>
      <c r="H212" s="7">
        <v>154</v>
      </c>
      <c r="I212" s="7">
        <f t="shared" ca="1" si="21"/>
        <v>19</v>
      </c>
      <c r="J212" s="7">
        <f t="shared" ca="1" si="24"/>
        <v>17</v>
      </c>
      <c r="K212" s="7">
        <f t="shared" ca="1" si="22"/>
        <v>0</v>
      </c>
      <c r="L212" s="7" t="str">
        <f t="shared" ca="1" si="23"/>
        <v>Treadmill</v>
      </c>
      <c r="M212" t="s">
        <v>10</v>
      </c>
      <c r="N212" t="s">
        <v>17</v>
      </c>
      <c r="O212" t="s">
        <v>14</v>
      </c>
    </row>
    <row r="213" spans="1:15" x14ac:dyDescent="0.25">
      <c r="A213" s="3" t="str">
        <f t="shared" ca="1" si="19"/>
        <v>February 2024</v>
      </c>
      <c r="B213" s="5">
        <v>160.7381992953419</v>
      </c>
      <c r="C213" s="5">
        <v>83.84172600807436</v>
      </c>
      <c r="D213" s="7">
        <f t="shared" ca="1" si="20"/>
        <v>24</v>
      </c>
      <c r="E213" s="7">
        <v>13062</v>
      </c>
      <c r="F213" s="7">
        <v>18</v>
      </c>
      <c r="G213" s="7">
        <v>2679</v>
      </c>
      <c r="H213" s="7">
        <v>98</v>
      </c>
      <c r="I213" s="7">
        <f t="shared" ca="1" si="21"/>
        <v>17</v>
      </c>
      <c r="J213" s="7">
        <f t="shared" ca="1" si="24"/>
        <v>17</v>
      </c>
      <c r="K213" s="7">
        <f t="shared" ca="1" si="22"/>
        <v>1</v>
      </c>
      <c r="L213" s="7" t="str">
        <f t="shared" ca="1" si="23"/>
        <v>Strength</v>
      </c>
      <c r="M213" t="s">
        <v>13</v>
      </c>
      <c r="N213" t="s">
        <v>11</v>
      </c>
      <c r="O213" t="s">
        <v>16</v>
      </c>
    </row>
    <row r="214" spans="1:15" x14ac:dyDescent="0.25">
      <c r="A214" s="3" t="str">
        <f t="shared" ca="1" si="19"/>
        <v>November 2024</v>
      </c>
      <c r="B214" s="5">
        <v>160.27397982131629</v>
      </c>
      <c r="C214" s="5">
        <v>81.894340004270589</v>
      </c>
      <c r="D214" s="7">
        <f t="shared" ca="1" si="20"/>
        <v>24</v>
      </c>
      <c r="E214" s="7">
        <v>14358</v>
      </c>
      <c r="F214" s="7">
        <v>72</v>
      </c>
      <c r="G214" s="7">
        <v>3727</v>
      </c>
      <c r="H214" s="7">
        <v>141</v>
      </c>
      <c r="I214" s="7">
        <f t="shared" ca="1" si="21"/>
        <v>20</v>
      </c>
      <c r="J214" s="7">
        <f t="shared" ca="1" si="24"/>
        <v>16</v>
      </c>
      <c r="K214" s="7">
        <f t="shared" ca="1" si="22"/>
        <v>0</v>
      </c>
      <c r="L214" s="7" t="str">
        <f t="shared" ca="1" si="23"/>
        <v>Stretching</v>
      </c>
      <c r="M214" t="s">
        <v>15</v>
      </c>
      <c r="N214" t="s">
        <v>18</v>
      </c>
      <c r="O214" t="s">
        <v>19</v>
      </c>
    </row>
    <row r="215" spans="1:15" x14ac:dyDescent="0.25">
      <c r="A215" s="3" t="str">
        <f t="shared" ca="1" si="19"/>
        <v>September 2022</v>
      </c>
      <c r="B215" s="5">
        <v>160.4847978367126</v>
      </c>
      <c r="C215" s="5">
        <v>71.689109696968302</v>
      </c>
      <c r="D215" s="7">
        <f t="shared" ca="1" si="20"/>
        <v>22</v>
      </c>
      <c r="E215" s="7">
        <v>14198</v>
      </c>
      <c r="F215" s="7">
        <v>74</v>
      </c>
      <c r="G215" s="7">
        <v>1274</v>
      </c>
      <c r="H215" s="7">
        <v>104</v>
      </c>
      <c r="I215" s="7">
        <f t="shared" ca="1" si="21"/>
        <v>20</v>
      </c>
      <c r="J215" s="7">
        <f t="shared" ca="1" si="24"/>
        <v>16</v>
      </c>
      <c r="K215" s="7">
        <f t="shared" ca="1" si="22"/>
        <v>3</v>
      </c>
      <c r="L215" s="7" t="str">
        <f t="shared" ca="1" si="23"/>
        <v>Stretching</v>
      </c>
      <c r="M215" t="s">
        <v>10</v>
      </c>
      <c r="N215" t="s">
        <v>17</v>
      </c>
      <c r="O215" t="s">
        <v>16</v>
      </c>
    </row>
    <row r="216" spans="1:15" x14ac:dyDescent="0.25">
      <c r="A216" s="3" t="str">
        <f t="shared" ca="1" si="19"/>
        <v>August 2023</v>
      </c>
      <c r="B216" s="5">
        <v>160.53428098981999</v>
      </c>
      <c r="C216" s="5">
        <v>70.033349203910262</v>
      </c>
      <c r="D216" s="7">
        <f t="shared" ca="1" si="20"/>
        <v>23</v>
      </c>
      <c r="E216" s="7">
        <v>5749</v>
      </c>
      <c r="F216" s="7">
        <v>75</v>
      </c>
      <c r="G216" s="7">
        <v>1252</v>
      </c>
      <c r="H216" s="7">
        <v>107</v>
      </c>
      <c r="I216" s="7">
        <f t="shared" ca="1" si="21"/>
        <v>18</v>
      </c>
      <c r="J216" s="7">
        <f t="shared" ca="1" si="24"/>
        <v>18</v>
      </c>
      <c r="K216" s="7">
        <f t="shared" ca="1" si="22"/>
        <v>3</v>
      </c>
      <c r="L216" s="7" t="str">
        <f t="shared" ca="1" si="23"/>
        <v>Stretching</v>
      </c>
      <c r="M216" t="s">
        <v>13</v>
      </c>
      <c r="N216" t="s">
        <v>18</v>
      </c>
      <c r="O216" t="s">
        <v>19</v>
      </c>
    </row>
    <row r="217" spans="1:15" x14ac:dyDescent="0.25">
      <c r="A217" s="3" t="str">
        <f t="shared" ca="1" si="19"/>
        <v>April 2022</v>
      </c>
      <c r="B217" s="5">
        <v>160.7016140001829</v>
      </c>
      <c r="C217" s="5">
        <v>79.344809925323105</v>
      </c>
      <c r="D217" s="7">
        <f t="shared" ca="1" si="20"/>
        <v>22</v>
      </c>
      <c r="E217" s="7">
        <v>14958</v>
      </c>
      <c r="F217" s="7">
        <v>48</v>
      </c>
      <c r="G217" s="7">
        <v>1185</v>
      </c>
      <c r="H217" s="7">
        <v>98</v>
      </c>
      <c r="I217" s="7">
        <f t="shared" ca="1" si="21"/>
        <v>15</v>
      </c>
      <c r="J217" s="7">
        <f t="shared" ca="1" si="24"/>
        <v>18</v>
      </c>
      <c r="K217" s="7">
        <f t="shared" ca="1" si="22"/>
        <v>0</v>
      </c>
      <c r="L217" s="7" t="str">
        <f t="shared" ca="1" si="23"/>
        <v>Treadmill</v>
      </c>
      <c r="M217" t="s">
        <v>10</v>
      </c>
      <c r="N217" t="s">
        <v>17</v>
      </c>
      <c r="O217" t="s">
        <v>19</v>
      </c>
    </row>
    <row r="218" spans="1:15" x14ac:dyDescent="0.25">
      <c r="A218" s="3" t="str">
        <f t="shared" ca="1" si="19"/>
        <v>November 2023</v>
      </c>
      <c r="B218" s="5">
        <v>160.27503579708079</v>
      </c>
      <c r="C218" s="5">
        <v>83.469673510191058</v>
      </c>
      <c r="D218" s="7">
        <f t="shared" ca="1" si="20"/>
        <v>23</v>
      </c>
      <c r="E218" s="7">
        <v>7650</v>
      </c>
      <c r="F218" s="7">
        <v>19</v>
      </c>
      <c r="G218" s="7">
        <v>3860</v>
      </c>
      <c r="H218" s="7">
        <v>64</v>
      </c>
      <c r="I218" s="7">
        <f t="shared" ca="1" si="21"/>
        <v>17</v>
      </c>
      <c r="J218" s="7">
        <f t="shared" ca="1" si="24"/>
        <v>16</v>
      </c>
      <c r="K218" s="7">
        <f t="shared" ca="1" si="22"/>
        <v>5</v>
      </c>
      <c r="L218" s="7" t="str">
        <f t="shared" ca="1" si="23"/>
        <v>Cardio</v>
      </c>
      <c r="M218" t="s">
        <v>10</v>
      </c>
      <c r="N218" t="s">
        <v>17</v>
      </c>
      <c r="O218" t="s">
        <v>14</v>
      </c>
    </row>
    <row r="219" spans="1:15" x14ac:dyDescent="0.25">
      <c r="A219" s="3" t="str">
        <f t="shared" ca="1" si="19"/>
        <v>November 2023</v>
      </c>
      <c r="B219" s="5">
        <v>160.80960913304381</v>
      </c>
      <c r="C219" s="5">
        <v>82.627430354409427</v>
      </c>
      <c r="D219" s="7">
        <f t="shared" ca="1" si="20"/>
        <v>23</v>
      </c>
      <c r="E219" s="7">
        <v>11175</v>
      </c>
      <c r="F219" s="7">
        <v>38</v>
      </c>
      <c r="G219" s="7">
        <v>3940</v>
      </c>
      <c r="H219" s="7">
        <v>75</v>
      </c>
      <c r="I219" s="7">
        <f t="shared" ca="1" si="21"/>
        <v>17</v>
      </c>
      <c r="J219" s="7">
        <f t="shared" ca="1" si="24"/>
        <v>17</v>
      </c>
      <c r="K219" s="7">
        <f t="shared" ca="1" si="22"/>
        <v>3</v>
      </c>
      <c r="L219" s="7" t="str">
        <f t="shared" ca="1" si="23"/>
        <v>Stretching</v>
      </c>
      <c r="M219" t="s">
        <v>15</v>
      </c>
      <c r="N219" t="s">
        <v>11</v>
      </c>
      <c r="O219" t="s">
        <v>12</v>
      </c>
    </row>
    <row r="220" spans="1:15" x14ac:dyDescent="0.25">
      <c r="A220" s="3" t="str">
        <f t="shared" ca="1" si="19"/>
        <v>June 2024</v>
      </c>
      <c r="B220" s="5">
        <v>160.94923557230911</v>
      </c>
      <c r="C220" s="5">
        <v>76.115761667219033</v>
      </c>
      <c r="D220" s="7">
        <f t="shared" ca="1" si="20"/>
        <v>24</v>
      </c>
      <c r="E220" s="7">
        <v>6573</v>
      </c>
      <c r="F220" s="7">
        <v>31</v>
      </c>
      <c r="G220" s="7">
        <v>1045</v>
      </c>
      <c r="H220" s="7">
        <v>143</v>
      </c>
      <c r="I220" s="7">
        <f t="shared" ca="1" si="21"/>
        <v>19</v>
      </c>
      <c r="J220" s="7">
        <f t="shared" ca="1" si="24"/>
        <v>16</v>
      </c>
      <c r="K220" s="7">
        <f t="shared" ca="1" si="22"/>
        <v>2</v>
      </c>
      <c r="L220" s="7" t="str">
        <f t="shared" ca="1" si="23"/>
        <v>Stretching</v>
      </c>
      <c r="M220" t="s">
        <v>13</v>
      </c>
      <c r="N220" t="s">
        <v>17</v>
      </c>
      <c r="O220" t="s">
        <v>12</v>
      </c>
    </row>
    <row r="221" spans="1:15" x14ac:dyDescent="0.25">
      <c r="A221" s="3" t="str">
        <f t="shared" ca="1" si="19"/>
        <v>November 2022</v>
      </c>
      <c r="B221" s="5">
        <v>161.27152664186991</v>
      </c>
      <c r="C221" s="5">
        <v>74.824703566606985</v>
      </c>
      <c r="D221" s="7">
        <f t="shared" ca="1" si="20"/>
        <v>22</v>
      </c>
      <c r="E221" s="7">
        <v>12040</v>
      </c>
      <c r="F221" s="7">
        <v>77</v>
      </c>
      <c r="G221" s="7">
        <v>3689</v>
      </c>
      <c r="H221" s="7">
        <v>70</v>
      </c>
      <c r="I221" s="7">
        <f t="shared" ca="1" si="21"/>
        <v>18</v>
      </c>
      <c r="J221" s="7">
        <f t="shared" ca="1" si="24"/>
        <v>19</v>
      </c>
      <c r="K221" s="7">
        <f t="shared" ca="1" si="22"/>
        <v>4</v>
      </c>
      <c r="L221" s="7" t="str">
        <f t="shared" ca="1" si="23"/>
        <v>Strength</v>
      </c>
      <c r="M221" t="s">
        <v>15</v>
      </c>
      <c r="N221" t="s">
        <v>17</v>
      </c>
      <c r="O221" t="s">
        <v>12</v>
      </c>
    </row>
    <row r="222" spans="1:15" x14ac:dyDescent="0.25">
      <c r="A222" s="3" t="str">
        <f t="shared" ca="1" si="19"/>
        <v>May 2022</v>
      </c>
      <c r="B222" s="5">
        <v>160.50887908923349</v>
      </c>
      <c r="C222" s="5">
        <v>74.3818448657793</v>
      </c>
      <c r="D222" s="7">
        <f t="shared" ca="1" si="20"/>
        <v>22</v>
      </c>
      <c r="E222" s="7">
        <v>14983</v>
      </c>
      <c r="F222" s="7">
        <v>52</v>
      </c>
      <c r="G222" s="7">
        <v>1763</v>
      </c>
      <c r="H222" s="7">
        <v>91</v>
      </c>
      <c r="I222" s="7">
        <f t="shared" ca="1" si="21"/>
        <v>20</v>
      </c>
      <c r="J222" s="7">
        <f t="shared" ca="1" si="24"/>
        <v>19</v>
      </c>
      <c r="K222" s="7">
        <f t="shared" ca="1" si="22"/>
        <v>3</v>
      </c>
      <c r="L222" s="7" t="str">
        <f t="shared" ca="1" si="23"/>
        <v>Strength</v>
      </c>
      <c r="M222" t="s">
        <v>10</v>
      </c>
      <c r="N222" t="s">
        <v>18</v>
      </c>
      <c r="O222" t="s">
        <v>19</v>
      </c>
    </row>
    <row r="223" spans="1:15" x14ac:dyDescent="0.25">
      <c r="A223" s="3" t="str">
        <f t="shared" ca="1" si="19"/>
        <v>December 2022</v>
      </c>
      <c r="B223" s="5">
        <v>160.84434948320001</v>
      </c>
      <c r="C223" s="5">
        <v>81.467518219866392</v>
      </c>
      <c r="D223" s="7">
        <f t="shared" ca="1" si="20"/>
        <v>22</v>
      </c>
      <c r="E223" s="7">
        <v>11819</v>
      </c>
      <c r="F223" s="7">
        <v>27</v>
      </c>
      <c r="G223" s="7">
        <v>2253</v>
      </c>
      <c r="H223" s="7">
        <v>150</v>
      </c>
      <c r="I223" s="7">
        <f t="shared" ca="1" si="21"/>
        <v>17</v>
      </c>
      <c r="J223" s="7">
        <f t="shared" ca="1" si="24"/>
        <v>19</v>
      </c>
      <c r="K223" s="7">
        <f t="shared" ca="1" si="22"/>
        <v>2</v>
      </c>
      <c r="L223" s="7" t="str">
        <f t="shared" ca="1" si="23"/>
        <v>Cardio</v>
      </c>
      <c r="M223" t="s">
        <v>13</v>
      </c>
      <c r="N223" t="s">
        <v>11</v>
      </c>
      <c r="O223" t="s">
        <v>12</v>
      </c>
    </row>
    <row r="224" spans="1:15" x14ac:dyDescent="0.25">
      <c r="A224" s="3" t="str">
        <f t="shared" ca="1" si="19"/>
        <v>August 2022</v>
      </c>
      <c r="B224" s="5">
        <v>161.54384798372249</v>
      </c>
      <c r="C224" s="5">
        <v>71.385725503035019</v>
      </c>
      <c r="D224" s="7">
        <f t="shared" ca="1" si="20"/>
        <v>22</v>
      </c>
      <c r="E224" s="7">
        <v>5623</v>
      </c>
      <c r="F224" s="7">
        <v>44</v>
      </c>
      <c r="G224" s="7">
        <v>1908</v>
      </c>
      <c r="H224" s="7">
        <v>109</v>
      </c>
      <c r="I224" s="7">
        <f t="shared" ca="1" si="21"/>
        <v>19</v>
      </c>
      <c r="J224" s="7">
        <f t="shared" ca="1" si="24"/>
        <v>17</v>
      </c>
      <c r="K224" s="7">
        <f t="shared" ca="1" si="22"/>
        <v>6</v>
      </c>
      <c r="L224" s="7" t="str">
        <f t="shared" ca="1" si="23"/>
        <v>Strength</v>
      </c>
      <c r="M224" t="s">
        <v>15</v>
      </c>
      <c r="N224" t="s">
        <v>17</v>
      </c>
      <c r="O224" t="s">
        <v>16</v>
      </c>
    </row>
    <row r="225" spans="1:15" x14ac:dyDescent="0.25">
      <c r="A225" s="3" t="str">
        <f t="shared" ca="1" si="19"/>
        <v>December 2024</v>
      </c>
      <c r="B225" s="5">
        <v>160.5431805811142</v>
      </c>
      <c r="C225" s="5">
        <v>70.555442904979188</v>
      </c>
      <c r="D225" s="7">
        <f t="shared" ca="1" si="20"/>
        <v>24</v>
      </c>
      <c r="E225" s="7">
        <v>6349</v>
      </c>
      <c r="F225" s="7">
        <v>54</v>
      </c>
      <c r="G225" s="7">
        <v>2520</v>
      </c>
      <c r="H225" s="7">
        <v>125</v>
      </c>
      <c r="I225" s="7">
        <f t="shared" ca="1" si="21"/>
        <v>18</v>
      </c>
      <c r="J225" s="7">
        <f t="shared" ca="1" si="24"/>
        <v>18</v>
      </c>
      <c r="K225" s="7">
        <f t="shared" ca="1" si="22"/>
        <v>2</v>
      </c>
      <c r="L225" s="7" t="str">
        <f t="shared" ca="1" si="23"/>
        <v>Stretching</v>
      </c>
      <c r="M225" t="s">
        <v>13</v>
      </c>
      <c r="N225" t="s">
        <v>11</v>
      </c>
      <c r="O225" t="s">
        <v>19</v>
      </c>
    </row>
    <row r="226" spans="1:15" x14ac:dyDescent="0.25">
      <c r="A226" s="3" t="str">
        <f t="shared" ca="1" si="19"/>
        <v>August 2022</v>
      </c>
      <c r="B226" s="5">
        <v>161.16974870615141</v>
      </c>
      <c r="C226" s="5">
        <v>82.321217175858507</v>
      </c>
      <c r="D226" s="7">
        <f t="shared" ca="1" si="20"/>
        <v>22</v>
      </c>
      <c r="E226" s="7">
        <v>11284</v>
      </c>
      <c r="F226" s="7">
        <v>52</v>
      </c>
      <c r="G226" s="7">
        <v>2653</v>
      </c>
      <c r="H226" s="7">
        <v>148</v>
      </c>
      <c r="I226" s="7">
        <f t="shared" ca="1" si="21"/>
        <v>18</v>
      </c>
      <c r="J226" s="7">
        <f t="shared" ca="1" si="24"/>
        <v>19</v>
      </c>
      <c r="K226" s="7">
        <f t="shared" ca="1" si="22"/>
        <v>0</v>
      </c>
      <c r="L226" s="7" t="str">
        <f t="shared" ca="1" si="23"/>
        <v>Strength</v>
      </c>
      <c r="M226" t="s">
        <v>15</v>
      </c>
      <c r="N226" t="s">
        <v>11</v>
      </c>
      <c r="O226" t="s">
        <v>16</v>
      </c>
    </row>
    <row r="227" spans="1:15" x14ac:dyDescent="0.25">
      <c r="A227" s="3" t="str">
        <f t="shared" ca="1" si="19"/>
        <v>October 2023</v>
      </c>
      <c r="B227" s="5">
        <v>160.9528926943795</v>
      </c>
      <c r="C227" s="5">
        <v>75.735447781827204</v>
      </c>
      <c r="D227" s="7">
        <f t="shared" ca="1" si="20"/>
        <v>23</v>
      </c>
      <c r="E227" s="7">
        <v>5966</v>
      </c>
      <c r="F227" s="7">
        <v>40</v>
      </c>
      <c r="G227" s="7">
        <v>2135</v>
      </c>
      <c r="H227" s="7">
        <v>113</v>
      </c>
      <c r="I227" s="7">
        <f t="shared" ca="1" si="21"/>
        <v>15</v>
      </c>
      <c r="J227" s="7">
        <f t="shared" ca="1" si="24"/>
        <v>18</v>
      </c>
      <c r="K227" s="7">
        <f t="shared" ca="1" si="22"/>
        <v>4</v>
      </c>
      <c r="L227" s="7" t="str">
        <f t="shared" ca="1" si="23"/>
        <v>Cardio</v>
      </c>
      <c r="M227" t="s">
        <v>15</v>
      </c>
      <c r="N227" t="s">
        <v>18</v>
      </c>
      <c r="O227" t="s">
        <v>16</v>
      </c>
    </row>
    <row r="228" spans="1:15" x14ac:dyDescent="0.25">
      <c r="A228" s="3" t="str">
        <f t="shared" ca="1" si="19"/>
        <v>April 2024</v>
      </c>
      <c r="B228" s="5">
        <v>161.10862500166061</v>
      </c>
      <c r="C228" s="5">
        <v>71.996060306129792</v>
      </c>
      <c r="D228" s="7">
        <f t="shared" ca="1" si="20"/>
        <v>24</v>
      </c>
      <c r="E228" s="7">
        <v>10047</v>
      </c>
      <c r="F228" s="7">
        <v>21</v>
      </c>
      <c r="G228" s="7">
        <v>3457</v>
      </c>
      <c r="H228" s="7">
        <v>95</v>
      </c>
      <c r="I228" s="7">
        <f t="shared" ca="1" si="21"/>
        <v>19</v>
      </c>
      <c r="J228" s="7">
        <f t="shared" ca="1" si="24"/>
        <v>19</v>
      </c>
      <c r="K228" s="7">
        <f t="shared" ca="1" si="22"/>
        <v>6</v>
      </c>
      <c r="L228" s="7" t="str">
        <f t="shared" ca="1" si="23"/>
        <v>Treadmill</v>
      </c>
      <c r="M228" t="s">
        <v>13</v>
      </c>
      <c r="N228" t="s">
        <v>11</v>
      </c>
      <c r="O228" t="s">
        <v>12</v>
      </c>
    </row>
    <row r="229" spans="1:15" x14ac:dyDescent="0.25">
      <c r="A229" s="3" t="str">
        <f t="shared" ca="1" si="19"/>
        <v>May 2023</v>
      </c>
      <c r="B229" s="5">
        <v>160.0493561267464</v>
      </c>
      <c r="C229" s="5">
        <v>75.155386130951499</v>
      </c>
      <c r="D229" s="7">
        <f t="shared" ca="1" si="20"/>
        <v>23</v>
      </c>
      <c r="E229" s="7">
        <v>10753</v>
      </c>
      <c r="F229" s="7">
        <v>36</v>
      </c>
      <c r="G229" s="7">
        <v>3850</v>
      </c>
      <c r="H229" s="7">
        <v>136</v>
      </c>
      <c r="I229" s="7">
        <f t="shared" ca="1" si="21"/>
        <v>19</v>
      </c>
      <c r="J229" s="7">
        <f t="shared" ca="1" si="24"/>
        <v>17</v>
      </c>
      <c r="K229" s="7">
        <f t="shared" ca="1" si="22"/>
        <v>0</v>
      </c>
      <c r="L229" s="7" t="str">
        <f t="shared" ca="1" si="23"/>
        <v>Stretching</v>
      </c>
      <c r="M229" t="s">
        <v>13</v>
      </c>
      <c r="N229" t="s">
        <v>18</v>
      </c>
      <c r="O229" t="s">
        <v>19</v>
      </c>
    </row>
    <row r="230" spans="1:15" x14ac:dyDescent="0.25">
      <c r="A230" s="3" t="str">
        <f t="shared" ca="1" si="19"/>
        <v>April 2022</v>
      </c>
      <c r="B230" s="5">
        <v>160.27151593998479</v>
      </c>
      <c r="C230" s="5">
        <v>80.278978653460513</v>
      </c>
      <c r="D230" s="7">
        <f t="shared" ca="1" si="20"/>
        <v>22</v>
      </c>
      <c r="E230" s="7">
        <v>8982</v>
      </c>
      <c r="F230" s="7">
        <v>28</v>
      </c>
      <c r="G230" s="7">
        <v>3560</v>
      </c>
      <c r="H230" s="7">
        <v>91</v>
      </c>
      <c r="I230" s="7">
        <f t="shared" ca="1" si="21"/>
        <v>19</v>
      </c>
      <c r="J230" s="7">
        <f t="shared" ca="1" si="24"/>
        <v>16</v>
      </c>
      <c r="K230" s="7">
        <f t="shared" ca="1" si="22"/>
        <v>1</v>
      </c>
      <c r="L230" s="7" t="str">
        <f t="shared" ca="1" si="23"/>
        <v>Treadmill</v>
      </c>
      <c r="M230" t="s">
        <v>13</v>
      </c>
      <c r="N230" t="s">
        <v>17</v>
      </c>
      <c r="O230" t="s">
        <v>19</v>
      </c>
    </row>
    <row r="231" spans="1:15" x14ac:dyDescent="0.25">
      <c r="A231" s="3" t="str">
        <f t="shared" ca="1" si="19"/>
        <v>June 2024</v>
      </c>
      <c r="B231" s="5">
        <v>160.7926854050026</v>
      </c>
      <c r="C231" s="5">
        <v>83.124944169818335</v>
      </c>
      <c r="D231" s="7">
        <f t="shared" ca="1" si="20"/>
        <v>24</v>
      </c>
      <c r="E231" s="7">
        <v>9797</v>
      </c>
      <c r="F231" s="7">
        <v>52</v>
      </c>
      <c r="G231" s="7">
        <v>3263</v>
      </c>
      <c r="H231" s="7">
        <v>93</v>
      </c>
      <c r="I231" s="7">
        <f t="shared" ca="1" si="21"/>
        <v>17</v>
      </c>
      <c r="J231" s="7">
        <f t="shared" ca="1" si="24"/>
        <v>19</v>
      </c>
      <c r="K231" s="7">
        <f t="shared" ca="1" si="22"/>
        <v>0</v>
      </c>
      <c r="L231" s="7" t="str">
        <f t="shared" ca="1" si="23"/>
        <v>Treadmill</v>
      </c>
      <c r="M231" t="s">
        <v>13</v>
      </c>
      <c r="N231" t="s">
        <v>11</v>
      </c>
      <c r="O231" t="s">
        <v>12</v>
      </c>
    </row>
    <row r="232" spans="1:15" x14ac:dyDescent="0.25">
      <c r="A232" s="3" t="str">
        <f t="shared" ca="1" si="19"/>
        <v>October 2023</v>
      </c>
      <c r="B232" s="5">
        <v>160.50704255133499</v>
      </c>
      <c r="C232" s="5">
        <v>70.699595921379156</v>
      </c>
      <c r="D232" s="7">
        <f t="shared" ca="1" si="20"/>
        <v>23</v>
      </c>
      <c r="E232" s="7">
        <v>12442</v>
      </c>
      <c r="F232" s="7">
        <v>69</v>
      </c>
      <c r="G232" s="7">
        <v>1602</v>
      </c>
      <c r="H232" s="7">
        <v>126</v>
      </c>
      <c r="I232" s="7">
        <f t="shared" ca="1" si="21"/>
        <v>19</v>
      </c>
      <c r="J232" s="7">
        <f t="shared" ca="1" si="24"/>
        <v>18</v>
      </c>
      <c r="K232" s="7">
        <f t="shared" ca="1" si="22"/>
        <v>2</v>
      </c>
      <c r="L232" s="7" t="str">
        <f t="shared" ca="1" si="23"/>
        <v>Treadmill</v>
      </c>
      <c r="M232" t="s">
        <v>15</v>
      </c>
      <c r="N232" t="s">
        <v>11</v>
      </c>
      <c r="O232" t="s">
        <v>16</v>
      </c>
    </row>
    <row r="233" spans="1:15" x14ac:dyDescent="0.25">
      <c r="A233" s="3" t="str">
        <f t="shared" ca="1" si="19"/>
        <v>September 2024</v>
      </c>
      <c r="B233" s="5">
        <v>161.10468053114121</v>
      </c>
      <c r="C233" s="5">
        <v>82.416329962257464</v>
      </c>
      <c r="D233" s="7">
        <f t="shared" ca="1" si="20"/>
        <v>24</v>
      </c>
      <c r="E233" s="7">
        <v>7360</v>
      </c>
      <c r="F233" s="7">
        <v>40</v>
      </c>
      <c r="G233" s="7">
        <v>3044</v>
      </c>
      <c r="H233" s="7">
        <v>144</v>
      </c>
      <c r="I233" s="7">
        <f t="shared" ca="1" si="21"/>
        <v>19</v>
      </c>
      <c r="J233" s="7">
        <f t="shared" ca="1" si="24"/>
        <v>19</v>
      </c>
      <c r="K233" s="7">
        <f t="shared" ca="1" si="22"/>
        <v>3</v>
      </c>
      <c r="L233" s="7" t="str">
        <f t="shared" ca="1" si="23"/>
        <v>Strength</v>
      </c>
      <c r="M233" t="s">
        <v>13</v>
      </c>
      <c r="N233" t="s">
        <v>18</v>
      </c>
      <c r="O233" t="s">
        <v>12</v>
      </c>
    </row>
    <row r="234" spans="1:15" x14ac:dyDescent="0.25">
      <c r="A234" s="3" t="str">
        <f t="shared" ca="1" si="19"/>
        <v>January 2022</v>
      </c>
      <c r="B234" s="5">
        <v>161.95355896985541</v>
      </c>
      <c r="C234" s="5">
        <v>75.056377005973133</v>
      </c>
      <c r="D234" s="7">
        <f t="shared" ca="1" si="20"/>
        <v>22</v>
      </c>
      <c r="E234" s="7">
        <v>10285</v>
      </c>
      <c r="F234" s="7">
        <v>40</v>
      </c>
      <c r="G234" s="7">
        <v>3881</v>
      </c>
      <c r="H234" s="7">
        <v>159</v>
      </c>
      <c r="I234" s="7">
        <f t="shared" ca="1" si="21"/>
        <v>15</v>
      </c>
      <c r="J234" s="7">
        <f t="shared" ca="1" si="24"/>
        <v>16</v>
      </c>
      <c r="K234" s="7">
        <f t="shared" ca="1" si="22"/>
        <v>1</v>
      </c>
      <c r="L234" s="7" t="str">
        <f t="shared" ca="1" si="23"/>
        <v>Strength</v>
      </c>
      <c r="M234" t="s">
        <v>13</v>
      </c>
      <c r="N234" t="s">
        <v>18</v>
      </c>
      <c r="O234" t="s">
        <v>14</v>
      </c>
    </row>
    <row r="235" spans="1:15" x14ac:dyDescent="0.25">
      <c r="A235" s="3" t="str">
        <f t="shared" ca="1" si="19"/>
        <v>November 2022</v>
      </c>
      <c r="B235" s="5">
        <v>161.4412139957021</v>
      </c>
      <c r="C235" s="5">
        <v>77.183406383399841</v>
      </c>
      <c r="D235" s="7">
        <f t="shared" ca="1" si="20"/>
        <v>22</v>
      </c>
      <c r="E235" s="7">
        <v>8982</v>
      </c>
      <c r="F235" s="7">
        <v>42</v>
      </c>
      <c r="G235" s="7">
        <v>3549</v>
      </c>
      <c r="H235" s="7">
        <v>73</v>
      </c>
      <c r="I235" s="7">
        <f t="shared" ca="1" si="21"/>
        <v>15</v>
      </c>
      <c r="J235" s="7">
        <f t="shared" ca="1" si="24"/>
        <v>17</v>
      </c>
      <c r="K235" s="7">
        <f t="shared" ca="1" si="22"/>
        <v>2</v>
      </c>
      <c r="L235" s="7" t="str">
        <f t="shared" ca="1" si="23"/>
        <v>Strength</v>
      </c>
      <c r="M235" t="s">
        <v>15</v>
      </c>
      <c r="N235" t="s">
        <v>17</v>
      </c>
      <c r="O235" t="s">
        <v>19</v>
      </c>
    </row>
    <row r="236" spans="1:15" x14ac:dyDescent="0.25">
      <c r="A236" s="3" t="str">
        <f t="shared" ca="1" si="19"/>
        <v>March 2023</v>
      </c>
      <c r="B236" s="5">
        <v>160.10800012390001</v>
      </c>
      <c r="C236" s="5">
        <v>76.024555212025476</v>
      </c>
      <c r="D236" s="7">
        <f t="shared" ca="1" si="20"/>
        <v>23</v>
      </c>
      <c r="E236" s="7">
        <v>11769</v>
      </c>
      <c r="F236" s="7">
        <v>50</v>
      </c>
      <c r="G236" s="7">
        <v>2982</v>
      </c>
      <c r="H236" s="7">
        <v>86</v>
      </c>
      <c r="I236" s="7">
        <f t="shared" ca="1" si="21"/>
        <v>18</v>
      </c>
      <c r="J236" s="7">
        <f t="shared" ca="1" si="24"/>
        <v>17</v>
      </c>
      <c r="K236" s="7">
        <f t="shared" ca="1" si="22"/>
        <v>4</v>
      </c>
      <c r="L236" s="7" t="str">
        <f t="shared" ca="1" si="23"/>
        <v>Strength</v>
      </c>
      <c r="M236" t="s">
        <v>15</v>
      </c>
      <c r="N236" t="s">
        <v>11</v>
      </c>
      <c r="O236" t="s">
        <v>12</v>
      </c>
    </row>
    <row r="237" spans="1:15" x14ac:dyDescent="0.25">
      <c r="A237" s="3" t="str">
        <f t="shared" ca="1" si="19"/>
        <v>December 2022</v>
      </c>
      <c r="B237" s="5">
        <v>160.22998882087921</v>
      </c>
      <c r="C237" s="5">
        <v>80.84576036506175</v>
      </c>
      <c r="D237" s="7">
        <f t="shared" ca="1" si="20"/>
        <v>22</v>
      </c>
      <c r="E237" s="7">
        <v>12909</v>
      </c>
      <c r="F237" s="7">
        <v>24</v>
      </c>
      <c r="G237" s="7">
        <v>1875</v>
      </c>
      <c r="H237" s="7">
        <v>136</v>
      </c>
      <c r="I237" s="7">
        <f t="shared" ca="1" si="21"/>
        <v>19</v>
      </c>
      <c r="J237" s="7">
        <f t="shared" ca="1" si="24"/>
        <v>17</v>
      </c>
      <c r="K237" s="7">
        <f t="shared" ca="1" si="22"/>
        <v>1</v>
      </c>
      <c r="L237" s="7" t="str">
        <f t="shared" ca="1" si="23"/>
        <v>Treadmill</v>
      </c>
      <c r="M237" t="s">
        <v>13</v>
      </c>
      <c r="N237" t="s">
        <v>11</v>
      </c>
      <c r="O237" t="s">
        <v>14</v>
      </c>
    </row>
    <row r="238" spans="1:15" x14ac:dyDescent="0.25">
      <c r="A238" s="3" t="str">
        <f t="shared" ca="1" si="19"/>
        <v>June 2022</v>
      </c>
      <c r="B238" s="5">
        <v>161.05024476671201</v>
      </c>
      <c r="C238" s="5">
        <v>81.518424858187544</v>
      </c>
      <c r="D238" s="7">
        <f t="shared" ca="1" si="20"/>
        <v>22</v>
      </c>
      <c r="E238" s="7">
        <v>6809</v>
      </c>
      <c r="F238" s="7">
        <v>57</v>
      </c>
      <c r="G238" s="7">
        <v>3548</v>
      </c>
      <c r="H238" s="7">
        <v>136</v>
      </c>
      <c r="I238" s="7">
        <f t="shared" ca="1" si="21"/>
        <v>17</v>
      </c>
      <c r="J238" s="7">
        <f t="shared" ca="1" si="24"/>
        <v>16</v>
      </c>
      <c r="K238" s="7">
        <f t="shared" ca="1" si="22"/>
        <v>4</v>
      </c>
      <c r="L238" s="7" t="str">
        <f t="shared" ca="1" si="23"/>
        <v>Treadmill</v>
      </c>
      <c r="M238" t="s">
        <v>13</v>
      </c>
      <c r="N238" t="s">
        <v>18</v>
      </c>
      <c r="O238" t="s">
        <v>14</v>
      </c>
    </row>
    <row r="239" spans="1:15" x14ac:dyDescent="0.25">
      <c r="A239" s="3" t="str">
        <f t="shared" ca="1" si="19"/>
        <v>December 2024</v>
      </c>
      <c r="B239" s="5">
        <v>160.11342786486051</v>
      </c>
      <c r="C239" s="5">
        <v>70.398505104390566</v>
      </c>
      <c r="D239" s="7">
        <f t="shared" ca="1" si="20"/>
        <v>24</v>
      </c>
      <c r="E239" s="7">
        <v>7543</v>
      </c>
      <c r="F239" s="7">
        <v>53</v>
      </c>
      <c r="G239" s="7">
        <v>2348</v>
      </c>
      <c r="H239" s="7">
        <v>152</v>
      </c>
      <c r="I239" s="7">
        <f t="shared" ca="1" si="21"/>
        <v>17</v>
      </c>
      <c r="J239" s="7">
        <f t="shared" ca="1" si="24"/>
        <v>18</v>
      </c>
      <c r="K239" s="7">
        <f t="shared" ca="1" si="22"/>
        <v>2</v>
      </c>
      <c r="L239" s="7" t="str">
        <f t="shared" ca="1" si="23"/>
        <v>Cardio</v>
      </c>
      <c r="M239" t="s">
        <v>15</v>
      </c>
      <c r="N239" t="s">
        <v>18</v>
      </c>
      <c r="O239" t="s">
        <v>16</v>
      </c>
    </row>
    <row r="240" spans="1:15" x14ac:dyDescent="0.25">
      <c r="A240" s="3" t="str">
        <f t="shared" ca="1" si="19"/>
        <v>April 2024</v>
      </c>
      <c r="B240" s="5">
        <v>161.49205004072991</v>
      </c>
      <c r="C240" s="5">
        <v>82.790787177427092</v>
      </c>
      <c r="D240" s="7">
        <f t="shared" ca="1" si="20"/>
        <v>24</v>
      </c>
      <c r="E240" s="7">
        <v>6253</v>
      </c>
      <c r="F240" s="7">
        <v>24</v>
      </c>
      <c r="G240" s="7">
        <v>2734</v>
      </c>
      <c r="H240" s="7">
        <v>72</v>
      </c>
      <c r="I240" s="7">
        <f t="shared" ca="1" si="21"/>
        <v>18</v>
      </c>
      <c r="J240" s="7">
        <f t="shared" ca="1" si="24"/>
        <v>17</v>
      </c>
      <c r="K240" s="7">
        <f t="shared" ca="1" si="22"/>
        <v>2</v>
      </c>
      <c r="L240" s="7" t="str">
        <f t="shared" ca="1" si="23"/>
        <v>Strength</v>
      </c>
      <c r="M240" t="s">
        <v>13</v>
      </c>
      <c r="N240" t="s">
        <v>17</v>
      </c>
      <c r="O240" t="s">
        <v>14</v>
      </c>
    </row>
    <row r="241" spans="1:15" x14ac:dyDescent="0.25">
      <c r="A241" s="3" t="str">
        <f t="shared" ca="1" si="19"/>
        <v>March 2024</v>
      </c>
      <c r="B241" s="5">
        <v>160.68189749341559</v>
      </c>
      <c r="C241" s="5">
        <v>80.580897265569405</v>
      </c>
      <c r="D241" s="7">
        <f t="shared" ca="1" si="20"/>
        <v>24</v>
      </c>
      <c r="E241" s="7">
        <v>5336</v>
      </c>
      <c r="F241" s="7">
        <v>27</v>
      </c>
      <c r="G241" s="7">
        <v>3223</v>
      </c>
      <c r="H241" s="7">
        <v>152</v>
      </c>
      <c r="I241" s="7">
        <f t="shared" ca="1" si="21"/>
        <v>19</v>
      </c>
      <c r="J241" s="7">
        <f t="shared" ca="1" si="24"/>
        <v>17</v>
      </c>
      <c r="K241" s="7">
        <f t="shared" ca="1" si="22"/>
        <v>2</v>
      </c>
      <c r="L241" s="7" t="str">
        <f t="shared" ca="1" si="23"/>
        <v>Treadmill</v>
      </c>
      <c r="M241" t="s">
        <v>10</v>
      </c>
      <c r="N241" t="s">
        <v>11</v>
      </c>
      <c r="O241" t="s">
        <v>12</v>
      </c>
    </row>
    <row r="242" spans="1:15" x14ac:dyDescent="0.25">
      <c r="A242" s="3" t="str">
        <f t="shared" ca="1" si="19"/>
        <v>July 2022</v>
      </c>
      <c r="B242" s="5">
        <v>161.6172714227389</v>
      </c>
      <c r="C242" s="5">
        <v>82.448066281628002</v>
      </c>
      <c r="D242" s="7">
        <f t="shared" ca="1" si="20"/>
        <v>22</v>
      </c>
      <c r="E242" s="7">
        <v>12757</v>
      </c>
      <c r="F242" s="7">
        <v>43</v>
      </c>
      <c r="G242" s="7">
        <v>2627</v>
      </c>
      <c r="H242" s="7">
        <v>81</v>
      </c>
      <c r="I242" s="7">
        <f t="shared" ca="1" si="21"/>
        <v>20</v>
      </c>
      <c r="J242" s="7">
        <f t="shared" ca="1" si="24"/>
        <v>16</v>
      </c>
      <c r="K242" s="7">
        <f t="shared" ca="1" si="22"/>
        <v>0</v>
      </c>
      <c r="L242" s="7" t="str">
        <f t="shared" ca="1" si="23"/>
        <v>Stretching</v>
      </c>
      <c r="M242" t="s">
        <v>13</v>
      </c>
      <c r="N242" t="s">
        <v>11</v>
      </c>
      <c r="O242" t="s">
        <v>12</v>
      </c>
    </row>
    <row r="243" spans="1:15" x14ac:dyDescent="0.25">
      <c r="A243" s="3" t="str">
        <f t="shared" ca="1" si="19"/>
        <v>April 2022</v>
      </c>
      <c r="B243" s="5">
        <v>161.5788694488472</v>
      </c>
      <c r="C243" s="5">
        <v>84.263292629953753</v>
      </c>
      <c r="D243" s="7">
        <f t="shared" ca="1" si="20"/>
        <v>22</v>
      </c>
      <c r="E243" s="7">
        <v>10704</v>
      </c>
      <c r="F243" s="7">
        <v>53</v>
      </c>
      <c r="G243" s="7">
        <v>3035</v>
      </c>
      <c r="H243" s="7">
        <v>132</v>
      </c>
      <c r="I243" s="7">
        <f t="shared" ca="1" si="21"/>
        <v>19</v>
      </c>
      <c r="J243" s="7">
        <f t="shared" ca="1" si="24"/>
        <v>19</v>
      </c>
      <c r="K243" s="7">
        <f t="shared" ca="1" si="22"/>
        <v>2</v>
      </c>
      <c r="L243" s="7" t="str">
        <f t="shared" ca="1" si="23"/>
        <v>Stretching</v>
      </c>
      <c r="M243" t="s">
        <v>15</v>
      </c>
      <c r="N243" t="s">
        <v>11</v>
      </c>
      <c r="O243" t="s">
        <v>14</v>
      </c>
    </row>
    <row r="244" spans="1:15" x14ac:dyDescent="0.25">
      <c r="A244" s="3" t="str">
        <f t="shared" ca="1" si="19"/>
        <v>April 2024</v>
      </c>
      <c r="B244" s="5">
        <v>160.2639539933711</v>
      </c>
      <c r="C244" s="5">
        <v>84.419480065844482</v>
      </c>
      <c r="D244" s="7">
        <f t="shared" ca="1" si="20"/>
        <v>24</v>
      </c>
      <c r="E244" s="7">
        <v>6620</v>
      </c>
      <c r="F244" s="7">
        <v>56</v>
      </c>
      <c r="G244" s="7">
        <v>2936</v>
      </c>
      <c r="H244" s="7">
        <v>159</v>
      </c>
      <c r="I244" s="7">
        <f t="shared" ca="1" si="21"/>
        <v>15</v>
      </c>
      <c r="J244" s="7">
        <f t="shared" ca="1" si="24"/>
        <v>16</v>
      </c>
      <c r="K244" s="7">
        <f t="shared" ca="1" si="22"/>
        <v>6</v>
      </c>
      <c r="L244" s="7" t="str">
        <f t="shared" ca="1" si="23"/>
        <v>Strength</v>
      </c>
      <c r="M244" t="s">
        <v>13</v>
      </c>
      <c r="N244" t="s">
        <v>17</v>
      </c>
      <c r="O244" t="s">
        <v>12</v>
      </c>
    </row>
    <row r="245" spans="1:15" x14ac:dyDescent="0.25">
      <c r="A245" s="3" t="str">
        <f t="shared" ca="1" si="19"/>
        <v>January 2023</v>
      </c>
      <c r="B245" s="5">
        <v>161.38618659503189</v>
      </c>
      <c r="C245" s="5">
        <v>82.594713348039647</v>
      </c>
      <c r="D245" s="7">
        <f t="shared" ca="1" si="20"/>
        <v>23</v>
      </c>
      <c r="E245" s="7">
        <v>7960</v>
      </c>
      <c r="F245" s="7">
        <v>62</v>
      </c>
      <c r="G245" s="7">
        <v>1437</v>
      </c>
      <c r="H245" s="7">
        <v>118</v>
      </c>
      <c r="I245" s="7">
        <f t="shared" ca="1" si="21"/>
        <v>15</v>
      </c>
      <c r="J245" s="7">
        <f t="shared" ca="1" si="24"/>
        <v>16</v>
      </c>
      <c r="K245" s="7">
        <f t="shared" ca="1" si="22"/>
        <v>2</v>
      </c>
      <c r="L245" s="7" t="str">
        <f t="shared" ca="1" si="23"/>
        <v>Strength</v>
      </c>
      <c r="M245" t="s">
        <v>13</v>
      </c>
      <c r="N245" t="s">
        <v>11</v>
      </c>
      <c r="O245" t="s">
        <v>16</v>
      </c>
    </row>
    <row r="246" spans="1:15" x14ac:dyDescent="0.25">
      <c r="A246" s="3" t="str">
        <f t="shared" ca="1" si="19"/>
        <v>February 2023</v>
      </c>
      <c r="B246" s="5">
        <v>161.08508587322791</v>
      </c>
      <c r="C246" s="5">
        <v>71.164400012129789</v>
      </c>
      <c r="D246" s="7">
        <f t="shared" ca="1" si="20"/>
        <v>23</v>
      </c>
      <c r="E246" s="7">
        <v>7159</v>
      </c>
      <c r="F246" s="7">
        <v>35</v>
      </c>
      <c r="G246" s="7">
        <v>3507</v>
      </c>
      <c r="H246" s="7">
        <v>100</v>
      </c>
      <c r="I246" s="7">
        <f t="shared" ca="1" si="21"/>
        <v>19</v>
      </c>
      <c r="J246" s="7">
        <f t="shared" ca="1" si="24"/>
        <v>17</v>
      </c>
      <c r="K246" s="7">
        <f t="shared" ca="1" si="22"/>
        <v>0</v>
      </c>
      <c r="L246" s="7" t="str">
        <f t="shared" ca="1" si="23"/>
        <v>Cardio</v>
      </c>
      <c r="M246" t="s">
        <v>13</v>
      </c>
      <c r="N246" t="s">
        <v>17</v>
      </c>
      <c r="O246" t="s">
        <v>12</v>
      </c>
    </row>
    <row r="247" spans="1:15" x14ac:dyDescent="0.25">
      <c r="A247" s="3" t="str">
        <f t="shared" ca="1" si="19"/>
        <v>February 2023</v>
      </c>
      <c r="B247" s="5">
        <v>161.60822277286579</v>
      </c>
      <c r="C247" s="5">
        <v>74.179630375130458</v>
      </c>
      <c r="D247" s="7">
        <f t="shared" ca="1" si="20"/>
        <v>23</v>
      </c>
      <c r="E247" s="7">
        <v>14498</v>
      </c>
      <c r="F247" s="7">
        <v>53</v>
      </c>
      <c r="G247" s="7">
        <v>1008</v>
      </c>
      <c r="H247" s="7">
        <v>67</v>
      </c>
      <c r="I247" s="7">
        <f t="shared" ca="1" si="21"/>
        <v>17</v>
      </c>
      <c r="J247" s="7">
        <f t="shared" ca="1" si="24"/>
        <v>17</v>
      </c>
      <c r="K247" s="7">
        <f t="shared" ca="1" si="22"/>
        <v>1</v>
      </c>
      <c r="L247" s="7" t="str">
        <f t="shared" ca="1" si="23"/>
        <v>Strength</v>
      </c>
      <c r="M247" t="s">
        <v>15</v>
      </c>
      <c r="N247" t="s">
        <v>17</v>
      </c>
      <c r="O247" t="s">
        <v>16</v>
      </c>
    </row>
    <row r="248" spans="1:15" x14ac:dyDescent="0.25">
      <c r="A248" s="3" t="str">
        <f t="shared" ca="1" si="19"/>
        <v>June 2023</v>
      </c>
      <c r="B248" s="5">
        <v>161.7078667937312</v>
      </c>
      <c r="C248" s="5">
        <v>81.2995601628201</v>
      </c>
      <c r="D248" s="7">
        <f t="shared" ca="1" si="20"/>
        <v>23</v>
      </c>
      <c r="E248" s="7">
        <v>14001</v>
      </c>
      <c r="F248" s="7">
        <v>18</v>
      </c>
      <c r="G248" s="7">
        <v>3161</v>
      </c>
      <c r="H248" s="7">
        <v>136</v>
      </c>
      <c r="I248" s="7">
        <f t="shared" ca="1" si="21"/>
        <v>17</v>
      </c>
      <c r="J248" s="7">
        <f t="shared" ca="1" si="24"/>
        <v>17</v>
      </c>
      <c r="K248" s="7">
        <f t="shared" ca="1" si="22"/>
        <v>2</v>
      </c>
      <c r="L248" s="7" t="str">
        <f t="shared" ca="1" si="23"/>
        <v>Strength</v>
      </c>
      <c r="M248" t="s">
        <v>15</v>
      </c>
      <c r="N248" t="s">
        <v>18</v>
      </c>
      <c r="O248" t="s">
        <v>12</v>
      </c>
    </row>
    <row r="249" spans="1:15" x14ac:dyDescent="0.25">
      <c r="A249" s="3" t="str">
        <f t="shared" ca="1" si="19"/>
        <v>August 2024</v>
      </c>
      <c r="B249" s="5">
        <v>161.45847328660801</v>
      </c>
      <c r="C249" s="5">
        <v>81.182902468882659</v>
      </c>
      <c r="D249" s="7">
        <f t="shared" ca="1" si="20"/>
        <v>24</v>
      </c>
      <c r="E249" s="7">
        <v>12644</v>
      </c>
      <c r="F249" s="7">
        <v>19</v>
      </c>
      <c r="G249" s="7">
        <v>3656</v>
      </c>
      <c r="H249" s="7">
        <v>154</v>
      </c>
      <c r="I249" s="7">
        <f t="shared" ca="1" si="21"/>
        <v>20</v>
      </c>
      <c r="J249" s="7">
        <f t="shared" ca="1" si="24"/>
        <v>17</v>
      </c>
      <c r="K249" s="7">
        <f t="shared" ca="1" si="22"/>
        <v>3</v>
      </c>
      <c r="L249" s="7" t="str">
        <f t="shared" ca="1" si="23"/>
        <v>Cardio</v>
      </c>
      <c r="M249" t="s">
        <v>13</v>
      </c>
      <c r="N249" t="s">
        <v>18</v>
      </c>
      <c r="O249" t="s">
        <v>12</v>
      </c>
    </row>
    <row r="250" spans="1:15" x14ac:dyDescent="0.25">
      <c r="A250" s="3" t="str">
        <f t="shared" ca="1" si="19"/>
        <v>April 2022</v>
      </c>
      <c r="B250" s="5">
        <v>160.93486613391539</v>
      </c>
      <c r="C250" s="5">
        <v>74.262647537862946</v>
      </c>
      <c r="D250" s="7">
        <f t="shared" ca="1" si="20"/>
        <v>22</v>
      </c>
      <c r="E250" s="7">
        <v>8333</v>
      </c>
      <c r="F250" s="7">
        <v>74</v>
      </c>
      <c r="G250" s="7">
        <v>2916</v>
      </c>
      <c r="H250" s="7">
        <v>154</v>
      </c>
      <c r="I250" s="7">
        <f t="shared" ca="1" si="21"/>
        <v>19</v>
      </c>
      <c r="J250" s="7">
        <f ca="1">RANDBETWEEN(16, 19)</f>
        <v>18</v>
      </c>
      <c r="K250" s="7">
        <f t="shared" ca="1" si="22"/>
        <v>1</v>
      </c>
      <c r="L250" s="7" t="str">
        <f t="shared" ca="1" si="23"/>
        <v>Treadmill</v>
      </c>
      <c r="M250" t="s">
        <v>13</v>
      </c>
      <c r="N250" t="s">
        <v>17</v>
      </c>
      <c r="O250" t="s">
        <v>14</v>
      </c>
    </row>
    <row r="251" spans="1:15" x14ac:dyDescent="0.25">
      <c r="A251" s="3" t="str">
        <f t="shared" ca="1" si="19"/>
        <v>September 2022</v>
      </c>
      <c r="B251" s="5">
        <v>160.09905899380209</v>
      </c>
      <c r="C251" s="5">
        <v>81.551241144991508</v>
      </c>
      <c r="D251" s="7">
        <f t="shared" ca="1" si="20"/>
        <v>22</v>
      </c>
      <c r="E251" s="7">
        <v>7696</v>
      </c>
      <c r="F251" s="7">
        <v>16</v>
      </c>
      <c r="G251" s="7">
        <v>2139</v>
      </c>
      <c r="H251" s="7">
        <v>144</v>
      </c>
      <c r="I251" s="7">
        <f t="shared" ca="1" si="21"/>
        <v>16</v>
      </c>
      <c r="J251" s="7">
        <f ca="1">RANDBETWEEN(6, 14)</f>
        <v>12</v>
      </c>
      <c r="K251" s="7">
        <f t="shared" ca="1" si="22"/>
        <v>6</v>
      </c>
      <c r="L251" s="7" t="str">
        <f t="shared" ca="1" si="23"/>
        <v>Cardio</v>
      </c>
      <c r="M251" t="s">
        <v>15</v>
      </c>
      <c r="N251" t="s">
        <v>18</v>
      </c>
      <c r="O251" t="s">
        <v>16</v>
      </c>
    </row>
    <row r="252" spans="1:15" x14ac:dyDescent="0.25">
      <c r="A252" s="3" t="str">
        <f t="shared" ca="1" si="19"/>
        <v>January 2022</v>
      </c>
      <c r="B252" s="5">
        <v>160.35633796127911</v>
      </c>
      <c r="C252" s="5">
        <v>84.486313729608312</v>
      </c>
      <c r="D252" s="7">
        <f t="shared" ca="1" si="20"/>
        <v>22</v>
      </c>
      <c r="E252" s="7">
        <v>10341</v>
      </c>
      <c r="F252" s="7">
        <v>17</v>
      </c>
      <c r="G252" s="7">
        <v>2638</v>
      </c>
      <c r="H252" s="7">
        <v>80</v>
      </c>
      <c r="I252" s="7">
        <f t="shared" ca="1" si="21"/>
        <v>17</v>
      </c>
      <c r="J252" s="7">
        <f t="shared" ref="J252:J315" ca="1" si="25">RANDBETWEEN(6, 14)</f>
        <v>12</v>
      </c>
      <c r="K252" s="7">
        <f t="shared" ca="1" si="22"/>
        <v>2</v>
      </c>
      <c r="L252" s="7" t="str">
        <f t="shared" ca="1" si="23"/>
        <v>Strength</v>
      </c>
      <c r="M252" t="s">
        <v>10</v>
      </c>
      <c r="N252" t="s">
        <v>17</v>
      </c>
      <c r="O252" t="s">
        <v>16</v>
      </c>
    </row>
    <row r="253" spans="1:15" x14ac:dyDescent="0.25">
      <c r="A253" s="3" t="str">
        <f t="shared" ca="1" si="19"/>
        <v>March 2022</v>
      </c>
      <c r="B253" s="5">
        <v>161.64934480506611</v>
      </c>
      <c r="C253" s="5">
        <v>84.84528624143131</v>
      </c>
      <c r="D253" s="7">
        <f t="shared" ca="1" si="20"/>
        <v>22</v>
      </c>
      <c r="E253" s="7">
        <v>9425</v>
      </c>
      <c r="F253" s="7">
        <v>77</v>
      </c>
      <c r="G253" s="7">
        <v>1674</v>
      </c>
      <c r="H253" s="7">
        <v>158</v>
      </c>
      <c r="I253" s="7">
        <f t="shared" ca="1" si="21"/>
        <v>17</v>
      </c>
      <c r="J253" s="7">
        <f t="shared" ca="1" si="25"/>
        <v>10</v>
      </c>
      <c r="K253" s="7">
        <f t="shared" ca="1" si="22"/>
        <v>2</v>
      </c>
      <c r="L253" s="7" t="str">
        <f t="shared" ca="1" si="23"/>
        <v>Strength</v>
      </c>
      <c r="M253" t="s">
        <v>15</v>
      </c>
      <c r="N253" t="s">
        <v>17</v>
      </c>
      <c r="O253" t="s">
        <v>12</v>
      </c>
    </row>
    <row r="254" spans="1:15" x14ac:dyDescent="0.25">
      <c r="A254" s="3" t="str">
        <f t="shared" ca="1" si="19"/>
        <v>August 2023</v>
      </c>
      <c r="B254" s="5">
        <v>160.82329338343831</v>
      </c>
      <c r="C254" s="5">
        <v>70.389581737356565</v>
      </c>
      <c r="D254" s="7">
        <f t="shared" ca="1" si="20"/>
        <v>23</v>
      </c>
      <c r="E254" s="7">
        <v>7416</v>
      </c>
      <c r="F254" s="7">
        <v>39</v>
      </c>
      <c r="G254" s="7">
        <v>1163</v>
      </c>
      <c r="H254" s="7">
        <v>135</v>
      </c>
      <c r="I254" s="7">
        <f t="shared" ca="1" si="21"/>
        <v>20</v>
      </c>
      <c r="J254" s="7">
        <f t="shared" ca="1" si="25"/>
        <v>10</v>
      </c>
      <c r="K254" s="7">
        <f t="shared" ca="1" si="22"/>
        <v>2</v>
      </c>
      <c r="L254" s="7" t="str">
        <f t="shared" ca="1" si="23"/>
        <v>Stretching</v>
      </c>
      <c r="M254" t="s">
        <v>10</v>
      </c>
      <c r="N254" t="s">
        <v>18</v>
      </c>
      <c r="O254" t="s">
        <v>12</v>
      </c>
    </row>
    <row r="255" spans="1:15" x14ac:dyDescent="0.25">
      <c r="A255" s="3" t="str">
        <f t="shared" ca="1" si="19"/>
        <v>February 2024</v>
      </c>
      <c r="B255" s="5">
        <v>161.10145244530531</v>
      </c>
      <c r="C255" s="5">
        <v>84.85125499510751</v>
      </c>
      <c r="D255" s="7">
        <f t="shared" ca="1" si="20"/>
        <v>24</v>
      </c>
      <c r="E255" s="7">
        <v>5041</v>
      </c>
      <c r="F255" s="7">
        <v>64</v>
      </c>
      <c r="G255" s="7">
        <v>3009</v>
      </c>
      <c r="H255" s="7">
        <v>120</v>
      </c>
      <c r="I255" s="7">
        <f t="shared" ca="1" si="21"/>
        <v>20</v>
      </c>
      <c r="J255" s="7">
        <f t="shared" ca="1" si="25"/>
        <v>12</v>
      </c>
      <c r="K255" s="7">
        <f t="shared" ca="1" si="22"/>
        <v>5</v>
      </c>
      <c r="L255" s="7" t="str">
        <f t="shared" ca="1" si="23"/>
        <v>Stretching</v>
      </c>
      <c r="M255" t="s">
        <v>15</v>
      </c>
      <c r="N255" t="s">
        <v>17</v>
      </c>
      <c r="O255" t="s">
        <v>14</v>
      </c>
    </row>
    <row r="256" spans="1:15" x14ac:dyDescent="0.25">
      <c r="A256" s="3" t="str">
        <f t="shared" ca="1" si="19"/>
        <v>January 2024</v>
      </c>
      <c r="B256" s="5">
        <v>161.42557178165319</v>
      </c>
      <c r="C256" s="5">
        <v>76.158474514200009</v>
      </c>
      <c r="D256" s="7">
        <f t="shared" ca="1" si="20"/>
        <v>24</v>
      </c>
      <c r="E256" s="7">
        <v>9791</v>
      </c>
      <c r="F256" s="7">
        <v>76</v>
      </c>
      <c r="G256" s="7">
        <v>1290</v>
      </c>
      <c r="H256" s="7">
        <v>148</v>
      </c>
      <c r="I256" s="7">
        <f t="shared" ca="1" si="21"/>
        <v>20</v>
      </c>
      <c r="J256" s="7">
        <f t="shared" ca="1" si="25"/>
        <v>9</v>
      </c>
      <c r="K256" s="7">
        <f t="shared" ca="1" si="22"/>
        <v>1</v>
      </c>
      <c r="L256" s="7" t="str">
        <f t="shared" ca="1" si="23"/>
        <v>Strength</v>
      </c>
      <c r="M256" t="s">
        <v>10</v>
      </c>
      <c r="N256" t="s">
        <v>17</v>
      </c>
      <c r="O256" t="s">
        <v>14</v>
      </c>
    </row>
    <row r="257" spans="1:15" x14ac:dyDescent="0.25">
      <c r="A257" s="3" t="str">
        <f t="shared" ca="1" si="19"/>
        <v>December 2023</v>
      </c>
      <c r="B257" s="5">
        <v>160.81333181885711</v>
      </c>
      <c r="C257" s="5">
        <v>76.257521521566588</v>
      </c>
      <c r="D257" s="7">
        <f t="shared" ca="1" si="20"/>
        <v>23</v>
      </c>
      <c r="E257" s="7">
        <v>6581</v>
      </c>
      <c r="F257" s="7">
        <v>73</v>
      </c>
      <c r="G257" s="7">
        <v>3826</v>
      </c>
      <c r="H257" s="7">
        <v>128</v>
      </c>
      <c r="I257" s="7">
        <f t="shared" ca="1" si="21"/>
        <v>15</v>
      </c>
      <c r="J257" s="7">
        <f t="shared" ca="1" si="25"/>
        <v>8</v>
      </c>
      <c r="K257" s="7">
        <f t="shared" ca="1" si="22"/>
        <v>1</v>
      </c>
      <c r="L257" s="7" t="str">
        <f t="shared" ca="1" si="23"/>
        <v>Stretching</v>
      </c>
      <c r="M257" t="s">
        <v>10</v>
      </c>
      <c r="N257" t="s">
        <v>11</v>
      </c>
      <c r="O257" t="s">
        <v>19</v>
      </c>
    </row>
    <row r="258" spans="1:15" x14ac:dyDescent="0.25">
      <c r="A258" s="3" t="str">
        <f t="shared" ca="1" si="19"/>
        <v>April 2024</v>
      </c>
      <c r="B258" s="5">
        <v>161.7568022627535</v>
      </c>
      <c r="C258" s="5">
        <v>75.462418333333019</v>
      </c>
      <c r="D258" s="7">
        <f t="shared" ca="1" si="20"/>
        <v>24</v>
      </c>
      <c r="E258" s="7">
        <v>5527</v>
      </c>
      <c r="F258" s="7">
        <v>21</v>
      </c>
      <c r="G258" s="7">
        <v>1654</v>
      </c>
      <c r="H258" s="7">
        <v>123</v>
      </c>
      <c r="I258" s="7">
        <f t="shared" ca="1" si="21"/>
        <v>17</v>
      </c>
      <c r="J258" s="7">
        <f t="shared" ca="1" si="25"/>
        <v>6</v>
      </c>
      <c r="K258" s="7">
        <f t="shared" ca="1" si="22"/>
        <v>5</v>
      </c>
      <c r="L258" s="7" t="str">
        <f t="shared" ca="1" si="23"/>
        <v>Strength</v>
      </c>
      <c r="M258" t="s">
        <v>13</v>
      </c>
      <c r="N258" t="s">
        <v>11</v>
      </c>
      <c r="O258" t="s">
        <v>14</v>
      </c>
    </row>
    <row r="259" spans="1:15" x14ac:dyDescent="0.25">
      <c r="A259" s="3" t="str">
        <f t="shared" ref="A259:A322" ca="1" si="26">CHOOSE(RANDBETWEEN(1, 36), "January 2022", "February 2022", "March 2022", "April 2022", "May 2022", "June 2022",
          "July 2022", "August 2022", "September 2022", "October 2022", "November 2022", "December 2022",
          "January 2023", "February 2023", "March 2023", "April 2023", "May 2023", "June 2023",
          "July 2023", "August 2023", "September 2023", "October 2023", "November 2023", "December 2023",
          "January 2024", "February 2024", "March 2024", "April 2024", "May 2024", "June 2024",
          "July 2024", "August 2024", "September 2024", "October 2024", "November 2024", "December 2024")</f>
        <v>November 2023</v>
      </c>
      <c r="B259" s="5">
        <v>161.275792632438</v>
      </c>
      <c r="C259" s="5">
        <v>84.411708421343022</v>
      </c>
      <c r="D259" s="7">
        <f t="shared" ref="D259:D322" ca="1" si="27">YEAR(A259) - 2000</f>
        <v>23</v>
      </c>
      <c r="E259" s="7">
        <v>8301</v>
      </c>
      <c r="F259" s="7">
        <v>61</v>
      </c>
      <c r="G259" s="7">
        <v>3798</v>
      </c>
      <c r="H259" s="7">
        <v>141</v>
      </c>
      <c r="I259" s="7">
        <f t="shared" ref="I259:I322" ca="1" si="28">RANDBETWEEN(15, 20)</f>
        <v>19</v>
      </c>
      <c r="J259" s="7">
        <f t="shared" ca="1" si="25"/>
        <v>14</v>
      </c>
      <c r="K259" s="7">
        <f t="shared" ref="K259:K322" ca="1" si="29">RANDBETWEEN(0, 6)</f>
        <v>3</v>
      </c>
      <c r="L259" s="7" t="str">
        <f t="shared" ref="L259:L322" ca="1" si="30">CHOOSE(RANDBETWEEN(1, 4), "Cardio", "Stretching", "Treadmill", "Strength")</f>
        <v>Stretching</v>
      </c>
      <c r="M259" t="s">
        <v>13</v>
      </c>
      <c r="N259" t="s">
        <v>11</v>
      </c>
      <c r="O259" t="s">
        <v>14</v>
      </c>
    </row>
    <row r="260" spans="1:15" x14ac:dyDescent="0.25">
      <c r="A260" s="3" t="str">
        <f t="shared" ca="1" si="26"/>
        <v>February 2024</v>
      </c>
      <c r="B260" s="5">
        <v>161.35394985852619</v>
      </c>
      <c r="C260" s="5">
        <v>75.142730183773651</v>
      </c>
      <c r="D260" s="7">
        <f t="shared" ca="1" si="27"/>
        <v>24</v>
      </c>
      <c r="E260" s="7">
        <v>9509</v>
      </c>
      <c r="F260" s="7">
        <v>79</v>
      </c>
      <c r="G260" s="7">
        <v>1631</v>
      </c>
      <c r="H260" s="7">
        <v>131</v>
      </c>
      <c r="I260" s="7">
        <f t="shared" ca="1" si="28"/>
        <v>15</v>
      </c>
      <c r="J260" s="7">
        <f t="shared" ca="1" si="25"/>
        <v>6</v>
      </c>
      <c r="K260" s="7">
        <f t="shared" ca="1" si="29"/>
        <v>5</v>
      </c>
      <c r="L260" s="7" t="str">
        <f t="shared" ca="1" si="30"/>
        <v>Treadmill</v>
      </c>
      <c r="M260" t="s">
        <v>13</v>
      </c>
      <c r="N260" t="s">
        <v>18</v>
      </c>
      <c r="O260" t="s">
        <v>19</v>
      </c>
    </row>
    <row r="261" spans="1:15" x14ac:dyDescent="0.25">
      <c r="A261" s="3" t="str">
        <f t="shared" ca="1" si="26"/>
        <v>December 2023</v>
      </c>
      <c r="B261" s="5">
        <v>160.3886920467969</v>
      </c>
      <c r="C261" s="5">
        <v>76.321637016106251</v>
      </c>
      <c r="D261" s="7">
        <f t="shared" ca="1" si="27"/>
        <v>23</v>
      </c>
      <c r="E261" s="7">
        <v>14877</v>
      </c>
      <c r="F261" s="7">
        <v>35</v>
      </c>
      <c r="G261" s="7">
        <v>2869</v>
      </c>
      <c r="H261" s="7">
        <v>68</v>
      </c>
      <c r="I261" s="7">
        <f t="shared" ca="1" si="28"/>
        <v>15</v>
      </c>
      <c r="J261" s="7">
        <f t="shared" ca="1" si="25"/>
        <v>6</v>
      </c>
      <c r="K261" s="7">
        <f t="shared" ca="1" si="29"/>
        <v>0</v>
      </c>
      <c r="L261" s="7" t="str">
        <f t="shared" ca="1" si="30"/>
        <v>Strength</v>
      </c>
      <c r="M261" t="s">
        <v>15</v>
      </c>
      <c r="N261" t="s">
        <v>18</v>
      </c>
      <c r="O261" t="s">
        <v>16</v>
      </c>
    </row>
    <row r="262" spans="1:15" x14ac:dyDescent="0.25">
      <c r="A262" s="3" t="str">
        <f t="shared" ca="1" si="26"/>
        <v>February 2024</v>
      </c>
      <c r="B262" s="5">
        <v>160.38477797341579</v>
      </c>
      <c r="C262" s="5">
        <v>83.368992580044562</v>
      </c>
      <c r="D262" s="7">
        <f t="shared" ca="1" si="27"/>
        <v>24</v>
      </c>
      <c r="E262" s="7">
        <v>12930</v>
      </c>
      <c r="F262" s="7">
        <v>23</v>
      </c>
      <c r="G262" s="7">
        <v>1998</v>
      </c>
      <c r="H262" s="7">
        <v>107</v>
      </c>
      <c r="I262" s="7">
        <f t="shared" ca="1" si="28"/>
        <v>19</v>
      </c>
      <c r="J262" s="7">
        <f t="shared" ca="1" si="25"/>
        <v>10</v>
      </c>
      <c r="K262" s="7">
        <f t="shared" ca="1" si="29"/>
        <v>4</v>
      </c>
      <c r="L262" s="7" t="str">
        <f t="shared" ca="1" si="30"/>
        <v>Treadmill</v>
      </c>
      <c r="M262" t="s">
        <v>15</v>
      </c>
      <c r="N262" t="s">
        <v>11</v>
      </c>
      <c r="O262" t="s">
        <v>12</v>
      </c>
    </row>
    <row r="263" spans="1:15" x14ac:dyDescent="0.25">
      <c r="A263" s="3" t="str">
        <f t="shared" ca="1" si="26"/>
        <v>June 2023</v>
      </c>
      <c r="B263" s="5">
        <v>161.39026891335689</v>
      </c>
      <c r="C263" s="5">
        <v>78.659507306133364</v>
      </c>
      <c r="D263" s="7">
        <f t="shared" ca="1" si="27"/>
        <v>23</v>
      </c>
      <c r="E263" s="7">
        <v>7053</v>
      </c>
      <c r="F263" s="7">
        <v>53</v>
      </c>
      <c r="G263" s="7">
        <v>1786</v>
      </c>
      <c r="H263" s="7">
        <v>101</v>
      </c>
      <c r="I263" s="7">
        <f t="shared" ca="1" si="28"/>
        <v>20</v>
      </c>
      <c r="J263" s="7">
        <f t="shared" ca="1" si="25"/>
        <v>10</v>
      </c>
      <c r="K263" s="7">
        <f t="shared" ca="1" si="29"/>
        <v>1</v>
      </c>
      <c r="L263" s="7" t="str">
        <f t="shared" ca="1" si="30"/>
        <v>Stretching</v>
      </c>
      <c r="M263" t="s">
        <v>13</v>
      </c>
      <c r="N263" t="s">
        <v>17</v>
      </c>
      <c r="O263" t="s">
        <v>14</v>
      </c>
    </row>
    <row r="264" spans="1:15" x14ac:dyDescent="0.25">
      <c r="A264" s="3" t="str">
        <f t="shared" ca="1" si="26"/>
        <v>December 2023</v>
      </c>
      <c r="B264" s="5">
        <v>160.19690129769091</v>
      </c>
      <c r="C264" s="5">
        <v>72.215253972645812</v>
      </c>
      <c r="D264" s="7">
        <f t="shared" ca="1" si="27"/>
        <v>23</v>
      </c>
      <c r="E264" s="7">
        <v>6330</v>
      </c>
      <c r="F264" s="7">
        <v>57</v>
      </c>
      <c r="G264" s="7">
        <v>1746</v>
      </c>
      <c r="H264" s="7">
        <v>78</v>
      </c>
      <c r="I264" s="7">
        <f t="shared" ca="1" si="28"/>
        <v>17</v>
      </c>
      <c r="J264" s="7">
        <f t="shared" ca="1" si="25"/>
        <v>11</v>
      </c>
      <c r="K264" s="7">
        <f t="shared" ca="1" si="29"/>
        <v>1</v>
      </c>
      <c r="L264" s="7" t="str">
        <f t="shared" ca="1" si="30"/>
        <v>Strength</v>
      </c>
      <c r="M264" t="s">
        <v>15</v>
      </c>
      <c r="N264" t="s">
        <v>18</v>
      </c>
      <c r="O264" t="s">
        <v>12</v>
      </c>
    </row>
    <row r="265" spans="1:15" x14ac:dyDescent="0.25">
      <c r="A265" s="3" t="str">
        <f t="shared" ca="1" si="26"/>
        <v>February 2023</v>
      </c>
      <c r="B265" s="5">
        <v>161.73259628792101</v>
      </c>
      <c r="C265" s="5">
        <v>72.411128533473089</v>
      </c>
      <c r="D265" s="7">
        <f t="shared" ca="1" si="27"/>
        <v>23</v>
      </c>
      <c r="E265" s="7">
        <v>11547</v>
      </c>
      <c r="F265" s="7">
        <v>64</v>
      </c>
      <c r="G265" s="7">
        <v>1671</v>
      </c>
      <c r="H265" s="7">
        <v>120</v>
      </c>
      <c r="I265" s="7">
        <f t="shared" ca="1" si="28"/>
        <v>18</v>
      </c>
      <c r="J265" s="7">
        <f t="shared" ca="1" si="25"/>
        <v>14</v>
      </c>
      <c r="K265" s="7">
        <f t="shared" ca="1" si="29"/>
        <v>6</v>
      </c>
      <c r="L265" s="7" t="str">
        <f t="shared" ca="1" si="30"/>
        <v>Strength</v>
      </c>
      <c r="M265" t="s">
        <v>15</v>
      </c>
      <c r="N265" t="s">
        <v>18</v>
      </c>
      <c r="O265" t="s">
        <v>16</v>
      </c>
    </row>
    <row r="266" spans="1:15" x14ac:dyDescent="0.25">
      <c r="A266" s="3" t="str">
        <f t="shared" ca="1" si="26"/>
        <v>December 2023</v>
      </c>
      <c r="B266" s="5">
        <v>161.42225489406169</v>
      </c>
      <c r="C266" s="5">
        <v>77.396179407678019</v>
      </c>
      <c r="D266" s="7">
        <f t="shared" ca="1" si="27"/>
        <v>23</v>
      </c>
      <c r="E266" s="7">
        <v>7854</v>
      </c>
      <c r="F266" s="7">
        <v>45</v>
      </c>
      <c r="G266" s="7">
        <v>2097</v>
      </c>
      <c r="H266" s="7">
        <v>142</v>
      </c>
      <c r="I266" s="7">
        <f t="shared" ca="1" si="28"/>
        <v>20</v>
      </c>
      <c r="J266" s="7">
        <f t="shared" ca="1" si="25"/>
        <v>10</v>
      </c>
      <c r="K266" s="7">
        <f t="shared" ca="1" si="29"/>
        <v>0</v>
      </c>
      <c r="L266" s="7" t="str">
        <f t="shared" ca="1" si="30"/>
        <v>Stretching</v>
      </c>
      <c r="M266" t="s">
        <v>13</v>
      </c>
      <c r="N266" t="s">
        <v>11</v>
      </c>
      <c r="O266" t="s">
        <v>16</v>
      </c>
    </row>
    <row r="267" spans="1:15" x14ac:dyDescent="0.25">
      <c r="A267" s="3" t="str">
        <f t="shared" ca="1" si="26"/>
        <v>May 2022</v>
      </c>
      <c r="B267" s="5">
        <v>161.78642431476999</v>
      </c>
      <c r="C267" s="5">
        <v>75.773227799210716</v>
      </c>
      <c r="D267" s="7">
        <f t="shared" ca="1" si="27"/>
        <v>22</v>
      </c>
      <c r="E267" s="7">
        <v>8868</v>
      </c>
      <c r="F267" s="7">
        <v>17</v>
      </c>
      <c r="G267" s="7">
        <v>2407</v>
      </c>
      <c r="H267" s="7">
        <v>123</v>
      </c>
      <c r="I267" s="7">
        <f t="shared" ca="1" si="28"/>
        <v>19</v>
      </c>
      <c r="J267" s="7">
        <f t="shared" ca="1" si="25"/>
        <v>8</v>
      </c>
      <c r="K267" s="7">
        <f t="shared" ca="1" si="29"/>
        <v>4</v>
      </c>
      <c r="L267" s="7" t="str">
        <f t="shared" ca="1" si="30"/>
        <v>Cardio</v>
      </c>
      <c r="M267" t="s">
        <v>10</v>
      </c>
      <c r="N267" t="s">
        <v>18</v>
      </c>
      <c r="O267" t="s">
        <v>16</v>
      </c>
    </row>
    <row r="268" spans="1:15" x14ac:dyDescent="0.25">
      <c r="A268" s="3" t="str">
        <f t="shared" ca="1" si="26"/>
        <v>December 2023</v>
      </c>
      <c r="B268" s="5">
        <v>161.7679495844923</v>
      </c>
      <c r="C268" s="5">
        <v>82.379596608317698</v>
      </c>
      <c r="D268" s="7">
        <f t="shared" ca="1" si="27"/>
        <v>23</v>
      </c>
      <c r="E268" s="7">
        <v>10051</v>
      </c>
      <c r="F268" s="7">
        <v>73</v>
      </c>
      <c r="G268" s="7">
        <v>3297</v>
      </c>
      <c r="H268" s="7">
        <v>120</v>
      </c>
      <c r="I268" s="7">
        <f t="shared" ca="1" si="28"/>
        <v>20</v>
      </c>
      <c r="J268" s="7">
        <f t="shared" ca="1" si="25"/>
        <v>13</v>
      </c>
      <c r="K268" s="7">
        <f t="shared" ca="1" si="29"/>
        <v>6</v>
      </c>
      <c r="L268" s="7" t="str">
        <f t="shared" ca="1" si="30"/>
        <v>Cardio</v>
      </c>
      <c r="M268" t="s">
        <v>15</v>
      </c>
      <c r="N268" t="s">
        <v>17</v>
      </c>
      <c r="O268" t="s">
        <v>19</v>
      </c>
    </row>
    <row r="269" spans="1:15" x14ac:dyDescent="0.25">
      <c r="A269" s="3" t="str">
        <f t="shared" ca="1" si="26"/>
        <v>September 2022</v>
      </c>
      <c r="B269" s="5">
        <v>160.43058992471151</v>
      </c>
      <c r="C269" s="5">
        <v>75.409987884911587</v>
      </c>
      <c r="D269" s="7">
        <f t="shared" ca="1" si="27"/>
        <v>22</v>
      </c>
      <c r="E269" s="7">
        <v>14143</v>
      </c>
      <c r="F269" s="7">
        <v>42</v>
      </c>
      <c r="G269" s="7">
        <v>2903</v>
      </c>
      <c r="H269" s="7">
        <v>112</v>
      </c>
      <c r="I269" s="7">
        <f t="shared" ca="1" si="28"/>
        <v>17</v>
      </c>
      <c r="J269" s="7">
        <f t="shared" ca="1" si="25"/>
        <v>12</v>
      </c>
      <c r="K269" s="7">
        <f t="shared" ca="1" si="29"/>
        <v>1</v>
      </c>
      <c r="L269" s="7" t="str">
        <f t="shared" ca="1" si="30"/>
        <v>Cardio</v>
      </c>
      <c r="M269" t="s">
        <v>10</v>
      </c>
      <c r="N269" t="s">
        <v>11</v>
      </c>
      <c r="O269" t="s">
        <v>16</v>
      </c>
    </row>
    <row r="270" spans="1:15" x14ac:dyDescent="0.25">
      <c r="A270" s="3" t="str">
        <f t="shared" ca="1" si="26"/>
        <v>October 2023</v>
      </c>
      <c r="B270" s="5">
        <v>161.36871424049161</v>
      </c>
      <c r="C270" s="5">
        <v>70.523375261915845</v>
      </c>
      <c r="D270" s="7">
        <f t="shared" ca="1" si="27"/>
        <v>23</v>
      </c>
      <c r="E270" s="7">
        <v>10480</v>
      </c>
      <c r="F270" s="7">
        <v>50</v>
      </c>
      <c r="G270" s="7">
        <v>3670</v>
      </c>
      <c r="H270" s="7">
        <v>154</v>
      </c>
      <c r="I270" s="7">
        <f t="shared" ca="1" si="28"/>
        <v>15</v>
      </c>
      <c r="J270" s="7">
        <f t="shared" ca="1" si="25"/>
        <v>14</v>
      </c>
      <c r="K270" s="7">
        <f t="shared" ca="1" si="29"/>
        <v>5</v>
      </c>
      <c r="L270" s="7" t="str">
        <f t="shared" ca="1" si="30"/>
        <v>Stretching</v>
      </c>
      <c r="M270" t="s">
        <v>15</v>
      </c>
      <c r="N270" t="s">
        <v>17</v>
      </c>
      <c r="O270" t="s">
        <v>19</v>
      </c>
    </row>
    <row r="271" spans="1:15" x14ac:dyDescent="0.25">
      <c r="A271" s="3" t="str">
        <f t="shared" ca="1" si="26"/>
        <v>August 2024</v>
      </c>
      <c r="B271" s="5">
        <v>161.4562616989142</v>
      </c>
      <c r="C271" s="5">
        <v>73.179527268384405</v>
      </c>
      <c r="D271" s="7">
        <f t="shared" ca="1" si="27"/>
        <v>24</v>
      </c>
      <c r="E271" s="7">
        <v>10380</v>
      </c>
      <c r="F271" s="7">
        <v>45</v>
      </c>
      <c r="G271" s="7">
        <v>3775</v>
      </c>
      <c r="H271" s="7">
        <v>137</v>
      </c>
      <c r="I271" s="7">
        <f t="shared" ca="1" si="28"/>
        <v>18</v>
      </c>
      <c r="J271" s="7">
        <f t="shared" ca="1" si="25"/>
        <v>14</v>
      </c>
      <c r="K271" s="7">
        <f t="shared" ca="1" si="29"/>
        <v>4</v>
      </c>
      <c r="L271" s="7" t="str">
        <f t="shared" ca="1" si="30"/>
        <v>Strength</v>
      </c>
      <c r="M271" t="s">
        <v>10</v>
      </c>
      <c r="N271" t="s">
        <v>17</v>
      </c>
      <c r="O271" t="s">
        <v>12</v>
      </c>
    </row>
    <row r="272" spans="1:15" x14ac:dyDescent="0.25">
      <c r="A272" s="3" t="str">
        <f t="shared" ca="1" si="26"/>
        <v>April 2023</v>
      </c>
      <c r="B272" s="5">
        <v>160.51198222398591</v>
      </c>
      <c r="C272" s="5">
        <v>74.511410894055317</v>
      </c>
      <c r="D272" s="7">
        <f t="shared" ca="1" si="27"/>
        <v>23</v>
      </c>
      <c r="E272" s="7">
        <v>6419</v>
      </c>
      <c r="F272" s="7">
        <v>18</v>
      </c>
      <c r="G272" s="7">
        <v>3485</v>
      </c>
      <c r="H272" s="7">
        <v>68</v>
      </c>
      <c r="I272" s="7">
        <f t="shared" ca="1" si="28"/>
        <v>16</v>
      </c>
      <c r="J272" s="7">
        <f t="shared" ca="1" si="25"/>
        <v>13</v>
      </c>
      <c r="K272" s="7">
        <f t="shared" ca="1" si="29"/>
        <v>6</v>
      </c>
      <c r="L272" s="7" t="str">
        <f t="shared" ca="1" si="30"/>
        <v>Strength</v>
      </c>
      <c r="M272" t="s">
        <v>15</v>
      </c>
      <c r="N272" t="s">
        <v>17</v>
      </c>
      <c r="O272" t="s">
        <v>14</v>
      </c>
    </row>
    <row r="273" spans="1:15" x14ac:dyDescent="0.25">
      <c r="A273" s="3" t="str">
        <f t="shared" ca="1" si="26"/>
        <v>March 2022</v>
      </c>
      <c r="B273" s="5">
        <v>161.6238513735444</v>
      </c>
      <c r="C273" s="5">
        <v>80.930225475167674</v>
      </c>
      <c r="D273" s="7">
        <f t="shared" ca="1" si="27"/>
        <v>22</v>
      </c>
      <c r="E273" s="7">
        <v>6797</v>
      </c>
      <c r="F273" s="7">
        <v>20</v>
      </c>
      <c r="G273" s="7">
        <v>2892</v>
      </c>
      <c r="H273" s="7">
        <v>84</v>
      </c>
      <c r="I273" s="7">
        <f t="shared" ca="1" si="28"/>
        <v>16</v>
      </c>
      <c r="J273" s="7">
        <f t="shared" ca="1" si="25"/>
        <v>12</v>
      </c>
      <c r="K273" s="7">
        <f t="shared" ca="1" si="29"/>
        <v>3</v>
      </c>
      <c r="L273" s="7" t="str">
        <f t="shared" ca="1" si="30"/>
        <v>Cardio</v>
      </c>
      <c r="M273" t="s">
        <v>13</v>
      </c>
      <c r="N273" t="s">
        <v>17</v>
      </c>
      <c r="O273" t="s">
        <v>19</v>
      </c>
    </row>
    <row r="274" spans="1:15" x14ac:dyDescent="0.25">
      <c r="A274" s="3" t="str">
        <f t="shared" ca="1" si="26"/>
        <v>July 2022</v>
      </c>
      <c r="B274" s="5">
        <v>160.15397370994069</v>
      </c>
      <c r="C274" s="5">
        <v>84.134759706480637</v>
      </c>
      <c r="D274" s="7">
        <f t="shared" ca="1" si="27"/>
        <v>22</v>
      </c>
      <c r="E274" s="7">
        <v>14454</v>
      </c>
      <c r="F274" s="7">
        <v>59</v>
      </c>
      <c r="G274" s="7">
        <v>1176</v>
      </c>
      <c r="H274" s="7">
        <v>106</v>
      </c>
      <c r="I274" s="7">
        <f t="shared" ca="1" si="28"/>
        <v>16</v>
      </c>
      <c r="J274" s="7">
        <f t="shared" ca="1" si="25"/>
        <v>10</v>
      </c>
      <c r="K274" s="7">
        <f t="shared" ca="1" si="29"/>
        <v>4</v>
      </c>
      <c r="L274" s="7" t="str">
        <f t="shared" ca="1" si="30"/>
        <v>Treadmill</v>
      </c>
      <c r="M274" t="s">
        <v>10</v>
      </c>
      <c r="N274" t="s">
        <v>11</v>
      </c>
      <c r="O274" t="s">
        <v>19</v>
      </c>
    </row>
    <row r="275" spans="1:15" x14ac:dyDescent="0.25">
      <c r="A275" s="3" t="str">
        <f t="shared" ca="1" si="26"/>
        <v>December 2022</v>
      </c>
      <c r="B275" s="5">
        <v>161.42617453554249</v>
      </c>
      <c r="C275" s="5">
        <v>82.817665282200792</v>
      </c>
      <c r="D275" s="7">
        <f t="shared" ca="1" si="27"/>
        <v>22</v>
      </c>
      <c r="E275" s="7">
        <v>12989</v>
      </c>
      <c r="F275" s="7">
        <v>17</v>
      </c>
      <c r="G275" s="7">
        <v>2432</v>
      </c>
      <c r="H275" s="7">
        <v>142</v>
      </c>
      <c r="I275" s="7">
        <f t="shared" ca="1" si="28"/>
        <v>19</v>
      </c>
      <c r="J275" s="7">
        <f t="shared" ca="1" si="25"/>
        <v>12</v>
      </c>
      <c r="K275" s="7">
        <f t="shared" ca="1" si="29"/>
        <v>0</v>
      </c>
      <c r="L275" s="7" t="str">
        <f t="shared" ca="1" si="30"/>
        <v>Stretching</v>
      </c>
      <c r="M275" t="s">
        <v>10</v>
      </c>
      <c r="N275" t="s">
        <v>17</v>
      </c>
      <c r="O275" t="s">
        <v>16</v>
      </c>
    </row>
    <row r="276" spans="1:15" x14ac:dyDescent="0.25">
      <c r="A276" s="3" t="str">
        <f t="shared" ca="1" si="26"/>
        <v>February 2022</v>
      </c>
      <c r="B276" s="5">
        <v>160.36208603664119</v>
      </c>
      <c r="C276" s="5">
        <v>79.972444405886691</v>
      </c>
      <c r="D276" s="7">
        <f t="shared" ca="1" si="27"/>
        <v>22</v>
      </c>
      <c r="E276" s="7">
        <v>6952</v>
      </c>
      <c r="F276" s="7">
        <v>50</v>
      </c>
      <c r="G276" s="7">
        <v>2759</v>
      </c>
      <c r="H276" s="7">
        <v>128</v>
      </c>
      <c r="I276" s="7">
        <f t="shared" ca="1" si="28"/>
        <v>19</v>
      </c>
      <c r="J276" s="7">
        <f t="shared" ca="1" si="25"/>
        <v>11</v>
      </c>
      <c r="K276" s="7">
        <f t="shared" ca="1" si="29"/>
        <v>2</v>
      </c>
      <c r="L276" s="7" t="str">
        <f t="shared" ca="1" si="30"/>
        <v>Strength</v>
      </c>
      <c r="M276" t="s">
        <v>10</v>
      </c>
      <c r="N276" t="s">
        <v>17</v>
      </c>
      <c r="O276" t="s">
        <v>16</v>
      </c>
    </row>
    <row r="277" spans="1:15" x14ac:dyDescent="0.25">
      <c r="A277" s="3" t="str">
        <f t="shared" ca="1" si="26"/>
        <v>September 2024</v>
      </c>
      <c r="B277" s="5">
        <v>161.9076668206628</v>
      </c>
      <c r="C277" s="5">
        <v>82.923426201209764</v>
      </c>
      <c r="D277" s="7">
        <f t="shared" ca="1" si="27"/>
        <v>24</v>
      </c>
      <c r="E277" s="7">
        <v>10684</v>
      </c>
      <c r="F277" s="7">
        <v>52</v>
      </c>
      <c r="G277" s="7">
        <v>2792</v>
      </c>
      <c r="H277" s="7">
        <v>86</v>
      </c>
      <c r="I277" s="7">
        <f t="shared" ca="1" si="28"/>
        <v>20</v>
      </c>
      <c r="J277" s="7">
        <f t="shared" ca="1" si="25"/>
        <v>10</v>
      </c>
      <c r="K277" s="7">
        <f t="shared" ca="1" si="29"/>
        <v>1</v>
      </c>
      <c r="L277" s="7" t="str">
        <f t="shared" ca="1" si="30"/>
        <v>Stretching</v>
      </c>
      <c r="M277" t="s">
        <v>13</v>
      </c>
      <c r="N277" t="s">
        <v>11</v>
      </c>
      <c r="O277" t="s">
        <v>14</v>
      </c>
    </row>
    <row r="278" spans="1:15" x14ac:dyDescent="0.25">
      <c r="A278" s="3" t="str">
        <f t="shared" ca="1" si="26"/>
        <v>December 2023</v>
      </c>
      <c r="B278" s="5">
        <v>160.2623576231378</v>
      </c>
      <c r="C278" s="5">
        <v>77.972085590366589</v>
      </c>
      <c r="D278" s="7">
        <f t="shared" ca="1" si="27"/>
        <v>23</v>
      </c>
      <c r="E278" s="7">
        <v>8585</v>
      </c>
      <c r="F278" s="7">
        <v>65</v>
      </c>
      <c r="G278" s="7">
        <v>2107</v>
      </c>
      <c r="H278" s="7">
        <v>157</v>
      </c>
      <c r="I278" s="7">
        <f t="shared" ca="1" si="28"/>
        <v>16</v>
      </c>
      <c r="J278" s="7">
        <f t="shared" ca="1" si="25"/>
        <v>9</v>
      </c>
      <c r="K278" s="7">
        <f t="shared" ca="1" si="29"/>
        <v>3</v>
      </c>
      <c r="L278" s="7" t="str">
        <f t="shared" ca="1" si="30"/>
        <v>Cardio</v>
      </c>
      <c r="M278" t="s">
        <v>15</v>
      </c>
      <c r="N278" t="s">
        <v>11</v>
      </c>
      <c r="O278" t="s">
        <v>16</v>
      </c>
    </row>
    <row r="279" spans="1:15" x14ac:dyDescent="0.25">
      <c r="A279" s="3" t="str">
        <f t="shared" ca="1" si="26"/>
        <v>June 2024</v>
      </c>
      <c r="B279" s="5">
        <v>160.51239556229859</v>
      </c>
      <c r="C279" s="5">
        <v>81.284374169297223</v>
      </c>
      <c r="D279" s="7">
        <f t="shared" ca="1" si="27"/>
        <v>24</v>
      </c>
      <c r="E279" s="7">
        <v>8485</v>
      </c>
      <c r="F279" s="7">
        <v>64</v>
      </c>
      <c r="G279" s="7">
        <v>2642</v>
      </c>
      <c r="H279" s="7">
        <v>136</v>
      </c>
      <c r="I279" s="7">
        <f t="shared" ca="1" si="28"/>
        <v>16</v>
      </c>
      <c r="J279" s="7">
        <f t="shared" ca="1" si="25"/>
        <v>6</v>
      </c>
      <c r="K279" s="7">
        <f t="shared" ca="1" si="29"/>
        <v>6</v>
      </c>
      <c r="L279" s="7" t="str">
        <f t="shared" ca="1" si="30"/>
        <v>Stretching</v>
      </c>
      <c r="M279" t="s">
        <v>10</v>
      </c>
      <c r="N279" t="s">
        <v>11</v>
      </c>
      <c r="O279" t="s">
        <v>19</v>
      </c>
    </row>
    <row r="280" spans="1:15" x14ac:dyDescent="0.25">
      <c r="A280" s="3" t="str">
        <f t="shared" ca="1" si="26"/>
        <v>April 2024</v>
      </c>
      <c r="B280" s="5">
        <v>160.14416751309329</v>
      </c>
      <c r="C280" s="5">
        <v>79.017482259707592</v>
      </c>
      <c r="D280" s="7">
        <f t="shared" ca="1" si="27"/>
        <v>24</v>
      </c>
      <c r="E280" s="7">
        <v>10571</v>
      </c>
      <c r="F280" s="7">
        <v>76</v>
      </c>
      <c r="G280" s="7">
        <v>2170</v>
      </c>
      <c r="H280" s="7">
        <v>77</v>
      </c>
      <c r="I280" s="7">
        <f t="shared" ca="1" si="28"/>
        <v>16</v>
      </c>
      <c r="J280" s="7">
        <f t="shared" ca="1" si="25"/>
        <v>8</v>
      </c>
      <c r="K280" s="7">
        <f t="shared" ca="1" si="29"/>
        <v>3</v>
      </c>
      <c r="L280" s="7" t="str">
        <f t="shared" ca="1" si="30"/>
        <v>Treadmill</v>
      </c>
      <c r="M280" t="s">
        <v>15</v>
      </c>
      <c r="N280" t="s">
        <v>17</v>
      </c>
      <c r="O280" t="s">
        <v>16</v>
      </c>
    </row>
    <row r="281" spans="1:15" x14ac:dyDescent="0.25">
      <c r="A281" s="3" t="str">
        <f t="shared" ca="1" si="26"/>
        <v>May 2024</v>
      </c>
      <c r="B281" s="5">
        <v>161.38979995173909</v>
      </c>
      <c r="C281" s="5">
        <v>81.509309344916701</v>
      </c>
      <c r="D281" s="7">
        <f t="shared" ca="1" si="27"/>
        <v>24</v>
      </c>
      <c r="E281" s="7">
        <v>11059</v>
      </c>
      <c r="F281" s="7">
        <v>20</v>
      </c>
      <c r="G281" s="7">
        <v>1136</v>
      </c>
      <c r="H281" s="7">
        <v>95</v>
      </c>
      <c r="I281" s="7">
        <f t="shared" ca="1" si="28"/>
        <v>17</v>
      </c>
      <c r="J281" s="7">
        <f t="shared" ca="1" si="25"/>
        <v>8</v>
      </c>
      <c r="K281" s="7">
        <f t="shared" ca="1" si="29"/>
        <v>0</v>
      </c>
      <c r="L281" s="7" t="str">
        <f t="shared" ca="1" si="30"/>
        <v>Cardio</v>
      </c>
      <c r="M281" t="s">
        <v>10</v>
      </c>
      <c r="N281" t="s">
        <v>17</v>
      </c>
      <c r="O281" t="s">
        <v>14</v>
      </c>
    </row>
    <row r="282" spans="1:15" x14ac:dyDescent="0.25">
      <c r="A282" s="3" t="str">
        <f t="shared" ca="1" si="26"/>
        <v>November 2023</v>
      </c>
      <c r="B282" s="5">
        <v>160.6325853654763</v>
      </c>
      <c r="C282" s="5">
        <v>80.290629527674</v>
      </c>
      <c r="D282" s="7">
        <f t="shared" ca="1" si="27"/>
        <v>23</v>
      </c>
      <c r="E282" s="7">
        <v>10562</v>
      </c>
      <c r="F282" s="7">
        <v>45</v>
      </c>
      <c r="G282" s="7">
        <v>3617</v>
      </c>
      <c r="H282" s="7">
        <v>80</v>
      </c>
      <c r="I282" s="7">
        <f t="shared" ca="1" si="28"/>
        <v>19</v>
      </c>
      <c r="J282" s="7">
        <f t="shared" ca="1" si="25"/>
        <v>11</v>
      </c>
      <c r="K282" s="7">
        <f t="shared" ca="1" si="29"/>
        <v>6</v>
      </c>
      <c r="L282" s="7" t="str">
        <f t="shared" ca="1" si="30"/>
        <v>Treadmill</v>
      </c>
      <c r="M282" t="s">
        <v>15</v>
      </c>
      <c r="N282" t="s">
        <v>11</v>
      </c>
      <c r="O282" t="s">
        <v>12</v>
      </c>
    </row>
    <row r="283" spans="1:15" x14ac:dyDescent="0.25">
      <c r="A283" s="3" t="str">
        <f t="shared" ca="1" si="26"/>
        <v>October 2024</v>
      </c>
      <c r="B283" s="5">
        <v>161.9153906502257</v>
      </c>
      <c r="C283" s="5">
        <v>71.007223781135224</v>
      </c>
      <c r="D283" s="7">
        <f t="shared" ca="1" si="27"/>
        <v>24</v>
      </c>
      <c r="E283" s="7">
        <v>11330</v>
      </c>
      <c r="F283" s="7">
        <v>33</v>
      </c>
      <c r="G283" s="7">
        <v>1135</v>
      </c>
      <c r="H283" s="7">
        <v>156</v>
      </c>
      <c r="I283" s="7">
        <f t="shared" ca="1" si="28"/>
        <v>15</v>
      </c>
      <c r="J283" s="7">
        <f t="shared" ca="1" si="25"/>
        <v>13</v>
      </c>
      <c r="K283" s="7">
        <f t="shared" ca="1" si="29"/>
        <v>4</v>
      </c>
      <c r="L283" s="7" t="str">
        <f t="shared" ca="1" si="30"/>
        <v>Strength</v>
      </c>
      <c r="M283" t="s">
        <v>13</v>
      </c>
      <c r="N283" t="s">
        <v>11</v>
      </c>
      <c r="O283" t="s">
        <v>14</v>
      </c>
    </row>
    <row r="284" spans="1:15" x14ac:dyDescent="0.25">
      <c r="A284" s="3" t="str">
        <f t="shared" ca="1" si="26"/>
        <v>August 2023</v>
      </c>
      <c r="B284" s="5">
        <v>160.8457244241595</v>
      </c>
      <c r="C284" s="5">
        <v>81.855785758159371</v>
      </c>
      <c r="D284" s="7">
        <f t="shared" ca="1" si="27"/>
        <v>23</v>
      </c>
      <c r="E284" s="7">
        <v>11061</v>
      </c>
      <c r="F284" s="7">
        <v>58</v>
      </c>
      <c r="G284" s="7">
        <v>3189</v>
      </c>
      <c r="H284" s="7">
        <v>105</v>
      </c>
      <c r="I284" s="7">
        <f t="shared" ca="1" si="28"/>
        <v>17</v>
      </c>
      <c r="J284" s="7">
        <f t="shared" ca="1" si="25"/>
        <v>7</v>
      </c>
      <c r="K284" s="7">
        <f t="shared" ca="1" si="29"/>
        <v>3</v>
      </c>
      <c r="L284" s="7" t="str">
        <f t="shared" ca="1" si="30"/>
        <v>Treadmill</v>
      </c>
      <c r="M284" t="s">
        <v>13</v>
      </c>
      <c r="N284" t="s">
        <v>18</v>
      </c>
      <c r="O284" t="s">
        <v>12</v>
      </c>
    </row>
    <row r="285" spans="1:15" x14ac:dyDescent="0.25">
      <c r="A285" s="3" t="str">
        <f t="shared" ca="1" si="26"/>
        <v>June 2022</v>
      </c>
      <c r="B285" s="5">
        <v>160.1540230907905</v>
      </c>
      <c r="C285" s="5">
        <v>83.413410912188766</v>
      </c>
      <c r="D285" s="7">
        <f t="shared" ca="1" si="27"/>
        <v>22</v>
      </c>
      <c r="E285" s="7">
        <v>5467</v>
      </c>
      <c r="F285" s="7">
        <v>28</v>
      </c>
      <c r="G285" s="7">
        <v>3902</v>
      </c>
      <c r="H285" s="7">
        <v>137</v>
      </c>
      <c r="I285" s="7">
        <f t="shared" ca="1" si="28"/>
        <v>18</v>
      </c>
      <c r="J285" s="7">
        <f t="shared" ca="1" si="25"/>
        <v>11</v>
      </c>
      <c r="K285" s="7">
        <f t="shared" ca="1" si="29"/>
        <v>6</v>
      </c>
      <c r="L285" s="7" t="str">
        <f t="shared" ca="1" si="30"/>
        <v>Strength</v>
      </c>
      <c r="M285" t="s">
        <v>10</v>
      </c>
      <c r="N285" t="s">
        <v>11</v>
      </c>
      <c r="O285" t="s">
        <v>14</v>
      </c>
    </row>
    <row r="286" spans="1:15" x14ac:dyDescent="0.25">
      <c r="A286" s="3" t="str">
        <f t="shared" ca="1" si="26"/>
        <v>September 2022</v>
      </c>
      <c r="B286" s="5">
        <v>160.61916203443661</v>
      </c>
      <c r="C286" s="5">
        <v>76.087990455863547</v>
      </c>
      <c r="D286" s="7">
        <f t="shared" ca="1" si="27"/>
        <v>22</v>
      </c>
      <c r="E286" s="7">
        <v>10575</v>
      </c>
      <c r="F286" s="7">
        <v>38</v>
      </c>
      <c r="G286" s="7">
        <v>2482</v>
      </c>
      <c r="H286" s="7">
        <v>149</v>
      </c>
      <c r="I286" s="7">
        <f t="shared" ca="1" si="28"/>
        <v>18</v>
      </c>
      <c r="J286" s="7">
        <f t="shared" ca="1" si="25"/>
        <v>11</v>
      </c>
      <c r="K286" s="7">
        <f t="shared" ca="1" si="29"/>
        <v>2</v>
      </c>
      <c r="L286" s="7" t="str">
        <f t="shared" ca="1" si="30"/>
        <v>Treadmill</v>
      </c>
      <c r="M286" t="s">
        <v>13</v>
      </c>
      <c r="N286" t="s">
        <v>17</v>
      </c>
      <c r="O286" t="s">
        <v>16</v>
      </c>
    </row>
    <row r="287" spans="1:15" x14ac:dyDescent="0.25">
      <c r="A287" s="3" t="str">
        <f t="shared" ca="1" si="26"/>
        <v>July 2023</v>
      </c>
      <c r="B287" s="5">
        <v>160.26057359129359</v>
      </c>
      <c r="C287" s="5">
        <v>75.378847549517516</v>
      </c>
      <c r="D287" s="7">
        <f t="shared" ca="1" si="27"/>
        <v>23</v>
      </c>
      <c r="E287" s="7">
        <v>6078</v>
      </c>
      <c r="F287" s="7">
        <v>56</v>
      </c>
      <c r="G287" s="7">
        <v>1718</v>
      </c>
      <c r="H287" s="7">
        <v>76</v>
      </c>
      <c r="I287" s="7">
        <f t="shared" ca="1" si="28"/>
        <v>15</v>
      </c>
      <c r="J287" s="7">
        <f t="shared" ca="1" si="25"/>
        <v>9</v>
      </c>
      <c r="K287" s="7">
        <f t="shared" ca="1" si="29"/>
        <v>4</v>
      </c>
      <c r="L287" s="7" t="str">
        <f t="shared" ca="1" si="30"/>
        <v>Cardio</v>
      </c>
      <c r="M287" t="s">
        <v>15</v>
      </c>
      <c r="N287" t="s">
        <v>17</v>
      </c>
      <c r="O287" t="s">
        <v>12</v>
      </c>
    </row>
    <row r="288" spans="1:15" x14ac:dyDescent="0.25">
      <c r="A288" s="3" t="str">
        <f t="shared" ca="1" si="26"/>
        <v>April 2024</v>
      </c>
      <c r="B288" s="5">
        <v>160.15351026872571</v>
      </c>
      <c r="C288" s="5">
        <v>84.773908603713835</v>
      </c>
      <c r="D288" s="7">
        <f t="shared" ca="1" si="27"/>
        <v>24</v>
      </c>
      <c r="E288" s="7">
        <v>6786</v>
      </c>
      <c r="F288" s="7">
        <v>28</v>
      </c>
      <c r="G288" s="7">
        <v>1587</v>
      </c>
      <c r="H288" s="7">
        <v>147</v>
      </c>
      <c r="I288" s="7">
        <f t="shared" ca="1" si="28"/>
        <v>18</v>
      </c>
      <c r="J288" s="7">
        <f t="shared" ca="1" si="25"/>
        <v>8</v>
      </c>
      <c r="K288" s="7">
        <f t="shared" ca="1" si="29"/>
        <v>2</v>
      </c>
      <c r="L288" s="7" t="str">
        <f t="shared" ca="1" si="30"/>
        <v>Cardio</v>
      </c>
      <c r="M288" t="s">
        <v>13</v>
      </c>
      <c r="N288" t="s">
        <v>11</v>
      </c>
      <c r="O288" t="s">
        <v>19</v>
      </c>
    </row>
    <row r="289" spans="1:15" x14ac:dyDescent="0.25">
      <c r="A289" s="3" t="str">
        <f t="shared" ca="1" si="26"/>
        <v>July 2024</v>
      </c>
      <c r="B289" s="5">
        <v>161.1917888651486</v>
      </c>
      <c r="C289" s="5">
        <v>74.3706813214432</v>
      </c>
      <c r="D289" s="7">
        <f t="shared" ca="1" si="27"/>
        <v>24</v>
      </c>
      <c r="E289" s="7">
        <v>10606</v>
      </c>
      <c r="F289" s="7">
        <v>42</v>
      </c>
      <c r="G289" s="7">
        <v>2420</v>
      </c>
      <c r="H289" s="7">
        <v>64</v>
      </c>
      <c r="I289" s="7">
        <f t="shared" ca="1" si="28"/>
        <v>15</v>
      </c>
      <c r="J289" s="7">
        <f t="shared" ca="1" si="25"/>
        <v>6</v>
      </c>
      <c r="K289" s="7">
        <f t="shared" ca="1" si="29"/>
        <v>0</v>
      </c>
      <c r="L289" s="7" t="str">
        <f t="shared" ca="1" si="30"/>
        <v>Strength</v>
      </c>
      <c r="M289" t="s">
        <v>13</v>
      </c>
      <c r="N289" t="s">
        <v>11</v>
      </c>
      <c r="O289" t="s">
        <v>14</v>
      </c>
    </row>
    <row r="290" spans="1:15" x14ac:dyDescent="0.25">
      <c r="A290" s="3" t="str">
        <f t="shared" ca="1" si="26"/>
        <v>January 2023</v>
      </c>
      <c r="B290" s="5">
        <v>161.52502765332059</v>
      </c>
      <c r="C290" s="5">
        <v>73.426312983093098</v>
      </c>
      <c r="D290" s="7">
        <f t="shared" ca="1" si="27"/>
        <v>23</v>
      </c>
      <c r="E290" s="7">
        <v>9542</v>
      </c>
      <c r="F290" s="7">
        <v>28</v>
      </c>
      <c r="G290" s="7">
        <v>1136</v>
      </c>
      <c r="H290" s="7">
        <v>154</v>
      </c>
      <c r="I290" s="7">
        <f t="shared" ca="1" si="28"/>
        <v>17</v>
      </c>
      <c r="J290" s="7">
        <f t="shared" ca="1" si="25"/>
        <v>8</v>
      </c>
      <c r="K290" s="7">
        <f t="shared" ca="1" si="29"/>
        <v>1</v>
      </c>
      <c r="L290" s="7" t="str">
        <f t="shared" ca="1" si="30"/>
        <v>Treadmill</v>
      </c>
      <c r="M290" t="s">
        <v>15</v>
      </c>
      <c r="N290" t="s">
        <v>17</v>
      </c>
      <c r="O290" t="s">
        <v>14</v>
      </c>
    </row>
    <row r="291" spans="1:15" x14ac:dyDescent="0.25">
      <c r="A291" s="3" t="str">
        <f t="shared" ca="1" si="26"/>
        <v>November 2023</v>
      </c>
      <c r="B291" s="5">
        <v>161.2556134658571</v>
      </c>
      <c r="C291" s="5">
        <v>83.732090980618196</v>
      </c>
      <c r="D291" s="7">
        <f t="shared" ca="1" si="27"/>
        <v>23</v>
      </c>
      <c r="E291" s="7">
        <v>12785</v>
      </c>
      <c r="F291" s="7">
        <v>52</v>
      </c>
      <c r="G291" s="7">
        <v>2392</v>
      </c>
      <c r="H291" s="7">
        <v>134</v>
      </c>
      <c r="I291" s="7">
        <f t="shared" ca="1" si="28"/>
        <v>15</v>
      </c>
      <c r="J291" s="7">
        <f t="shared" ca="1" si="25"/>
        <v>10</v>
      </c>
      <c r="K291" s="7">
        <f t="shared" ca="1" si="29"/>
        <v>4</v>
      </c>
      <c r="L291" s="7" t="str">
        <f t="shared" ca="1" si="30"/>
        <v>Cardio</v>
      </c>
      <c r="M291" t="s">
        <v>10</v>
      </c>
      <c r="N291" t="s">
        <v>18</v>
      </c>
      <c r="O291" t="s">
        <v>14</v>
      </c>
    </row>
    <row r="292" spans="1:15" x14ac:dyDescent="0.25">
      <c r="A292" s="3" t="str">
        <f t="shared" ca="1" si="26"/>
        <v>November 2024</v>
      </c>
      <c r="B292" s="5">
        <v>160.68175100455369</v>
      </c>
      <c r="C292" s="5">
        <v>79.043465881622694</v>
      </c>
      <c r="D292" s="7">
        <f t="shared" ca="1" si="27"/>
        <v>24</v>
      </c>
      <c r="E292" s="7">
        <v>14507</v>
      </c>
      <c r="F292" s="7">
        <v>26</v>
      </c>
      <c r="G292" s="7">
        <v>1013</v>
      </c>
      <c r="H292" s="7">
        <v>140</v>
      </c>
      <c r="I292" s="7">
        <f t="shared" ca="1" si="28"/>
        <v>19</v>
      </c>
      <c r="J292" s="7">
        <f t="shared" ca="1" si="25"/>
        <v>6</v>
      </c>
      <c r="K292" s="7">
        <f t="shared" ca="1" si="29"/>
        <v>6</v>
      </c>
      <c r="L292" s="7" t="str">
        <f t="shared" ca="1" si="30"/>
        <v>Stretching</v>
      </c>
      <c r="M292" t="s">
        <v>10</v>
      </c>
      <c r="N292" t="s">
        <v>17</v>
      </c>
      <c r="O292" t="s">
        <v>19</v>
      </c>
    </row>
    <row r="293" spans="1:15" x14ac:dyDescent="0.25">
      <c r="A293" s="3" t="str">
        <f t="shared" ca="1" si="26"/>
        <v>July 2023</v>
      </c>
      <c r="B293" s="5">
        <v>161.5587615552364</v>
      </c>
      <c r="C293" s="5">
        <v>78.442060143709952</v>
      </c>
      <c r="D293" s="7">
        <f t="shared" ca="1" si="27"/>
        <v>23</v>
      </c>
      <c r="E293" s="7">
        <v>6594</v>
      </c>
      <c r="F293" s="7">
        <v>48</v>
      </c>
      <c r="G293" s="7">
        <v>3970</v>
      </c>
      <c r="H293" s="7">
        <v>83</v>
      </c>
      <c r="I293" s="7">
        <f t="shared" ca="1" si="28"/>
        <v>15</v>
      </c>
      <c r="J293" s="7">
        <f t="shared" ca="1" si="25"/>
        <v>13</v>
      </c>
      <c r="K293" s="7">
        <f t="shared" ca="1" si="29"/>
        <v>4</v>
      </c>
      <c r="L293" s="7" t="str">
        <f t="shared" ca="1" si="30"/>
        <v>Cardio</v>
      </c>
      <c r="M293" t="s">
        <v>15</v>
      </c>
      <c r="N293" t="s">
        <v>17</v>
      </c>
      <c r="O293" t="s">
        <v>19</v>
      </c>
    </row>
    <row r="294" spans="1:15" x14ac:dyDescent="0.25">
      <c r="A294" s="3" t="str">
        <f t="shared" ca="1" si="26"/>
        <v>August 2024</v>
      </c>
      <c r="B294" s="5">
        <v>161.4845375204967</v>
      </c>
      <c r="C294" s="5">
        <v>80.527216727851638</v>
      </c>
      <c r="D294" s="7">
        <f t="shared" ca="1" si="27"/>
        <v>24</v>
      </c>
      <c r="E294" s="7">
        <v>11153</v>
      </c>
      <c r="F294" s="7">
        <v>18</v>
      </c>
      <c r="G294" s="7">
        <v>1945</v>
      </c>
      <c r="H294" s="7">
        <v>76</v>
      </c>
      <c r="I294" s="7">
        <f t="shared" ca="1" si="28"/>
        <v>15</v>
      </c>
      <c r="J294" s="7">
        <f t="shared" ca="1" si="25"/>
        <v>12</v>
      </c>
      <c r="K294" s="7">
        <f t="shared" ca="1" si="29"/>
        <v>2</v>
      </c>
      <c r="L294" s="7" t="str">
        <f t="shared" ca="1" si="30"/>
        <v>Stretching</v>
      </c>
      <c r="M294" t="s">
        <v>10</v>
      </c>
      <c r="N294" t="s">
        <v>11</v>
      </c>
      <c r="O294" t="s">
        <v>16</v>
      </c>
    </row>
    <row r="295" spans="1:15" x14ac:dyDescent="0.25">
      <c r="A295" s="3" t="str">
        <f t="shared" ca="1" si="26"/>
        <v>August 2024</v>
      </c>
      <c r="B295" s="5">
        <v>160.81408046817171</v>
      </c>
      <c r="C295" s="5">
        <v>80.231283563472417</v>
      </c>
      <c r="D295" s="7">
        <f t="shared" ca="1" si="27"/>
        <v>24</v>
      </c>
      <c r="E295" s="7">
        <v>5773</v>
      </c>
      <c r="F295" s="7">
        <v>42</v>
      </c>
      <c r="G295" s="7">
        <v>2823</v>
      </c>
      <c r="H295" s="7">
        <v>150</v>
      </c>
      <c r="I295" s="7">
        <f t="shared" ca="1" si="28"/>
        <v>17</v>
      </c>
      <c r="J295" s="7">
        <f t="shared" ca="1" si="25"/>
        <v>12</v>
      </c>
      <c r="K295" s="7">
        <f t="shared" ca="1" si="29"/>
        <v>0</v>
      </c>
      <c r="L295" s="7" t="str">
        <f t="shared" ca="1" si="30"/>
        <v>Strength</v>
      </c>
      <c r="M295" t="s">
        <v>10</v>
      </c>
      <c r="N295" t="s">
        <v>17</v>
      </c>
      <c r="O295" t="s">
        <v>14</v>
      </c>
    </row>
    <row r="296" spans="1:15" x14ac:dyDescent="0.25">
      <c r="A296" s="3" t="str">
        <f t="shared" ca="1" si="26"/>
        <v>March 2023</v>
      </c>
      <c r="B296" s="5">
        <v>160.57125371698891</v>
      </c>
      <c r="C296" s="5">
        <v>84.90655497109158</v>
      </c>
      <c r="D296" s="7">
        <f t="shared" ca="1" si="27"/>
        <v>23</v>
      </c>
      <c r="E296" s="7">
        <v>8130</v>
      </c>
      <c r="F296" s="7">
        <v>59</v>
      </c>
      <c r="G296" s="7">
        <v>1448</v>
      </c>
      <c r="H296" s="7">
        <v>85</v>
      </c>
      <c r="I296" s="7">
        <f t="shared" ca="1" si="28"/>
        <v>16</v>
      </c>
      <c r="J296" s="7">
        <f t="shared" ca="1" si="25"/>
        <v>12</v>
      </c>
      <c r="K296" s="7">
        <f t="shared" ca="1" si="29"/>
        <v>2</v>
      </c>
      <c r="L296" s="7" t="str">
        <f t="shared" ca="1" si="30"/>
        <v>Strength</v>
      </c>
      <c r="M296" t="s">
        <v>15</v>
      </c>
      <c r="N296" t="s">
        <v>18</v>
      </c>
      <c r="O296" t="s">
        <v>14</v>
      </c>
    </row>
    <row r="297" spans="1:15" x14ac:dyDescent="0.25">
      <c r="A297" s="3" t="str">
        <f t="shared" ca="1" si="26"/>
        <v>January 2024</v>
      </c>
      <c r="B297" s="5">
        <v>161.48605019941431</v>
      </c>
      <c r="C297" s="5">
        <v>70.308160865484766</v>
      </c>
      <c r="D297" s="7">
        <f t="shared" ca="1" si="27"/>
        <v>24</v>
      </c>
      <c r="E297" s="7">
        <v>13118</v>
      </c>
      <c r="F297" s="7">
        <v>60</v>
      </c>
      <c r="G297" s="7">
        <v>3145</v>
      </c>
      <c r="H297" s="7">
        <v>149</v>
      </c>
      <c r="I297" s="7">
        <f t="shared" ca="1" si="28"/>
        <v>17</v>
      </c>
      <c r="J297" s="7">
        <f t="shared" ca="1" si="25"/>
        <v>7</v>
      </c>
      <c r="K297" s="7">
        <f t="shared" ca="1" si="29"/>
        <v>1</v>
      </c>
      <c r="L297" s="7" t="str">
        <f t="shared" ca="1" si="30"/>
        <v>Strength</v>
      </c>
      <c r="M297" t="s">
        <v>13</v>
      </c>
      <c r="N297" t="s">
        <v>11</v>
      </c>
      <c r="O297" t="s">
        <v>16</v>
      </c>
    </row>
    <row r="298" spans="1:15" x14ac:dyDescent="0.25">
      <c r="A298" s="3" t="str">
        <f t="shared" ca="1" si="26"/>
        <v>September 2022</v>
      </c>
      <c r="B298" s="5">
        <v>161.5859842111166</v>
      </c>
      <c r="C298" s="5">
        <v>76.100004882925987</v>
      </c>
      <c r="D298" s="7">
        <f t="shared" ca="1" si="27"/>
        <v>22</v>
      </c>
      <c r="E298" s="7">
        <v>13059</v>
      </c>
      <c r="F298" s="7">
        <v>62</v>
      </c>
      <c r="G298" s="7">
        <v>1859</v>
      </c>
      <c r="H298" s="7">
        <v>145</v>
      </c>
      <c r="I298" s="7">
        <f t="shared" ca="1" si="28"/>
        <v>20</v>
      </c>
      <c r="J298" s="7">
        <f t="shared" ca="1" si="25"/>
        <v>8</v>
      </c>
      <c r="K298" s="7">
        <f t="shared" ca="1" si="29"/>
        <v>4</v>
      </c>
      <c r="L298" s="7" t="str">
        <f t="shared" ca="1" si="30"/>
        <v>Treadmill</v>
      </c>
      <c r="M298" t="s">
        <v>15</v>
      </c>
      <c r="N298" t="s">
        <v>18</v>
      </c>
      <c r="O298" t="s">
        <v>16</v>
      </c>
    </row>
    <row r="299" spans="1:15" x14ac:dyDescent="0.25">
      <c r="A299" s="3" t="str">
        <f t="shared" ca="1" si="26"/>
        <v>June 2023</v>
      </c>
      <c r="B299" s="5">
        <v>161.7652934420116</v>
      </c>
      <c r="C299" s="5">
        <v>84.977198343340078</v>
      </c>
      <c r="D299" s="7">
        <f t="shared" ca="1" si="27"/>
        <v>23</v>
      </c>
      <c r="E299" s="7">
        <v>9602</v>
      </c>
      <c r="F299" s="7">
        <v>67</v>
      </c>
      <c r="G299" s="7">
        <v>3202</v>
      </c>
      <c r="H299" s="7">
        <v>152</v>
      </c>
      <c r="I299" s="7">
        <f t="shared" ca="1" si="28"/>
        <v>19</v>
      </c>
      <c r="J299" s="7">
        <f t="shared" ca="1" si="25"/>
        <v>10</v>
      </c>
      <c r="K299" s="7">
        <f t="shared" ca="1" si="29"/>
        <v>6</v>
      </c>
      <c r="L299" s="7" t="str">
        <f t="shared" ca="1" si="30"/>
        <v>Treadmill</v>
      </c>
      <c r="M299" t="s">
        <v>15</v>
      </c>
      <c r="N299" t="s">
        <v>11</v>
      </c>
      <c r="O299" t="s">
        <v>12</v>
      </c>
    </row>
    <row r="300" spans="1:15" x14ac:dyDescent="0.25">
      <c r="A300" s="3" t="str">
        <f t="shared" ca="1" si="26"/>
        <v>August 2023</v>
      </c>
      <c r="B300" s="5">
        <v>160.37646436472781</v>
      </c>
      <c r="C300" s="5">
        <v>79.693820216385163</v>
      </c>
      <c r="D300" s="7">
        <f t="shared" ca="1" si="27"/>
        <v>23</v>
      </c>
      <c r="E300" s="7">
        <v>13453</v>
      </c>
      <c r="F300" s="7">
        <v>19</v>
      </c>
      <c r="G300" s="7">
        <v>1158</v>
      </c>
      <c r="H300" s="7">
        <v>127</v>
      </c>
      <c r="I300" s="7">
        <f t="shared" ca="1" si="28"/>
        <v>18</v>
      </c>
      <c r="J300" s="7">
        <f t="shared" ca="1" si="25"/>
        <v>10</v>
      </c>
      <c r="K300" s="7">
        <f t="shared" ca="1" si="29"/>
        <v>1</v>
      </c>
      <c r="L300" s="7" t="str">
        <f t="shared" ca="1" si="30"/>
        <v>Cardio</v>
      </c>
      <c r="M300" t="s">
        <v>13</v>
      </c>
      <c r="N300" t="s">
        <v>18</v>
      </c>
      <c r="O300" t="s">
        <v>19</v>
      </c>
    </row>
    <row r="301" spans="1:15" x14ac:dyDescent="0.25">
      <c r="A301" s="3" t="str">
        <f t="shared" ca="1" si="26"/>
        <v>October 2022</v>
      </c>
      <c r="B301" s="5">
        <v>161.05672350808311</v>
      </c>
      <c r="C301" s="5">
        <v>83.012428515859682</v>
      </c>
      <c r="D301" s="7">
        <f t="shared" ca="1" si="27"/>
        <v>22</v>
      </c>
      <c r="E301" s="7">
        <v>7081</v>
      </c>
      <c r="F301" s="7">
        <v>47</v>
      </c>
      <c r="G301" s="7">
        <v>3179</v>
      </c>
      <c r="H301" s="7">
        <v>89</v>
      </c>
      <c r="I301" s="7">
        <f t="shared" ca="1" si="28"/>
        <v>17</v>
      </c>
      <c r="J301" s="7">
        <f t="shared" ca="1" si="25"/>
        <v>9</v>
      </c>
      <c r="K301" s="7">
        <f t="shared" ca="1" si="29"/>
        <v>3</v>
      </c>
      <c r="L301" s="7" t="str">
        <f t="shared" ca="1" si="30"/>
        <v>Strength</v>
      </c>
      <c r="M301" t="s">
        <v>10</v>
      </c>
      <c r="N301" t="s">
        <v>18</v>
      </c>
      <c r="O301" t="s">
        <v>14</v>
      </c>
    </row>
    <row r="302" spans="1:15" x14ac:dyDescent="0.25">
      <c r="A302" s="3" t="str">
        <f t="shared" ca="1" si="26"/>
        <v>January 2024</v>
      </c>
      <c r="B302" s="5">
        <v>160.18902819964211</v>
      </c>
      <c r="C302" s="5">
        <v>82.080973273846951</v>
      </c>
      <c r="D302" s="7">
        <f t="shared" ca="1" si="27"/>
        <v>24</v>
      </c>
      <c r="E302" s="7">
        <v>14371</v>
      </c>
      <c r="F302" s="7">
        <v>39</v>
      </c>
      <c r="G302" s="7">
        <v>3690</v>
      </c>
      <c r="H302" s="7">
        <v>79</v>
      </c>
      <c r="I302" s="7">
        <f t="shared" ca="1" si="28"/>
        <v>20</v>
      </c>
      <c r="J302" s="7">
        <f t="shared" ca="1" si="25"/>
        <v>9</v>
      </c>
      <c r="K302" s="7">
        <f t="shared" ca="1" si="29"/>
        <v>5</v>
      </c>
      <c r="L302" s="7" t="str">
        <f t="shared" ca="1" si="30"/>
        <v>Strength</v>
      </c>
      <c r="M302" t="s">
        <v>10</v>
      </c>
      <c r="N302" t="s">
        <v>11</v>
      </c>
      <c r="O302" t="s">
        <v>12</v>
      </c>
    </row>
    <row r="303" spans="1:15" x14ac:dyDescent="0.25">
      <c r="A303" s="3" t="str">
        <f t="shared" ca="1" si="26"/>
        <v>March 2022</v>
      </c>
      <c r="B303" s="5">
        <v>161.72399844691569</v>
      </c>
      <c r="C303" s="5">
        <v>72.203510150642686</v>
      </c>
      <c r="D303" s="7">
        <f t="shared" ca="1" si="27"/>
        <v>22</v>
      </c>
      <c r="E303" s="7">
        <v>5738</v>
      </c>
      <c r="F303" s="7">
        <v>78</v>
      </c>
      <c r="G303" s="7">
        <v>2473</v>
      </c>
      <c r="H303" s="7">
        <v>130</v>
      </c>
      <c r="I303" s="7">
        <f t="shared" ca="1" si="28"/>
        <v>15</v>
      </c>
      <c r="J303" s="7">
        <f t="shared" ca="1" si="25"/>
        <v>14</v>
      </c>
      <c r="K303" s="7">
        <f t="shared" ca="1" si="29"/>
        <v>6</v>
      </c>
      <c r="L303" s="7" t="str">
        <f t="shared" ca="1" si="30"/>
        <v>Treadmill</v>
      </c>
      <c r="M303" t="s">
        <v>13</v>
      </c>
      <c r="N303" t="s">
        <v>18</v>
      </c>
      <c r="O303" t="s">
        <v>12</v>
      </c>
    </row>
    <row r="304" spans="1:15" x14ac:dyDescent="0.25">
      <c r="A304" s="3" t="str">
        <f t="shared" ca="1" si="26"/>
        <v>December 2022</v>
      </c>
      <c r="B304" s="5">
        <v>160.76899643482989</v>
      </c>
      <c r="C304" s="5">
        <v>77.205014997512151</v>
      </c>
      <c r="D304" s="7">
        <f t="shared" ca="1" si="27"/>
        <v>22</v>
      </c>
      <c r="E304" s="7">
        <v>12181</v>
      </c>
      <c r="F304" s="7">
        <v>44</v>
      </c>
      <c r="G304" s="7">
        <v>1688</v>
      </c>
      <c r="H304" s="7">
        <v>125</v>
      </c>
      <c r="I304" s="7">
        <f t="shared" ca="1" si="28"/>
        <v>15</v>
      </c>
      <c r="J304" s="7">
        <f t="shared" ca="1" si="25"/>
        <v>9</v>
      </c>
      <c r="K304" s="7">
        <f t="shared" ca="1" si="29"/>
        <v>2</v>
      </c>
      <c r="L304" s="7" t="str">
        <f t="shared" ca="1" si="30"/>
        <v>Strength</v>
      </c>
      <c r="M304" t="s">
        <v>15</v>
      </c>
      <c r="N304" t="s">
        <v>18</v>
      </c>
      <c r="O304" t="s">
        <v>14</v>
      </c>
    </row>
    <row r="305" spans="1:15" x14ac:dyDescent="0.25">
      <c r="A305" s="3" t="str">
        <f t="shared" ca="1" si="26"/>
        <v>January 2023</v>
      </c>
      <c r="B305" s="5">
        <v>161.58173903796421</v>
      </c>
      <c r="C305" s="5">
        <v>70.210795290698869</v>
      </c>
      <c r="D305" s="7">
        <f t="shared" ca="1" si="27"/>
        <v>23</v>
      </c>
      <c r="E305" s="7">
        <v>14102</v>
      </c>
      <c r="F305" s="7">
        <v>60</v>
      </c>
      <c r="G305" s="7">
        <v>2095</v>
      </c>
      <c r="H305" s="7">
        <v>86</v>
      </c>
      <c r="I305" s="7">
        <f t="shared" ca="1" si="28"/>
        <v>19</v>
      </c>
      <c r="J305" s="7">
        <f t="shared" ca="1" si="25"/>
        <v>9</v>
      </c>
      <c r="K305" s="7">
        <f t="shared" ca="1" si="29"/>
        <v>5</v>
      </c>
      <c r="L305" s="7" t="str">
        <f t="shared" ca="1" si="30"/>
        <v>Strength</v>
      </c>
      <c r="M305" t="s">
        <v>13</v>
      </c>
      <c r="N305" t="s">
        <v>17</v>
      </c>
      <c r="O305" t="s">
        <v>16</v>
      </c>
    </row>
    <row r="306" spans="1:15" x14ac:dyDescent="0.25">
      <c r="A306" s="3" t="str">
        <f t="shared" ca="1" si="26"/>
        <v>December 2024</v>
      </c>
      <c r="B306" s="5">
        <v>160.3433439723712</v>
      </c>
      <c r="C306" s="5">
        <v>75.086143766981849</v>
      </c>
      <c r="D306" s="7">
        <f t="shared" ca="1" si="27"/>
        <v>24</v>
      </c>
      <c r="E306" s="7">
        <v>11662</v>
      </c>
      <c r="F306" s="7">
        <v>66</v>
      </c>
      <c r="G306" s="7">
        <v>2836</v>
      </c>
      <c r="H306" s="7">
        <v>112</v>
      </c>
      <c r="I306" s="7">
        <f t="shared" ca="1" si="28"/>
        <v>16</v>
      </c>
      <c r="J306" s="7">
        <f t="shared" ca="1" si="25"/>
        <v>10</v>
      </c>
      <c r="K306" s="7">
        <f t="shared" ca="1" si="29"/>
        <v>3</v>
      </c>
      <c r="L306" s="7" t="str">
        <f t="shared" ca="1" si="30"/>
        <v>Treadmill</v>
      </c>
      <c r="M306" t="s">
        <v>10</v>
      </c>
      <c r="N306" t="s">
        <v>18</v>
      </c>
      <c r="O306" t="s">
        <v>12</v>
      </c>
    </row>
    <row r="307" spans="1:15" x14ac:dyDescent="0.25">
      <c r="A307" s="3" t="str">
        <f t="shared" ca="1" si="26"/>
        <v>September 2023</v>
      </c>
      <c r="B307" s="5">
        <v>161.99912252151981</v>
      </c>
      <c r="C307" s="5">
        <v>82.555927419864474</v>
      </c>
      <c r="D307" s="7">
        <f t="shared" ca="1" si="27"/>
        <v>23</v>
      </c>
      <c r="E307" s="7">
        <v>12979</v>
      </c>
      <c r="F307" s="7">
        <v>27</v>
      </c>
      <c r="G307" s="7">
        <v>2069</v>
      </c>
      <c r="H307" s="7">
        <v>73</v>
      </c>
      <c r="I307" s="7">
        <f t="shared" ca="1" si="28"/>
        <v>18</v>
      </c>
      <c r="J307" s="7">
        <f t="shared" ca="1" si="25"/>
        <v>7</v>
      </c>
      <c r="K307" s="7">
        <f t="shared" ca="1" si="29"/>
        <v>2</v>
      </c>
      <c r="L307" s="7" t="str">
        <f t="shared" ca="1" si="30"/>
        <v>Cardio</v>
      </c>
      <c r="M307" t="s">
        <v>15</v>
      </c>
      <c r="N307" t="s">
        <v>18</v>
      </c>
      <c r="O307" t="s">
        <v>14</v>
      </c>
    </row>
    <row r="308" spans="1:15" x14ac:dyDescent="0.25">
      <c r="A308" s="3" t="str">
        <f t="shared" ca="1" si="26"/>
        <v>February 2024</v>
      </c>
      <c r="B308" s="5">
        <v>161.97259998535219</v>
      </c>
      <c r="C308" s="5">
        <v>71.633441951556435</v>
      </c>
      <c r="D308" s="7">
        <f t="shared" ca="1" si="27"/>
        <v>24</v>
      </c>
      <c r="E308" s="7">
        <v>8760</v>
      </c>
      <c r="F308" s="7">
        <v>69</v>
      </c>
      <c r="G308" s="7">
        <v>3963</v>
      </c>
      <c r="H308" s="7">
        <v>143</v>
      </c>
      <c r="I308" s="7">
        <f t="shared" ca="1" si="28"/>
        <v>15</v>
      </c>
      <c r="J308" s="7">
        <f t="shared" ca="1" si="25"/>
        <v>13</v>
      </c>
      <c r="K308" s="7">
        <f t="shared" ca="1" si="29"/>
        <v>6</v>
      </c>
      <c r="L308" s="7" t="str">
        <f t="shared" ca="1" si="30"/>
        <v>Treadmill</v>
      </c>
      <c r="M308" t="s">
        <v>10</v>
      </c>
      <c r="N308" t="s">
        <v>11</v>
      </c>
      <c r="O308" t="s">
        <v>14</v>
      </c>
    </row>
    <row r="309" spans="1:15" x14ac:dyDescent="0.25">
      <c r="A309" s="3" t="str">
        <f t="shared" ca="1" si="26"/>
        <v>October 2023</v>
      </c>
      <c r="B309" s="5">
        <v>161.32233373337641</v>
      </c>
      <c r="C309" s="5">
        <v>71.94537185647215</v>
      </c>
      <c r="D309" s="7">
        <f t="shared" ca="1" si="27"/>
        <v>23</v>
      </c>
      <c r="E309" s="7">
        <v>12934</v>
      </c>
      <c r="F309" s="7">
        <v>27</v>
      </c>
      <c r="G309" s="7">
        <v>3779</v>
      </c>
      <c r="H309" s="7">
        <v>120</v>
      </c>
      <c r="I309" s="7">
        <f t="shared" ca="1" si="28"/>
        <v>20</v>
      </c>
      <c r="J309" s="7">
        <f t="shared" ca="1" si="25"/>
        <v>12</v>
      </c>
      <c r="K309" s="7">
        <f t="shared" ca="1" si="29"/>
        <v>6</v>
      </c>
      <c r="L309" s="7" t="str">
        <f t="shared" ca="1" si="30"/>
        <v>Treadmill</v>
      </c>
      <c r="M309" t="s">
        <v>10</v>
      </c>
      <c r="N309" t="s">
        <v>11</v>
      </c>
      <c r="O309" t="s">
        <v>12</v>
      </c>
    </row>
    <row r="310" spans="1:15" x14ac:dyDescent="0.25">
      <c r="A310" s="3" t="str">
        <f t="shared" ca="1" si="26"/>
        <v>August 2023</v>
      </c>
      <c r="B310" s="5">
        <v>161.4488292925509</v>
      </c>
      <c r="C310" s="5">
        <v>80.230810158411913</v>
      </c>
      <c r="D310" s="7">
        <f t="shared" ca="1" si="27"/>
        <v>23</v>
      </c>
      <c r="E310" s="7">
        <v>8376</v>
      </c>
      <c r="F310" s="7">
        <v>43</v>
      </c>
      <c r="G310" s="7">
        <v>2229</v>
      </c>
      <c r="H310" s="7">
        <v>93</v>
      </c>
      <c r="I310" s="7">
        <f t="shared" ca="1" si="28"/>
        <v>16</v>
      </c>
      <c r="J310" s="7">
        <f t="shared" ca="1" si="25"/>
        <v>10</v>
      </c>
      <c r="K310" s="7">
        <f t="shared" ca="1" si="29"/>
        <v>2</v>
      </c>
      <c r="L310" s="7" t="str">
        <f t="shared" ca="1" si="30"/>
        <v>Cardio</v>
      </c>
      <c r="M310" t="s">
        <v>10</v>
      </c>
      <c r="N310" t="s">
        <v>11</v>
      </c>
      <c r="O310" t="s">
        <v>19</v>
      </c>
    </row>
    <row r="311" spans="1:15" x14ac:dyDescent="0.25">
      <c r="A311" s="3" t="str">
        <f t="shared" ca="1" si="26"/>
        <v>December 2023</v>
      </c>
      <c r="B311" s="5">
        <v>161.95491193571789</v>
      </c>
      <c r="C311" s="5">
        <v>73.709970115135974</v>
      </c>
      <c r="D311" s="7">
        <f t="shared" ca="1" si="27"/>
        <v>23</v>
      </c>
      <c r="E311" s="7">
        <v>13155</v>
      </c>
      <c r="F311" s="7">
        <v>38</v>
      </c>
      <c r="G311" s="7">
        <v>3103</v>
      </c>
      <c r="H311" s="7">
        <v>136</v>
      </c>
      <c r="I311" s="7">
        <f t="shared" ca="1" si="28"/>
        <v>18</v>
      </c>
      <c r="J311" s="7">
        <f t="shared" ca="1" si="25"/>
        <v>9</v>
      </c>
      <c r="K311" s="7">
        <f t="shared" ca="1" si="29"/>
        <v>5</v>
      </c>
      <c r="L311" s="7" t="str">
        <f t="shared" ca="1" si="30"/>
        <v>Cardio</v>
      </c>
      <c r="M311" t="s">
        <v>15</v>
      </c>
      <c r="N311" t="s">
        <v>11</v>
      </c>
      <c r="O311" t="s">
        <v>16</v>
      </c>
    </row>
    <row r="312" spans="1:15" x14ac:dyDescent="0.25">
      <c r="A312" s="3" t="str">
        <f t="shared" ca="1" si="26"/>
        <v>June 2022</v>
      </c>
      <c r="B312" s="5">
        <v>161.84174378136649</v>
      </c>
      <c r="C312" s="5">
        <v>79.405245310948075</v>
      </c>
      <c r="D312" s="7">
        <f t="shared" ca="1" si="27"/>
        <v>22</v>
      </c>
      <c r="E312" s="7">
        <v>12832</v>
      </c>
      <c r="F312" s="7">
        <v>50</v>
      </c>
      <c r="G312" s="7">
        <v>3630</v>
      </c>
      <c r="H312" s="7">
        <v>62</v>
      </c>
      <c r="I312" s="7">
        <f t="shared" ca="1" si="28"/>
        <v>17</v>
      </c>
      <c r="J312" s="7">
        <f t="shared" ca="1" si="25"/>
        <v>9</v>
      </c>
      <c r="K312" s="7">
        <f t="shared" ca="1" si="29"/>
        <v>0</v>
      </c>
      <c r="L312" s="7" t="str">
        <f t="shared" ca="1" si="30"/>
        <v>Cardio</v>
      </c>
      <c r="M312" t="s">
        <v>15</v>
      </c>
      <c r="N312" t="s">
        <v>18</v>
      </c>
      <c r="O312" t="s">
        <v>12</v>
      </c>
    </row>
    <row r="313" spans="1:15" x14ac:dyDescent="0.25">
      <c r="A313" s="3" t="str">
        <f t="shared" ca="1" si="26"/>
        <v>January 2022</v>
      </c>
      <c r="B313" s="5">
        <v>161.31541802452099</v>
      </c>
      <c r="C313" s="5">
        <v>82.790199869497428</v>
      </c>
      <c r="D313" s="7">
        <f t="shared" ca="1" si="27"/>
        <v>22</v>
      </c>
      <c r="E313" s="7">
        <v>14399</v>
      </c>
      <c r="F313" s="7">
        <v>48</v>
      </c>
      <c r="G313" s="7">
        <v>1020</v>
      </c>
      <c r="H313" s="7">
        <v>156</v>
      </c>
      <c r="I313" s="7">
        <f t="shared" ca="1" si="28"/>
        <v>18</v>
      </c>
      <c r="J313" s="7">
        <f t="shared" ca="1" si="25"/>
        <v>6</v>
      </c>
      <c r="K313" s="7">
        <f t="shared" ca="1" si="29"/>
        <v>6</v>
      </c>
      <c r="L313" s="7" t="str">
        <f t="shared" ca="1" si="30"/>
        <v>Treadmill</v>
      </c>
      <c r="M313" t="s">
        <v>13</v>
      </c>
      <c r="N313" t="s">
        <v>11</v>
      </c>
      <c r="O313" t="s">
        <v>19</v>
      </c>
    </row>
    <row r="314" spans="1:15" x14ac:dyDescent="0.25">
      <c r="A314" s="3" t="str">
        <f t="shared" ca="1" si="26"/>
        <v>April 2024</v>
      </c>
      <c r="B314" s="5">
        <v>161.2327352578418</v>
      </c>
      <c r="C314" s="5">
        <v>83.972603056914593</v>
      </c>
      <c r="D314" s="7">
        <f t="shared" ca="1" si="27"/>
        <v>24</v>
      </c>
      <c r="E314" s="7">
        <v>8750</v>
      </c>
      <c r="F314" s="7">
        <v>33</v>
      </c>
      <c r="G314" s="7">
        <v>2438</v>
      </c>
      <c r="H314" s="7">
        <v>121</v>
      </c>
      <c r="I314" s="7">
        <f t="shared" ca="1" si="28"/>
        <v>16</v>
      </c>
      <c r="J314" s="7">
        <f t="shared" ca="1" si="25"/>
        <v>7</v>
      </c>
      <c r="K314" s="7">
        <f t="shared" ca="1" si="29"/>
        <v>5</v>
      </c>
      <c r="L314" s="7" t="str">
        <f t="shared" ca="1" si="30"/>
        <v>Treadmill</v>
      </c>
      <c r="M314" t="s">
        <v>13</v>
      </c>
      <c r="N314" t="s">
        <v>17</v>
      </c>
      <c r="O314" t="s">
        <v>16</v>
      </c>
    </row>
    <row r="315" spans="1:15" x14ac:dyDescent="0.25">
      <c r="A315" s="3" t="str">
        <f t="shared" ca="1" si="26"/>
        <v>April 2024</v>
      </c>
      <c r="B315" s="5">
        <v>161.80366703499519</v>
      </c>
      <c r="C315" s="5">
        <v>75.419069567734908</v>
      </c>
      <c r="D315" s="7">
        <f t="shared" ca="1" si="27"/>
        <v>24</v>
      </c>
      <c r="E315" s="7">
        <v>6483</v>
      </c>
      <c r="F315" s="7">
        <v>76</v>
      </c>
      <c r="G315" s="7">
        <v>2731</v>
      </c>
      <c r="H315" s="7">
        <v>62</v>
      </c>
      <c r="I315" s="7">
        <f t="shared" ca="1" si="28"/>
        <v>18</v>
      </c>
      <c r="J315" s="7">
        <f t="shared" ca="1" si="25"/>
        <v>7</v>
      </c>
      <c r="K315" s="7">
        <f t="shared" ca="1" si="29"/>
        <v>4</v>
      </c>
      <c r="L315" s="7" t="str">
        <f t="shared" ca="1" si="30"/>
        <v>Strength</v>
      </c>
      <c r="M315" t="s">
        <v>10</v>
      </c>
      <c r="N315" t="s">
        <v>11</v>
      </c>
      <c r="O315" t="s">
        <v>16</v>
      </c>
    </row>
    <row r="316" spans="1:15" x14ac:dyDescent="0.25">
      <c r="A316" s="3" t="str">
        <f t="shared" ca="1" si="26"/>
        <v>May 2023</v>
      </c>
      <c r="B316" s="5">
        <v>161.25681552635641</v>
      </c>
      <c r="C316" s="5">
        <v>79.698570127087876</v>
      </c>
      <c r="D316" s="7">
        <f t="shared" ca="1" si="27"/>
        <v>23</v>
      </c>
      <c r="E316" s="7">
        <v>10041</v>
      </c>
      <c r="F316" s="7">
        <v>58</v>
      </c>
      <c r="G316" s="7">
        <v>1512</v>
      </c>
      <c r="H316" s="7">
        <v>92</v>
      </c>
      <c r="I316" s="7">
        <f t="shared" ca="1" si="28"/>
        <v>17</v>
      </c>
      <c r="J316" s="7">
        <f t="shared" ref="J316:J366" ca="1" si="31">RANDBETWEEN(6, 14)</f>
        <v>14</v>
      </c>
      <c r="K316" s="7">
        <f t="shared" ca="1" si="29"/>
        <v>6</v>
      </c>
      <c r="L316" s="7" t="str">
        <f t="shared" ca="1" si="30"/>
        <v>Cardio</v>
      </c>
      <c r="M316" t="s">
        <v>13</v>
      </c>
      <c r="N316" t="s">
        <v>11</v>
      </c>
      <c r="O316" t="s">
        <v>12</v>
      </c>
    </row>
    <row r="317" spans="1:15" x14ac:dyDescent="0.25">
      <c r="A317" s="3" t="str">
        <f t="shared" ca="1" si="26"/>
        <v>March 2023</v>
      </c>
      <c r="B317" s="5">
        <v>160.44791560402911</v>
      </c>
      <c r="C317" s="5">
        <v>83.875554478966222</v>
      </c>
      <c r="D317" s="7">
        <f t="shared" ca="1" si="27"/>
        <v>23</v>
      </c>
      <c r="E317" s="7">
        <v>14465</v>
      </c>
      <c r="F317" s="7">
        <v>28</v>
      </c>
      <c r="G317" s="7">
        <v>3086</v>
      </c>
      <c r="H317" s="7">
        <v>126</v>
      </c>
      <c r="I317" s="7">
        <f t="shared" ca="1" si="28"/>
        <v>15</v>
      </c>
      <c r="J317" s="7">
        <f t="shared" ca="1" si="31"/>
        <v>8</v>
      </c>
      <c r="K317" s="7">
        <f t="shared" ca="1" si="29"/>
        <v>2</v>
      </c>
      <c r="L317" s="7" t="str">
        <f t="shared" ca="1" si="30"/>
        <v>Strength</v>
      </c>
      <c r="M317" t="s">
        <v>10</v>
      </c>
      <c r="N317" t="s">
        <v>11</v>
      </c>
      <c r="O317" t="s">
        <v>19</v>
      </c>
    </row>
    <row r="318" spans="1:15" x14ac:dyDescent="0.25">
      <c r="A318" s="3" t="str">
        <f t="shared" ca="1" si="26"/>
        <v>September 2022</v>
      </c>
      <c r="B318" s="5">
        <v>160.60954462108839</v>
      </c>
      <c r="C318" s="5">
        <v>78.002797491330028</v>
      </c>
      <c r="D318" s="7">
        <f t="shared" ca="1" si="27"/>
        <v>22</v>
      </c>
      <c r="E318" s="7">
        <v>12767</v>
      </c>
      <c r="F318" s="7">
        <v>66</v>
      </c>
      <c r="G318" s="7">
        <v>2924</v>
      </c>
      <c r="H318" s="7">
        <v>104</v>
      </c>
      <c r="I318" s="7">
        <f t="shared" ca="1" si="28"/>
        <v>19</v>
      </c>
      <c r="J318" s="7">
        <f t="shared" ca="1" si="31"/>
        <v>6</v>
      </c>
      <c r="K318" s="7">
        <f t="shared" ca="1" si="29"/>
        <v>6</v>
      </c>
      <c r="L318" s="7" t="str">
        <f t="shared" ca="1" si="30"/>
        <v>Treadmill</v>
      </c>
      <c r="M318" t="s">
        <v>10</v>
      </c>
      <c r="N318" t="s">
        <v>18</v>
      </c>
      <c r="O318" t="s">
        <v>12</v>
      </c>
    </row>
    <row r="319" spans="1:15" x14ac:dyDescent="0.25">
      <c r="A319" s="3" t="str">
        <f t="shared" ca="1" si="26"/>
        <v>August 2022</v>
      </c>
      <c r="B319" s="5">
        <v>161.9869046949083</v>
      </c>
      <c r="C319" s="5">
        <v>75.412028080249655</v>
      </c>
      <c r="D319" s="7">
        <f t="shared" ca="1" si="27"/>
        <v>22</v>
      </c>
      <c r="E319" s="7">
        <v>6018</v>
      </c>
      <c r="F319" s="7">
        <v>72</v>
      </c>
      <c r="G319" s="7">
        <v>2226</v>
      </c>
      <c r="H319" s="7">
        <v>157</v>
      </c>
      <c r="I319" s="7">
        <f t="shared" ca="1" si="28"/>
        <v>19</v>
      </c>
      <c r="J319" s="7">
        <f t="shared" ca="1" si="31"/>
        <v>11</v>
      </c>
      <c r="K319" s="7">
        <f t="shared" ca="1" si="29"/>
        <v>1</v>
      </c>
      <c r="L319" s="7" t="str">
        <f t="shared" ca="1" si="30"/>
        <v>Strength</v>
      </c>
      <c r="M319" t="s">
        <v>13</v>
      </c>
      <c r="N319" t="s">
        <v>11</v>
      </c>
      <c r="O319" t="s">
        <v>19</v>
      </c>
    </row>
    <row r="320" spans="1:15" x14ac:dyDescent="0.25">
      <c r="A320" s="3" t="str">
        <f t="shared" ca="1" si="26"/>
        <v>October 2023</v>
      </c>
      <c r="B320" s="5">
        <v>161.56791478335259</v>
      </c>
      <c r="C320" s="5">
        <v>72.070193467522145</v>
      </c>
      <c r="D320" s="7">
        <f t="shared" ca="1" si="27"/>
        <v>23</v>
      </c>
      <c r="E320" s="7">
        <v>6074</v>
      </c>
      <c r="F320" s="7">
        <v>59</v>
      </c>
      <c r="G320" s="7">
        <v>2972</v>
      </c>
      <c r="H320" s="7">
        <v>158</v>
      </c>
      <c r="I320" s="7">
        <f t="shared" ca="1" si="28"/>
        <v>16</v>
      </c>
      <c r="J320" s="7">
        <f t="shared" ca="1" si="31"/>
        <v>8</v>
      </c>
      <c r="K320" s="7">
        <f t="shared" ca="1" si="29"/>
        <v>6</v>
      </c>
      <c r="L320" s="7" t="str">
        <f t="shared" ca="1" si="30"/>
        <v>Treadmill</v>
      </c>
      <c r="M320" t="s">
        <v>10</v>
      </c>
      <c r="N320" t="s">
        <v>17</v>
      </c>
      <c r="O320" t="s">
        <v>14</v>
      </c>
    </row>
    <row r="321" spans="1:15" x14ac:dyDescent="0.25">
      <c r="A321" s="3" t="str">
        <f t="shared" ca="1" si="26"/>
        <v>June 2022</v>
      </c>
      <c r="B321" s="5">
        <v>160.17005609112971</v>
      </c>
      <c r="C321" s="5">
        <v>71.390697031680588</v>
      </c>
      <c r="D321" s="7">
        <f t="shared" ca="1" si="27"/>
        <v>22</v>
      </c>
      <c r="E321" s="7">
        <v>10285</v>
      </c>
      <c r="F321" s="7">
        <v>22</v>
      </c>
      <c r="G321" s="7">
        <v>2416</v>
      </c>
      <c r="H321" s="7">
        <v>73</v>
      </c>
      <c r="I321" s="7">
        <f t="shared" ca="1" si="28"/>
        <v>20</v>
      </c>
      <c r="J321" s="7">
        <f t="shared" ca="1" si="31"/>
        <v>7</v>
      </c>
      <c r="K321" s="7">
        <f t="shared" ca="1" si="29"/>
        <v>5</v>
      </c>
      <c r="L321" s="7" t="str">
        <f t="shared" ca="1" si="30"/>
        <v>Treadmill</v>
      </c>
      <c r="M321" t="s">
        <v>15</v>
      </c>
      <c r="N321" t="s">
        <v>18</v>
      </c>
      <c r="O321" t="s">
        <v>14</v>
      </c>
    </row>
    <row r="322" spans="1:15" x14ac:dyDescent="0.25">
      <c r="A322" s="3" t="str">
        <f t="shared" ca="1" si="26"/>
        <v>August 2024</v>
      </c>
      <c r="B322" s="5">
        <v>161.13267760840691</v>
      </c>
      <c r="C322" s="5">
        <v>76.126954748861436</v>
      </c>
      <c r="D322" s="7">
        <f t="shared" ca="1" si="27"/>
        <v>24</v>
      </c>
      <c r="E322" s="7">
        <v>12487</v>
      </c>
      <c r="F322" s="7">
        <v>53</v>
      </c>
      <c r="G322" s="7">
        <v>1851</v>
      </c>
      <c r="H322" s="7">
        <v>90</v>
      </c>
      <c r="I322" s="7">
        <f t="shared" ca="1" si="28"/>
        <v>15</v>
      </c>
      <c r="J322" s="7">
        <f t="shared" ca="1" si="31"/>
        <v>12</v>
      </c>
      <c r="K322" s="7">
        <f t="shared" ca="1" si="29"/>
        <v>5</v>
      </c>
      <c r="L322" s="7" t="str">
        <f t="shared" ca="1" si="30"/>
        <v>Treadmill</v>
      </c>
      <c r="M322" t="s">
        <v>13</v>
      </c>
      <c r="N322" t="s">
        <v>18</v>
      </c>
      <c r="O322" t="s">
        <v>14</v>
      </c>
    </row>
    <row r="323" spans="1:15" x14ac:dyDescent="0.25">
      <c r="A323" s="3" t="str">
        <f t="shared" ref="A323:A366" ca="1" si="32">CHOOSE(RANDBETWEEN(1, 36), "January 2022", "February 2022", "March 2022", "April 2022", "May 2022", "June 2022",
          "July 2022", "August 2022", "September 2022", "October 2022", "November 2022", "December 2022",
          "January 2023", "February 2023", "March 2023", "April 2023", "May 2023", "June 2023",
          "July 2023", "August 2023", "September 2023", "October 2023", "November 2023", "December 2023",
          "January 2024", "February 2024", "March 2024", "April 2024", "May 2024", "June 2024",
          "July 2024", "August 2024", "September 2024", "October 2024", "November 2024", "December 2024")</f>
        <v>May 2022</v>
      </c>
      <c r="B323" s="5">
        <v>161.5944421449947</v>
      </c>
      <c r="C323" s="5">
        <v>70.764450336636997</v>
      </c>
      <c r="D323" s="7">
        <f t="shared" ref="D323:D366" ca="1" si="33">YEAR(A323) - 2000</f>
        <v>22</v>
      </c>
      <c r="E323" s="7">
        <v>10988</v>
      </c>
      <c r="F323" s="7">
        <v>59</v>
      </c>
      <c r="G323" s="7">
        <v>3762</v>
      </c>
      <c r="H323" s="7">
        <v>72</v>
      </c>
      <c r="I323" s="7">
        <f t="shared" ref="I323:I366" ca="1" si="34">RANDBETWEEN(15, 20)</f>
        <v>18</v>
      </c>
      <c r="J323" s="7">
        <f t="shared" ca="1" si="31"/>
        <v>14</v>
      </c>
      <c r="K323" s="7">
        <f t="shared" ref="K323:K366" ca="1" si="35">RANDBETWEEN(0, 6)</f>
        <v>4</v>
      </c>
      <c r="L323" s="7" t="str">
        <f t="shared" ref="L323:L366" ca="1" si="36">CHOOSE(RANDBETWEEN(1, 4), "Cardio", "Stretching", "Treadmill", "Strength")</f>
        <v>Treadmill</v>
      </c>
      <c r="M323" t="s">
        <v>13</v>
      </c>
      <c r="N323" t="s">
        <v>11</v>
      </c>
      <c r="O323" t="s">
        <v>19</v>
      </c>
    </row>
    <row r="324" spans="1:15" x14ac:dyDescent="0.25">
      <c r="A324" s="3" t="str">
        <f t="shared" ca="1" si="32"/>
        <v>February 2024</v>
      </c>
      <c r="B324" s="5">
        <v>161.00900687762649</v>
      </c>
      <c r="C324" s="5">
        <v>77.247250269935478</v>
      </c>
      <c r="D324" s="7">
        <f t="shared" ca="1" si="33"/>
        <v>24</v>
      </c>
      <c r="E324" s="7">
        <v>5336</v>
      </c>
      <c r="F324" s="7">
        <v>56</v>
      </c>
      <c r="G324" s="7">
        <v>1244</v>
      </c>
      <c r="H324" s="7">
        <v>153</v>
      </c>
      <c r="I324" s="7">
        <f t="shared" ca="1" si="34"/>
        <v>19</v>
      </c>
      <c r="J324" s="7">
        <f t="shared" ca="1" si="31"/>
        <v>13</v>
      </c>
      <c r="K324" s="7">
        <f t="shared" ca="1" si="35"/>
        <v>2</v>
      </c>
      <c r="L324" s="7" t="str">
        <f t="shared" ca="1" si="36"/>
        <v>Strength</v>
      </c>
      <c r="M324" t="s">
        <v>13</v>
      </c>
      <c r="N324" t="s">
        <v>18</v>
      </c>
      <c r="O324" t="s">
        <v>19</v>
      </c>
    </row>
    <row r="325" spans="1:15" x14ac:dyDescent="0.25">
      <c r="A325" s="3" t="str">
        <f t="shared" ca="1" si="32"/>
        <v>January 2022</v>
      </c>
      <c r="B325" s="5">
        <v>160.62845350120941</v>
      </c>
      <c r="C325" s="5">
        <v>76.429369136017741</v>
      </c>
      <c r="D325" s="7">
        <f t="shared" ca="1" si="33"/>
        <v>22</v>
      </c>
      <c r="E325" s="7">
        <v>11640</v>
      </c>
      <c r="F325" s="7">
        <v>59</v>
      </c>
      <c r="G325" s="7">
        <v>1174</v>
      </c>
      <c r="H325" s="7">
        <v>135</v>
      </c>
      <c r="I325" s="7">
        <f t="shared" ca="1" si="34"/>
        <v>18</v>
      </c>
      <c r="J325" s="7">
        <f t="shared" ca="1" si="31"/>
        <v>6</v>
      </c>
      <c r="K325" s="7">
        <f t="shared" ca="1" si="35"/>
        <v>5</v>
      </c>
      <c r="L325" s="7" t="str">
        <f t="shared" ca="1" si="36"/>
        <v>Strength</v>
      </c>
      <c r="M325" t="s">
        <v>15</v>
      </c>
      <c r="N325" t="s">
        <v>17</v>
      </c>
      <c r="O325" t="s">
        <v>16</v>
      </c>
    </row>
    <row r="326" spans="1:15" x14ac:dyDescent="0.25">
      <c r="A326" s="3" t="str">
        <f t="shared" ca="1" si="32"/>
        <v>June 2023</v>
      </c>
      <c r="B326" s="5">
        <v>160.93146717551889</v>
      </c>
      <c r="C326" s="5">
        <v>78.532614010760724</v>
      </c>
      <c r="D326" s="7">
        <f t="shared" ca="1" si="33"/>
        <v>23</v>
      </c>
      <c r="E326" s="7">
        <v>9430</v>
      </c>
      <c r="F326" s="7">
        <v>37</v>
      </c>
      <c r="G326" s="7">
        <v>1456</v>
      </c>
      <c r="H326" s="7">
        <v>127</v>
      </c>
      <c r="I326" s="7">
        <f t="shared" ca="1" si="34"/>
        <v>15</v>
      </c>
      <c r="J326" s="7">
        <f t="shared" ca="1" si="31"/>
        <v>11</v>
      </c>
      <c r="K326" s="7">
        <f t="shared" ca="1" si="35"/>
        <v>6</v>
      </c>
      <c r="L326" s="7" t="str">
        <f t="shared" ca="1" si="36"/>
        <v>Strength</v>
      </c>
      <c r="M326" t="s">
        <v>15</v>
      </c>
      <c r="N326" t="s">
        <v>11</v>
      </c>
      <c r="O326" t="s">
        <v>14</v>
      </c>
    </row>
    <row r="327" spans="1:15" x14ac:dyDescent="0.25">
      <c r="A327" s="3" t="str">
        <f t="shared" ca="1" si="32"/>
        <v>September 2024</v>
      </c>
      <c r="B327" s="5">
        <v>161.9004921788887</v>
      </c>
      <c r="C327" s="5">
        <v>70.669038408009783</v>
      </c>
      <c r="D327" s="7">
        <f t="shared" ca="1" si="33"/>
        <v>24</v>
      </c>
      <c r="E327" s="7">
        <v>10872</v>
      </c>
      <c r="F327" s="7">
        <v>34</v>
      </c>
      <c r="G327" s="7">
        <v>2439</v>
      </c>
      <c r="H327" s="7">
        <v>91</v>
      </c>
      <c r="I327" s="7">
        <f t="shared" ca="1" si="34"/>
        <v>17</v>
      </c>
      <c r="J327" s="7">
        <f t="shared" ca="1" si="31"/>
        <v>13</v>
      </c>
      <c r="K327" s="7">
        <f t="shared" ca="1" si="35"/>
        <v>5</v>
      </c>
      <c r="L327" s="7" t="str">
        <f t="shared" ca="1" si="36"/>
        <v>Cardio</v>
      </c>
      <c r="M327" t="s">
        <v>13</v>
      </c>
      <c r="N327" t="s">
        <v>18</v>
      </c>
      <c r="O327" t="s">
        <v>19</v>
      </c>
    </row>
    <row r="328" spans="1:15" x14ac:dyDescent="0.25">
      <c r="A328" s="3" t="str">
        <f t="shared" ca="1" si="32"/>
        <v>October 2023</v>
      </c>
      <c r="B328" s="5">
        <v>161.31327368864561</v>
      </c>
      <c r="C328" s="5">
        <v>74.828716486684499</v>
      </c>
      <c r="D328" s="7">
        <f t="shared" ca="1" si="33"/>
        <v>23</v>
      </c>
      <c r="E328" s="7">
        <v>5993</v>
      </c>
      <c r="F328" s="7">
        <v>26</v>
      </c>
      <c r="G328" s="7">
        <v>3198</v>
      </c>
      <c r="H328" s="7">
        <v>147</v>
      </c>
      <c r="I328" s="7">
        <f t="shared" ca="1" si="34"/>
        <v>20</v>
      </c>
      <c r="J328" s="7">
        <f t="shared" ca="1" si="31"/>
        <v>11</v>
      </c>
      <c r="K328" s="7">
        <f t="shared" ca="1" si="35"/>
        <v>0</v>
      </c>
      <c r="L328" s="7" t="str">
        <f t="shared" ca="1" si="36"/>
        <v>Stretching</v>
      </c>
      <c r="M328" t="s">
        <v>13</v>
      </c>
      <c r="N328" t="s">
        <v>11</v>
      </c>
      <c r="O328" t="s">
        <v>12</v>
      </c>
    </row>
    <row r="329" spans="1:15" x14ac:dyDescent="0.25">
      <c r="A329" s="3" t="str">
        <f t="shared" ca="1" si="32"/>
        <v>July 2023</v>
      </c>
      <c r="B329" s="5">
        <v>160.5866109562011</v>
      </c>
      <c r="C329" s="5">
        <v>76.567888075755874</v>
      </c>
      <c r="D329" s="7">
        <f t="shared" ca="1" si="33"/>
        <v>23</v>
      </c>
      <c r="E329" s="7">
        <v>11949</v>
      </c>
      <c r="F329" s="7">
        <v>27</v>
      </c>
      <c r="G329" s="7">
        <v>2633</v>
      </c>
      <c r="H329" s="7">
        <v>152</v>
      </c>
      <c r="I329" s="7">
        <f t="shared" ca="1" si="34"/>
        <v>16</v>
      </c>
      <c r="J329" s="7">
        <f t="shared" ca="1" si="31"/>
        <v>12</v>
      </c>
      <c r="K329" s="7">
        <f t="shared" ca="1" si="35"/>
        <v>1</v>
      </c>
      <c r="L329" s="7" t="str">
        <f t="shared" ca="1" si="36"/>
        <v>Stretching</v>
      </c>
      <c r="M329" t="s">
        <v>15</v>
      </c>
      <c r="N329" t="s">
        <v>11</v>
      </c>
      <c r="O329" t="s">
        <v>19</v>
      </c>
    </row>
    <row r="330" spans="1:15" x14ac:dyDescent="0.25">
      <c r="A330" s="3" t="str">
        <f t="shared" ca="1" si="32"/>
        <v>December 2022</v>
      </c>
      <c r="B330" s="5">
        <v>161.89023779945001</v>
      </c>
      <c r="C330" s="5">
        <v>75.165328147213373</v>
      </c>
      <c r="D330" s="7">
        <f t="shared" ca="1" si="33"/>
        <v>22</v>
      </c>
      <c r="E330" s="7">
        <v>6353</v>
      </c>
      <c r="F330" s="7">
        <v>68</v>
      </c>
      <c r="G330" s="7">
        <v>2343</v>
      </c>
      <c r="H330" s="7">
        <v>149</v>
      </c>
      <c r="I330" s="7">
        <f t="shared" ca="1" si="34"/>
        <v>15</v>
      </c>
      <c r="J330" s="7">
        <f t="shared" ca="1" si="31"/>
        <v>11</v>
      </c>
      <c r="K330" s="7">
        <f t="shared" ca="1" si="35"/>
        <v>2</v>
      </c>
      <c r="L330" s="7" t="str">
        <f t="shared" ca="1" si="36"/>
        <v>Strength</v>
      </c>
      <c r="M330" t="s">
        <v>10</v>
      </c>
      <c r="N330" t="s">
        <v>11</v>
      </c>
      <c r="O330" t="s">
        <v>19</v>
      </c>
    </row>
    <row r="331" spans="1:15" x14ac:dyDescent="0.25">
      <c r="A331" s="3" t="str">
        <f t="shared" ca="1" si="32"/>
        <v>May 2024</v>
      </c>
      <c r="B331" s="5">
        <v>161.59189225753599</v>
      </c>
      <c r="C331" s="5">
        <v>82.473908519898885</v>
      </c>
      <c r="D331" s="7">
        <f t="shared" ca="1" si="33"/>
        <v>24</v>
      </c>
      <c r="E331" s="7">
        <v>14438</v>
      </c>
      <c r="F331" s="7">
        <v>21</v>
      </c>
      <c r="G331" s="7">
        <v>1830</v>
      </c>
      <c r="H331" s="7">
        <v>62</v>
      </c>
      <c r="I331" s="7">
        <f t="shared" ca="1" si="34"/>
        <v>20</v>
      </c>
      <c r="J331" s="7">
        <f t="shared" ca="1" si="31"/>
        <v>13</v>
      </c>
      <c r="K331" s="7">
        <f t="shared" ca="1" si="35"/>
        <v>4</v>
      </c>
      <c r="L331" s="7" t="str">
        <f t="shared" ca="1" si="36"/>
        <v>Stretching</v>
      </c>
      <c r="M331" t="s">
        <v>10</v>
      </c>
      <c r="N331" t="s">
        <v>11</v>
      </c>
      <c r="O331" t="s">
        <v>14</v>
      </c>
    </row>
    <row r="332" spans="1:15" x14ac:dyDescent="0.25">
      <c r="A332" s="3" t="str">
        <f t="shared" ca="1" si="32"/>
        <v>May 2023</v>
      </c>
      <c r="B332" s="5">
        <v>160.35573953117739</v>
      </c>
      <c r="C332" s="5">
        <v>72.788588365001345</v>
      </c>
      <c r="D332" s="7">
        <f t="shared" ca="1" si="33"/>
        <v>23</v>
      </c>
      <c r="E332" s="7">
        <v>7557</v>
      </c>
      <c r="F332" s="7">
        <v>39</v>
      </c>
      <c r="G332" s="7">
        <v>3824</v>
      </c>
      <c r="H332" s="7">
        <v>158</v>
      </c>
      <c r="I332" s="7">
        <f t="shared" ca="1" si="34"/>
        <v>15</v>
      </c>
      <c r="J332" s="7">
        <f t="shared" ca="1" si="31"/>
        <v>10</v>
      </c>
      <c r="K332" s="7">
        <f t="shared" ca="1" si="35"/>
        <v>0</v>
      </c>
      <c r="L332" s="7" t="str">
        <f t="shared" ca="1" si="36"/>
        <v>Strength</v>
      </c>
      <c r="M332" t="s">
        <v>10</v>
      </c>
      <c r="N332" t="s">
        <v>17</v>
      </c>
      <c r="O332" t="s">
        <v>19</v>
      </c>
    </row>
    <row r="333" spans="1:15" x14ac:dyDescent="0.25">
      <c r="A333" s="3" t="str">
        <f t="shared" ca="1" si="32"/>
        <v>May 2023</v>
      </c>
      <c r="B333" s="5">
        <v>160.3774943033105</v>
      </c>
      <c r="C333" s="5">
        <v>79.654631839300649</v>
      </c>
      <c r="D333" s="7">
        <f t="shared" ca="1" si="33"/>
        <v>23</v>
      </c>
      <c r="E333" s="7">
        <v>10562</v>
      </c>
      <c r="F333" s="7">
        <v>55</v>
      </c>
      <c r="G333" s="7">
        <v>3258</v>
      </c>
      <c r="H333" s="7">
        <v>111</v>
      </c>
      <c r="I333" s="7">
        <f t="shared" ca="1" si="34"/>
        <v>20</v>
      </c>
      <c r="J333" s="7">
        <f t="shared" ca="1" si="31"/>
        <v>8</v>
      </c>
      <c r="K333" s="7">
        <f t="shared" ca="1" si="35"/>
        <v>1</v>
      </c>
      <c r="L333" s="7" t="str">
        <f t="shared" ca="1" si="36"/>
        <v>Cardio</v>
      </c>
      <c r="M333" t="s">
        <v>15</v>
      </c>
      <c r="N333" t="s">
        <v>11</v>
      </c>
      <c r="O333" t="s">
        <v>12</v>
      </c>
    </row>
    <row r="334" spans="1:15" x14ac:dyDescent="0.25">
      <c r="A334" s="3" t="str">
        <f t="shared" ca="1" si="32"/>
        <v>July 2024</v>
      </c>
      <c r="B334" s="5">
        <v>161.21411967645059</v>
      </c>
      <c r="C334" s="5">
        <v>71.738627268799874</v>
      </c>
      <c r="D334" s="7">
        <f t="shared" ca="1" si="33"/>
        <v>24</v>
      </c>
      <c r="E334" s="7">
        <v>12879</v>
      </c>
      <c r="F334" s="7">
        <v>20</v>
      </c>
      <c r="G334" s="7">
        <v>1443</v>
      </c>
      <c r="H334" s="7">
        <v>78</v>
      </c>
      <c r="I334" s="7">
        <f t="shared" ca="1" si="34"/>
        <v>16</v>
      </c>
      <c r="J334" s="7">
        <f t="shared" ca="1" si="31"/>
        <v>7</v>
      </c>
      <c r="K334" s="7">
        <f t="shared" ca="1" si="35"/>
        <v>5</v>
      </c>
      <c r="L334" s="7" t="str">
        <f t="shared" ca="1" si="36"/>
        <v>Treadmill</v>
      </c>
      <c r="M334" t="s">
        <v>10</v>
      </c>
      <c r="N334" t="s">
        <v>11</v>
      </c>
      <c r="O334" t="s">
        <v>19</v>
      </c>
    </row>
    <row r="335" spans="1:15" x14ac:dyDescent="0.25">
      <c r="A335" s="3" t="str">
        <f t="shared" ca="1" si="32"/>
        <v>July 2022</v>
      </c>
      <c r="B335" s="5">
        <v>161.40612683027561</v>
      </c>
      <c r="C335" s="5">
        <v>73.731934210651119</v>
      </c>
      <c r="D335" s="7">
        <f t="shared" ca="1" si="33"/>
        <v>22</v>
      </c>
      <c r="E335" s="7">
        <v>11594</v>
      </c>
      <c r="F335" s="7">
        <v>71</v>
      </c>
      <c r="G335" s="7">
        <v>2794</v>
      </c>
      <c r="H335" s="7">
        <v>97</v>
      </c>
      <c r="I335" s="7">
        <f t="shared" ca="1" si="34"/>
        <v>17</v>
      </c>
      <c r="J335" s="7">
        <f t="shared" ca="1" si="31"/>
        <v>9</v>
      </c>
      <c r="K335" s="7">
        <f t="shared" ca="1" si="35"/>
        <v>5</v>
      </c>
      <c r="L335" s="7" t="str">
        <f t="shared" ca="1" si="36"/>
        <v>Strength</v>
      </c>
      <c r="M335" t="s">
        <v>10</v>
      </c>
      <c r="N335" t="s">
        <v>17</v>
      </c>
      <c r="O335" t="s">
        <v>16</v>
      </c>
    </row>
    <row r="336" spans="1:15" x14ac:dyDescent="0.25">
      <c r="A336" s="3" t="str">
        <f t="shared" ca="1" si="32"/>
        <v>July 2023</v>
      </c>
      <c r="B336" s="5">
        <v>160.54901876442091</v>
      </c>
      <c r="C336" s="5">
        <v>70.203311308693699</v>
      </c>
      <c r="D336" s="7">
        <f t="shared" ca="1" si="33"/>
        <v>23</v>
      </c>
      <c r="E336" s="7">
        <v>7414</v>
      </c>
      <c r="F336" s="7">
        <v>41</v>
      </c>
      <c r="G336" s="7">
        <v>2874</v>
      </c>
      <c r="H336" s="7">
        <v>84</v>
      </c>
      <c r="I336" s="7">
        <f t="shared" ca="1" si="34"/>
        <v>17</v>
      </c>
      <c r="J336" s="7">
        <f t="shared" ca="1" si="31"/>
        <v>13</v>
      </c>
      <c r="K336" s="7">
        <f t="shared" ca="1" si="35"/>
        <v>4</v>
      </c>
      <c r="L336" s="7" t="str">
        <f t="shared" ca="1" si="36"/>
        <v>Strength</v>
      </c>
      <c r="M336" t="s">
        <v>13</v>
      </c>
      <c r="N336" t="s">
        <v>17</v>
      </c>
      <c r="O336" t="s">
        <v>12</v>
      </c>
    </row>
    <row r="337" spans="1:15" x14ac:dyDescent="0.25">
      <c r="A337" s="3" t="str">
        <f t="shared" ca="1" si="32"/>
        <v>July 2022</v>
      </c>
      <c r="B337" s="5">
        <v>160.65389449454119</v>
      </c>
      <c r="C337" s="5">
        <v>81.043604386031959</v>
      </c>
      <c r="D337" s="7">
        <f t="shared" ca="1" si="33"/>
        <v>22</v>
      </c>
      <c r="E337" s="7">
        <v>10244</v>
      </c>
      <c r="F337" s="7">
        <v>58</v>
      </c>
      <c r="G337" s="7">
        <v>2013</v>
      </c>
      <c r="H337" s="7">
        <v>100</v>
      </c>
      <c r="I337" s="7">
        <f t="shared" ca="1" si="34"/>
        <v>16</v>
      </c>
      <c r="J337" s="7">
        <f t="shared" ca="1" si="31"/>
        <v>8</v>
      </c>
      <c r="K337" s="7">
        <f t="shared" ca="1" si="35"/>
        <v>6</v>
      </c>
      <c r="L337" s="7" t="str">
        <f t="shared" ca="1" si="36"/>
        <v>Treadmill</v>
      </c>
      <c r="M337" t="s">
        <v>10</v>
      </c>
      <c r="N337" t="s">
        <v>17</v>
      </c>
      <c r="O337" t="s">
        <v>19</v>
      </c>
    </row>
    <row r="338" spans="1:15" x14ac:dyDescent="0.25">
      <c r="A338" s="3" t="str">
        <f t="shared" ca="1" si="32"/>
        <v>November 2023</v>
      </c>
      <c r="B338" s="5">
        <v>161.36155068081791</v>
      </c>
      <c r="C338" s="5">
        <v>79.845807973332711</v>
      </c>
      <c r="D338" s="7">
        <f t="shared" ca="1" si="33"/>
        <v>23</v>
      </c>
      <c r="E338" s="7">
        <v>7213</v>
      </c>
      <c r="F338" s="7">
        <v>38</v>
      </c>
      <c r="G338" s="7">
        <v>3970</v>
      </c>
      <c r="H338" s="7">
        <v>75</v>
      </c>
      <c r="I338" s="7">
        <f t="shared" ca="1" si="34"/>
        <v>17</v>
      </c>
      <c r="J338" s="7">
        <f t="shared" ca="1" si="31"/>
        <v>8</v>
      </c>
      <c r="K338" s="7">
        <f t="shared" ca="1" si="35"/>
        <v>1</v>
      </c>
      <c r="L338" s="7" t="str">
        <f t="shared" ca="1" si="36"/>
        <v>Treadmill</v>
      </c>
      <c r="M338" t="s">
        <v>15</v>
      </c>
      <c r="N338" t="s">
        <v>18</v>
      </c>
      <c r="O338" t="s">
        <v>16</v>
      </c>
    </row>
    <row r="339" spans="1:15" x14ac:dyDescent="0.25">
      <c r="A339" s="3" t="str">
        <f t="shared" ca="1" si="32"/>
        <v>June 2022</v>
      </c>
      <c r="B339" s="5">
        <v>161.77200450493439</v>
      </c>
      <c r="C339" s="5">
        <v>76.132652031080156</v>
      </c>
      <c r="D339" s="7">
        <f t="shared" ca="1" si="33"/>
        <v>22</v>
      </c>
      <c r="E339" s="7">
        <v>10120</v>
      </c>
      <c r="F339" s="7">
        <v>30</v>
      </c>
      <c r="G339" s="7">
        <v>2878</v>
      </c>
      <c r="H339" s="7">
        <v>94</v>
      </c>
      <c r="I339" s="7">
        <f t="shared" ca="1" si="34"/>
        <v>17</v>
      </c>
      <c r="J339" s="7">
        <f t="shared" ca="1" si="31"/>
        <v>12</v>
      </c>
      <c r="K339" s="7">
        <f t="shared" ca="1" si="35"/>
        <v>2</v>
      </c>
      <c r="L339" s="7" t="str">
        <f t="shared" ca="1" si="36"/>
        <v>Strength</v>
      </c>
      <c r="M339" t="s">
        <v>13</v>
      </c>
      <c r="N339" t="s">
        <v>11</v>
      </c>
      <c r="O339" t="s">
        <v>14</v>
      </c>
    </row>
    <row r="340" spans="1:15" x14ac:dyDescent="0.25">
      <c r="A340" s="3" t="str">
        <f ca="1">CHOOSE(RANDBETWEEN(1, 36), "January 2022", "February 2022", "March 2022", "April 2022", "May 2022", "June 2022",
          "July 2022", "August 2022", "September 2022", "October 2022", "November 2022", "December 2022",
          "January 2023", "February 2023", "March 2023", "April 2023", "May 2023", "June 2023",
          "July 2023", "August 2023", "September 2023", "October 2023", "November 2023", "December 2023",
          "January 2024", "February 2024", "March 2024", "April 2024", "May 2024", "June 2024",
          "July 2024", "August 2024", "September 2024", "October 2024", "November 2024", "December 2024")</f>
        <v>November 2022</v>
      </c>
      <c r="B340" s="5">
        <v>161.5176509544026</v>
      </c>
      <c r="C340" s="5">
        <v>77.077646617625931</v>
      </c>
      <c r="D340" s="7">
        <f t="shared" ca="1" si="33"/>
        <v>22</v>
      </c>
      <c r="E340" s="7">
        <v>12137</v>
      </c>
      <c r="F340" s="7">
        <v>53</v>
      </c>
      <c r="G340" s="7">
        <v>1131</v>
      </c>
      <c r="H340" s="7">
        <v>127</v>
      </c>
      <c r="I340" s="7">
        <f t="shared" ca="1" si="34"/>
        <v>15</v>
      </c>
      <c r="J340" s="7">
        <f t="shared" ca="1" si="31"/>
        <v>7</v>
      </c>
      <c r="K340" s="7">
        <f t="shared" ca="1" si="35"/>
        <v>3</v>
      </c>
      <c r="L340" s="7" t="str">
        <f t="shared" ca="1" si="36"/>
        <v>Strength</v>
      </c>
      <c r="M340" t="s">
        <v>13</v>
      </c>
      <c r="N340" t="s">
        <v>18</v>
      </c>
      <c r="O340" t="s">
        <v>16</v>
      </c>
    </row>
    <row r="341" spans="1:15" x14ac:dyDescent="0.25">
      <c r="A341" s="3" t="str">
        <f t="shared" ca="1" si="32"/>
        <v>April 2024</v>
      </c>
      <c r="B341" s="5">
        <v>161.41842583177129</v>
      </c>
      <c r="C341" s="5">
        <v>84.296022862796903</v>
      </c>
      <c r="D341" s="7">
        <f t="shared" ca="1" si="33"/>
        <v>24</v>
      </c>
      <c r="E341" s="7">
        <v>7158</v>
      </c>
      <c r="F341" s="7">
        <v>65</v>
      </c>
      <c r="G341" s="7">
        <v>3604</v>
      </c>
      <c r="H341" s="7">
        <v>114</v>
      </c>
      <c r="I341" s="7">
        <f t="shared" ca="1" si="34"/>
        <v>19</v>
      </c>
      <c r="J341" s="7">
        <f t="shared" ca="1" si="31"/>
        <v>9</v>
      </c>
      <c r="K341" s="7">
        <f t="shared" ca="1" si="35"/>
        <v>4</v>
      </c>
      <c r="L341" s="7" t="str">
        <f t="shared" ca="1" si="36"/>
        <v>Stretching</v>
      </c>
      <c r="M341" t="s">
        <v>10</v>
      </c>
      <c r="N341" t="s">
        <v>18</v>
      </c>
      <c r="O341" t="s">
        <v>12</v>
      </c>
    </row>
    <row r="342" spans="1:15" x14ac:dyDescent="0.25">
      <c r="A342" s="3" t="str">
        <f t="shared" ca="1" si="32"/>
        <v>August 2024</v>
      </c>
      <c r="B342" s="5">
        <v>160.38563836187689</v>
      </c>
      <c r="C342" s="5">
        <v>81.12206046726952</v>
      </c>
      <c r="D342" s="7">
        <f t="shared" ca="1" si="33"/>
        <v>24</v>
      </c>
      <c r="E342" s="7">
        <v>8104</v>
      </c>
      <c r="F342" s="7">
        <v>68</v>
      </c>
      <c r="G342" s="7">
        <v>2040</v>
      </c>
      <c r="H342" s="7">
        <v>129</v>
      </c>
      <c r="I342" s="7">
        <f t="shared" ca="1" si="34"/>
        <v>15</v>
      </c>
      <c r="J342" s="7">
        <f t="shared" ca="1" si="31"/>
        <v>13</v>
      </c>
      <c r="K342" s="7">
        <f t="shared" ca="1" si="35"/>
        <v>0</v>
      </c>
      <c r="L342" s="7" t="str">
        <f t="shared" ca="1" si="36"/>
        <v>Cardio</v>
      </c>
      <c r="M342" t="s">
        <v>13</v>
      </c>
      <c r="N342" t="s">
        <v>11</v>
      </c>
      <c r="O342" t="s">
        <v>14</v>
      </c>
    </row>
    <row r="343" spans="1:15" x14ac:dyDescent="0.25">
      <c r="A343" s="3" t="str">
        <f t="shared" ca="1" si="32"/>
        <v>January 2023</v>
      </c>
      <c r="B343" s="5">
        <v>161.6989024130275</v>
      </c>
      <c r="C343" s="5">
        <v>75.348459669880413</v>
      </c>
      <c r="D343" s="7">
        <f t="shared" ca="1" si="33"/>
        <v>23</v>
      </c>
      <c r="E343" s="7">
        <v>13419</v>
      </c>
      <c r="F343" s="7">
        <v>61</v>
      </c>
      <c r="G343" s="7">
        <v>1615</v>
      </c>
      <c r="H343" s="7">
        <v>97</v>
      </c>
      <c r="I343" s="7">
        <f t="shared" ca="1" si="34"/>
        <v>15</v>
      </c>
      <c r="J343" s="7">
        <f t="shared" ca="1" si="31"/>
        <v>6</v>
      </c>
      <c r="K343" s="7">
        <f t="shared" ca="1" si="35"/>
        <v>1</v>
      </c>
      <c r="L343" s="7" t="str">
        <f t="shared" ca="1" si="36"/>
        <v>Strength</v>
      </c>
      <c r="M343" t="s">
        <v>15</v>
      </c>
      <c r="N343" t="s">
        <v>18</v>
      </c>
      <c r="O343" t="s">
        <v>16</v>
      </c>
    </row>
    <row r="344" spans="1:15" x14ac:dyDescent="0.25">
      <c r="A344" s="3" t="str">
        <f t="shared" ca="1" si="32"/>
        <v>March 2024</v>
      </c>
      <c r="B344" s="5">
        <v>160.64427241534131</v>
      </c>
      <c r="C344" s="5">
        <v>79.125513907060935</v>
      </c>
      <c r="D344" s="7">
        <f t="shared" ca="1" si="33"/>
        <v>24</v>
      </c>
      <c r="E344" s="7">
        <v>11144</v>
      </c>
      <c r="F344" s="7">
        <v>78</v>
      </c>
      <c r="G344" s="7">
        <v>2840</v>
      </c>
      <c r="H344" s="7">
        <v>75</v>
      </c>
      <c r="I344" s="7">
        <f t="shared" ca="1" si="34"/>
        <v>16</v>
      </c>
      <c r="J344" s="7">
        <f t="shared" ca="1" si="31"/>
        <v>8</v>
      </c>
      <c r="K344" s="7">
        <f t="shared" ca="1" si="35"/>
        <v>4</v>
      </c>
      <c r="L344" s="7" t="str">
        <f t="shared" ca="1" si="36"/>
        <v>Cardio</v>
      </c>
      <c r="M344" t="s">
        <v>13</v>
      </c>
      <c r="N344" t="s">
        <v>17</v>
      </c>
      <c r="O344" t="s">
        <v>14</v>
      </c>
    </row>
    <row r="345" spans="1:15" x14ac:dyDescent="0.25">
      <c r="A345" s="3" t="str">
        <f t="shared" ca="1" si="32"/>
        <v>October 2024</v>
      </c>
      <c r="B345" s="5">
        <v>161.3133231368669</v>
      </c>
      <c r="C345" s="5">
        <v>71.748829661750449</v>
      </c>
      <c r="D345" s="7">
        <f t="shared" ca="1" si="33"/>
        <v>24</v>
      </c>
      <c r="E345" s="7">
        <v>7926</v>
      </c>
      <c r="F345" s="7">
        <v>17</v>
      </c>
      <c r="G345" s="7">
        <v>2652</v>
      </c>
      <c r="H345" s="7">
        <v>134</v>
      </c>
      <c r="I345" s="7">
        <f t="shared" ca="1" si="34"/>
        <v>19</v>
      </c>
      <c r="J345" s="7">
        <f t="shared" ca="1" si="31"/>
        <v>7</v>
      </c>
      <c r="K345" s="7">
        <f t="shared" ca="1" si="35"/>
        <v>5</v>
      </c>
      <c r="L345" s="7" t="str">
        <f t="shared" ca="1" si="36"/>
        <v>Stretching</v>
      </c>
      <c r="M345" t="s">
        <v>13</v>
      </c>
      <c r="N345" t="s">
        <v>18</v>
      </c>
      <c r="O345" t="s">
        <v>14</v>
      </c>
    </row>
    <row r="346" spans="1:15" x14ac:dyDescent="0.25">
      <c r="A346" s="3" t="str">
        <f t="shared" ca="1" si="32"/>
        <v>October 2024</v>
      </c>
      <c r="B346" s="5">
        <v>161.5092834137877</v>
      </c>
      <c r="C346" s="5">
        <v>76.303132614748705</v>
      </c>
      <c r="D346" s="7">
        <f t="shared" ca="1" si="33"/>
        <v>24</v>
      </c>
      <c r="E346" s="7">
        <v>5560</v>
      </c>
      <c r="F346" s="7">
        <v>37</v>
      </c>
      <c r="G346" s="7">
        <v>2754</v>
      </c>
      <c r="H346" s="7">
        <v>76</v>
      </c>
      <c r="I346" s="7">
        <f t="shared" ca="1" si="34"/>
        <v>17</v>
      </c>
      <c r="J346" s="7">
        <f t="shared" ca="1" si="31"/>
        <v>11</v>
      </c>
      <c r="K346" s="7">
        <f t="shared" ca="1" si="35"/>
        <v>1</v>
      </c>
      <c r="L346" s="7" t="str">
        <f t="shared" ca="1" si="36"/>
        <v>Stretching</v>
      </c>
      <c r="M346" t="s">
        <v>13</v>
      </c>
      <c r="N346" t="s">
        <v>11</v>
      </c>
      <c r="O346" t="s">
        <v>12</v>
      </c>
    </row>
    <row r="347" spans="1:15" x14ac:dyDescent="0.25">
      <c r="A347" s="3" t="str">
        <f t="shared" ca="1" si="32"/>
        <v>February 2023</v>
      </c>
      <c r="B347" s="5">
        <v>160.50588016801291</v>
      </c>
      <c r="C347" s="5">
        <v>74.584875522850339</v>
      </c>
      <c r="D347" s="7">
        <f t="shared" ca="1" si="33"/>
        <v>23</v>
      </c>
      <c r="E347" s="7">
        <v>12500</v>
      </c>
      <c r="F347" s="7">
        <v>17</v>
      </c>
      <c r="G347" s="7">
        <v>2456</v>
      </c>
      <c r="H347" s="7">
        <v>148</v>
      </c>
      <c r="I347" s="7">
        <f t="shared" ca="1" si="34"/>
        <v>20</v>
      </c>
      <c r="J347" s="7">
        <f t="shared" ca="1" si="31"/>
        <v>6</v>
      </c>
      <c r="K347" s="7">
        <f t="shared" ca="1" si="35"/>
        <v>0</v>
      </c>
      <c r="L347" s="7" t="str">
        <f t="shared" ca="1" si="36"/>
        <v>Treadmill</v>
      </c>
      <c r="M347" t="s">
        <v>10</v>
      </c>
      <c r="N347" t="s">
        <v>17</v>
      </c>
      <c r="O347" t="s">
        <v>16</v>
      </c>
    </row>
    <row r="348" spans="1:15" x14ac:dyDescent="0.25">
      <c r="A348" s="3" t="str">
        <f t="shared" ca="1" si="32"/>
        <v>November 2023</v>
      </c>
      <c r="B348" s="5">
        <v>161.88474567093269</v>
      </c>
      <c r="C348" s="5">
        <v>72.159782189296777</v>
      </c>
      <c r="D348" s="7">
        <f t="shared" ca="1" si="33"/>
        <v>23</v>
      </c>
      <c r="E348" s="7">
        <v>10351</v>
      </c>
      <c r="F348" s="7">
        <v>77</v>
      </c>
      <c r="G348" s="7">
        <v>2006</v>
      </c>
      <c r="H348" s="7">
        <v>121</v>
      </c>
      <c r="I348" s="7">
        <f t="shared" ca="1" si="34"/>
        <v>16</v>
      </c>
      <c r="J348" s="7">
        <f t="shared" ca="1" si="31"/>
        <v>11</v>
      </c>
      <c r="K348" s="7">
        <f t="shared" ca="1" si="35"/>
        <v>2</v>
      </c>
      <c r="L348" s="7" t="str">
        <f t="shared" ca="1" si="36"/>
        <v>Cardio</v>
      </c>
      <c r="M348" t="s">
        <v>10</v>
      </c>
      <c r="N348" t="s">
        <v>18</v>
      </c>
      <c r="O348" t="s">
        <v>16</v>
      </c>
    </row>
    <row r="349" spans="1:15" x14ac:dyDescent="0.25">
      <c r="A349" s="3" t="str">
        <f t="shared" ca="1" si="32"/>
        <v>January 2022</v>
      </c>
      <c r="B349" s="5">
        <v>161.9229053414636</v>
      </c>
      <c r="C349" s="5">
        <v>84.685180207828196</v>
      </c>
      <c r="D349" s="7">
        <f t="shared" ca="1" si="33"/>
        <v>22</v>
      </c>
      <c r="E349" s="7">
        <v>6920</v>
      </c>
      <c r="F349" s="7">
        <v>69</v>
      </c>
      <c r="G349" s="7">
        <v>2391</v>
      </c>
      <c r="H349" s="7">
        <v>111</v>
      </c>
      <c r="I349" s="7">
        <f t="shared" ca="1" si="34"/>
        <v>20</v>
      </c>
      <c r="J349" s="7">
        <f t="shared" ca="1" si="31"/>
        <v>8</v>
      </c>
      <c r="K349" s="7">
        <f t="shared" ca="1" si="35"/>
        <v>1</v>
      </c>
      <c r="L349" s="7" t="str">
        <f t="shared" ca="1" si="36"/>
        <v>Cardio</v>
      </c>
      <c r="M349" t="s">
        <v>15</v>
      </c>
      <c r="N349" t="s">
        <v>17</v>
      </c>
      <c r="O349" t="s">
        <v>12</v>
      </c>
    </row>
    <row r="350" spans="1:15" x14ac:dyDescent="0.25">
      <c r="A350" s="3" t="str">
        <f t="shared" ca="1" si="32"/>
        <v>April 2023</v>
      </c>
      <c r="B350" s="5">
        <v>161.64957897225381</v>
      </c>
      <c r="C350" s="5">
        <v>77.438125971582679</v>
      </c>
      <c r="D350" s="7">
        <f t="shared" ca="1" si="33"/>
        <v>23</v>
      </c>
      <c r="E350" s="7">
        <v>14336</v>
      </c>
      <c r="F350" s="7">
        <v>21</v>
      </c>
      <c r="G350" s="7">
        <v>3413</v>
      </c>
      <c r="H350" s="7">
        <v>100</v>
      </c>
      <c r="I350" s="7">
        <f t="shared" ca="1" si="34"/>
        <v>16</v>
      </c>
      <c r="J350" s="7">
        <f t="shared" ca="1" si="31"/>
        <v>13</v>
      </c>
      <c r="K350" s="7">
        <f t="shared" ca="1" si="35"/>
        <v>5</v>
      </c>
      <c r="L350" s="7" t="str">
        <f t="shared" ca="1" si="36"/>
        <v>Strength</v>
      </c>
      <c r="M350" t="s">
        <v>13</v>
      </c>
      <c r="N350" t="s">
        <v>18</v>
      </c>
      <c r="O350" t="s">
        <v>19</v>
      </c>
    </row>
    <row r="351" spans="1:15" x14ac:dyDescent="0.25">
      <c r="A351" s="3" t="str">
        <f t="shared" ca="1" si="32"/>
        <v>February 2024</v>
      </c>
      <c r="B351" s="5">
        <v>160.0259512475227</v>
      </c>
      <c r="C351" s="5">
        <v>75.645342761950843</v>
      </c>
      <c r="D351" s="7">
        <f t="shared" ca="1" si="33"/>
        <v>24</v>
      </c>
      <c r="E351" s="7">
        <v>14470</v>
      </c>
      <c r="F351" s="7">
        <v>67</v>
      </c>
      <c r="G351" s="7">
        <v>1220</v>
      </c>
      <c r="H351" s="7">
        <v>157</v>
      </c>
      <c r="I351" s="7">
        <f t="shared" ca="1" si="34"/>
        <v>17</v>
      </c>
      <c r="J351" s="7">
        <f t="shared" ca="1" si="31"/>
        <v>7</v>
      </c>
      <c r="K351" s="7">
        <f t="shared" ca="1" si="35"/>
        <v>0</v>
      </c>
      <c r="L351" s="7" t="str">
        <f t="shared" ca="1" si="36"/>
        <v>Cardio</v>
      </c>
      <c r="M351" t="s">
        <v>15</v>
      </c>
      <c r="N351" t="s">
        <v>11</v>
      </c>
      <c r="O351" t="s">
        <v>14</v>
      </c>
    </row>
    <row r="352" spans="1:15" x14ac:dyDescent="0.25">
      <c r="A352" s="3" t="str">
        <f t="shared" ca="1" si="32"/>
        <v>July 2023</v>
      </c>
      <c r="B352" s="5">
        <v>160.8766382917396</v>
      </c>
      <c r="C352" s="5">
        <v>80.33842780340683</v>
      </c>
      <c r="D352" s="7">
        <f t="shared" ca="1" si="33"/>
        <v>23</v>
      </c>
      <c r="E352" s="7">
        <v>13804</v>
      </c>
      <c r="F352" s="7">
        <v>45</v>
      </c>
      <c r="G352" s="7">
        <v>3145</v>
      </c>
      <c r="H352" s="7">
        <v>135</v>
      </c>
      <c r="I352" s="7">
        <f t="shared" ca="1" si="34"/>
        <v>15</v>
      </c>
      <c r="J352" s="7">
        <f t="shared" ca="1" si="31"/>
        <v>10</v>
      </c>
      <c r="K352" s="7">
        <f t="shared" ca="1" si="35"/>
        <v>0</v>
      </c>
      <c r="L352" s="7" t="str">
        <f t="shared" ca="1" si="36"/>
        <v>Stretching</v>
      </c>
      <c r="M352" t="s">
        <v>13</v>
      </c>
      <c r="N352" t="s">
        <v>17</v>
      </c>
      <c r="O352" t="s">
        <v>12</v>
      </c>
    </row>
    <row r="353" spans="1:15" x14ac:dyDescent="0.25">
      <c r="A353" s="3" t="str">
        <f t="shared" ca="1" si="32"/>
        <v>August 2024</v>
      </c>
      <c r="B353" s="5">
        <v>160.38607842260609</v>
      </c>
      <c r="C353" s="5">
        <v>84.03538902455729</v>
      </c>
      <c r="D353" s="7">
        <f t="shared" ca="1" si="33"/>
        <v>24</v>
      </c>
      <c r="E353" s="7">
        <v>11819</v>
      </c>
      <c r="F353" s="7">
        <v>51</v>
      </c>
      <c r="G353" s="7">
        <v>2334</v>
      </c>
      <c r="H353" s="7">
        <v>134</v>
      </c>
      <c r="I353" s="7">
        <f t="shared" ca="1" si="34"/>
        <v>17</v>
      </c>
      <c r="J353" s="7">
        <f t="shared" ca="1" si="31"/>
        <v>8</v>
      </c>
      <c r="K353" s="7">
        <f t="shared" ca="1" si="35"/>
        <v>1</v>
      </c>
      <c r="L353" s="7" t="str">
        <f t="shared" ca="1" si="36"/>
        <v>Strength</v>
      </c>
      <c r="M353" t="s">
        <v>13</v>
      </c>
      <c r="N353" t="s">
        <v>11</v>
      </c>
      <c r="O353" t="s">
        <v>16</v>
      </c>
    </row>
    <row r="354" spans="1:15" x14ac:dyDescent="0.25">
      <c r="A354" s="3" t="str">
        <f t="shared" ca="1" si="32"/>
        <v>December 2024</v>
      </c>
      <c r="B354" s="5">
        <v>161.04503704265721</v>
      </c>
      <c r="C354" s="5">
        <v>83.131492848207273</v>
      </c>
      <c r="D354" s="7">
        <f t="shared" ca="1" si="33"/>
        <v>24</v>
      </c>
      <c r="E354" s="7">
        <v>11675</v>
      </c>
      <c r="F354" s="7">
        <v>54</v>
      </c>
      <c r="G354" s="7">
        <v>2942</v>
      </c>
      <c r="H354" s="7">
        <v>144</v>
      </c>
      <c r="I354" s="7">
        <f t="shared" ca="1" si="34"/>
        <v>15</v>
      </c>
      <c r="J354" s="7">
        <f t="shared" ca="1" si="31"/>
        <v>6</v>
      </c>
      <c r="K354" s="7">
        <f t="shared" ca="1" si="35"/>
        <v>4</v>
      </c>
      <c r="L354" s="7" t="str">
        <f t="shared" ca="1" si="36"/>
        <v>Cardio</v>
      </c>
      <c r="M354" t="s">
        <v>13</v>
      </c>
      <c r="N354" t="s">
        <v>17</v>
      </c>
      <c r="O354" t="s">
        <v>16</v>
      </c>
    </row>
    <row r="355" spans="1:15" x14ac:dyDescent="0.25">
      <c r="A355" s="3" t="str">
        <f t="shared" ca="1" si="32"/>
        <v>May 2023</v>
      </c>
      <c r="B355" s="5">
        <v>160.81879124763461</v>
      </c>
      <c r="C355" s="5">
        <v>78.834489135832996</v>
      </c>
      <c r="D355" s="7">
        <f t="shared" ca="1" si="33"/>
        <v>23</v>
      </c>
      <c r="E355" s="7">
        <v>9416</v>
      </c>
      <c r="F355" s="7">
        <v>35</v>
      </c>
      <c r="G355" s="7">
        <v>2112</v>
      </c>
      <c r="H355" s="7">
        <v>106</v>
      </c>
      <c r="I355" s="7">
        <f t="shared" ca="1" si="34"/>
        <v>19</v>
      </c>
      <c r="J355" s="7">
        <f t="shared" ca="1" si="31"/>
        <v>12</v>
      </c>
      <c r="K355" s="7">
        <f t="shared" ca="1" si="35"/>
        <v>4</v>
      </c>
      <c r="L355" s="7" t="str">
        <f t="shared" ca="1" si="36"/>
        <v>Strength</v>
      </c>
      <c r="M355" t="s">
        <v>10</v>
      </c>
      <c r="N355" t="s">
        <v>11</v>
      </c>
      <c r="O355" t="s">
        <v>14</v>
      </c>
    </row>
    <row r="356" spans="1:15" x14ac:dyDescent="0.25">
      <c r="A356" s="3" t="str">
        <f t="shared" ca="1" si="32"/>
        <v>September 2022</v>
      </c>
      <c r="B356" s="5">
        <v>160.39506775627399</v>
      </c>
      <c r="C356" s="5">
        <v>77.665846484565165</v>
      </c>
      <c r="D356" s="7">
        <f t="shared" ca="1" si="33"/>
        <v>22</v>
      </c>
      <c r="E356" s="7">
        <v>8950</v>
      </c>
      <c r="F356" s="7">
        <v>68</v>
      </c>
      <c r="G356" s="7">
        <v>3366</v>
      </c>
      <c r="H356" s="7">
        <v>149</v>
      </c>
      <c r="I356" s="7">
        <f t="shared" ca="1" si="34"/>
        <v>16</v>
      </c>
      <c r="J356" s="7">
        <f t="shared" ca="1" si="31"/>
        <v>11</v>
      </c>
      <c r="K356" s="7">
        <f t="shared" ca="1" si="35"/>
        <v>3</v>
      </c>
      <c r="L356" s="7" t="str">
        <f t="shared" ca="1" si="36"/>
        <v>Stretching</v>
      </c>
      <c r="M356" t="s">
        <v>15</v>
      </c>
      <c r="N356" t="s">
        <v>18</v>
      </c>
      <c r="O356" t="s">
        <v>19</v>
      </c>
    </row>
    <row r="357" spans="1:15" x14ac:dyDescent="0.25">
      <c r="A357" s="3" t="str">
        <f t="shared" ca="1" si="32"/>
        <v>August 2023</v>
      </c>
      <c r="B357" s="5">
        <v>161.28870088834231</v>
      </c>
      <c r="C357" s="5">
        <v>84.137555694200444</v>
      </c>
      <c r="D357" s="7">
        <f t="shared" ca="1" si="33"/>
        <v>23</v>
      </c>
      <c r="E357" s="7">
        <v>9786</v>
      </c>
      <c r="F357" s="7">
        <v>43</v>
      </c>
      <c r="G357" s="7">
        <v>3796</v>
      </c>
      <c r="H357" s="7">
        <v>61</v>
      </c>
      <c r="I357" s="7">
        <f t="shared" ca="1" si="34"/>
        <v>19</v>
      </c>
      <c r="J357" s="7">
        <f t="shared" ca="1" si="31"/>
        <v>9</v>
      </c>
      <c r="K357" s="7">
        <f t="shared" ca="1" si="35"/>
        <v>2</v>
      </c>
      <c r="L357" s="7" t="str">
        <f t="shared" ca="1" si="36"/>
        <v>Strength</v>
      </c>
      <c r="M357" t="s">
        <v>15</v>
      </c>
      <c r="N357" t="s">
        <v>11</v>
      </c>
      <c r="O357" t="s">
        <v>19</v>
      </c>
    </row>
    <row r="358" spans="1:15" x14ac:dyDescent="0.25">
      <c r="A358" s="3" t="str">
        <f t="shared" ca="1" si="32"/>
        <v>June 2023</v>
      </c>
      <c r="B358" s="5">
        <v>161.09048332644619</v>
      </c>
      <c r="C358" s="5">
        <v>75.033667066964625</v>
      </c>
      <c r="D358" s="7">
        <f t="shared" ca="1" si="33"/>
        <v>23</v>
      </c>
      <c r="E358" s="7">
        <v>13668</v>
      </c>
      <c r="F358" s="7">
        <v>61</v>
      </c>
      <c r="G358" s="7">
        <v>3991</v>
      </c>
      <c r="H358" s="7">
        <v>65</v>
      </c>
      <c r="I358" s="7">
        <f t="shared" ca="1" si="34"/>
        <v>15</v>
      </c>
      <c r="J358" s="7">
        <f t="shared" ca="1" si="31"/>
        <v>14</v>
      </c>
      <c r="K358" s="7">
        <f t="shared" ca="1" si="35"/>
        <v>2</v>
      </c>
      <c r="L358" s="7" t="str">
        <f t="shared" ca="1" si="36"/>
        <v>Cardio</v>
      </c>
      <c r="M358" t="s">
        <v>15</v>
      </c>
      <c r="N358" t="s">
        <v>11</v>
      </c>
      <c r="O358" t="s">
        <v>19</v>
      </c>
    </row>
    <row r="359" spans="1:15" x14ac:dyDescent="0.25">
      <c r="A359" s="3" t="str">
        <f t="shared" ca="1" si="32"/>
        <v>September 2024</v>
      </c>
      <c r="B359" s="5">
        <v>161.80743214682951</v>
      </c>
      <c r="C359" s="5">
        <v>80.456776262908591</v>
      </c>
      <c r="D359" s="7">
        <f t="shared" ca="1" si="33"/>
        <v>24</v>
      </c>
      <c r="E359" s="7">
        <v>12932</v>
      </c>
      <c r="F359" s="7">
        <v>38</v>
      </c>
      <c r="G359" s="7">
        <v>2457</v>
      </c>
      <c r="H359" s="7">
        <v>108</v>
      </c>
      <c r="I359" s="7">
        <f t="shared" ca="1" si="34"/>
        <v>15</v>
      </c>
      <c r="J359" s="7">
        <f t="shared" ca="1" si="31"/>
        <v>13</v>
      </c>
      <c r="K359" s="7">
        <f t="shared" ca="1" si="35"/>
        <v>0</v>
      </c>
      <c r="L359" s="7" t="str">
        <f t="shared" ca="1" si="36"/>
        <v>Cardio</v>
      </c>
      <c r="M359" t="s">
        <v>15</v>
      </c>
      <c r="N359" t="s">
        <v>11</v>
      </c>
      <c r="O359" t="s">
        <v>12</v>
      </c>
    </row>
    <row r="360" spans="1:15" x14ac:dyDescent="0.25">
      <c r="A360" s="3" t="str">
        <f t="shared" ca="1" si="32"/>
        <v>January 2024</v>
      </c>
      <c r="B360" s="5">
        <v>160.86108590570549</v>
      </c>
      <c r="C360" s="5">
        <v>78.091573183529192</v>
      </c>
      <c r="D360" s="7">
        <f t="shared" ca="1" si="33"/>
        <v>24</v>
      </c>
      <c r="E360" s="7">
        <v>8429</v>
      </c>
      <c r="F360" s="7">
        <v>70</v>
      </c>
      <c r="G360" s="7">
        <v>1878</v>
      </c>
      <c r="H360" s="7">
        <v>157</v>
      </c>
      <c r="I360" s="7">
        <f t="shared" ca="1" si="34"/>
        <v>18</v>
      </c>
      <c r="J360" s="7">
        <f t="shared" ca="1" si="31"/>
        <v>6</v>
      </c>
      <c r="K360" s="7">
        <f t="shared" ca="1" si="35"/>
        <v>1</v>
      </c>
      <c r="L360" s="7" t="str">
        <f t="shared" ca="1" si="36"/>
        <v>Cardio</v>
      </c>
      <c r="M360" t="s">
        <v>15</v>
      </c>
      <c r="N360" t="s">
        <v>17</v>
      </c>
      <c r="O360" t="s">
        <v>19</v>
      </c>
    </row>
    <row r="361" spans="1:15" x14ac:dyDescent="0.25">
      <c r="A361" s="3" t="str">
        <f t="shared" ca="1" si="32"/>
        <v>June 2024</v>
      </c>
      <c r="B361" s="5">
        <v>160.9028950444569</v>
      </c>
      <c r="C361" s="5">
        <v>81.003234860754645</v>
      </c>
      <c r="D361" s="7">
        <f t="shared" ca="1" si="33"/>
        <v>24</v>
      </c>
      <c r="E361" s="7">
        <v>13235</v>
      </c>
      <c r="F361" s="7">
        <v>76</v>
      </c>
      <c r="G361" s="7">
        <v>3084</v>
      </c>
      <c r="H361" s="7">
        <v>123</v>
      </c>
      <c r="I361" s="7">
        <f t="shared" ca="1" si="34"/>
        <v>19</v>
      </c>
      <c r="J361" s="7">
        <f t="shared" ca="1" si="31"/>
        <v>12</v>
      </c>
      <c r="K361" s="7">
        <f t="shared" ca="1" si="35"/>
        <v>4</v>
      </c>
      <c r="L361" s="7" t="str">
        <f t="shared" ca="1" si="36"/>
        <v>Treadmill</v>
      </c>
      <c r="M361" t="s">
        <v>15</v>
      </c>
      <c r="N361" t="s">
        <v>18</v>
      </c>
      <c r="O361" t="s">
        <v>12</v>
      </c>
    </row>
    <row r="362" spans="1:15" x14ac:dyDescent="0.25">
      <c r="A362" s="3" t="str">
        <f t="shared" ca="1" si="32"/>
        <v>June 2024</v>
      </c>
      <c r="B362" s="5">
        <v>161.5497555404273</v>
      </c>
      <c r="C362" s="5">
        <v>79.328289096110296</v>
      </c>
      <c r="D362" s="7">
        <f t="shared" ca="1" si="33"/>
        <v>24</v>
      </c>
      <c r="E362" s="7">
        <v>5191</v>
      </c>
      <c r="F362" s="7">
        <v>71</v>
      </c>
      <c r="G362" s="7">
        <v>2943</v>
      </c>
      <c r="H362" s="7">
        <v>154</v>
      </c>
      <c r="I362" s="7">
        <f t="shared" ca="1" si="34"/>
        <v>15</v>
      </c>
      <c r="J362" s="7">
        <f t="shared" ca="1" si="31"/>
        <v>8</v>
      </c>
      <c r="K362" s="7">
        <f t="shared" ca="1" si="35"/>
        <v>4</v>
      </c>
      <c r="L362" s="7" t="str">
        <f t="shared" ca="1" si="36"/>
        <v>Stretching</v>
      </c>
      <c r="M362" t="s">
        <v>10</v>
      </c>
      <c r="N362" t="s">
        <v>18</v>
      </c>
      <c r="O362" t="s">
        <v>19</v>
      </c>
    </row>
    <row r="363" spans="1:15" x14ac:dyDescent="0.25">
      <c r="A363" s="3" t="str">
        <f t="shared" ca="1" si="32"/>
        <v>January 2022</v>
      </c>
      <c r="B363" s="5">
        <v>160.0318928220876</v>
      </c>
      <c r="C363" s="5">
        <v>81.218383158069031</v>
      </c>
      <c r="D363" s="7">
        <f t="shared" ca="1" si="33"/>
        <v>22</v>
      </c>
      <c r="E363" s="7">
        <v>10536</v>
      </c>
      <c r="F363" s="7">
        <v>45</v>
      </c>
      <c r="G363" s="7">
        <v>2433</v>
      </c>
      <c r="H363" s="7">
        <v>135</v>
      </c>
      <c r="I363" s="7">
        <f t="shared" ca="1" si="34"/>
        <v>16</v>
      </c>
      <c r="J363" s="7">
        <f t="shared" ca="1" si="31"/>
        <v>6</v>
      </c>
      <c r="K363" s="7">
        <f t="shared" ca="1" si="35"/>
        <v>3</v>
      </c>
      <c r="L363" s="7" t="str">
        <f t="shared" ca="1" si="36"/>
        <v>Stretching</v>
      </c>
      <c r="M363" t="s">
        <v>10</v>
      </c>
      <c r="N363" t="s">
        <v>11</v>
      </c>
      <c r="O363" t="s">
        <v>16</v>
      </c>
    </row>
    <row r="364" spans="1:15" x14ac:dyDescent="0.25">
      <c r="A364" s="3" t="str">
        <f t="shared" ca="1" si="32"/>
        <v>May 2023</v>
      </c>
      <c r="B364" s="5">
        <v>161.3032664995502</v>
      </c>
      <c r="C364" s="5">
        <v>80.637596688388584</v>
      </c>
      <c r="D364" s="7">
        <f t="shared" ca="1" si="33"/>
        <v>23</v>
      </c>
      <c r="E364" s="7">
        <v>14827</v>
      </c>
      <c r="F364" s="7">
        <v>43</v>
      </c>
      <c r="G364" s="7">
        <v>1034</v>
      </c>
      <c r="H364" s="7">
        <v>134</v>
      </c>
      <c r="I364" s="7">
        <f t="shared" ca="1" si="34"/>
        <v>20</v>
      </c>
      <c r="J364" s="7">
        <f t="shared" ca="1" si="31"/>
        <v>14</v>
      </c>
      <c r="K364" s="7">
        <f t="shared" ca="1" si="35"/>
        <v>6</v>
      </c>
      <c r="L364" s="7" t="str">
        <f t="shared" ca="1" si="36"/>
        <v>Treadmill</v>
      </c>
      <c r="M364" t="s">
        <v>13</v>
      </c>
      <c r="N364" t="s">
        <v>11</v>
      </c>
      <c r="O364" t="s">
        <v>19</v>
      </c>
    </row>
    <row r="365" spans="1:15" x14ac:dyDescent="0.25">
      <c r="A365" s="3" t="str">
        <f t="shared" ca="1" si="32"/>
        <v>May 2023</v>
      </c>
      <c r="B365" s="5">
        <v>161.82443606022071</v>
      </c>
      <c r="C365" s="5">
        <v>80.01944943898701</v>
      </c>
      <c r="D365" s="7">
        <f t="shared" ca="1" si="33"/>
        <v>23</v>
      </c>
      <c r="E365" s="7">
        <v>9636</v>
      </c>
      <c r="F365" s="7">
        <v>25</v>
      </c>
      <c r="G365" s="7">
        <v>2112</v>
      </c>
      <c r="H365" s="7">
        <v>71</v>
      </c>
      <c r="I365" s="7">
        <f t="shared" ca="1" si="34"/>
        <v>18</v>
      </c>
      <c r="J365" s="7">
        <f t="shared" ca="1" si="31"/>
        <v>9</v>
      </c>
      <c r="K365" s="7">
        <f t="shared" ca="1" si="35"/>
        <v>6</v>
      </c>
      <c r="L365" s="7" t="str">
        <f t="shared" ca="1" si="36"/>
        <v>Strength</v>
      </c>
      <c r="M365" t="s">
        <v>15</v>
      </c>
      <c r="N365" t="s">
        <v>11</v>
      </c>
      <c r="O365" t="s">
        <v>14</v>
      </c>
    </row>
    <row r="366" spans="1:15" x14ac:dyDescent="0.25">
      <c r="A366" s="3" t="str">
        <f t="shared" ca="1" si="32"/>
        <v>October 2024</v>
      </c>
      <c r="B366" s="5">
        <v>161.76636271071169</v>
      </c>
      <c r="C366" s="5">
        <v>76.8952907470632</v>
      </c>
      <c r="D366" s="7">
        <f t="shared" ca="1" si="33"/>
        <v>24</v>
      </c>
      <c r="E366" s="7">
        <v>5337</v>
      </c>
      <c r="F366" s="7">
        <v>27</v>
      </c>
      <c r="G366" s="7">
        <v>2230</v>
      </c>
      <c r="H366" s="7">
        <v>63</v>
      </c>
      <c r="I366" s="7">
        <f t="shared" ca="1" si="34"/>
        <v>15</v>
      </c>
      <c r="J366" s="7">
        <f t="shared" ca="1" si="31"/>
        <v>7</v>
      </c>
      <c r="K366" s="7">
        <f t="shared" ca="1" si="35"/>
        <v>6</v>
      </c>
      <c r="L366" s="7" t="str">
        <f t="shared" ca="1" si="36"/>
        <v>Treadmill</v>
      </c>
      <c r="M366" t="s">
        <v>13</v>
      </c>
      <c r="N366" t="s">
        <v>11</v>
      </c>
      <c r="O366" t="s">
        <v>12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Jahirabbas Joynal Khan</cp:lastModifiedBy>
  <dcterms:created xsi:type="dcterms:W3CDTF">2024-02-28T04:57:58Z</dcterms:created>
  <dcterms:modified xsi:type="dcterms:W3CDTF">2024-03-02T06:16:13Z</dcterms:modified>
</cp:coreProperties>
</file>