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strejon/Desktop/"/>
    </mc:Choice>
  </mc:AlternateContent>
  <xr:revisionPtr revIDLastSave="0" documentId="8_{B7C7F9A7-0435-D047-9909-67591CB7E1B7}" xr6:coauthVersionLast="47" xr6:coauthVersionMax="47" xr10:uidLastSave="{00000000-0000-0000-0000-000000000000}"/>
  <bookViews>
    <workbookView xWindow="0" yWindow="740" windowWidth="29400" windowHeight="18380" xr2:uid="{74A64914-BBD3-A94E-9579-5B28A7654573}"/>
  </bookViews>
  <sheets>
    <sheet name="Costos" sheetId="2" r:id="rId1"/>
    <sheet name="Fijos y Var" sheetId="5" r:id="rId2"/>
    <sheet name="Gantt" sheetId="4" r:id="rId3"/>
    <sheet name="Sheet3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15" i="2" s="1"/>
  <c r="O2" i="3"/>
  <c r="D19" i="2"/>
  <c r="D12" i="2"/>
  <c r="D9" i="2"/>
  <c r="D6" i="2"/>
  <c r="D2" i="2"/>
  <c r="E2" i="2"/>
  <c r="E6" i="2"/>
  <c r="E9" i="2"/>
  <c r="E12" i="2"/>
  <c r="E15" i="2"/>
  <c r="E19" i="2"/>
  <c r="E22" i="2"/>
  <c r="D22" i="2" l="1"/>
</calcChain>
</file>

<file path=xl/sharedStrings.xml><?xml version="1.0" encoding="utf-8"?>
<sst xmlns="http://schemas.openxmlformats.org/spreadsheetml/2006/main" count="149" uniqueCount="75">
  <si>
    <t>Actividades</t>
  </si>
  <si>
    <t>Duración (Dias)</t>
  </si>
  <si>
    <t>Costo</t>
  </si>
  <si>
    <t>A</t>
  </si>
  <si>
    <t>Análisis de requisitos</t>
  </si>
  <si>
    <t>A1</t>
  </si>
  <si>
    <t>Recopilar requisitos del usuario</t>
  </si>
  <si>
    <t>A2</t>
  </si>
  <si>
    <t>Analizar requisitos</t>
  </si>
  <si>
    <t>A3</t>
  </si>
  <si>
    <t>Definir objetivos del proyecto</t>
  </si>
  <si>
    <t>B</t>
  </si>
  <si>
    <t>Investigación del usuario</t>
  </si>
  <si>
    <t>B1</t>
  </si>
  <si>
    <t>Investigar necesidades y comportamientos del usuario</t>
  </si>
  <si>
    <t>B2</t>
  </si>
  <si>
    <t>Recopilar datos</t>
  </si>
  <si>
    <t>C</t>
  </si>
  <si>
    <t>Diseño de la interfaz</t>
  </si>
  <si>
    <t>C1</t>
  </si>
  <si>
    <t>Diseñar la interfaz gráfica</t>
  </si>
  <si>
    <t>C2</t>
  </si>
  <si>
    <t>Deseñar flujos de la aplicación</t>
  </si>
  <si>
    <t>D</t>
  </si>
  <si>
    <t>Prototipado</t>
  </si>
  <si>
    <t>D1</t>
  </si>
  <si>
    <t>Diseñar prototipos interactivos</t>
  </si>
  <si>
    <t>D2</t>
  </si>
  <si>
    <t>Probar prototipos</t>
  </si>
  <si>
    <t>E</t>
  </si>
  <si>
    <t>Pruebas de usabilidad</t>
  </si>
  <si>
    <t>E1</t>
  </si>
  <si>
    <t>Planificar pruebas de usabilidad</t>
  </si>
  <si>
    <t>E2</t>
  </si>
  <si>
    <t>Realizar pruebas con usuarios</t>
  </si>
  <si>
    <t>E3</t>
  </si>
  <si>
    <t>Recopilar datos de pruebas de usabilidad</t>
  </si>
  <si>
    <t>F</t>
  </si>
  <si>
    <t>Documentación</t>
  </si>
  <si>
    <t>F1</t>
  </si>
  <si>
    <t>Documentar el diseño de la interfaz</t>
  </si>
  <si>
    <t>F2</t>
  </si>
  <si>
    <t>Crear documentos de referencia</t>
  </si>
  <si>
    <t>Total</t>
  </si>
  <si>
    <t>Costo por día</t>
  </si>
  <si>
    <t>$200 por hora - 4 horas por día - 4 personas =</t>
  </si>
  <si>
    <t>Costos fijos</t>
  </si>
  <si>
    <t>Agua</t>
  </si>
  <si>
    <t>Corriente eléctrica</t>
  </si>
  <si>
    <t>Internet</t>
  </si>
  <si>
    <t>Renta</t>
  </si>
  <si>
    <t>Licensias (software)</t>
  </si>
  <si>
    <t>Basura</t>
  </si>
  <si>
    <t>Servicio de limpieza</t>
  </si>
  <si>
    <t>Costos variables</t>
  </si>
  <si>
    <t>Hosting e infraestructura</t>
  </si>
  <si>
    <t>47 dias</t>
  </si>
  <si>
    <t>10 dias</t>
  </si>
  <si>
    <t>41 dias</t>
  </si>
  <si>
    <t>Recopilar requisitos</t>
  </si>
  <si>
    <t>Analizar requistos</t>
  </si>
  <si>
    <t>Enfoque optimista xD</t>
  </si>
  <si>
    <t>A1 (10)</t>
  </si>
  <si>
    <t>A2 (5)</t>
  </si>
  <si>
    <t>A3 (3)</t>
  </si>
  <si>
    <t>B1 (5)</t>
  </si>
  <si>
    <t>B2 (2)</t>
  </si>
  <si>
    <t>C1, C2 (3, 1)</t>
  </si>
  <si>
    <t>D1 (4)</t>
  </si>
  <si>
    <t>D2 (2)</t>
  </si>
  <si>
    <t>E1 (1)</t>
  </si>
  <si>
    <t>E2 (5)</t>
  </si>
  <si>
    <t>E3 (2)</t>
  </si>
  <si>
    <t>F1 (2)</t>
  </si>
  <si>
    <t>F2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</si>
</sst>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44" fontId="1" fillId="2" borderId="0" xfId="1" applyFont="1" applyFill="1"/>
    <xf numFmtId="44" fontId="0" fillId="0" borderId="0" xfId="1" applyFont="1"/>
    <xf numFmtId="44" fontId="5" fillId="3" borderId="0" xfId="1" applyFont="1" applyFill="1"/>
    <xf numFmtId="0" fontId="6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3" xfId="0" applyFill="1" applyBorder="1"/>
    <xf numFmtId="0" fontId="0" fillId="10" borderId="2" xfId="0" applyFill="1" applyBorder="1"/>
    <xf numFmtId="0" fontId="0" fillId="10" borderId="4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0" xfId="0" applyFont="1" applyFill="1" applyAlignment="1">
      <alignment horizontal="center" shrinkToFit="1"/>
    </xf>
    <xf numFmtId="44" fontId="4" fillId="3" borderId="0" xfId="1" applyFont="1" applyFill="1" applyAlignment="1">
      <alignment horizontal="center" shrinkToFit="1"/>
    </xf>
    <xf numFmtId="0" fontId="5" fillId="3" borderId="0" xfId="0" applyFont="1" applyFill="1" applyAlignment="1">
      <alignment horizontal="center" shrinkToFit="1"/>
    </xf>
    <xf numFmtId="0" fontId="0" fillId="0" borderId="0" xfId="0" applyAlignment="1">
      <alignment horizontal="center" shrinkToFit="1"/>
    </xf>
    <xf numFmtId="0" fontId="4" fillId="3" borderId="0" xfId="0" applyFont="1" applyFill="1" applyAlignment="1">
      <alignment horizontal="center" wrapText="1" shrinkToFit="1"/>
    </xf>
    <xf numFmtId="0" fontId="5" fillId="0" borderId="0" xfId="0" applyFont="1"/>
    <xf numFmtId="0" fontId="5" fillId="0" borderId="0" xfId="0" applyFont="1" applyAlignment="1">
      <alignment horizontal="right"/>
    </xf>
    <xf numFmtId="44" fontId="5" fillId="0" borderId="0" xfId="1" applyFont="1" applyFill="1"/>
    <xf numFmtId="6" fontId="0" fillId="0" borderId="0" xfId="1" applyNumberFormat="1" applyFont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9" borderId="0" xfId="0" applyFill="1" applyAlignment="1">
      <alignment horizontal="right"/>
    </xf>
    <xf numFmtId="0" fontId="4" fillId="11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7" xfId="0" applyFont="1" applyFill="1" applyBorder="1" applyAlignment="1">
      <alignment horizontal="center" vertical="center" shrinkToFi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6732-9A08-1A4A-8F98-F4F96B735C21}">
  <dimension ref="A1:E25"/>
  <sheetViews>
    <sheetView tabSelected="1" workbookViewId="0">
      <selection activeCell="I24" sqref="I24"/>
    </sheetView>
  </sheetViews>
  <sheetFormatPr baseColWidth="10" defaultColWidth="8.83203125" defaultRowHeight="16" x14ac:dyDescent="0.2"/>
  <cols>
    <col min="1" max="1" width="10.83203125" bestFit="1" customWidth="1"/>
    <col min="2" max="2" width="46.33203125" bestFit="1" customWidth="1"/>
    <col min="4" max="4" width="13.6640625" style="8" bestFit="1" customWidth="1"/>
  </cols>
  <sheetData>
    <row r="1" spans="1:5" s="37" customFormat="1" ht="34" x14ac:dyDescent="0.2">
      <c r="A1" s="34"/>
      <c r="B1" s="34" t="s">
        <v>0</v>
      </c>
      <c r="C1" s="38" t="s">
        <v>1</v>
      </c>
      <c r="D1" s="35" t="s">
        <v>2</v>
      </c>
      <c r="E1" s="36"/>
    </row>
    <row r="2" spans="1:5" s="1" customFormat="1" x14ac:dyDescent="0.2">
      <c r="A2" s="4" t="s">
        <v>3</v>
      </c>
      <c r="B2" s="4" t="s">
        <v>4</v>
      </c>
      <c r="C2" s="4">
        <v>18</v>
      </c>
      <c r="D2" s="7">
        <f>D$25*C2</f>
        <v>57600</v>
      </c>
      <c r="E2" s="4">
        <f>C2</f>
        <v>18</v>
      </c>
    </row>
    <row r="3" spans="1:5" x14ac:dyDescent="0.2">
      <c r="A3" t="s">
        <v>5</v>
      </c>
      <c r="B3" t="s">
        <v>6</v>
      </c>
      <c r="C3">
        <v>10</v>
      </c>
    </row>
    <row r="4" spans="1:5" x14ac:dyDescent="0.2">
      <c r="A4" t="s">
        <v>7</v>
      </c>
      <c r="B4" t="s">
        <v>8</v>
      </c>
      <c r="C4">
        <v>5</v>
      </c>
    </row>
    <row r="5" spans="1:5" x14ac:dyDescent="0.2">
      <c r="A5" t="s">
        <v>9</v>
      </c>
      <c r="B5" t="s">
        <v>10</v>
      </c>
      <c r="C5">
        <v>3</v>
      </c>
    </row>
    <row r="6" spans="1:5" s="1" customFormat="1" x14ac:dyDescent="0.2">
      <c r="A6" s="4" t="s">
        <v>11</v>
      </c>
      <c r="B6" s="4" t="s">
        <v>12</v>
      </c>
      <c r="C6" s="4">
        <v>7</v>
      </c>
      <c r="D6" s="7">
        <f>D$25*C6</f>
        <v>22400</v>
      </c>
      <c r="E6" s="4">
        <f>C6</f>
        <v>7</v>
      </c>
    </row>
    <row r="7" spans="1:5" x14ac:dyDescent="0.2">
      <c r="A7" t="s">
        <v>13</v>
      </c>
      <c r="B7" t="s">
        <v>14</v>
      </c>
      <c r="C7">
        <v>5</v>
      </c>
    </row>
    <row r="8" spans="1:5" x14ac:dyDescent="0.2">
      <c r="A8" t="s">
        <v>15</v>
      </c>
      <c r="B8" t="s">
        <v>16</v>
      </c>
      <c r="C8">
        <v>2</v>
      </c>
    </row>
    <row r="9" spans="1:5" s="1" customFormat="1" x14ac:dyDescent="0.2">
      <c r="A9" s="4" t="s">
        <v>17</v>
      </c>
      <c r="B9" s="4" t="s">
        <v>18</v>
      </c>
      <c r="C9" s="4">
        <v>4</v>
      </c>
      <c r="D9" s="7">
        <f>D$25*C9</f>
        <v>12800</v>
      </c>
      <c r="E9" s="4">
        <f>C9</f>
        <v>4</v>
      </c>
    </row>
    <row r="10" spans="1:5" x14ac:dyDescent="0.2">
      <c r="A10" t="s">
        <v>19</v>
      </c>
      <c r="B10" t="s">
        <v>20</v>
      </c>
      <c r="C10">
        <v>3</v>
      </c>
    </row>
    <row r="11" spans="1:5" x14ac:dyDescent="0.2">
      <c r="A11" t="s">
        <v>21</v>
      </c>
      <c r="B11" t="s">
        <v>22</v>
      </c>
      <c r="C11">
        <v>1</v>
      </c>
    </row>
    <row r="12" spans="1:5" s="1" customFormat="1" x14ac:dyDescent="0.2">
      <c r="A12" s="4" t="s">
        <v>23</v>
      </c>
      <c r="B12" s="4" t="s">
        <v>24</v>
      </c>
      <c r="C12" s="4">
        <v>6</v>
      </c>
      <c r="D12" s="7">
        <f>D$25*C12</f>
        <v>19200</v>
      </c>
      <c r="E12" s="4">
        <f>C12</f>
        <v>6</v>
      </c>
    </row>
    <row r="13" spans="1:5" x14ac:dyDescent="0.2">
      <c r="A13" t="s">
        <v>25</v>
      </c>
      <c r="B13" s="2" t="s">
        <v>26</v>
      </c>
      <c r="C13">
        <v>4</v>
      </c>
    </row>
    <row r="14" spans="1:5" x14ac:dyDescent="0.2">
      <c r="A14" t="s">
        <v>27</v>
      </c>
      <c r="B14" s="2" t="s">
        <v>28</v>
      </c>
      <c r="C14">
        <v>2</v>
      </c>
    </row>
    <row r="15" spans="1:5" s="1" customFormat="1" x14ac:dyDescent="0.2">
      <c r="A15" s="4" t="s">
        <v>29</v>
      </c>
      <c r="B15" s="4" t="s">
        <v>30</v>
      </c>
      <c r="C15" s="4">
        <v>8</v>
      </c>
      <c r="D15" s="7">
        <f>D$25*C15</f>
        <v>25600</v>
      </c>
      <c r="E15" s="4">
        <f>C15</f>
        <v>8</v>
      </c>
    </row>
    <row r="16" spans="1:5" x14ac:dyDescent="0.2">
      <c r="A16" t="s">
        <v>31</v>
      </c>
      <c r="B16" t="s">
        <v>32</v>
      </c>
      <c r="C16">
        <v>1</v>
      </c>
    </row>
    <row r="17" spans="1:5" x14ac:dyDescent="0.2">
      <c r="A17" t="s">
        <v>33</v>
      </c>
      <c r="B17" t="s">
        <v>34</v>
      </c>
      <c r="C17">
        <v>5</v>
      </c>
    </row>
    <row r="18" spans="1:5" x14ac:dyDescent="0.2">
      <c r="A18" t="s">
        <v>35</v>
      </c>
      <c r="B18" t="s">
        <v>36</v>
      </c>
      <c r="C18">
        <v>2</v>
      </c>
    </row>
    <row r="19" spans="1:5" s="1" customFormat="1" x14ac:dyDescent="0.2">
      <c r="A19" s="4" t="s">
        <v>37</v>
      </c>
      <c r="B19" s="4" t="s">
        <v>38</v>
      </c>
      <c r="C19" s="4">
        <v>4</v>
      </c>
      <c r="D19" s="7">
        <f>D$25*C19</f>
        <v>12800</v>
      </c>
      <c r="E19" s="4">
        <f>C19</f>
        <v>4</v>
      </c>
    </row>
    <row r="20" spans="1:5" x14ac:dyDescent="0.2">
      <c r="A20" t="s">
        <v>39</v>
      </c>
      <c r="B20" t="s">
        <v>40</v>
      </c>
      <c r="C20">
        <v>2</v>
      </c>
    </row>
    <row r="21" spans="1:5" x14ac:dyDescent="0.2">
      <c r="A21" t="s">
        <v>41</v>
      </c>
      <c r="B21" t="s">
        <v>42</v>
      </c>
      <c r="C21">
        <v>2</v>
      </c>
    </row>
    <row r="22" spans="1:5" x14ac:dyDescent="0.2">
      <c r="A22" s="5"/>
      <c r="B22" s="6" t="s">
        <v>43</v>
      </c>
      <c r="C22" s="6"/>
      <c r="D22" s="9">
        <f>SUM(D2:D21)</f>
        <v>150400</v>
      </c>
      <c r="E22" s="5">
        <f>SUM(E2:E21)</f>
        <v>47</v>
      </c>
    </row>
    <row r="23" spans="1:5" x14ac:dyDescent="0.2">
      <c r="A23" s="39"/>
      <c r="B23" s="40"/>
      <c r="C23" s="40"/>
      <c r="D23" s="41"/>
      <c r="E23" s="39"/>
    </row>
    <row r="24" spans="1:5" x14ac:dyDescent="0.2">
      <c r="B24" s="47" t="s">
        <v>44</v>
      </c>
      <c r="C24" s="47"/>
      <c r="D24" s="47"/>
    </row>
    <row r="25" spans="1:5" x14ac:dyDescent="0.2">
      <c r="B25" s="46" t="s">
        <v>45</v>
      </c>
      <c r="C25" s="46"/>
      <c r="D25" s="8">
        <f>800*4</f>
        <v>3200</v>
      </c>
    </row>
  </sheetData>
  <mergeCells count="2">
    <mergeCell ref="B25:C25"/>
    <mergeCell ref="B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C58C-8DCC-0B4F-AE3F-6C7C0AF62710}">
  <dimension ref="A1:B11"/>
  <sheetViews>
    <sheetView workbookViewId="0">
      <selection activeCell="C14" sqref="C14"/>
    </sheetView>
  </sheetViews>
  <sheetFormatPr baseColWidth="10" defaultColWidth="11" defaultRowHeight="16" x14ac:dyDescent="0.2"/>
  <cols>
    <col min="1" max="1" width="25.1640625" customWidth="1"/>
    <col min="2" max="2" width="11.5" style="8" bestFit="1" customWidth="1"/>
  </cols>
  <sheetData>
    <row r="1" spans="1:2" x14ac:dyDescent="0.2">
      <c r="A1" s="48" t="s">
        <v>46</v>
      </c>
      <c r="B1" s="48"/>
    </row>
    <row r="2" spans="1:2" x14ac:dyDescent="0.2">
      <c r="A2" t="s">
        <v>47</v>
      </c>
      <c r="B2" s="8">
        <v>200</v>
      </c>
    </row>
    <row r="3" spans="1:2" x14ac:dyDescent="0.2">
      <c r="A3" t="s">
        <v>48</v>
      </c>
      <c r="B3" s="8">
        <v>6000</v>
      </c>
    </row>
    <row r="4" spans="1:2" x14ac:dyDescent="0.2">
      <c r="A4" t="s">
        <v>49</v>
      </c>
      <c r="B4" s="8">
        <v>1000</v>
      </c>
    </row>
    <row r="5" spans="1:2" x14ac:dyDescent="0.2">
      <c r="A5" t="s">
        <v>50</v>
      </c>
      <c r="B5" s="8">
        <v>20000</v>
      </c>
    </row>
    <row r="6" spans="1:2" x14ac:dyDescent="0.2">
      <c r="A6" t="s">
        <v>51</v>
      </c>
      <c r="B6" s="8">
        <v>1000</v>
      </c>
    </row>
    <row r="7" spans="1:2" x14ac:dyDescent="0.2">
      <c r="A7" t="s">
        <v>52</v>
      </c>
      <c r="B7" s="8">
        <v>100</v>
      </c>
    </row>
    <row r="8" spans="1:2" x14ac:dyDescent="0.2">
      <c r="A8" t="s">
        <v>53</v>
      </c>
      <c r="B8" s="8">
        <v>400</v>
      </c>
    </row>
    <row r="10" spans="1:2" x14ac:dyDescent="0.2">
      <c r="A10" s="48" t="s">
        <v>54</v>
      </c>
      <c r="B10" s="48"/>
    </row>
    <row r="11" spans="1:2" x14ac:dyDescent="0.2">
      <c r="A11" t="s">
        <v>55</v>
      </c>
      <c r="B11" s="42">
        <v>1000</v>
      </c>
    </row>
  </sheetData>
  <mergeCells count="2">
    <mergeCell ref="A1:B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22E8-E8B1-0B4B-8B48-FB52E908612C}">
  <dimension ref="B1:AV35"/>
  <sheetViews>
    <sheetView workbookViewId="0">
      <selection activeCell="AP30" sqref="AP30"/>
    </sheetView>
  </sheetViews>
  <sheetFormatPr baseColWidth="10" defaultColWidth="2.83203125" defaultRowHeight="16" customHeight="1" x14ac:dyDescent="0.2"/>
  <sheetData>
    <row r="1" spans="2:48" ht="16" customHeight="1" thickBot="1" x14ac:dyDescent="0.25"/>
    <row r="2" spans="2:48" ht="16" customHeight="1" x14ac:dyDescent="0.2">
      <c r="B2" s="52" t="s">
        <v>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  <c r="T2" s="52" t="s">
        <v>12</v>
      </c>
      <c r="U2" s="53"/>
      <c r="V2" s="53"/>
      <c r="W2" s="53"/>
      <c r="X2" s="53"/>
      <c r="Y2" s="53"/>
      <c r="Z2" s="54"/>
      <c r="AA2" s="52" t="s">
        <v>18</v>
      </c>
      <c r="AB2" s="53"/>
      <c r="AC2" s="53"/>
      <c r="AD2" s="54"/>
      <c r="AE2" s="52" t="s">
        <v>24</v>
      </c>
      <c r="AF2" s="53"/>
      <c r="AG2" s="53"/>
      <c r="AH2" s="53"/>
      <c r="AI2" s="53"/>
      <c r="AJ2" s="54"/>
      <c r="AK2" s="52" t="s">
        <v>30</v>
      </c>
      <c r="AL2" s="53"/>
      <c r="AM2" s="53"/>
      <c r="AN2" s="53"/>
      <c r="AO2" s="53"/>
      <c r="AP2" s="53"/>
      <c r="AQ2" s="53"/>
      <c r="AR2" s="54"/>
      <c r="AS2" s="52" t="s">
        <v>38</v>
      </c>
      <c r="AT2" s="53"/>
      <c r="AU2" s="53"/>
      <c r="AV2" s="54"/>
    </row>
    <row r="3" spans="2:48" ht="16" customHeight="1" x14ac:dyDescent="0.2">
      <c r="B3" s="13" t="s">
        <v>5</v>
      </c>
      <c r="C3" s="14"/>
      <c r="D3" s="14"/>
      <c r="E3" s="14"/>
      <c r="F3" s="14"/>
      <c r="G3" s="14"/>
      <c r="H3" s="14"/>
      <c r="I3" s="14"/>
      <c r="J3" s="14"/>
      <c r="K3" s="15"/>
      <c r="L3" s="13" t="s">
        <v>7</v>
      </c>
      <c r="M3" s="14"/>
      <c r="N3" s="14"/>
      <c r="O3" s="14"/>
      <c r="P3" s="15"/>
      <c r="Q3" s="13" t="s">
        <v>9</v>
      </c>
      <c r="R3" s="14"/>
      <c r="S3" s="15"/>
      <c r="T3" s="16" t="s">
        <v>13</v>
      </c>
      <c r="U3" s="17"/>
      <c r="V3" s="17"/>
      <c r="W3" s="17"/>
      <c r="X3" s="18"/>
      <c r="Y3" s="16" t="s">
        <v>15</v>
      </c>
      <c r="Z3" s="18"/>
      <c r="AA3" s="19" t="s">
        <v>19</v>
      </c>
      <c r="AB3" s="32"/>
      <c r="AC3" s="33"/>
      <c r="AD3" s="22" t="s">
        <v>21</v>
      </c>
      <c r="AE3" s="23" t="s">
        <v>25</v>
      </c>
      <c r="AF3" s="24"/>
      <c r="AG3" s="24"/>
      <c r="AH3" s="25"/>
      <c r="AI3" s="23" t="s">
        <v>27</v>
      </c>
      <c r="AJ3" s="25"/>
      <c r="AK3" s="26" t="s">
        <v>31</v>
      </c>
      <c r="AL3" s="27" t="s">
        <v>33</v>
      </c>
      <c r="AM3" s="29"/>
      <c r="AN3" s="29"/>
      <c r="AO3" s="29"/>
      <c r="AP3" s="28"/>
      <c r="AQ3" s="27" t="s">
        <v>35</v>
      </c>
      <c r="AR3" s="28"/>
      <c r="AS3" s="30" t="s">
        <v>39</v>
      </c>
      <c r="AT3" s="31"/>
      <c r="AU3" s="30" t="s">
        <v>41</v>
      </c>
      <c r="AV3" s="31"/>
    </row>
    <row r="5" spans="2:48" ht="16" customHeight="1" x14ac:dyDescent="0.2">
      <c r="B5" s="49" t="s">
        <v>56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1"/>
    </row>
    <row r="6" spans="2:48" ht="16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2:48" ht="16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9" spans="2:48" ht="16" customHeight="1" x14ac:dyDescent="0.2">
      <c r="B9" s="13" t="s">
        <v>5</v>
      </c>
      <c r="C9" s="14"/>
      <c r="D9" s="14"/>
      <c r="E9" s="14"/>
      <c r="F9" s="14"/>
      <c r="G9" s="14"/>
      <c r="H9" s="14"/>
      <c r="I9" s="14"/>
      <c r="J9" s="14"/>
      <c r="K9" s="15"/>
    </row>
    <row r="10" spans="2:48" ht="16" customHeight="1" x14ac:dyDescent="0.2">
      <c r="B10" s="13" t="s">
        <v>7</v>
      </c>
      <c r="C10" s="14"/>
      <c r="D10" s="14"/>
      <c r="E10" s="14"/>
      <c r="F10" s="15"/>
    </row>
    <row r="11" spans="2:48" ht="16" customHeight="1" x14ac:dyDescent="0.2">
      <c r="B11" s="13" t="s">
        <v>9</v>
      </c>
      <c r="C11" s="14"/>
      <c r="D11" s="15"/>
    </row>
    <row r="12" spans="2:48" ht="16" customHeight="1" x14ac:dyDescent="0.2">
      <c r="B12" s="16" t="s">
        <v>13</v>
      </c>
      <c r="C12" s="17"/>
      <c r="D12" s="17"/>
      <c r="E12" s="17"/>
      <c r="F12" s="18"/>
    </row>
    <row r="13" spans="2:48" ht="16" customHeight="1" x14ac:dyDescent="0.2">
      <c r="B13" s="16" t="s">
        <v>15</v>
      </c>
      <c r="C13" s="18"/>
    </row>
    <row r="14" spans="2:48" ht="16" customHeight="1" x14ac:dyDescent="0.2">
      <c r="B14" s="19" t="s">
        <v>19</v>
      </c>
      <c r="C14" s="20"/>
      <c r="D14" s="21"/>
    </row>
    <row r="15" spans="2:48" ht="16" customHeight="1" x14ac:dyDescent="0.2">
      <c r="B15" s="22" t="s">
        <v>21</v>
      </c>
    </row>
    <row r="16" spans="2:48" ht="16" customHeight="1" x14ac:dyDescent="0.2">
      <c r="B16" s="23" t="s">
        <v>25</v>
      </c>
      <c r="C16" s="24"/>
      <c r="D16" s="24"/>
      <c r="E16" s="25"/>
    </row>
    <row r="17" spans="2:42" ht="16" customHeight="1" x14ac:dyDescent="0.2">
      <c r="B17" s="23" t="s">
        <v>27</v>
      </c>
      <c r="C17" s="25"/>
    </row>
    <row r="18" spans="2:42" ht="16" customHeight="1" x14ac:dyDescent="0.2">
      <c r="B18" s="26" t="s">
        <v>31</v>
      </c>
    </row>
    <row r="19" spans="2:42" ht="16" customHeight="1" x14ac:dyDescent="0.2">
      <c r="B19" s="27" t="s">
        <v>33</v>
      </c>
      <c r="C19" s="29"/>
      <c r="D19" s="29"/>
      <c r="E19" s="29"/>
      <c r="F19" s="28"/>
    </row>
    <row r="20" spans="2:42" ht="16" customHeight="1" x14ac:dyDescent="0.2">
      <c r="B20" s="27" t="s">
        <v>35</v>
      </c>
      <c r="C20" s="28"/>
    </row>
    <row r="21" spans="2:42" ht="16" customHeight="1" x14ac:dyDescent="0.2">
      <c r="B21" s="30" t="s">
        <v>39</v>
      </c>
      <c r="C21" s="31"/>
    </row>
    <row r="22" spans="2:42" ht="16" customHeight="1" x14ac:dyDescent="0.2">
      <c r="B22" s="30" t="s">
        <v>41</v>
      </c>
      <c r="C22" s="31"/>
    </row>
    <row r="24" spans="2:42" ht="16" customHeight="1" x14ac:dyDescent="0.2">
      <c r="B24" s="49" t="s">
        <v>57</v>
      </c>
      <c r="C24" s="50"/>
      <c r="D24" s="50"/>
      <c r="E24" s="50"/>
      <c r="F24" s="50"/>
      <c r="G24" s="50"/>
      <c r="H24" s="50"/>
      <c r="I24" s="50"/>
      <c r="J24" s="50"/>
      <c r="K24" s="51"/>
    </row>
    <row r="25" spans="2:42" ht="16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42" ht="16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8" spans="2:42" ht="16" customHeight="1" x14ac:dyDescent="0.2">
      <c r="B28" s="49" t="s">
        <v>58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1"/>
    </row>
    <row r="29" spans="2:42" ht="16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ht="16" customHeight="1" x14ac:dyDescent="0.2">
      <c r="B30" s="13" t="s">
        <v>5</v>
      </c>
      <c r="C30" s="14"/>
      <c r="D30" s="14"/>
      <c r="E30" s="14"/>
      <c r="F30" s="14"/>
      <c r="G30" s="14"/>
      <c r="H30" s="14"/>
      <c r="I30" s="14"/>
      <c r="J30" s="14"/>
      <c r="K30" s="15"/>
      <c r="L30" s="13" t="s">
        <v>7</v>
      </c>
      <c r="M30" s="14"/>
      <c r="N30" s="14"/>
      <c r="O30" s="14"/>
      <c r="P30" s="15"/>
      <c r="Q30" s="13" t="s">
        <v>9</v>
      </c>
      <c r="R30" s="14"/>
      <c r="S30" s="15"/>
    </row>
    <row r="31" spans="2:42" ht="16" customHeight="1" x14ac:dyDescent="0.2">
      <c r="T31" s="16" t="s">
        <v>13</v>
      </c>
      <c r="U31" s="17"/>
      <c r="V31" s="17"/>
      <c r="W31" s="17"/>
      <c r="X31" s="18"/>
      <c r="Y31" s="16" t="s">
        <v>15</v>
      </c>
      <c r="Z31" s="18"/>
    </row>
    <row r="32" spans="2:42" ht="16" customHeight="1" x14ac:dyDescent="0.2">
      <c r="AA32" s="43" t="s">
        <v>19</v>
      </c>
      <c r="AB32" s="44"/>
      <c r="AC32" s="45"/>
      <c r="AD32" s="21" t="s">
        <v>21</v>
      </c>
    </row>
    <row r="33" spans="27:42" ht="16" customHeight="1" x14ac:dyDescent="0.2">
      <c r="AD33" s="23" t="s">
        <v>25</v>
      </c>
      <c r="AE33" s="24"/>
      <c r="AF33" s="24"/>
      <c r="AG33" s="25"/>
      <c r="AH33" s="23" t="s">
        <v>27</v>
      </c>
      <c r="AI33" s="25"/>
    </row>
    <row r="34" spans="27:42" ht="16" customHeight="1" x14ac:dyDescent="0.2">
      <c r="AA34" s="26" t="s">
        <v>31</v>
      </c>
      <c r="AJ34" s="27" t="s">
        <v>33</v>
      </c>
      <c r="AK34" s="29"/>
      <c r="AL34" s="29"/>
      <c r="AM34" s="29"/>
      <c r="AN34" s="28"/>
      <c r="AO34" s="27" t="s">
        <v>35</v>
      </c>
      <c r="AP34" s="28"/>
    </row>
    <row r="35" spans="27:42" ht="16" customHeight="1" x14ac:dyDescent="0.2">
      <c r="AA35" s="30" t="s">
        <v>39</v>
      </c>
      <c r="AB35" s="31"/>
      <c r="AC35" s="30" t="s">
        <v>41</v>
      </c>
      <c r="AD35" s="31"/>
    </row>
  </sheetData>
  <mergeCells count="9">
    <mergeCell ref="B28:AP28"/>
    <mergeCell ref="B5:AV5"/>
    <mergeCell ref="B24:K24"/>
    <mergeCell ref="B2:S2"/>
    <mergeCell ref="T2:Z2"/>
    <mergeCell ref="AA2:AD2"/>
    <mergeCell ref="AE2:AJ2"/>
    <mergeCell ref="AK2:AR2"/>
    <mergeCell ref="AS2:A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34BC-EFF0-9F41-9001-17C1F1FAC54C}">
  <dimension ref="A1:O36"/>
  <sheetViews>
    <sheetView topLeftCell="A10" workbookViewId="0">
      <selection activeCell="C33" sqref="C33"/>
    </sheetView>
  </sheetViews>
  <sheetFormatPr baseColWidth="10" defaultColWidth="11" defaultRowHeight="16" x14ac:dyDescent="0.2"/>
  <cols>
    <col min="1" max="1" width="17.5" bestFit="1" customWidth="1"/>
    <col min="2" max="2" width="15.83203125" bestFit="1" customWidth="1"/>
    <col min="3" max="3" width="25.33203125" bestFit="1" customWidth="1"/>
    <col min="4" max="4" width="46.5" bestFit="1" customWidth="1"/>
    <col min="5" max="5" width="22.1640625" bestFit="1" customWidth="1"/>
    <col min="6" max="6" width="22.1640625" customWidth="1"/>
    <col min="7" max="7" width="26" bestFit="1" customWidth="1"/>
    <col min="8" max="8" width="26.83203125" bestFit="1" customWidth="1"/>
    <col min="9" max="9" width="15.33203125" bestFit="1" customWidth="1"/>
    <col min="10" max="10" width="27.6640625" bestFit="1" customWidth="1"/>
    <col min="11" max="11" width="25.83203125" bestFit="1" customWidth="1"/>
    <col min="12" max="12" width="35.33203125" bestFit="1" customWidth="1"/>
    <col min="13" max="13" width="30.6640625" bestFit="1" customWidth="1"/>
    <col min="14" max="14" width="27.83203125" bestFit="1" customWidth="1"/>
  </cols>
  <sheetData>
    <row r="1" spans="1:15" x14ac:dyDescent="0.2">
      <c r="A1" t="s">
        <v>59</v>
      </c>
      <c r="B1" t="s">
        <v>60</v>
      </c>
      <c r="C1" t="s">
        <v>10</v>
      </c>
      <c r="D1" t="s">
        <v>14</v>
      </c>
      <c r="E1" t="s">
        <v>16</v>
      </c>
      <c r="F1" t="s">
        <v>20</v>
      </c>
      <c r="G1" t="s">
        <v>22</v>
      </c>
      <c r="H1" s="2" t="s">
        <v>26</v>
      </c>
      <c r="I1" s="2" t="s">
        <v>28</v>
      </c>
      <c r="J1" t="s">
        <v>32</v>
      </c>
      <c r="K1" t="s">
        <v>34</v>
      </c>
      <c r="L1" t="s">
        <v>36</v>
      </c>
      <c r="M1" t="s">
        <v>40</v>
      </c>
      <c r="N1" t="s">
        <v>42</v>
      </c>
    </row>
    <row r="2" spans="1:15" x14ac:dyDescent="0.2">
      <c r="A2">
        <v>10</v>
      </c>
      <c r="B2">
        <v>5</v>
      </c>
      <c r="C2">
        <v>3</v>
      </c>
      <c r="D2">
        <v>5</v>
      </c>
      <c r="E2">
        <v>2</v>
      </c>
      <c r="F2">
        <v>3</v>
      </c>
      <c r="G2">
        <v>1</v>
      </c>
      <c r="H2">
        <v>4</v>
      </c>
      <c r="I2">
        <v>2</v>
      </c>
      <c r="J2">
        <v>1</v>
      </c>
      <c r="K2">
        <v>5</v>
      </c>
      <c r="L2">
        <v>2</v>
      </c>
      <c r="M2">
        <v>2</v>
      </c>
      <c r="N2">
        <v>2</v>
      </c>
      <c r="O2">
        <f>SUM(A2:N2)</f>
        <v>47</v>
      </c>
    </row>
    <row r="6" spans="1:15" x14ac:dyDescent="0.2">
      <c r="A6" s="11" t="s">
        <v>61</v>
      </c>
      <c r="B6" s="11"/>
      <c r="C6" s="11"/>
      <c r="D6" s="12"/>
    </row>
    <row r="7" spans="1:15" x14ac:dyDescent="0.2">
      <c r="A7" t="s">
        <v>6</v>
      </c>
      <c r="D7">
        <v>10</v>
      </c>
    </row>
    <row r="8" spans="1:15" x14ac:dyDescent="0.2">
      <c r="A8" s="10" t="s">
        <v>8</v>
      </c>
      <c r="D8">
        <v>5</v>
      </c>
    </row>
    <row r="9" spans="1:15" x14ac:dyDescent="0.2">
      <c r="A9" t="s">
        <v>10</v>
      </c>
      <c r="D9">
        <v>3</v>
      </c>
    </row>
    <row r="10" spans="1:15" x14ac:dyDescent="0.2">
      <c r="D10" s="1"/>
    </row>
    <row r="11" spans="1:15" x14ac:dyDescent="0.2">
      <c r="A11" t="s">
        <v>14</v>
      </c>
      <c r="D11">
        <v>5</v>
      </c>
    </row>
    <row r="12" spans="1:15" x14ac:dyDescent="0.2">
      <c r="A12" t="s">
        <v>16</v>
      </c>
      <c r="D12">
        <v>2</v>
      </c>
    </row>
    <row r="13" spans="1:15" x14ac:dyDescent="0.2">
      <c r="D13" s="1"/>
    </row>
    <row r="14" spans="1:15" x14ac:dyDescent="0.2">
      <c r="A14" t="s">
        <v>20</v>
      </c>
      <c r="D14">
        <v>3</v>
      </c>
    </row>
    <row r="15" spans="1:15" x14ac:dyDescent="0.2">
      <c r="A15" t="s">
        <v>22</v>
      </c>
      <c r="D15">
        <v>1</v>
      </c>
    </row>
    <row r="16" spans="1:15" x14ac:dyDescent="0.2">
      <c r="D16" s="1"/>
    </row>
    <row r="17" spans="1:5" x14ac:dyDescent="0.2">
      <c r="A17" s="2" t="s">
        <v>26</v>
      </c>
      <c r="D17">
        <v>4</v>
      </c>
    </row>
    <row r="18" spans="1:5" x14ac:dyDescent="0.2">
      <c r="A18" s="2" t="s">
        <v>28</v>
      </c>
      <c r="D18">
        <v>2</v>
      </c>
    </row>
    <row r="19" spans="1:5" x14ac:dyDescent="0.2">
      <c r="D19" s="1"/>
    </row>
    <row r="20" spans="1:5" x14ac:dyDescent="0.2">
      <c r="A20" t="s">
        <v>32</v>
      </c>
      <c r="D20">
        <v>1</v>
      </c>
    </row>
    <row r="21" spans="1:5" x14ac:dyDescent="0.2">
      <c r="A21" t="s">
        <v>34</v>
      </c>
      <c r="D21">
        <v>5</v>
      </c>
    </row>
    <row r="22" spans="1:5" x14ac:dyDescent="0.2">
      <c r="A22" t="s">
        <v>36</v>
      </c>
      <c r="D22">
        <v>2</v>
      </c>
    </row>
    <row r="23" spans="1:5" x14ac:dyDescent="0.2">
      <c r="D23" s="1"/>
    </row>
    <row r="24" spans="1:5" x14ac:dyDescent="0.2">
      <c r="A24" t="s">
        <v>40</v>
      </c>
      <c r="D24">
        <v>2</v>
      </c>
    </row>
    <row r="25" spans="1:5" x14ac:dyDescent="0.2">
      <c r="A25" t="s">
        <v>42</v>
      </c>
      <c r="D25">
        <v>2</v>
      </c>
    </row>
    <row r="31" spans="1:5" x14ac:dyDescent="0.2">
      <c r="A31" t="s">
        <v>62</v>
      </c>
      <c r="B31" t="s">
        <v>63</v>
      </c>
      <c r="C31" t="s">
        <v>64</v>
      </c>
    </row>
    <row r="32" spans="1:5" x14ac:dyDescent="0.2">
      <c r="D32" t="s">
        <v>65</v>
      </c>
      <c r="E32" t="s">
        <v>66</v>
      </c>
    </row>
    <row r="33" spans="6:10" x14ac:dyDescent="0.2">
      <c r="F33" t="s">
        <v>67</v>
      </c>
    </row>
    <row r="34" spans="6:10" x14ac:dyDescent="0.2">
      <c r="G34" t="s">
        <v>68</v>
      </c>
      <c r="H34" t="s">
        <v>69</v>
      </c>
    </row>
    <row r="35" spans="6:10" x14ac:dyDescent="0.2">
      <c r="F35" t="s">
        <v>70</v>
      </c>
      <c r="I35" t="s">
        <v>71</v>
      </c>
      <c r="J35" t="s">
        <v>72</v>
      </c>
    </row>
    <row r="36" spans="6:10" x14ac:dyDescent="0.2">
      <c r="F36" t="s">
        <v>73</v>
      </c>
      <c r="G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Fijos y Var</vt:lpstr>
      <vt:lpstr>Gantt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RODRIGO ALEJANDRO CASTREJON CERVANTES</cp:lastModifiedBy>
  <cp:revision/>
  <dcterms:created xsi:type="dcterms:W3CDTF">2023-03-07T21:10:42Z</dcterms:created>
  <dcterms:modified xsi:type="dcterms:W3CDTF">2023-04-17T20:07:37Z</dcterms:modified>
  <cp:category/>
  <cp:contentStatus/>
</cp:coreProperties>
</file>