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8AA570F0-0FB5-4D57-8E7D-D64F53FDD281}" xr6:coauthVersionLast="47" xr6:coauthVersionMax="47" xr10:uidLastSave="{00000000-0000-0000-0000-000000000000}"/>
  <bookViews>
    <workbookView xWindow="-120" yWindow="-120" windowWidth="20730" windowHeight="11760" activeTab="1" xr2:uid="{BD3F9117-0550-4976-A260-35753F608DAD}"/>
  </bookViews>
  <sheets>
    <sheet name="Vlookup" sheetId="1" r:id="rId1"/>
    <sheet name="Sheet3" sheetId="3" r:id="rId2"/>
    <sheet name="Vlookup (2)" sheetId="2" r:id="rId3"/>
    <sheet name="H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3" l="1"/>
  <c r="F38" i="3"/>
  <c r="G36" i="3"/>
  <c r="H36" i="3"/>
  <c r="I36" i="3"/>
  <c r="J36" i="3"/>
  <c r="K36" i="3"/>
  <c r="G17" i="3"/>
  <c r="G18" i="3"/>
  <c r="G19" i="3"/>
  <c r="G20" i="3"/>
  <c r="G21" i="3"/>
  <c r="G16" i="3"/>
  <c r="D11" i="4"/>
  <c r="E11" i="4"/>
  <c r="F11" i="4"/>
  <c r="G11" i="4"/>
  <c r="H11" i="4"/>
  <c r="I11" i="4"/>
  <c r="D3" i="2"/>
  <c r="D4" i="2"/>
  <c r="D5" i="2"/>
  <c r="D6" i="2"/>
  <c r="D7" i="2"/>
  <c r="D8" i="2"/>
  <c r="D9" i="2"/>
  <c r="D10" i="2"/>
  <c r="D11" i="2"/>
  <c r="D2" i="2"/>
  <c r="J2" i="1"/>
  <c r="D15" i="1"/>
  <c r="D16" i="1"/>
  <c r="D17" i="1"/>
  <c r="D18" i="1"/>
  <c r="D19" i="1"/>
  <c r="D20" i="1"/>
  <c r="G16" i="1"/>
  <c r="G17" i="1"/>
  <c r="G18" i="1"/>
  <c r="G19" i="1"/>
  <c r="G20" i="1"/>
  <c r="G15" i="1"/>
  <c r="J3" i="1"/>
  <c r="J4" i="1"/>
  <c r="J5" i="1"/>
  <c r="J6" i="1"/>
  <c r="J7" i="1"/>
  <c r="I11" i="1"/>
</calcChain>
</file>

<file path=xl/sharedStrings.xml><?xml version="1.0" encoding="utf-8"?>
<sst xmlns="http://schemas.openxmlformats.org/spreadsheetml/2006/main" count="286" uniqueCount="32">
  <si>
    <t>Ajay Pandey</t>
  </si>
  <si>
    <t>Vinod Singh</t>
  </si>
  <si>
    <t>Sakhshi Mehta</t>
  </si>
  <si>
    <t>Reena Kumari</t>
  </si>
  <si>
    <t>Vikas Singh</t>
  </si>
  <si>
    <t>Ajay Kale</t>
  </si>
  <si>
    <t>Sanjay Jadhav</t>
  </si>
  <si>
    <t>Sameer Shaikh</t>
  </si>
  <si>
    <t>Ravi Kale</t>
  </si>
  <si>
    <t>Manager</t>
  </si>
  <si>
    <t>Supervisor</t>
  </si>
  <si>
    <t>Asst.Supervisor</t>
  </si>
  <si>
    <t>Asst.Manager</t>
  </si>
  <si>
    <t>Accountant</t>
  </si>
  <si>
    <t>CSR</t>
  </si>
  <si>
    <t>Purchase</t>
  </si>
  <si>
    <t>Sales</t>
  </si>
  <si>
    <t>Admin</t>
  </si>
  <si>
    <t>Male</t>
  </si>
  <si>
    <t>Female</t>
  </si>
  <si>
    <t>Sangita Singh</t>
  </si>
  <si>
    <t>Mumbai</t>
  </si>
  <si>
    <t>Pune</t>
  </si>
  <si>
    <t>Emp Id</t>
  </si>
  <si>
    <t>Emp Name</t>
  </si>
  <si>
    <t>Desg</t>
  </si>
  <si>
    <t>Dept</t>
  </si>
  <si>
    <t>Gender</t>
  </si>
  <si>
    <t>City</t>
  </si>
  <si>
    <t>Payout</t>
  </si>
  <si>
    <t>Customer Sales R.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</si>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</sst>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B434-11C3-4355-8BB1-35488CD95499}">
  <dimension ref="A1:J20"/>
  <sheetViews>
    <sheetView zoomScale="130" zoomScaleNormal="130" workbookViewId="0">
      <selection activeCell="J3" sqref="J3"/>
    </sheetView>
  </sheetViews>
  <sheetFormatPr defaultRowHeight="15" x14ac:dyDescent="0.25"/>
  <cols>
    <col min="1" max="1" width="11.7109375" customWidth="1"/>
    <col min="2" max="2" width="15.140625" customWidth="1"/>
    <col min="3" max="3" width="13.42578125" bestFit="1" customWidth="1"/>
    <col min="4" max="4" width="13.140625" customWidth="1"/>
    <col min="5" max="6" width="11.7109375" customWidth="1"/>
    <col min="7" max="7" width="12.5703125" customWidth="1"/>
    <col min="8" max="8" width="12.28515625" bestFit="1" customWidth="1"/>
    <col min="9" max="9" width="11.140625" customWidth="1"/>
    <col min="10" max="10" width="15.7109375" customWidth="1"/>
  </cols>
  <sheetData>
    <row r="1" spans="1:10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I1" s="4" t="s">
        <v>23</v>
      </c>
      <c r="J1">
        <v>1007</v>
      </c>
    </row>
    <row r="2" spans="1:10" x14ac:dyDescent="0.25">
      <c r="A2" s="1">
        <v>1001</v>
      </c>
      <c r="B2" s="1" t="s">
        <v>0</v>
      </c>
      <c r="C2" s="1" t="s">
        <v>9</v>
      </c>
      <c r="D2" s="1" t="s">
        <v>15</v>
      </c>
      <c r="E2" s="1" t="s">
        <v>18</v>
      </c>
      <c r="F2" s="1" t="s">
        <v>21</v>
      </c>
      <c r="G2" s="1">
        <v>150000</v>
      </c>
      <c r="I2" s="4" t="s">
        <v>24</v>
      </c>
      <c r="J2" t="str">
        <f>VLOOKUP($J$1,$A$1:$G$11,ROW(),0)</f>
        <v>Sanjay Jadhav</v>
      </c>
    </row>
    <row r="3" spans="1:10" x14ac:dyDescent="0.25">
      <c r="A3" s="1">
        <v>1002</v>
      </c>
      <c r="B3" s="1" t="s">
        <v>1</v>
      </c>
      <c r="C3" s="1" t="s">
        <v>10</v>
      </c>
      <c r="D3" s="1" t="s">
        <v>16</v>
      </c>
      <c r="E3" s="1" t="s">
        <v>18</v>
      </c>
      <c r="F3" s="1" t="s">
        <v>21</v>
      </c>
      <c r="G3" s="1">
        <v>120000</v>
      </c>
      <c r="I3" s="4" t="s">
        <v>25</v>
      </c>
      <c r="J3" t="str">
        <f t="shared" ref="J3:J7" si="0">VLOOKUP($J$1,$A$1:$G$11,ROW(),0)</f>
        <v>CSR</v>
      </c>
    </row>
    <row r="4" spans="1:10" x14ac:dyDescent="0.25">
      <c r="A4" s="1">
        <v>1003</v>
      </c>
      <c r="B4" s="1" t="s">
        <v>2</v>
      </c>
      <c r="C4" s="1" t="s">
        <v>12</v>
      </c>
      <c r="D4" s="1" t="s">
        <v>15</v>
      </c>
      <c r="E4" s="1" t="s">
        <v>19</v>
      </c>
      <c r="F4" s="1" t="s">
        <v>21</v>
      </c>
      <c r="G4" s="1">
        <v>98000</v>
      </c>
      <c r="I4" s="4" t="s">
        <v>26</v>
      </c>
      <c r="J4" t="str">
        <f t="shared" si="0"/>
        <v>Sales</v>
      </c>
    </row>
    <row r="5" spans="1:10" x14ac:dyDescent="0.25">
      <c r="A5" s="1">
        <v>1004</v>
      </c>
      <c r="B5" s="1" t="s">
        <v>3</v>
      </c>
      <c r="C5" s="1" t="s">
        <v>11</v>
      </c>
      <c r="D5" s="1" t="s">
        <v>16</v>
      </c>
      <c r="E5" s="1" t="s">
        <v>19</v>
      </c>
      <c r="F5" s="1" t="s">
        <v>22</v>
      </c>
      <c r="G5" s="1">
        <v>95000</v>
      </c>
      <c r="I5" s="4" t="s">
        <v>27</v>
      </c>
      <c r="J5" t="str">
        <f t="shared" si="0"/>
        <v>Male</v>
      </c>
    </row>
    <row r="6" spans="1:10" x14ac:dyDescent="0.25">
      <c r="A6" s="1">
        <v>1005</v>
      </c>
      <c r="B6" s="1" t="s">
        <v>4</v>
      </c>
      <c r="C6" s="1" t="s">
        <v>13</v>
      </c>
      <c r="D6" s="1" t="s">
        <v>17</v>
      </c>
      <c r="E6" s="1" t="s">
        <v>18</v>
      </c>
      <c r="F6" s="1" t="s">
        <v>21</v>
      </c>
      <c r="G6" s="1">
        <v>90000</v>
      </c>
      <c r="I6" s="4" t="s">
        <v>28</v>
      </c>
      <c r="J6" t="str">
        <f t="shared" si="0"/>
        <v>Pune</v>
      </c>
    </row>
    <row r="7" spans="1:10" x14ac:dyDescent="0.25">
      <c r="A7" s="1">
        <v>1006</v>
      </c>
      <c r="B7" s="1" t="s">
        <v>5</v>
      </c>
      <c r="C7" s="1" t="s">
        <v>14</v>
      </c>
      <c r="D7" s="1" t="s">
        <v>16</v>
      </c>
      <c r="E7" s="1" t="s">
        <v>18</v>
      </c>
      <c r="F7" s="1" t="s">
        <v>21</v>
      </c>
      <c r="G7" s="1">
        <v>85000</v>
      </c>
      <c r="I7" s="4" t="s">
        <v>29</v>
      </c>
      <c r="J7">
        <f t="shared" si="0"/>
        <v>80000</v>
      </c>
    </row>
    <row r="8" spans="1:10" x14ac:dyDescent="0.25">
      <c r="A8" s="1">
        <v>1007</v>
      </c>
      <c r="B8" s="1" t="s">
        <v>6</v>
      </c>
      <c r="C8" s="1" t="s">
        <v>14</v>
      </c>
      <c r="D8" s="1" t="s">
        <v>16</v>
      </c>
      <c r="E8" s="1" t="s">
        <v>18</v>
      </c>
      <c r="F8" s="1" t="s">
        <v>22</v>
      </c>
      <c r="G8" s="1">
        <v>80000</v>
      </c>
    </row>
    <row r="9" spans="1:10" x14ac:dyDescent="0.25">
      <c r="A9" s="1">
        <v>1008</v>
      </c>
      <c r="B9" s="1" t="s">
        <v>7</v>
      </c>
      <c r="C9" s="1" t="s">
        <v>13</v>
      </c>
      <c r="D9" s="1" t="s">
        <v>17</v>
      </c>
      <c r="E9" s="1" t="s">
        <v>18</v>
      </c>
      <c r="F9" s="1" t="s">
        <v>21</v>
      </c>
      <c r="G9" s="1">
        <v>86000</v>
      </c>
    </row>
    <row r="10" spans="1:10" x14ac:dyDescent="0.25">
      <c r="A10" s="1">
        <v>1009</v>
      </c>
      <c r="B10" s="1" t="s">
        <v>20</v>
      </c>
      <c r="C10" s="1" t="s">
        <v>14</v>
      </c>
      <c r="D10" s="1" t="s">
        <v>16</v>
      </c>
      <c r="E10" s="1" t="s">
        <v>19</v>
      </c>
      <c r="F10" s="1" t="s">
        <v>21</v>
      </c>
      <c r="G10" s="1">
        <v>95000</v>
      </c>
    </row>
    <row r="11" spans="1:10" x14ac:dyDescent="0.25">
      <c r="A11" s="1">
        <v>1010</v>
      </c>
      <c r="B11" s="1" t="s">
        <v>8</v>
      </c>
      <c r="C11" s="1" t="s">
        <v>14</v>
      </c>
      <c r="D11" s="1" t="s">
        <v>16</v>
      </c>
      <c r="E11" s="1" t="s">
        <v>18</v>
      </c>
      <c r="F11" s="1" t="s">
        <v>21</v>
      </c>
      <c r="G11" s="1">
        <v>65000</v>
      </c>
      <c r="I11">
        <f>ROW()</f>
        <v>11</v>
      </c>
    </row>
    <row r="14" spans="1:10" x14ac:dyDescent="0.25">
      <c r="C14" s="4" t="s">
        <v>23</v>
      </c>
      <c r="D14">
        <v>1009</v>
      </c>
      <c r="F14" s="4" t="s">
        <v>23</v>
      </c>
      <c r="G14">
        <v>1007</v>
      </c>
    </row>
    <row r="15" spans="1:10" x14ac:dyDescent="0.25">
      <c r="C15" s="4" t="s">
        <v>24</v>
      </c>
      <c r="D15" t="str">
        <f>VLOOKUP($D$14,$A$1:$G$11,ROW()-13,0)</f>
        <v>Sangita Singh</v>
      </c>
      <c r="F15" s="4" t="s">
        <v>24</v>
      </c>
      <c r="G15" t="str">
        <f>VLOOKUP($G$14,$A$1:$G$11,ROW()-13,0)</f>
        <v>Sanjay Jadhav</v>
      </c>
    </row>
    <row r="16" spans="1:10" x14ac:dyDescent="0.25">
      <c r="C16" s="4" t="s">
        <v>25</v>
      </c>
      <c r="D16" t="str">
        <f t="shared" ref="D16:D20" si="1">VLOOKUP($D$14,$A$1:$G$11,ROW()-13,0)</f>
        <v>CSR</v>
      </c>
      <c r="F16" s="4" t="s">
        <v>25</v>
      </c>
      <c r="G16" t="str">
        <f t="shared" ref="G16:G20" si="2">VLOOKUP($G$14,$A$1:$G$11,ROW()-13,0)</f>
        <v>CSR</v>
      </c>
    </row>
    <row r="17" spans="3:7" x14ac:dyDescent="0.25">
      <c r="C17" s="4" t="s">
        <v>26</v>
      </c>
      <c r="D17" t="str">
        <f t="shared" si="1"/>
        <v>Sales</v>
      </c>
      <c r="F17" s="4" t="s">
        <v>26</v>
      </c>
      <c r="G17" t="str">
        <f t="shared" si="2"/>
        <v>Sales</v>
      </c>
    </row>
    <row r="18" spans="3:7" x14ac:dyDescent="0.25">
      <c r="C18" s="4" t="s">
        <v>27</v>
      </c>
      <c r="D18" t="str">
        <f t="shared" si="1"/>
        <v>Female</v>
      </c>
      <c r="F18" s="4" t="s">
        <v>27</v>
      </c>
      <c r="G18" t="str">
        <f t="shared" si="2"/>
        <v>Male</v>
      </c>
    </row>
    <row r="19" spans="3:7" x14ac:dyDescent="0.25">
      <c r="C19" s="4" t="s">
        <v>28</v>
      </c>
      <c r="D19" t="str">
        <f t="shared" si="1"/>
        <v>Mumbai</v>
      </c>
      <c r="F19" s="4" t="s">
        <v>28</v>
      </c>
      <c r="G19" t="str">
        <f t="shared" si="2"/>
        <v>Pune</v>
      </c>
    </row>
    <row r="20" spans="3:7" x14ac:dyDescent="0.25">
      <c r="C20" s="4" t="s">
        <v>29</v>
      </c>
      <c r="D20">
        <f t="shared" si="1"/>
        <v>95000</v>
      </c>
      <c r="F20" s="4" t="s">
        <v>29</v>
      </c>
      <c r="G20">
        <f t="shared" si="2"/>
        <v>80000</v>
      </c>
    </row>
  </sheetData>
  <dataValidations count="1">
    <dataValidation type="list" allowBlank="1" showInputMessage="1" showErrorMessage="1" sqref="D14" xr:uid="{1CA607A3-6736-4DF3-850D-E0422BE73C08}">
      <formula1>$A$1:$A$11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FA78-1980-40E5-9FFD-D366B092B389}">
  <dimension ref="E1:O38"/>
  <sheetViews>
    <sheetView tabSelected="1" topLeftCell="A25" zoomScale="130" zoomScaleNormal="130" workbookViewId="0">
      <selection activeCell="F37" sqref="F37"/>
    </sheetView>
  </sheetViews>
  <sheetFormatPr defaultRowHeight="15" x14ac:dyDescent="0.25"/>
  <cols>
    <col min="1" max="1" width="11.5703125" customWidth="1"/>
    <col min="2" max="2" width="12.7109375" customWidth="1"/>
    <col min="6" max="6" width="12.7109375" bestFit="1" customWidth="1"/>
    <col min="7" max="7" width="13.42578125" bestFit="1" customWidth="1"/>
  </cols>
  <sheetData>
    <row r="1" spans="5:11" x14ac:dyDescent="0.25"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5:11" x14ac:dyDescent="0.25">
      <c r="E2" s="1">
        <v>1001</v>
      </c>
      <c r="F2" s="1" t="s">
        <v>0</v>
      </c>
      <c r="G2" s="1" t="s">
        <v>9</v>
      </c>
      <c r="H2" s="1" t="s">
        <v>15</v>
      </c>
      <c r="I2" s="1" t="s">
        <v>18</v>
      </c>
      <c r="J2" s="1" t="s">
        <v>21</v>
      </c>
      <c r="K2" s="1">
        <v>150000</v>
      </c>
    </row>
    <row r="3" spans="5:11" x14ac:dyDescent="0.25">
      <c r="E3" s="1">
        <v>1002</v>
      </c>
      <c r="F3" s="1" t="s">
        <v>1</v>
      </c>
      <c r="G3" s="1" t="s">
        <v>10</v>
      </c>
      <c r="H3" s="1" t="s">
        <v>16</v>
      </c>
      <c r="I3" s="1" t="s">
        <v>18</v>
      </c>
      <c r="J3" s="1" t="s">
        <v>21</v>
      </c>
      <c r="K3" s="1">
        <v>120000</v>
      </c>
    </row>
    <row r="4" spans="5:11" x14ac:dyDescent="0.25">
      <c r="E4" s="1">
        <v>1003</v>
      </c>
      <c r="F4" s="1" t="s">
        <v>2</v>
      </c>
      <c r="G4" s="1" t="s">
        <v>12</v>
      </c>
      <c r="H4" s="1" t="s">
        <v>15</v>
      </c>
      <c r="I4" s="1" t="s">
        <v>19</v>
      </c>
      <c r="J4" s="1" t="s">
        <v>21</v>
      </c>
      <c r="K4" s="1">
        <v>98000</v>
      </c>
    </row>
    <row r="5" spans="5:11" x14ac:dyDescent="0.25">
      <c r="E5" s="1">
        <v>1004</v>
      </c>
      <c r="F5" s="1" t="s">
        <v>3</v>
      </c>
      <c r="G5" s="1" t="s">
        <v>11</v>
      </c>
      <c r="H5" s="1" t="s">
        <v>16</v>
      </c>
      <c r="I5" s="1" t="s">
        <v>19</v>
      </c>
      <c r="J5" s="1" t="s">
        <v>22</v>
      </c>
      <c r="K5" s="1">
        <v>95000</v>
      </c>
    </row>
    <row r="6" spans="5:11" x14ac:dyDescent="0.25">
      <c r="E6" s="1">
        <v>1005</v>
      </c>
      <c r="F6" s="1" t="s">
        <v>4</v>
      </c>
      <c r="G6" s="1" t="s">
        <v>13</v>
      </c>
      <c r="H6" s="1" t="s">
        <v>17</v>
      </c>
      <c r="I6" s="1" t="s">
        <v>18</v>
      </c>
      <c r="J6" s="1" t="s">
        <v>21</v>
      </c>
      <c r="K6" s="1">
        <v>90000</v>
      </c>
    </row>
    <row r="7" spans="5:11" x14ac:dyDescent="0.25">
      <c r="E7" s="1">
        <v>1006</v>
      </c>
      <c r="F7" s="1" t="s">
        <v>5</v>
      </c>
      <c r="G7" s="1" t="s">
        <v>14</v>
      </c>
      <c r="H7" s="1" t="s">
        <v>16</v>
      </c>
      <c r="I7" s="1" t="s">
        <v>18</v>
      </c>
      <c r="J7" s="1" t="s">
        <v>21</v>
      </c>
      <c r="K7" s="1">
        <v>85000</v>
      </c>
    </row>
    <row r="8" spans="5:11" x14ac:dyDescent="0.25">
      <c r="E8" s="1">
        <v>1007</v>
      </c>
      <c r="F8" s="1" t="s">
        <v>6</v>
      </c>
      <c r="G8" s="1" t="s">
        <v>14</v>
      </c>
      <c r="H8" s="1" t="s">
        <v>16</v>
      </c>
      <c r="I8" s="1" t="s">
        <v>18</v>
      </c>
      <c r="J8" s="1" t="s">
        <v>22</v>
      </c>
      <c r="K8" s="1">
        <v>80000</v>
      </c>
    </row>
    <row r="9" spans="5:11" x14ac:dyDescent="0.25">
      <c r="E9" s="1">
        <v>1008</v>
      </c>
      <c r="F9" s="1" t="s">
        <v>7</v>
      </c>
      <c r="G9" s="1" t="s">
        <v>13</v>
      </c>
      <c r="H9" s="1" t="s">
        <v>17</v>
      </c>
      <c r="I9" s="1" t="s">
        <v>18</v>
      </c>
      <c r="J9" s="1" t="s">
        <v>21</v>
      </c>
      <c r="K9" s="1">
        <v>86000</v>
      </c>
    </row>
    <row r="10" spans="5:11" x14ac:dyDescent="0.25">
      <c r="E10" s="1">
        <v>1009</v>
      </c>
      <c r="F10" s="1" t="s">
        <v>20</v>
      </c>
      <c r="G10" s="1" t="s">
        <v>14</v>
      </c>
      <c r="H10" s="1" t="s">
        <v>16</v>
      </c>
      <c r="I10" s="1" t="s">
        <v>19</v>
      </c>
      <c r="J10" s="1" t="s">
        <v>21</v>
      </c>
      <c r="K10" s="1">
        <v>95000</v>
      </c>
    </row>
    <row r="11" spans="5:11" x14ac:dyDescent="0.25">
      <c r="E11" s="1">
        <v>1010</v>
      </c>
      <c r="F11" s="1" t="s">
        <v>8</v>
      </c>
      <c r="G11" s="1" t="s">
        <v>14</v>
      </c>
      <c r="H11" s="1" t="s">
        <v>16</v>
      </c>
      <c r="I11" s="1" t="s">
        <v>18</v>
      </c>
      <c r="J11" s="1" t="s">
        <v>21</v>
      </c>
      <c r="K11" s="1">
        <v>65000</v>
      </c>
    </row>
    <row r="15" spans="5:11" x14ac:dyDescent="0.25">
      <c r="F15" s="1" t="s">
        <v>23</v>
      </c>
      <c r="G15">
        <v>1001</v>
      </c>
    </row>
    <row r="16" spans="5:11" x14ac:dyDescent="0.25">
      <c r="F16" s="1" t="s">
        <v>24</v>
      </c>
      <c r="G16" t="str">
        <f>VLOOKUP($G$15,$E$1:$K$11,ROW()-14,0)</f>
        <v>Ajay Pandey</v>
      </c>
    </row>
    <row r="17" spans="5:15" x14ac:dyDescent="0.25">
      <c r="F17" s="1" t="s">
        <v>25</v>
      </c>
      <c r="G17" t="str">
        <f t="shared" ref="G17:G21" si="0">VLOOKUP($G$15,$E$1:$K$11,ROW()-14,0)</f>
        <v>Manager</v>
      </c>
    </row>
    <row r="18" spans="5:15" x14ac:dyDescent="0.25">
      <c r="F18" s="1" t="s">
        <v>26</v>
      </c>
      <c r="G18" t="str">
        <f t="shared" si="0"/>
        <v>Purchase</v>
      </c>
    </row>
    <row r="19" spans="5:15" x14ac:dyDescent="0.25">
      <c r="F19" s="1" t="s">
        <v>27</v>
      </c>
      <c r="G19" t="str">
        <f t="shared" si="0"/>
        <v>Male</v>
      </c>
    </row>
    <row r="20" spans="5:15" x14ac:dyDescent="0.25">
      <c r="F20" s="1" t="s">
        <v>28</v>
      </c>
      <c r="G20" t="str">
        <f t="shared" si="0"/>
        <v>Mumbai</v>
      </c>
    </row>
    <row r="21" spans="5:15" x14ac:dyDescent="0.25">
      <c r="F21" s="1" t="s">
        <v>29</v>
      </c>
      <c r="G21">
        <f t="shared" si="0"/>
        <v>150000</v>
      </c>
    </row>
    <row r="25" spans="5:15" x14ac:dyDescent="0.25">
      <c r="E25" s="1" t="s">
        <v>23</v>
      </c>
      <c r="F25" s="1">
        <v>1001</v>
      </c>
      <c r="G25" s="1">
        <v>1002</v>
      </c>
      <c r="H25" s="1">
        <v>1003</v>
      </c>
      <c r="I25" s="1">
        <v>1004</v>
      </c>
      <c r="J25" s="1">
        <v>1005</v>
      </c>
      <c r="K25" s="1">
        <v>1006</v>
      </c>
      <c r="L25" s="1">
        <v>1007</v>
      </c>
      <c r="M25" s="1">
        <v>1008</v>
      </c>
      <c r="N25" s="1">
        <v>1009</v>
      </c>
      <c r="O25" s="1">
        <v>1010</v>
      </c>
    </row>
    <row r="26" spans="5:15" x14ac:dyDescent="0.25">
      <c r="E26" s="1" t="s">
        <v>24</v>
      </c>
      <c r="F26" s="1" t="s">
        <v>0</v>
      </c>
      <c r="G26" s="1" t="s">
        <v>1</v>
      </c>
      <c r="H26" s="1" t="s">
        <v>2</v>
      </c>
      <c r="I26" s="1" t="s">
        <v>3</v>
      </c>
      <c r="J26" s="1" t="s">
        <v>4</v>
      </c>
      <c r="K26" s="1" t="s">
        <v>5</v>
      </c>
      <c r="L26" s="1" t="s">
        <v>6</v>
      </c>
      <c r="M26" s="1" t="s">
        <v>7</v>
      </c>
      <c r="N26" s="1" t="s">
        <v>20</v>
      </c>
      <c r="O26" s="1" t="s">
        <v>8</v>
      </c>
    </row>
    <row r="27" spans="5:15" x14ac:dyDescent="0.25">
      <c r="E27" s="1" t="s">
        <v>25</v>
      </c>
      <c r="F27" s="1" t="s">
        <v>9</v>
      </c>
      <c r="G27" s="1" t="s">
        <v>10</v>
      </c>
      <c r="H27" s="1" t="s">
        <v>12</v>
      </c>
      <c r="I27" s="1" t="s">
        <v>11</v>
      </c>
      <c r="J27" s="1" t="s">
        <v>13</v>
      </c>
      <c r="K27" s="1" t="s">
        <v>14</v>
      </c>
      <c r="L27" s="1" t="s">
        <v>14</v>
      </c>
      <c r="M27" s="1" t="s">
        <v>13</v>
      </c>
      <c r="N27" s="1" t="s">
        <v>14</v>
      </c>
      <c r="O27" s="1" t="s">
        <v>14</v>
      </c>
    </row>
    <row r="28" spans="5:15" x14ac:dyDescent="0.25">
      <c r="E28" s="1" t="s">
        <v>26</v>
      </c>
      <c r="F28" s="1" t="s">
        <v>15</v>
      </c>
      <c r="G28" s="1" t="s">
        <v>16</v>
      </c>
      <c r="H28" s="1" t="s">
        <v>15</v>
      </c>
      <c r="I28" s="1" t="s">
        <v>16</v>
      </c>
      <c r="J28" s="1" t="s">
        <v>17</v>
      </c>
      <c r="K28" s="1" t="s">
        <v>16</v>
      </c>
      <c r="L28" s="1" t="s">
        <v>16</v>
      </c>
      <c r="M28" s="1" t="s">
        <v>17</v>
      </c>
      <c r="N28" s="1" t="s">
        <v>16</v>
      </c>
      <c r="O28" s="1" t="s">
        <v>16</v>
      </c>
    </row>
    <row r="29" spans="5:15" x14ac:dyDescent="0.25">
      <c r="E29" s="1" t="s">
        <v>27</v>
      </c>
      <c r="F29" s="1" t="s">
        <v>18</v>
      </c>
      <c r="G29" s="1" t="s">
        <v>18</v>
      </c>
      <c r="H29" s="1" t="s">
        <v>19</v>
      </c>
      <c r="I29" s="1" t="s">
        <v>19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19</v>
      </c>
      <c r="O29" s="1" t="s">
        <v>18</v>
      </c>
    </row>
    <row r="30" spans="5:15" x14ac:dyDescent="0.25">
      <c r="E30" s="1" t="s">
        <v>28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21</v>
      </c>
      <c r="K30" s="1" t="s">
        <v>21</v>
      </c>
      <c r="L30" s="1" t="s">
        <v>22</v>
      </c>
      <c r="M30" s="1" t="s">
        <v>21</v>
      </c>
      <c r="N30" s="1" t="s">
        <v>21</v>
      </c>
      <c r="O30" s="1" t="s">
        <v>21</v>
      </c>
    </row>
    <row r="31" spans="5:15" x14ac:dyDescent="0.25">
      <c r="E31" s="1" t="s">
        <v>29</v>
      </c>
      <c r="F31" s="1">
        <v>150000</v>
      </c>
      <c r="G31" s="1">
        <v>120000</v>
      </c>
      <c r="H31" s="1">
        <v>98000</v>
      </c>
      <c r="I31" s="1">
        <v>95000</v>
      </c>
      <c r="J31" s="1">
        <v>90000</v>
      </c>
      <c r="K31" s="1">
        <v>85000</v>
      </c>
      <c r="L31" s="1">
        <v>80000</v>
      </c>
      <c r="M31" s="1">
        <v>86000</v>
      </c>
      <c r="N31" s="1">
        <v>95000</v>
      </c>
      <c r="O31" s="1">
        <v>65000</v>
      </c>
    </row>
    <row r="35" spans="5:11" x14ac:dyDescent="0.25"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1" t="s">
        <v>28</v>
      </c>
      <c r="K35" s="1" t="s">
        <v>29</v>
      </c>
    </row>
    <row r="36" spans="5:11" x14ac:dyDescent="0.25">
      <c r="E36">
        <v>1009</v>
      </c>
      <c r="F36" t="str">
        <f>HLOOKUP($E$36,$E$25:$O$31,COLUMN()-4,0)</f>
        <v>Sangita Singh</v>
      </c>
      <c r="G36" t="str">
        <f t="shared" ref="G36:K36" si="1">HLOOKUP($E$36,$E$25:$O$31,COLUMN()-4,0)</f>
        <v>CSR</v>
      </c>
      <c r="H36" t="str">
        <f t="shared" si="1"/>
        <v>Sales</v>
      </c>
      <c r="I36" t="str">
        <f t="shared" si="1"/>
        <v>Female</v>
      </c>
      <c r="J36" t="str">
        <f t="shared" si="1"/>
        <v>Mumbai</v>
      </c>
      <c r="K36">
        <f t="shared" si="1"/>
        <v>95000</v>
      </c>
    </row>
    <row r="38" spans="5:11" x14ac:dyDescent="0.25">
      <c r="F38">
        <f>COLUMN()</f>
        <v>6</v>
      </c>
    </row>
  </sheetData>
  <dataValidations count="2">
    <dataValidation type="list" allowBlank="1" showInputMessage="1" showErrorMessage="1" sqref="G15" xr:uid="{6D827287-F5DC-43FA-AFE1-B67485A4EC40}">
      <formula1>$E$1:$E$11</formula1>
    </dataValidation>
    <dataValidation type="list" allowBlank="1" showInputMessage="1" showErrorMessage="1" sqref="E36" xr:uid="{071B1D97-8EA2-4D6B-928E-39399939A1DA}">
      <formula1>$E$25:$O$25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2A7A-E658-4B45-996E-497510065F26}">
  <dimension ref="A1:H11"/>
  <sheetViews>
    <sheetView zoomScale="130" zoomScaleNormal="130" workbookViewId="0">
      <selection activeCell="E15" sqref="E15"/>
    </sheetView>
  </sheetViews>
  <sheetFormatPr defaultRowHeight="15" x14ac:dyDescent="0.25"/>
  <cols>
    <col min="1" max="1" width="11.7109375" customWidth="1"/>
    <col min="2" max="2" width="16.28515625" customWidth="1"/>
    <col min="3" max="3" width="12.5703125" customWidth="1"/>
    <col min="4" max="4" width="12.28515625" customWidth="1"/>
    <col min="7" max="7" width="12" customWidth="1"/>
    <col min="8" max="8" width="10.7109375" customWidth="1"/>
  </cols>
  <sheetData>
    <row r="1" spans="1:8" x14ac:dyDescent="0.25">
      <c r="A1" s="1" t="s">
        <v>23</v>
      </c>
      <c r="B1" s="1" t="s">
        <v>30</v>
      </c>
      <c r="C1" s="1" t="s">
        <v>16</v>
      </c>
      <c r="D1" s="1" t="s">
        <v>31</v>
      </c>
      <c r="G1" s="2" t="s">
        <v>16</v>
      </c>
      <c r="H1" s="2" t="s">
        <v>31</v>
      </c>
    </row>
    <row r="2" spans="1:8" x14ac:dyDescent="0.25">
      <c r="A2" s="1">
        <v>1001</v>
      </c>
      <c r="B2" s="1" t="s">
        <v>0</v>
      </c>
      <c r="C2" s="1">
        <v>66</v>
      </c>
      <c r="D2" s="1">
        <f>VLOOKUP(C2,$G$1:$H$8,2,1)</f>
        <v>6000</v>
      </c>
      <c r="G2" s="2">
        <v>0</v>
      </c>
      <c r="H2" s="2">
        <v>0</v>
      </c>
    </row>
    <row r="3" spans="1:8" x14ac:dyDescent="0.25">
      <c r="A3" s="1">
        <v>1002</v>
      </c>
      <c r="B3" s="1" t="s">
        <v>1</v>
      </c>
      <c r="C3" s="1">
        <v>40</v>
      </c>
      <c r="D3" s="1">
        <f t="shared" ref="D3:D11" si="0">VLOOKUP(C3,$G$1:$H$8,2,1)</f>
        <v>4500</v>
      </c>
      <c r="G3" s="2">
        <v>10</v>
      </c>
      <c r="H3" s="2">
        <v>1000</v>
      </c>
    </row>
    <row r="4" spans="1:8" x14ac:dyDescent="0.25">
      <c r="A4" s="1">
        <v>1003</v>
      </c>
      <c r="B4" s="1" t="s">
        <v>2</v>
      </c>
      <c r="C4" s="1">
        <v>27</v>
      </c>
      <c r="D4" s="1">
        <f t="shared" si="0"/>
        <v>2000</v>
      </c>
      <c r="G4" s="2">
        <v>20</v>
      </c>
      <c r="H4" s="2">
        <v>2000</v>
      </c>
    </row>
    <row r="5" spans="1:8" x14ac:dyDescent="0.25">
      <c r="A5" s="1">
        <v>1004</v>
      </c>
      <c r="B5" s="1" t="s">
        <v>3</v>
      </c>
      <c r="C5" s="1">
        <v>48</v>
      </c>
      <c r="D5" s="1">
        <f t="shared" si="0"/>
        <v>4500</v>
      </c>
      <c r="G5" s="2">
        <v>30</v>
      </c>
      <c r="H5" s="2">
        <v>3000</v>
      </c>
    </row>
    <row r="6" spans="1:8" x14ac:dyDescent="0.25">
      <c r="A6" s="1">
        <v>1005</v>
      </c>
      <c r="B6" s="1" t="s">
        <v>4</v>
      </c>
      <c r="C6" s="1">
        <v>72</v>
      </c>
      <c r="D6" s="1">
        <f t="shared" si="0"/>
        <v>6000</v>
      </c>
      <c r="G6" s="2">
        <v>40</v>
      </c>
      <c r="H6" s="2">
        <v>4500</v>
      </c>
    </row>
    <row r="7" spans="1:8" x14ac:dyDescent="0.25">
      <c r="A7" s="1">
        <v>1006</v>
      </c>
      <c r="B7" s="1" t="s">
        <v>5</v>
      </c>
      <c r="C7" s="1">
        <v>67</v>
      </c>
      <c r="D7" s="1">
        <f t="shared" si="0"/>
        <v>6000</v>
      </c>
      <c r="G7" s="2">
        <v>50</v>
      </c>
      <c r="H7" s="2">
        <v>6000</v>
      </c>
    </row>
    <row r="8" spans="1:8" x14ac:dyDescent="0.25">
      <c r="A8" s="1">
        <v>1007</v>
      </c>
      <c r="B8" s="1" t="s">
        <v>6</v>
      </c>
      <c r="C8" s="1">
        <v>37</v>
      </c>
      <c r="D8" s="1">
        <f t="shared" si="0"/>
        <v>3000</v>
      </c>
      <c r="G8" s="2">
        <v>100</v>
      </c>
      <c r="H8" s="2">
        <v>10000</v>
      </c>
    </row>
    <row r="9" spans="1:8" x14ac:dyDescent="0.25">
      <c r="A9" s="1">
        <v>1008</v>
      </c>
      <c r="B9" s="1" t="s">
        <v>7</v>
      </c>
      <c r="C9" s="3">
        <v>100</v>
      </c>
      <c r="D9" s="1">
        <f t="shared" si="0"/>
        <v>10000</v>
      </c>
    </row>
    <row r="10" spans="1:8" x14ac:dyDescent="0.25">
      <c r="A10" s="1">
        <v>1009</v>
      </c>
      <c r="B10" s="1" t="s">
        <v>20</v>
      </c>
      <c r="C10" s="1">
        <v>72</v>
      </c>
      <c r="D10" s="1">
        <f t="shared" si="0"/>
        <v>6000</v>
      </c>
    </row>
    <row r="11" spans="1:8" x14ac:dyDescent="0.25">
      <c r="A11" s="1">
        <v>1010</v>
      </c>
      <c r="B11" s="1" t="s">
        <v>8</v>
      </c>
      <c r="C11" s="1">
        <v>79</v>
      </c>
      <c r="D11" s="1">
        <f t="shared" si="0"/>
        <v>6000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5C60-1F93-4BB9-97ED-23E7BDEF247B}">
  <dimension ref="A1:K11"/>
  <sheetViews>
    <sheetView zoomScale="130" zoomScaleNormal="130"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4" width="13" bestFit="1" customWidth="1"/>
    <col min="5" max="5" width="13.7109375" bestFit="1" customWidth="1"/>
    <col min="6" max="6" width="10.28515625" bestFit="1" customWidth="1"/>
    <col min="7" max="7" width="8.28515625" bestFit="1" customWidth="1"/>
    <col min="8" max="8" width="12.28515625" bestFit="1" customWidth="1"/>
    <col min="9" max="9" width="13" bestFit="1" customWidth="1"/>
    <col min="10" max="10" width="11.7109375" bestFit="1" customWidth="1"/>
    <col min="11" max="11" width="8.28515625" bestFit="1" customWidth="1"/>
  </cols>
  <sheetData>
    <row r="1" spans="1:11" x14ac:dyDescent="0.25">
      <c r="A1" s="1" t="s">
        <v>23</v>
      </c>
      <c r="B1" s="2">
        <v>1001</v>
      </c>
      <c r="C1" s="2">
        <v>1002</v>
      </c>
      <c r="D1" s="2">
        <v>1003</v>
      </c>
      <c r="E1" s="2">
        <v>1004</v>
      </c>
      <c r="F1" s="2">
        <v>1005</v>
      </c>
      <c r="G1" s="2">
        <v>1006</v>
      </c>
      <c r="H1" s="2">
        <v>1007</v>
      </c>
      <c r="I1" s="2">
        <v>1008</v>
      </c>
      <c r="J1" s="2">
        <v>1009</v>
      </c>
      <c r="K1" s="2">
        <v>1010</v>
      </c>
    </row>
    <row r="2" spans="1:11" x14ac:dyDescent="0.25">
      <c r="A2" s="1" t="s">
        <v>24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20</v>
      </c>
      <c r="K2" s="2" t="s">
        <v>8</v>
      </c>
    </row>
    <row r="3" spans="1:11" x14ac:dyDescent="0.25">
      <c r="A3" s="1" t="s">
        <v>25</v>
      </c>
      <c r="B3" s="2" t="s">
        <v>9</v>
      </c>
      <c r="C3" s="2" t="s">
        <v>10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14</v>
      </c>
      <c r="I3" s="2" t="s">
        <v>13</v>
      </c>
      <c r="J3" s="2" t="s">
        <v>14</v>
      </c>
      <c r="K3" s="2" t="s">
        <v>14</v>
      </c>
    </row>
    <row r="4" spans="1:11" x14ac:dyDescent="0.25">
      <c r="A4" s="1" t="s">
        <v>26</v>
      </c>
      <c r="B4" s="2" t="s">
        <v>15</v>
      </c>
      <c r="C4" s="2" t="s">
        <v>16</v>
      </c>
      <c r="D4" s="2" t="s">
        <v>15</v>
      </c>
      <c r="E4" s="2" t="s">
        <v>16</v>
      </c>
      <c r="F4" s="2" t="s">
        <v>17</v>
      </c>
      <c r="G4" s="2" t="s">
        <v>16</v>
      </c>
      <c r="H4" s="2" t="s">
        <v>16</v>
      </c>
      <c r="I4" s="2" t="s">
        <v>17</v>
      </c>
      <c r="J4" s="2" t="s">
        <v>16</v>
      </c>
      <c r="K4" s="2" t="s">
        <v>16</v>
      </c>
    </row>
    <row r="5" spans="1:11" x14ac:dyDescent="0.25">
      <c r="A5" s="1" t="s">
        <v>27</v>
      </c>
      <c r="B5" s="2" t="s">
        <v>18</v>
      </c>
      <c r="C5" s="2" t="s">
        <v>18</v>
      </c>
      <c r="D5" s="2" t="s">
        <v>19</v>
      </c>
      <c r="E5" s="2" t="s">
        <v>19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19</v>
      </c>
      <c r="K5" s="2" t="s">
        <v>18</v>
      </c>
    </row>
    <row r="6" spans="1:11" x14ac:dyDescent="0.25">
      <c r="A6" s="1" t="s">
        <v>28</v>
      </c>
      <c r="B6" s="2" t="s">
        <v>21</v>
      </c>
      <c r="C6" s="2" t="s">
        <v>21</v>
      </c>
      <c r="D6" s="2" t="s">
        <v>21</v>
      </c>
      <c r="E6" s="2" t="s">
        <v>22</v>
      </c>
      <c r="F6" s="2" t="s">
        <v>21</v>
      </c>
      <c r="G6" s="2" t="s">
        <v>21</v>
      </c>
      <c r="H6" s="2" t="s">
        <v>22</v>
      </c>
      <c r="I6" s="2" t="s">
        <v>21</v>
      </c>
      <c r="J6" s="2" t="s">
        <v>21</v>
      </c>
      <c r="K6" s="2" t="s">
        <v>21</v>
      </c>
    </row>
    <row r="7" spans="1:11" x14ac:dyDescent="0.25">
      <c r="A7" s="1" t="s">
        <v>29</v>
      </c>
      <c r="B7" s="2">
        <v>150000</v>
      </c>
      <c r="C7" s="2">
        <v>120000</v>
      </c>
      <c r="D7" s="2">
        <v>98000</v>
      </c>
      <c r="E7" s="2">
        <v>95000</v>
      </c>
      <c r="F7" s="2">
        <v>90000</v>
      </c>
      <c r="G7" s="2">
        <v>85000</v>
      </c>
      <c r="H7" s="2">
        <v>80000</v>
      </c>
      <c r="I7" s="2">
        <v>86000</v>
      </c>
      <c r="J7" s="2">
        <v>95000</v>
      </c>
      <c r="K7" s="2">
        <v>65000</v>
      </c>
    </row>
    <row r="10" spans="1:11" x14ac:dyDescent="0.25">
      <c r="C10" s="1" t="s">
        <v>23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28</v>
      </c>
      <c r="I10" s="1" t="s">
        <v>29</v>
      </c>
    </row>
    <row r="11" spans="1:11" x14ac:dyDescent="0.25">
      <c r="C11">
        <v>1002</v>
      </c>
      <c r="D11" t="str">
        <f>HLOOKUP($C$11,$A$1:$K$7,COLUMN()-2,0)</f>
        <v>Vinod Singh</v>
      </c>
      <c r="E11" t="str">
        <f t="shared" ref="E11:I11" si="0">HLOOKUP($C$11,$A$1:$K$7,COLUMN()-2,0)</f>
        <v>Supervisor</v>
      </c>
      <c r="F11" t="str">
        <f t="shared" si="0"/>
        <v>Sales</v>
      </c>
      <c r="G11" t="str">
        <f t="shared" si="0"/>
        <v>Male</v>
      </c>
      <c r="H11" t="str">
        <f t="shared" si="0"/>
        <v>Mumbai</v>
      </c>
      <c r="I11">
        <f t="shared" si="0"/>
        <v>120000</v>
      </c>
    </row>
  </sheetData>
  <dataValidations count="1">
    <dataValidation type="list" allowBlank="1" showInputMessage="1" showErrorMessage="1" sqref="C11" xr:uid="{B6E61756-4675-4C1C-8837-DD12548E1BB1}">
      <formula1>$A$1:$K$1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Sheet3</vt:lpstr>
      <vt:lpstr>Vlookup (2)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2023-03-16T10:38:43Z</dcterms:created>
  <dcterms:modified xsi:type="dcterms:W3CDTF">2024-04-10T19:01:06Z</dcterms:modified>
</cp:coreProperties>
</file>