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ahnaviangati/Downloads/MSBA/Fall 2023/Financial Management/Finance/Stock Fund/"/>
    </mc:Choice>
  </mc:AlternateContent>
  <xr:revisionPtr revIDLastSave="0" documentId="13_ncr:1_{A91D25D9-AA30-824F-9D49-8901AE5DA13E}" xr6:coauthVersionLast="47" xr6:coauthVersionMax="47" xr10:uidLastSave="{00000000-0000-0000-0000-000000000000}"/>
  <bookViews>
    <workbookView xWindow="15080" yWindow="2640" windowWidth="19100" windowHeight="16480" activeTab="3" xr2:uid="{00000000-000D-0000-FFFF-FFFF00000000}"/>
  </bookViews>
  <sheets>
    <sheet name="Portfolio Positions" sheetId="3" r:id="rId1"/>
    <sheet name="Open positions returns" sheetId="1" r:id="rId2"/>
    <sheet name="Portfolio Summary export" sheetId="2" r:id="rId3"/>
    <sheet name="Bloomberg Returns" sheetId="4" r:id="rId4"/>
  </sheets>
  <definedNames>
    <definedName name="_xlchart.v1.0" hidden="1">'Portfolio Summary export'!$C$14:$C$34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B6" i="3"/>
</calcChain>
</file>

<file path=xl/sharedStrings.xml><?xml version="1.0" encoding="utf-8"?>
<sst xmlns="http://schemas.openxmlformats.org/spreadsheetml/2006/main" count="37" uniqueCount="36">
  <si>
    <t>Screenshot below and answer these questions:</t>
  </si>
  <si>
    <t>Portfolio Summary</t>
  </si>
  <si>
    <t>1. What his been the % return to date of the IVV, which is an ETF representing the S&amp;P500 (the 500 largest public stocks in the U.S.)? Any ideas for why the market has moved this way?</t>
  </si>
  <si>
    <t>2. Other than the IVV, what stock or holding was your highest % return?  If you have any ideas about what affected this stock, you may address it.</t>
  </si>
  <si>
    <t>3. Other than the IVV, what stock or holding was the lowest % return? If you have any ideas about what affected this stock, you may adress it.</t>
  </si>
  <si>
    <t>Portfolio Simulation, my portfolio, select open positions.</t>
  </si>
  <si>
    <t>Portfolio Simulation, my portfolio, select Portfolio Summary</t>
  </si>
  <si>
    <t>Fill in Cash Below</t>
  </si>
  <si>
    <t>Starting Balance</t>
  </si>
  <si>
    <t>Cash Balance (positive or negative allowed)</t>
  </si>
  <si>
    <t>Percentage</t>
  </si>
  <si>
    <t>*If the percent in 1 is at or below 5% (absolute value), you are running an all-stock portfolio as long as you invested in only stocks or stock ETFs.</t>
  </si>
  <si>
    <t>If the percent in 1 is above 5%, you are running a part cash portfolio and not meeting the objective by which you "sold" the fund to investors.</t>
  </si>
  <si>
    <t>I allowed you + 5% or -5% cash but most students will be lower than this range.</t>
  </si>
  <si>
    <t>Screenshot here (or download in Excel and copy and paste)</t>
  </si>
  <si>
    <t>3. From Portfolio Summary, screenshot below the "Returns Comparison"</t>
  </si>
  <si>
    <t>Graph My Portfolio</t>
  </si>
  <si>
    <t>See Historical Portfolio Values</t>
  </si>
  <si>
    <t>Cut any data beyond date and value</t>
  </si>
  <si>
    <t>Right click and format date if you like</t>
  </si>
  <si>
    <t>1.  At the end of values, apply this:  = (end value - beg value)/ beg value and format as a percentage</t>
  </si>
  <si>
    <t>Export, then copy and paste below</t>
  </si>
  <si>
    <t>2. Graph the portfolio.</t>
  </si>
  <si>
    <t>1. Is this number below the absolute value of 5%? (Y/N)</t>
  </si>
  <si>
    <t>2. Are you running an all-stock portfolio?* (Y/N)</t>
  </si>
  <si>
    <t>If the percent in 1 is more negative than -5%, you are using too much leverage and are running a riskier fund than the objective by which you "sold" the fund to investors.</t>
  </si>
  <si>
    <t>If not, shoot me an email and we can talk about what to do.</t>
  </si>
  <si>
    <t>IVV and SPY are two ETFs that track the S&amp;P500</t>
  </si>
  <si>
    <t>See total return, the second column</t>
  </si>
  <si>
    <t>Sept 7 through mid-day October 10</t>
  </si>
  <si>
    <t>Y</t>
  </si>
  <si>
    <t>PG</t>
  </si>
  <si>
    <t>AAPL</t>
  </si>
  <si>
    <t>Date</t>
  </si>
  <si>
    <t>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</si>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</sst>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2" borderId="0" xfId="1" applyFont="1" applyFill="1"/>
    <xf numFmtId="0" fontId="0" fillId="2" borderId="0" xfId="0" applyFill="1"/>
    <xf numFmtId="10" fontId="0" fillId="0" borderId="0" xfId="2" applyNumberFormat="1" applyFont="1"/>
    <xf numFmtId="10" fontId="0" fillId="0" borderId="0" xfId="0" applyNumberFormat="1"/>
    <xf numFmtId="0" fontId="3" fillId="0" borderId="0" xfId="0" applyFont="1"/>
    <xf numFmtId="0" fontId="2" fillId="0" borderId="0" xfId="0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Jahnavi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'Portfolio Summary export'!$C$14:$C$34</c:f>
              <c:numCache>
                <c:formatCode>General</c:formatCode>
                <c:ptCount val="21"/>
                <c:pt idx="0">
                  <c:v>100000</c:v>
                </c:pt>
                <c:pt idx="1">
                  <c:v>98702.399999999994</c:v>
                </c:pt>
                <c:pt idx="2">
                  <c:v>98702.399999999994</c:v>
                </c:pt>
                <c:pt idx="3">
                  <c:v>98702.399999999994</c:v>
                </c:pt>
                <c:pt idx="4">
                  <c:v>99745.21</c:v>
                </c:pt>
                <c:pt idx="5">
                  <c:v>99702.59</c:v>
                </c:pt>
                <c:pt idx="6">
                  <c:v>98561.02</c:v>
                </c:pt>
                <c:pt idx="7">
                  <c:v>97779.42</c:v>
                </c:pt>
                <c:pt idx="8">
                  <c:v>96622.061000000002</c:v>
                </c:pt>
                <c:pt idx="9">
                  <c:v>96622.061000000002</c:v>
                </c:pt>
                <c:pt idx="10">
                  <c:v>96622.061000000002</c:v>
                </c:pt>
                <c:pt idx="11">
                  <c:v>96558.251000000004</c:v>
                </c:pt>
                <c:pt idx="12">
                  <c:v>97327.731</c:v>
                </c:pt>
                <c:pt idx="13">
                  <c:v>96184.641000000003</c:v>
                </c:pt>
                <c:pt idx="14">
                  <c:v>94786.891000000003</c:v>
                </c:pt>
                <c:pt idx="15">
                  <c:v>94719.001000000004</c:v>
                </c:pt>
                <c:pt idx="16">
                  <c:v>94719.001000000004</c:v>
                </c:pt>
                <c:pt idx="17">
                  <c:v>94719.001000000004</c:v>
                </c:pt>
                <c:pt idx="18">
                  <c:v>96066.731</c:v>
                </c:pt>
                <c:pt idx="19">
                  <c:v>96598.721000000005</c:v>
                </c:pt>
                <c:pt idx="20">
                  <c:v>97809.630999999994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F-EB41-89CB-73B0C23FE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805824"/>
        <c:axId val="1590909312"/>
      </c:lineChart>
      <c:catAx>
        <c:axId val="15908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09312"/>
        <c:crosses val="autoZero"/>
        <c:auto val="1"/>
        <c:lblAlgn val="ctr"/>
        <c:lblOffset val="100"/>
        <c:noMultiLvlLbl val="0"/>
      </c:catAx>
      <c:valAx>
        <c:axId val="15909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1625600</xdr:colOff>
      <xdr:row>18</xdr:row>
      <xdr:rowOff>165100</xdr:rowOff>
    </xdr:from>
    <xdr:to>
      <xdr:col>5</xdr:col>
      <xdr:colOff>215999</xdr:colOff>
      <xdr:row>31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3D44AE-E20A-D29E-022F-8C1CA58FF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5600" y="3594100"/>
          <a:ext cx="5511899" cy="247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11</xdr:col>
      <xdr:colOff>368300</xdr:colOff>
      <xdr:row>25</xdr:row>
      <xdr:rowOff>148323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157AC-194F-6E0E-DF71-77084183E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7772400" cy="2434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368300</xdr:colOff>
      <xdr:row>27</xdr:row>
      <xdr:rowOff>157917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6A919D-6A1A-8014-57D6-A0A8401C3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0"/>
          <a:ext cx="7772400" cy="3484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11</xdr:row>
      <xdr:rowOff>152400</xdr:rowOff>
    </xdr:from>
    <xdr:to>
      <xdr:col>11</xdr:col>
      <xdr:colOff>546100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8FF62-2CDD-54B9-8DC6-671109711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</xdr:rowOff>
    </xdr:from>
    <xdr:to>
      <xdr:col>18</xdr:col>
      <xdr:colOff>396480</xdr:colOff>
      <xdr:row>31</xdr:row>
      <xdr:rowOff>20157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2025"/>
          <a:ext cx="11369280" cy="4963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J28" sqref="J28"/>
    </sheetView>
  </sheetViews>
  <sheetFormatPr baseColWidth="10" defaultColWidth="8.83203125" defaultRowHeight="15" x14ac:dyDescent="0.2"/>
  <cols>
    <col min="1" max="1" width="52.5" customWidth="1"/>
    <col min="2" max="2" width="11.83203125" bestFit="1" customWidth="1"/>
  </cols>
  <sheetData>
    <row r="1" spans="1:2" x14ac:dyDescent="0.2">
      <c r="A1" t="s">
        <v>6</v>
      </c>
    </row>
    <row r="2" spans="1:2" x14ac:dyDescent="0.2">
      <c r="A2" t="s">
        <v>7</v>
      </c>
    </row>
    <row r="4" spans="1:2" x14ac:dyDescent="0.2">
      <c r="A4" t="s">
        <v>8</v>
      </c>
      <c r="B4" s="1">
        <v>100000</v>
      </c>
    </row>
    <row r="5" spans="1:2" x14ac:dyDescent="0.2">
      <c r="A5" t="s">
        <v>9</v>
      </c>
      <c r="B5" s="2">
        <v>102.24</v>
      </c>
    </row>
    <row r="6" spans="1:2" x14ac:dyDescent="0.2">
      <c r="A6" t="s">
        <v>10</v>
      </c>
      <c r="B6" s="4">
        <f>B5/B4</f>
        <v>1.0223999999999999E-3</v>
      </c>
    </row>
    <row r="8" spans="1:2" x14ac:dyDescent="0.2">
      <c r="A8" t="s">
        <v>23</v>
      </c>
      <c r="B8" s="3" t="s">
        <v>30</v>
      </c>
    </row>
    <row r="9" spans="1:2" x14ac:dyDescent="0.2">
      <c r="A9" t="s">
        <v>24</v>
      </c>
      <c r="B9" s="3" t="s">
        <v>30</v>
      </c>
    </row>
    <row r="12" spans="1:2" x14ac:dyDescent="0.2">
      <c r="A12" t="s">
        <v>11</v>
      </c>
    </row>
    <row r="13" spans="1:2" x14ac:dyDescent="0.2">
      <c r="A13" t="s">
        <v>12</v>
      </c>
    </row>
    <row r="14" spans="1:2" x14ac:dyDescent="0.2">
      <c r="A14" t="s">
        <v>25</v>
      </c>
    </row>
    <row r="15" spans="1:2" x14ac:dyDescent="0.2">
      <c r="A15" t="s">
        <v>13</v>
      </c>
    </row>
    <row r="16" spans="1:2" x14ac:dyDescent="0.2">
      <c r="A16" t="s">
        <v>26</v>
      </c>
    </row>
    <row r="18" spans="1:1" x14ac:dyDescent="0.2">
      <c r="A1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81" workbookViewId="0">
      <selection activeCell="D11" sqref="D11"/>
    </sheetView>
  </sheetViews>
  <sheetFormatPr baseColWidth="10" defaultColWidth="8.83203125" defaultRowHeight="15" x14ac:dyDescent="0.2"/>
  <sheetData>
    <row r="1" spans="1:2" x14ac:dyDescent="0.2">
      <c r="A1" t="s">
        <v>5</v>
      </c>
    </row>
    <row r="2" spans="1:2" x14ac:dyDescent="0.2">
      <c r="A2" t="s">
        <v>0</v>
      </c>
    </row>
    <row r="4" spans="1:2" x14ac:dyDescent="0.2">
      <c r="A4" t="s">
        <v>2</v>
      </c>
    </row>
    <row r="5" spans="1:2" x14ac:dyDescent="0.2">
      <c r="A5" s="5">
        <v>-1.4E-2</v>
      </c>
    </row>
    <row r="6" spans="1:2" x14ac:dyDescent="0.2">
      <c r="A6" t="s">
        <v>3</v>
      </c>
    </row>
    <row r="7" spans="1:2" x14ac:dyDescent="0.2">
      <c r="A7" t="s">
        <v>31</v>
      </c>
      <c r="B7" s="5">
        <v>5.33E-2</v>
      </c>
    </row>
    <row r="8" spans="1:2" x14ac:dyDescent="0.2">
      <c r="A8" t="s">
        <v>4</v>
      </c>
    </row>
    <row r="9" spans="1:2" x14ac:dyDescent="0.2">
      <c r="A9" t="s">
        <v>32</v>
      </c>
      <c r="B9" s="5">
        <v>-2.5100000000000001E-2</v>
      </c>
    </row>
    <row r="10" spans="1:2" x14ac:dyDescent="0.2">
      <c r="A10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workbookViewId="0">
      <selection activeCell="J29" sqref="J29"/>
    </sheetView>
  </sheetViews>
  <sheetFormatPr baseColWidth="10" defaultColWidth="8.83203125" defaultRowHeight="15" x14ac:dyDescent="0.2"/>
  <cols>
    <col min="2" max="2" width="12.1640625" customWidth="1"/>
  </cols>
  <sheetData>
    <row r="1" spans="1:3" x14ac:dyDescent="0.2">
      <c r="A1" t="s">
        <v>1</v>
      </c>
    </row>
    <row r="2" spans="1:3" x14ac:dyDescent="0.2">
      <c r="A2" t="s">
        <v>16</v>
      </c>
    </row>
    <row r="3" spans="1:3" x14ac:dyDescent="0.2">
      <c r="A3" t="s">
        <v>17</v>
      </c>
    </row>
    <row r="4" spans="1:3" x14ac:dyDescent="0.2">
      <c r="A4" t="s">
        <v>21</v>
      </c>
    </row>
    <row r="5" spans="1:3" x14ac:dyDescent="0.2">
      <c r="A5" t="s">
        <v>18</v>
      </c>
    </row>
    <row r="6" spans="1:3" x14ac:dyDescent="0.2">
      <c r="A6" t="s">
        <v>19</v>
      </c>
    </row>
    <row r="8" spans="1:3" x14ac:dyDescent="0.2">
      <c r="A8" t="s">
        <v>20</v>
      </c>
    </row>
    <row r="9" spans="1:3" x14ac:dyDescent="0.2">
      <c r="A9" t="s">
        <v>22</v>
      </c>
    </row>
    <row r="13" spans="1:3" x14ac:dyDescent="0.2">
      <c r="B13" t="s">
        <v>33</v>
      </c>
      <c r="C13" s="6" t="s">
        <v>34</v>
      </c>
    </row>
    <row r="14" spans="1:3" x14ac:dyDescent="0.2">
      <c r="B14" s="8">
        <v>45211</v>
      </c>
      <c r="C14" s="7">
        <v>100000</v>
      </c>
    </row>
    <row r="15" spans="1:3" x14ac:dyDescent="0.2">
      <c r="B15" s="8">
        <v>45212</v>
      </c>
      <c r="C15" s="7">
        <v>98702.399999999994</v>
      </c>
    </row>
    <row r="16" spans="1:3" x14ac:dyDescent="0.2">
      <c r="B16" s="8">
        <v>45213</v>
      </c>
      <c r="C16" s="7">
        <v>98702.399999999994</v>
      </c>
    </row>
    <row r="17" spans="2:3" x14ac:dyDescent="0.2">
      <c r="B17" s="8">
        <v>45214</v>
      </c>
      <c r="C17" s="7">
        <v>98702.399999999994</v>
      </c>
    </row>
    <row r="18" spans="2:3" x14ac:dyDescent="0.2">
      <c r="B18" s="8">
        <v>45215</v>
      </c>
      <c r="C18" s="7">
        <v>99745.21</v>
      </c>
    </row>
    <row r="19" spans="2:3" x14ac:dyDescent="0.2">
      <c r="B19" s="8">
        <v>45216</v>
      </c>
      <c r="C19" s="7">
        <v>99702.59</v>
      </c>
    </row>
    <row r="20" spans="2:3" x14ac:dyDescent="0.2">
      <c r="B20" s="8">
        <v>45217</v>
      </c>
      <c r="C20" s="7">
        <v>98561.02</v>
      </c>
    </row>
    <row r="21" spans="2:3" x14ac:dyDescent="0.2">
      <c r="B21" s="8">
        <v>45218</v>
      </c>
      <c r="C21" s="7">
        <v>97779.42</v>
      </c>
    </row>
    <row r="22" spans="2:3" x14ac:dyDescent="0.2">
      <c r="B22" s="8">
        <v>45219</v>
      </c>
      <c r="C22" s="7">
        <v>96622.061000000002</v>
      </c>
    </row>
    <row r="23" spans="2:3" x14ac:dyDescent="0.2">
      <c r="B23" s="8">
        <v>45220</v>
      </c>
      <c r="C23" s="7">
        <v>96622.061000000002</v>
      </c>
    </row>
    <row r="24" spans="2:3" x14ac:dyDescent="0.2">
      <c r="B24" s="8">
        <v>45221</v>
      </c>
      <c r="C24" s="7">
        <v>96622.061000000002</v>
      </c>
    </row>
    <row r="25" spans="2:3" x14ac:dyDescent="0.2">
      <c r="B25" s="8">
        <v>45222</v>
      </c>
      <c r="C25" s="7">
        <v>96558.251000000004</v>
      </c>
    </row>
    <row r="26" spans="2:3" x14ac:dyDescent="0.2">
      <c r="B26" s="8">
        <v>45223</v>
      </c>
      <c r="C26" s="7">
        <v>97327.731</v>
      </c>
    </row>
    <row r="27" spans="2:3" x14ac:dyDescent="0.2">
      <c r="B27" s="8">
        <v>45224</v>
      </c>
      <c r="C27" s="7">
        <v>96184.641000000003</v>
      </c>
    </row>
    <row r="28" spans="2:3" x14ac:dyDescent="0.2">
      <c r="B28" s="8">
        <v>45225</v>
      </c>
      <c r="C28" s="7">
        <v>94786.891000000003</v>
      </c>
    </row>
    <row r="29" spans="2:3" x14ac:dyDescent="0.2">
      <c r="B29" s="8">
        <v>45226</v>
      </c>
      <c r="C29" s="7">
        <v>94719.001000000004</v>
      </c>
    </row>
    <row r="30" spans="2:3" x14ac:dyDescent="0.2">
      <c r="B30" s="8">
        <v>45227</v>
      </c>
      <c r="C30" s="7">
        <v>94719.001000000004</v>
      </c>
    </row>
    <row r="31" spans="2:3" x14ac:dyDescent="0.2">
      <c r="B31" s="8">
        <v>45228</v>
      </c>
      <c r="C31" s="7">
        <v>94719.001000000004</v>
      </c>
    </row>
    <row r="32" spans="2:3" x14ac:dyDescent="0.2">
      <c r="B32" s="8">
        <v>45229</v>
      </c>
      <c r="C32" s="7">
        <v>96066.731</v>
      </c>
    </row>
    <row r="33" spans="2:3" x14ac:dyDescent="0.2">
      <c r="B33" s="8">
        <v>45230</v>
      </c>
      <c r="C33" s="7">
        <v>96598.721000000005</v>
      </c>
    </row>
    <row r="34" spans="2:3" x14ac:dyDescent="0.2">
      <c r="B34" s="8">
        <v>45231</v>
      </c>
      <c r="C34" s="7">
        <v>97809.630999999994</v>
      </c>
    </row>
    <row r="35" spans="2:3" x14ac:dyDescent="0.2">
      <c r="C35" t="s">
        <v>35</v>
      </c>
    </row>
    <row r="36" spans="2:3" x14ac:dyDescent="0.2">
      <c r="C36" s="5">
        <f>(C34-C14)/C14</f>
        <v>-2.1903690000000059E-2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tabSelected="1" workbookViewId="0">
      <selection activeCell="N35" sqref="N35"/>
    </sheetView>
  </sheetViews>
  <sheetFormatPr baseColWidth="10" defaultColWidth="8.83203125" defaultRowHeight="15" x14ac:dyDescent="0.2"/>
  <sheetData>
    <row r="1" spans="1:1" x14ac:dyDescent="0.2">
      <c r="A1" t="s">
        <v>28</v>
      </c>
    </row>
    <row r="2" spans="1:1" x14ac:dyDescent="0.2">
      <c r="A2" t="s">
        <v>27</v>
      </c>
    </row>
    <row r="4" spans="1:1" x14ac:dyDescent="0.2">
      <c r="A4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 Positions</vt:lpstr>
      <vt:lpstr>Open positions returns</vt:lpstr>
      <vt:lpstr>Portfolio Summary export</vt:lpstr>
      <vt:lpstr>Bloomberg Returns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Kamm, Kelly L</dc:creator>
  <cp:lastModifiedBy>Jahnavi Angati</cp:lastModifiedBy>
  <dcterms:created xsi:type="dcterms:W3CDTF">2022-11-09T15:19:54Z</dcterms:created>
  <dcterms:modified xsi:type="dcterms:W3CDTF">2023-11-03T02:08:57Z</dcterms:modified>
</cp:coreProperties>
</file>