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hnaviangati/Downloads/"/>
    </mc:Choice>
  </mc:AlternateContent>
  <xr:revisionPtr revIDLastSave="0" documentId="8_{A26F2DCF-7028-FC4B-9301-1770FD883B74}" xr6:coauthVersionLast="47" xr6:coauthVersionMax="47" xr10:uidLastSave="{00000000-0000-0000-0000-000000000000}"/>
  <bookViews>
    <workbookView xWindow="520" yWindow="780" windowWidth="33240" windowHeight="19880" activeTab="4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and Q2 Estimates and Probs'!$C$2:$H$2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'Q1 and Q2 Estimates and Probs'!$L$2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5" l="1"/>
  <c r="G115" i="5"/>
  <c r="G116" i="5"/>
  <c r="G117" i="5"/>
  <c r="G113" i="5"/>
  <c r="I107" i="5"/>
  <c r="H107" i="5"/>
  <c r="G107" i="5"/>
  <c r="F107" i="5"/>
  <c r="E107" i="5"/>
  <c r="H106" i="5"/>
  <c r="G106" i="5"/>
  <c r="F106" i="5"/>
  <c r="E106" i="5"/>
  <c r="H105" i="5"/>
  <c r="G105" i="5"/>
  <c r="F105" i="5"/>
  <c r="E105" i="5"/>
  <c r="H104" i="5"/>
  <c r="G104" i="5"/>
  <c r="F104" i="5"/>
  <c r="E104" i="5"/>
  <c r="H103" i="5"/>
  <c r="G103" i="5"/>
  <c r="F103" i="5"/>
  <c r="E103" i="5"/>
  <c r="G96" i="5"/>
  <c r="I106" i="5" s="1"/>
  <c r="G95" i="5"/>
  <c r="I105" i="5" s="1"/>
  <c r="G94" i="5"/>
  <c r="I104" i="5" s="1"/>
  <c r="G93" i="5"/>
  <c r="I103" i="5" s="1"/>
  <c r="I87" i="5"/>
  <c r="H87" i="5"/>
  <c r="G87" i="5"/>
  <c r="F87" i="5"/>
  <c r="E87" i="5"/>
  <c r="H86" i="5"/>
  <c r="G86" i="5"/>
  <c r="F86" i="5"/>
  <c r="E86" i="5"/>
  <c r="H85" i="5"/>
  <c r="G85" i="5"/>
  <c r="F85" i="5"/>
  <c r="E85" i="5"/>
  <c r="H84" i="5"/>
  <c r="G84" i="5"/>
  <c r="F84" i="5"/>
  <c r="E84" i="5"/>
  <c r="H83" i="5"/>
  <c r="G83" i="5"/>
  <c r="F83" i="5"/>
  <c r="E83" i="5"/>
  <c r="G76" i="5"/>
  <c r="I86" i="5" s="1"/>
  <c r="G75" i="5"/>
  <c r="I85" i="5" s="1"/>
  <c r="G74" i="5"/>
  <c r="I84" i="5" s="1"/>
  <c r="G73" i="5"/>
  <c r="I83" i="5" s="1"/>
  <c r="I67" i="5"/>
  <c r="H67" i="5"/>
  <c r="G67" i="5"/>
  <c r="F67" i="5"/>
  <c r="E67" i="5"/>
  <c r="H66" i="5"/>
  <c r="G66" i="5"/>
  <c r="F66" i="5"/>
  <c r="E66" i="5"/>
  <c r="H65" i="5"/>
  <c r="G65" i="5"/>
  <c r="F65" i="5"/>
  <c r="E65" i="5"/>
  <c r="H64" i="5"/>
  <c r="G64" i="5"/>
  <c r="F64" i="5"/>
  <c r="E64" i="5"/>
  <c r="H63" i="5"/>
  <c r="G63" i="5"/>
  <c r="F63" i="5"/>
  <c r="E63" i="5"/>
  <c r="G56" i="5"/>
  <c r="I66" i="5" s="1"/>
  <c r="G55" i="5"/>
  <c r="I65" i="5" s="1"/>
  <c r="G54" i="5"/>
  <c r="I64" i="5" s="1"/>
  <c r="G53" i="5"/>
  <c r="I63" i="5" s="1"/>
  <c r="I39" i="5"/>
  <c r="H39" i="5"/>
  <c r="G39" i="5"/>
  <c r="F39" i="5"/>
  <c r="E39" i="5"/>
  <c r="H38" i="5"/>
  <c r="G38" i="5"/>
  <c r="F38" i="5"/>
  <c r="E38" i="5"/>
  <c r="H37" i="5"/>
  <c r="G37" i="5"/>
  <c r="F37" i="5"/>
  <c r="E37" i="5"/>
  <c r="H36" i="5"/>
  <c r="G36" i="5"/>
  <c r="F36" i="5"/>
  <c r="E36" i="5"/>
  <c r="H35" i="5"/>
  <c r="G35" i="5"/>
  <c r="F35" i="5"/>
  <c r="E35" i="5"/>
  <c r="G28" i="5"/>
  <c r="I38" i="5" s="1"/>
  <c r="G27" i="5"/>
  <c r="I37" i="5" s="1"/>
  <c r="G26" i="5"/>
  <c r="I36" i="5" s="1"/>
  <c r="G25" i="5"/>
  <c r="I35" i="5" s="1"/>
  <c r="J39" i="5" l="1"/>
  <c r="K39" i="5" s="1"/>
  <c r="J63" i="5"/>
  <c r="K63" i="5" s="1"/>
  <c r="J87" i="5"/>
  <c r="K87" i="5" s="1"/>
  <c r="J84" i="5"/>
  <c r="K84" i="5" s="1"/>
  <c r="J86" i="5"/>
  <c r="K86" i="5" s="1"/>
  <c r="J67" i="5"/>
  <c r="K67" i="5" s="1"/>
  <c r="J106" i="5"/>
  <c r="K106" i="5" s="1"/>
  <c r="J35" i="5"/>
  <c r="K35" i="5" s="1"/>
  <c r="J36" i="5"/>
  <c r="K36" i="5" s="1"/>
  <c r="J37" i="5"/>
  <c r="K37" i="5" s="1"/>
  <c r="J66" i="5"/>
  <c r="K66" i="5" s="1"/>
  <c r="J83" i="5"/>
  <c r="K83" i="5" s="1"/>
  <c r="J103" i="5"/>
  <c r="K103" i="5" s="1"/>
  <c r="J107" i="5"/>
  <c r="K107" i="5" s="1"/>
  <c r="J105" i="5"/>
  <c r="K105" i="5" s="1"/>
  <c r="J104" i="5"/>
  <c r="K104" i="5" s="1"/>
  <c r="J85" i="5"/>
  <c r="K85" i="5" s="1"/>
  <c r="J65" i="5"/>
  <c r="K65" i="5" s="1"/>
  <c r="J64" i="5"/>
  <c r="K64" i="5" s="1"/>
  <c r="J38" i="5"/>
  <c r="K38" i="5" s="1"/>
  <c r="L35" i="5" l="1"/>
  <c r="L67" i="5"/>
  <c r="D117" i="5" s="1"/>
  <c r="L86" i="5"/>
  <c r="E116" i="5" s="1"/>
  <c r="L64" i="5"/>
  <c r="D114" i="5" s="1"/>
  <c r="L83" i="5"/>
  <c r="E113" i="5" s="1"/>
  <c r="L84" i="5"/>
  <c r="E114" i="5" s="1"/>
  <c r="L66" i="5"/>
  <c r="D116" i="5" s="1"/>
  <c r="L87" i="5"/>
  <c r="E117" i="5" s="1"/>
  <c r="L65" i="5"/>
  <c r="D115" i="5" s="1"/>
  <c r="L37" i="5"/>
  <c r="L63" i="5"/>
  <c r="L38" i="5"/>
  <c r="L85" i="5"/>
  <c r="L36" i="5"/>
  <c r="L40" i="5" s="1"/>
  <c r="L39" i="5"/>
  <c r="L104" i="5"/>
  <c r="F114" i="5" s="1"/>
  <c r="L105" i="5"/>
  <c r="F115" i="5" s="1"/>
  <c r="H115" i="5" s="1"/>
  <c r="I115" i="5" s="1"/>
  <c r="L106" i="5"/>
  <c r="F116" i="5" s="1"/>
  <c r="L107" i="5"/>
  <c r="F117" i="5" s="1"/>
  <c r="H117" i="5" s="1"/>
  <c r="I117" i="5" s="1"/>
  <c r="L103" i="5"/>
  <c r="F113" i="5" s="1"/>
  <c r="H114" i="5" l="1"/>
  <c r="I114" i="5" s="1"/>
  <c r="L88" i="5"/>
  <c r="E115" i="5"/>
  <c r="H116" i="5"/>
  <c r="I116" i="5" s="1"/>
  <c r="D113" i="5"/>
  <c r="H113" i="5" s="1"/>
  <c r="I113" i="5" s="1"/>
  <c r="L68" i="5"/>
  <c r="L108" i="5"/>
  <c r="I19" i="5" l="1"/>
  <c r="G16" i="5"/>
  <c r="H16" i="5"/>
  <c r="G17" i="5"/>
  <c r="H17" i="5"/>
  <c r="G18" i="5"/>
  <c r="H18" i="5"/>
  <c r="G19" i="5"/>
  <c r="H19" i="5"/>
  <c r="H15" i="5"/>
  <c r="G15" i="5"/>
  <c r="E19" i="5"/>
  <c r="F19" i="5"/>
  <c r="E16" i="5"/>
  <c r="F16" i="5"/>
  <c r="E17" i="5"/>
  <c r="F17" i="5"/>
  <c r="E18" i="5"/>
  <c r="F18" i="5"/>
  <c r="F15" i="5"/>
  <c r="E15" i="5"/>
  <c r="G8" i="5"/>
  <c r="I18" i="5" s="1"/>
  <c r="G7" i="5"/>
  <c r="I17" i="5" s="1"/>
  <c r="G6" i="5"/>
  <c r="I16" i="5" s="1"/>
  <c r="G5" i="5"/>
  <c r="I15" i="5" s="1"/>
  <c r="C13" i="4"/>
  <c r="C11" i="4"/>
  <c r="C8" i="4"/>
  <c r="C6" i="4"/>
  <c r="C22" i="3"/>
  <c r="C21" i="3"/>
  <c r="C20" i="3"/>
  <c r="D11" i="3"/>
  <c r="C11" i="3"/>
  <c r="D10" i="3"/>
  <c r="C10" i="3"/>
  <c r="J15" i="5" l="1"/>
  <c r="K15" i="5" s="1"/>
  <c r="J18" i="5"/>
  <c r="K18" i="5" s="1"/>
  <c r="J17" i="5"/>
  <c r="K17" i="5" s="1"/>
  <c r="J16" i="5"/>
  <c r="K16" i="5" s="1"/>
  <c r="J19" i="5"/>
  <c r="K19" i="5" s="1"/>
  <c r="E11" i="3"/>
  <c r="D12" i="3"/>
  <c r="E10" i="3"/>
  <c r="C12" i="3"/>
  <c r="E12" i="3" s="1"/>
  <c r="F12" i="3" s="1"/>
  <c r="L16" i="5" l="1"/>
  <c r="L17" i="5"/>
  <c r="L19" i="5"/>
  <c r="L15" i="5"/>
  <c r="L18" i="5"/>
  <c r="F11" i="3"/>
  <c r="F10" i="3"/>
  <c r="L20" i="5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5" i="2"/>
  <c r="J6" i="2" l="1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L962" i="2" s="1"/>
  <c r="J963" i="2"/>
  <c r="L963" i="2" s="1"/>
  <c r="J964" i="2"/>
  <c r="L964" i="2" s="1"/>
  <c r="J965" i="2"/>
  <c r="L965" i="2" s="1"/>
  <c r="J966" i="2"/>
  <c r="L966" i="2" s="1"/>
  <c r="J967" i="2"/>
  <c r="L967" i="2" s="1"/>
  <c r="J968" i="2"/>
  <c r="L968" i="2" s="1"/>
  <c r="J969" i="2"/>
  <c r="L969" i="2" s="1"/>
  <c r="J970" i="2"/>
  <c r="L970" i="2" s="1"/>
  <c r="J971" i="2"/>
  <c r="L971" i="2" s="1"/>
  <c r="J972" i="2"/>
  <c r="L972" i="2" s="1"/>
  <c r="J973" i="2"/>
  <c r="L973" i="2" s="1"/>
  <c r="J974" i="2"/>
  <c r="L974" i="2" s="1"/>
  <c r="J975" i="2"/>
  <c r="L975" i="2" s="1"/>
  <c r="J976" i="2"/>
  <c r="L976" i="2" s="1"/>
  <c r="J977" i="2"/>
  <c r="L977" i="2" s="1"/>
  <c r="J978" i="2"/>
  <c r="L978" i="2" s="1"/>
  <c r="J979" i="2"/>
  <c r="L979" i="2" s="1"/>
  <c r="J980" i="2"/>
  <c r="L980" i="2" s="1"/>
  <c r="J981" i="2"/>
  <c r="L981" i="2" s="1"/>
  <c r="J982" i="2"/>
  <c r="L982" i="2" s="1"/>
  <c r="J983" i="2"/>
  <c r="L983" i="2" s="1"/>
  <c r="J984" i="2"/>
  <c r="L984" i="2" s="1"/>
  <c r="J985" i="2"/>
  <c r="L985" i="2" s="1"/>
  <c r="J5" i="2"/>
  <c r="L5" i="2" s="1"/>
  <c r="N964" i="2" l="1"/>
  <c r="O964" i="2"/>
  <c r="N820" i="2"/>
  <c r="O820" i="2"/>
  <c r="N724" i="2"/>
  <c r="O724" i="2"/>
  <c r="N644" i="2"/>
  <c r="O644" i="2"/>
  <c r="O332" i="2"/>
  <c r="N332" i="2"/>
  <c r="N955" i="2"/>
  <c r="O955" i="2"/>
  <c r="N883" i="2"/>
  <c r="O883" i="2"/>
  <c r="N811" i="2"/>
  <c r="O811" i="2"/>
  <c r="N739" i="2"/>
  <c r="O739" i="2"/>
  <c r="N587" i="2"/>
  <c r="O587" i="2"/>
  <c r="N930" i="2"/>
  <c r="O930" i="2"/>
  <c r="N882" i="2"/>
  <c r="O882" i="2"/>
  <c r="N842" i="2"/>
  <c r="O842" i="2"/>
  <c r="N786" i="2"/>
  <c r="O786" i="2"/>
  <c r="N746" i="2"/>
  <c r="O746" i="2"/>
  <c r="N706" i="2"/>
  <c r="O706" i="2"/>
  <c r="N674" i="2"/>
  <c r="O674" i="2"/>
  <c r="N642" i="2"/>
  <c r="O642" i="2"/>
  <c r="N594" i="2"/>
  <c r="O594" i="2"/>
  <c r="O554" i="2"/>
  <c r="N554" i="2"/>
  <c r="N466" i="2"/>
  <c r="O466" i="2"/>
  <c r="N969" i="2"/>
  <c r="O969" i="2"/>
  <c r="N929" i="2"/>
  <c r="O929" i="2"/>
  <c r="N905" i="2"/>
  <c r="O905" i="2"/>
  <c r="N881" i="2"/>
  <c r="O881" i="2"/>
  <c r="N841" i="2"/>
  <c r="O841" i="2"/>
  <c r="N809" i="2"/>
  <c r="O809" i="2"/>
  <c r="N769" i="2"/>
  <c r="O769" i="2"/>
  <c r="N737" i="2"/>
  <c r="O737" i="2"/>
  <c r="N705" i="2"/>
  <c r="O705" i="2"/>
  <c r="N673" i="2"/>
  <c r="O673" i="2"/>
  <c r="N641" i="2"/>
  <c r="O641" i="2"/>
  <c r="N617" i="2"/>
  <c r="O617" i="2"/>
  <c r="N577" i="2"/>
  <c r="O577" i="2"/>
  <c r="O561" i="2"/>
  <c r="N561" i="2"/>
  <c r="N521" i="2"/>
  <c r="O521" i="2"/>
  <c r="N481" i="2"/>
  <c r="O481" i="2"/>
  <c r="N425" i="2"/>
  <c r="O425" i="2"/>
  <c r="N385" i="2"/>
  <c r="O385" i="2"/>
  <c r="N313" i="2"/>
  <c r="O313" i="2"/>
  <c r="N981" i="2"/>
  <c r="O981" i="2"/>
  <c r="N973" i="2"/>
  <c r="O973" i="2"/>
  <c r="N965" i="2"/>
  <c r="O965" i="2"/>
  <c r="O957" i="2"/>
  <c r="N957" i="2"/>
  <c r="N949" i="2"/>
  <c r="O949" i="2"/>
  <c r="N941" i="2"/>
  <c r="O941" i="2"/>
  <c r="O933" i="2"/>
  <c r="N933" i="2"/>
  <c r="N925" i="2"/>
  <c r="O925" i="2"/>
  <c r="N917" i="2"/>
  <c r="O917" i="2"/>
  <c r="O909" i="2"/>
  <c r="N909" i="2"/>
  <c r="N901" i="2"/>
  <c r="O901" i="2"/>
  <c r="N893" i="2"/>
  <c r="O893" i="2"/>
  <c r="O885" i="2"/>
  <c r="N885" i="2"/>
  <c r="N877" i="2"/>
  <c r="O877" i="2"/>
  <c r="O869" i="2"/>
  <c r="N869" i="2"/>
  <c r="O861" i="2"/>
  <c r="N861" i="2"/>
  <c r="N853" i="2"/>
  <c r="O853" i="2"/>
  <c r="O845" i="2"/>
  <c r="N845" i="2"/>
  <c r="N837" i="2"/>
  <c r="O837" i="2"/>
  <c r="N829" i="2"/>
  <c r="O829" i="2"/>
  <c r="N821" i="2"/>
  <c r="O821" i="2"/>
  <c r="N813" i="2"/>
  <c r="O813" i="2"/>
  <c r="O805" i="2"/>
  <c r="N805" i="2"/>
  <c r="N797" i="2"/>
  <c r="O797" i="2"/>
  <c r="N789" i="2"/>
  <c r="O789" i="2"/>
  <c r="N781" i="2"/>
  <c r="O781" i="2"/>
  <c r="N773" i="2"/>
  <c r="O773" i="2"/>
  <c r="N765" i="2"/>
  <c r="O765" i="2"/>
  <c r="N757" i="2"/>
  <c r="O757" i="2"/>
  <c r="O749" i="2"/>
  <c r="N749" i="2"/>
  <c r="O741" i="2"/>
  <c r="N741" i="2"/>
  <c r="N733" i="2"/>
  <c r="O733" i="2"/>
  <c r="O725" i="2"/>
  <c r="N725" i="2"/>
  <c r="N717" i="2"/>
  <c r="O717" i="2"/>
  <c r="O709" i="2"/>
  <c r="N709" i="2"/>
  <c r="N701" i="2"/>
  <c r="O701" i="2"/>
  <c r="N693" i="2"/>
  <c r="O693" i="2"/>
  <c r="N685" i="2"/>
  <c r="O685" i="2"/>
  <c r="N677" i="2"/>
  <c r="O677" i="2"/>
  <c r="O669" i="2"/>
  <c r="N669" i="2"/>
  <c r="N661" i="2"/>
  <c r="O661" i="2"/>
  <c r="N653" i="2"/>
  <c r="O653" i="2"/>
  <c r="N645" i="2"/>
  <c r="O645" i="2"/>
  <c r="N637" i="2"/>
  <c r="O637" i="2"/>
  <c r="N629" i="2"/>
  <c r="O629" i="2"/>
  <c r="N621" i="2"/>
  <c r="O621" i="2"/>
  <c r="N613" i="2"/>
  <c r="O613" i="2"/>
  <c r="N605" i="2"/>
  <c r="O605" i="2"/>
  <c r="N597" i="2"/>
  <c r="O597" i="2"/>
  <c r="O589" i="2"/>
  <c r="N589" i="2"/>
  <c r="N581" i="2"/>
  <c r="O581" i="2"/>
  <c r="N573" i="2"/>
  <c r="O573" i="2"/>
  <c r="N565" i="2"/>
  <c r="O565" i="2"/>
  <c r="N557" i="2"/>
  <c r="O557" i="2"/>
  <c r="O549" i="2"/>
  <c r="N549" i="2"/>
  <c r="N541" i="2"/>
  <c r="O541" i="2"/>
  <c r="O533" i="2"/>
  <c r="N533" i="2"/>
  <c r="N525" i="2"/>
  <c r="O525" i="2"/>
  <c r="O517" i="2"/>
  <c r="N517" i="2"/>
  <c r="N509" i="2"/>
  <c r="O509" i="2"/>
  <c r="N501" i="2"/>
  <c r="O501" i="2"/>
  <c r="N493" i="2"/>
  <c r="O493" i="2"/>
  <c r="N485" i="2"/>
  <c r="O485" i="2"/>
  <c r="N477" i="2"/>
  <c r="O477" i="2"/>
  <c r="N469" i="2"/>
  <c r="O469" i="2"/>
  <c r="O461" i="2"/>
  <c r="N461" i="2"/>
  <c r="N453" i="2"/>
  <c r="O453" i="2"/>
  <c r="O445" i="2"/>
  <c r="N445" i="2"/>
  <c r="N437" i="2"/>
  <c r="O437" i="2"/>
  <c r="N429" i="2"/>
  <c r="O429" i="2"/>
  <c r="N421" i="2"/>
  <c r="O421" i="2"/>
  <c r="O413" i="2"/>
  <c r="N413" i="2"/>
  <c r="N405" i="2"/>
  <c r="O405" i="2"/>
  <c r="N397" i="2"/>
  <c r="O397" i="2"/>
  <c r="N389" i="2"/>
  <c r="O389" i="2"/>
  <c r="N381" i="2"/>
  <c r="O381" i="2"/>
  <c r="N373" i="2"/>
  <c r="O373" i="2"/>
  <c r="O365" i="2"/>
  <c r="N365" i="2"/>
  <c r="O357" i="2"/>
  <c r="N357" i="2"/>
  <c r="O349" i="2"/>
  <c r="N349" i="2"/>
  <c r="N341" i="2"/>
  <c r="O341" i="2"/>
  <c r="N333" i="2"/>
  <c r="O333" i="2"/>
  <c r="N325" i="2"/>
  <c r="O325" i="2"/>
  <c r="N317" i="2"/>
  <c r="O317" i="2"/>
  <c r="N309" i="2"/>
  <c r="O309" i="2"/>
  <c r="O301" i="2"/>
  <c r="N301" i="2"/>
  <c r="O293" i="2"/>
  <c r="N293" i="2"/>
  <c r="N285" i="2"/>
  <c r="O285" i="2"/>
  <c r="N277" i="2"/>
  <c r="O277" i="2"/>
  <c r="N269" i="2"/>
  <c r="O269" i="2"/>
  <c r="O261" i="2"/>
  <c r="N261" i="2"/>
  <c r="N253" i="2"/>
  <c r="O253" i="2"/>
  <c r="N245" i="2"/>
  <c r="O245" i="2"/>
  <c r="N237" i="2"/>
  <c r="O237" i="2"/>
  <c r="N229" i="2"/>
  <c r="O229" i="2"/>
  <c r="N221" i="2"/>
  <c r="O221" i="2"/>
  <c r="N213" i="2"/>
  <c r="O213" i="2"/>
  <c r="N205" i="2"/>
  <c r="O205" i="2"/>
  <c r="N197" i="2"/>
  <c r="O197" i="2"/>
  <c r="N189" i="2"/>
  <c r="O189" i="2"/>
  <c r="N181" i="2"/>
  <c r="O181" i="2"/>
  <c r="N173" i="2"/>
  <c r="O173" i="2"/>
  <c r="N165" i="2"/>
  <c r="O165" i="2"/>
  <c r="N157" i="2"/>
  <c r="O157" i="2"/>
  <c r="N149" i="2"/>
  <c r="O149" i="2"/>
  <c r="N141" i="2"/>
  <c r="O141" i="2"/>
  <c r="N133" i="2"/>
  <c r="O133" i="2"/>
  <c r="O125" i="2"/>
  <c r="N125" i="2"/>
  <c r="N117" i="2"/>
  <c r="O117" i="2"/>
  <c r="N109" i="2"/>
  <c r="O109" i="2"/>
  <c r="N101" i="2"/>
  <c r="O101" i="2"/>
  <c r="N93" i="2"/>
  <c r="O93" i="2"/>
  <c r="N85" i="2"/>
  <c r="O85" i="2"/>
  <c r="N77" i="2"/>
  <c r="O77" i="2"/>
  <c r="N69" i="2"/>
  <c r="O69" i="2"/>
  <c r="N61" i="2"/>
  <c r="O61" i="2"/>
  <c r="N53" i="2"/>
  <c r="O53" i="2"/>
  <c r="N45" i="2"/>
  <c r="O45" i="2"/>
  <c r="N37" i="2"/>
  <c r="O37" i="2"/>
  <c r="N29" i="2"/>
  <c r="O29" i="2"/>
  <c r="N21" i="2"/>
  <c r="O21" i="2"/>
  <c r="N13" i="2"/>
  <c r="O13" i="2"/>
  <c r="N956" i="2"/>
  <c r="O956" i="2"/>
  <c r="N924" i="2"/>
  <c r="O924" i="2"/>
  <c r="N884" i="2"/>
  <c r="O884" i="2"/>
  <c r="N852" i="2"/>
  <c r="O852" i="2"/>
  <c r="N796" i="2"/>
  <c r="O796" i="2"/>
  <c r="O748" i="2"/>
  <c r="N748" i="2"/>
  <c r="O692" i="2"/>
  <c r="N692" i="2"/>
  <c r="N628" i="2"/>
  <c r="O628" i="2"/>
  <c r="N604" i="2"/>
  <c r="O604" i="2"/>
  <c r="N548" i="2"/>
  <c r="O548" i="2"/>
  <c r="N500" i="2"/>
  <c r="O500" i="2"/>
  <c r="N460" i="2"/>
  <c r="O460" i="2"/>
  <c r="N420" i="2"/>
  <c r="O420" i="2"/>
  <c r="O388" i="2"/>
  <c r="N388" i="2"/>
  <c r="O372" i="2"/>
  <c r="N372" i="2"/>
  <c r="O364" i="2"/>
  <c r="N364" i="2"/>
  <c r="O324" i="2"/>
  <c r="N324" i="2"/>
  <c r="O292" i="2"/>
  <c r="N292" i="2"/>
  <c r="O284" i="2"/>
  <c r="N284" i="2"/>
  <c r="O276" i="2"/>
  <c r="N276" i="2"/>
  <c r="O268" i="2"/>
  <c r="N268" i="2"/>
  <c r="O260" i="2"/>
  <c r="N260" i="2"/>
  <c r="O252" i="2"/>
  <c r="N252" i="2"/>
  <c r="O244" i="2"/>
  <c r="N244" i="2"/>
  <c r="O236" i="2"/>
  <c r="N236" i="2"/>
  <c r="O228" i="2"/>
  <c r="N228" i="2"/>
  <c r="O220" i="2"/>
  <c r="N220" i="2"/>
  <c r="O212" i="2"/>
  <c r="N212" i="2"/>
  <c r="O204" i="2"/>
  <c r="N204" i="2"/>
  <c r="O196" i="2"/>
  <c r="N196" i="2"/>
  <c r="O188" i="2"/>
  <c r="N188" i="2"/>
  <c r="O180" i="2"/>
  <c r="N180" i="2"/>
  <c r="O172" i="2"/>
  <c r="N172" i="2"/>
  <c r="O164" i="2"/>
  <c r="N164" i="2"/>
  <c r="O156" i="2"/>
  <c r="N156" i="2"/>
  <c r="O148" i="2"/>
  <c r="N148" i="2"/>
  <c r="O140" i="2"/>
  <c r="N140" i="2"/>
  <c r="O132" i="2"/>
  <c r="N132" i="2"/>
  <c r="O124" i="2"/>
  <c r="N124" i="2"/>
  <c r="O116" i="2"/>
  <c r="N116" i="2"/>
  <c r="O108" i="2"/>
  <c r="N108" i="2"/>
  <c r="O100" i="2"/>
  <c r="N100" i="2"/>
  <c r="O92" i="2"/>
  <c r="N92" i="2"/>
  <c r="O84" i="2"/>
  <c r="N84" i="2"/>
  <c r="O76" i="2"/>
  <c r="N76" i="2"/>
  <c r="O68" i="2"/>
  <c r="N68" i="2"/>
  <c r="O60" i="2"/>
  <c r="N60" i="2"/>
  <c r="O52" i="2"/>
  <c r="N52" i="2"/>
  <c r="O44" i="2"/>
  <c r="N44" i="2"/>
  <c r="O36" i="2"/>
  <c r="N36" i="2"/>
  <c r="O28" i="2"/>
  <c r="N28" i="2"/>
  <c r="O20" i="2"/>
  <c r="N20" i="2"/>
  <c r="O12" i="2"/>
  <c r="N12" i="2"/>
  <c r="N948" i="2"/>
  <c r="O948" i="2"/>
  <c r="N916" i="2"/>
  <c r="O916" i="2"/>
  <c r="N876" i="2"/>
  <c r="O876" i="2"/>
  <c r="N812" i="2"/>
  <c r="O812" i="2"/>
  <c r="N772" i="2"/>
  <c r="O772" i="2"/>
  <c r="N708" i="2"/>
  <c r="O708" i="2"/>
  <c r="N676" i="2"/>
  <c r="O676" i="2"/>
  <c r="N620" i="2"/>
  <c r="O620" i="2"/>
  <c r="N588" i="2"/>
  <c r="O588" i="2"/>
  <c r="N540" i="2"/>
  <c r="O540" i="2"/>
  <c r="N484" i="2"/>
  <c r="O484" i="2"/>
  <c r="O436" i="2"/>
  <c r="N436" i="2"/>
  <c r="O396" i="2"/>
  <c r="N396" i="2"/>
  <c r="O380" i="2"/>
  <c r="N380" i="2"/>
  <c r="O300" i="2"/>
  <c r="N300" i="2"/>
  <c r="N923" i="2"/>
  <c r="O923" i="2"/>
  <c r="N851" i="2"/>
  <c r="O851" i="2"/>
  <c r="N795" i="2"/>
  <c r="O795" i="2"/>
  <c r="N755" i="2"/>
  <c r="O755" i="2"/>
  <c r="N715" i="2"/>
  <c r="O715" i="2"/>
  <c r="O683" i="2"/>
  <c r="N683" i="2"/>
  <c r="N659" i="2"/>
  <c r="O659" i="2"/>
  <c r="N651" i="2"/>
  <c r="O651" i="2"/>
  <c r="N619" i="2"/>
  <c r="O619" i="2"/>
  <c r="N595" i="2"/>
  <c r="O595" i="2"/>
  <c r="N579" i="2"/>
  <c r="O579" i="2"/>
  <c r="N571" i="2"/>
  <c r="O571" i="2"/>
  <c r="N563" i="2"/>
  <c r="O563" i="2"/>
  <c r="N555" i="2"/>
  <c r="O555" i="2"/>
  <c r="N547" i="2"/>
  <c r="O547" i="2"/>
  <c r="O539" i="2"/>
  <c r="N539" i="2"/>
  <c r="O531" i="2"/>
  <c r="N531" i="2"/>
  <c r="N523" i="2"/>
  <c r="O523" i="2"/>
  <c r="N515" i="2"/>
  <c r="O515" i="2"/>
  <c r="N507" i="2"/>
  <c r="O507" i="2"/>
  <c r="N499" i="2"/>
  <c r="O499" i="2"/>
  <c r="N491" i="2"/>
  <c r="O491" i="2"/>
  <c r="O483" i="2"/>
  <c r="N483" i="2"/>
  <c r="N475" i="2"/>
  <c r="O475" i="2"/>
  <c r="N467" i="2"/>
  <c r="O467" i="2"/>
  <c r="N459" i="2"/>
  <c r="O459" i="2"/>
  <c r="N451" i="2"/>
  <c r="O451" i="2"/>
  <c r="N443" i="2"/>
  <c r="O443" i="2"/>
  <c r="N435" i="2"/>
  <c r="O435" i="2"/>
  <c r="O427" i="2"/>
  <c r="N427" i="2"/>
  <c r="N419" i="2"/>
  <c r="O419" i="2"/>
  <c r="N411" i="2"/>
  <c r="O411" i="2"/>
  <c r="N403" i="2"/>
  <c r="O403" i="2"/>
  <c r="N395" i="2"/>
  <c r="O395" i="2"/>
  <c r="N387" i="2"/>
  <c r="O387" i="2"/>
  <c r="N379" i="2"/>
  <c r="O379" i="2"/>
  <c r="N371" i="2"/>
  <c r="O371" i="2"/>
  <c r="N363" i="2"/>
  <c r="O363" i="2"/>
  <c r="O355" i="2"/>
  <c r="N355" i="2"/>
  <c r="O347" i="2"/>
  <c r="N347" i="2"/>
  <c r="O339" i="2"/>
  <c r="N339" i="2"/>
  <c r="N331" i="2"/>
  <c r="O331" i="2"/>
  <c r="N323" i="2"/>
  <c r="O323" i="2"/>
  <c r="N315" i="2"/>
  <c r="O315" i="2"/>
  <c r="N307" i="2"/>
  <c r="O307" i="2"/>
  <c r="O299" i="2"/>
  <c r="N299" i="2"/>
  <c r="O291" i="2"/>
  <c r="N291" i="2"/>
  <c r="O283" i="2"/>
  <c r="N283" i="2"/>
  <c r="N275" i="2"/>
  <c r="O275" i="2"/>
  <c r="N267" i="2"/>
  <c r="O267" i="2"/>
  <c r="N259" i="2"/>
  <c r="O259" i="2"/>
  <c r="N251" i="2"/>
  <c r="O251" i="2"/>
  <c r="N243" i="2"/>
  <c r="O243" i="2"/>
  <c r="O235" i="2"/>
  <c r="N235" i="2"/>
  <c r="O227" i="2"/>
  <c r="N227" i="2"/>
  <c r="N219" i="2"/>
  <c r="O219" i="2"/>
  <c r="N211" i="2"/>
  <c r="O211" i="2"/>
  <c r="N203" i="2"/>
  <c r="O203" i="2"/>
  <c r="N195" i="2"/>
  <c r="O195" i="2"/>
  <c r="N187" i="2"/>
  <c r="O187" i="2"/>
  <c r="N179" i="2"/>
  <c r="O179" i="2"/>
  <c r="O171" i="2"/>
  <c r="N171" i="2"/>
  <c r="N163" i="2"/>
  <c r="O163" i="2"/>
  <c r="N155" i="2"/>
  <c r="O155" i="2"/>
  <c r="N147" i="2"/>
  <c r="O147" i="2"/>
  <c r="N139" i="2"/>
  <c r="O139" i="2"/>
  <c r="N131" i="2"/>
  <c r="O131" i="2"/>
  <c r="N123" i="2"/>
  <c r="O123" i="2"/>
  <c r="N115" i="2"/>
  <c r="O115" i="2"/>
  <c r="N107" i="2"/>
  <c r="O107" i="2"/>
  <c r="N99" i="2"/>
  <c r="O99" i="2"/>
  <c r="N91" i="2"/>
  <c r="O91" i="2"/>
  <c r="N83" i="2"/>
  <c r="O83" i="2"/>
  <c r="N75" i="2"/>
  <c r="O75" i="2"/>
  <c r="N67" i="2"/>
  <c r="O67" i="2"/>
  <c r="N59" i="2"/>
  <c r="O59" i="2"/>
  <c r="N51" i="2"/>
  <c r="O51" i="2"/>
  <c r="N43" i="2"/>
  <c r="O43" i="2"/>
  <c r="N35" i="2"/>
  <c r="O35" i="2"/>
  <c r="N27" i="2"/>
  <c r="O27" i="2"/>
  <c r="N19" i="2"/>
  <c r="O19" i="2"/>
  <c r="O11" i="2"/>
  <c r="N11" i="2"/>
  <c r="N980" i="2"/>
  <c r="O980" i="2"/>
  <c r="N932" i="2"/>
  <c r="O932" i="2"/>
  <c r="N900" i="2"/>
  <c r="O900" i="2"/>
  <c r="N868" i="2"/>
  <c r="O868" i="2"/>
  <c r="N828" i="2"/>
  <c r="O828" i="2"/>
  <c r="N788" i="2"/>
  <c r="O788" i="2"/>
  <c r="O756" i="2"/>
  <c r="N756" i="2"/>
  <c r="N700" i="2"/>
  <c r="O700" i="2"/>
  <c r="N668" i="2"/>
  <c r="O668" i="2"/>
  <c r="N612" i="2"/>
  <c r="O612" i="2"/>
  <c r="N580" i="2"/>
  <c r="O580" i="2"/>
  <c r="N532" i="2"/>
  <c r="O532" i="2"/>
  <c r="O492" i="2"/>
  <c r="N492" i="2"/>
  <c r="N452" i="2"/>
  <c r="O452" i="2"/>
  <c r="N412" i="2"/>
  <c r="O412" i="2"/>
  <c r="O348" i="2"/>
  <c r="N348" i="2"/>
  <c r="N963" i="2"/>
  <c r="O963" i="2"/>
  <c r="N891" i="2"/>
  <c r="O891" i="2"/>
  <c r="N843" i="2"/>
  <c r="O843" i="2"/>
  <c r="N827" i="2"/>
  <c r="O827" i="2"/>
  <c r="N771" i="2"/>
  <c r="O771" i="2"/>
  <c r="O731" i="2"/>
  <c r="N731" i="2"/>
  <c r="N675" i="2"/>
  <c r="O675" i="2"/>
  <c r="N635" i="2"/>
  <c r="O635" i="2"/>
  <c r="N970" i="2"/>
  <c r="O970" i="2"/>
  <c r="N898" i="2"/>
  <c r="O898" i="2"/>
  <c r="N834" i="2"/>
  <c r="O834" i="2"/>
  <c r="N778" i="2"/>
  <c r="O778" i="2"/>
  <c r="O722" i="2"/>
  <c r="N722" i="2"/>
  <c r="N650" i="2"/>
  <c r="O650" i="2"/>
  <c r="N578" i="2"/>
  <c r="O578" i="2"/>
  <c r="N522" i="2"/>
  <c r="O522" i="2"/>
  <c r="N498" i="2"/>
  <c r="O498" i="2"/>
  <c r="N474" i="2"/>
  <c r="O474" i="2"/>
  <c r="N458" i="2"/>
  <c r="O458" i="2"/>
  <c r="N450" i="2"/>
  <c r="O450" i="2"/>
  <c r="N442" i="2"/>
  <c r="O442" i="2"/>
  <c r="N434" i="2"/>
  <c r="O434" i="2"/>
  <c r="O426" i="2"/>
  <c r="N426" i="2"/>
  <c r="O418" i="2"/>
  <c r="N418" i="2"/>
  <c r="N410" i="2"/>
  <c r="O410" i="2"/>
  <c r="N402" i="2"/>
  <c r="O402" i="2"/>
  <c r="O394" i="2"/>
  <c r="N394" i="2"/>
  <c r="N386" i="2"/>
  <c r="O386" i="2"/>
  <c r="N378" i="2"/>
  <c r="O378" i="2"/>
  <c r="N370" i="2"/>
  <c r="O370" i="2"/>
  <c r="N362" i="2"/>
  <c r="O362" i="2"/>
  <c r="N354" i="2"/>
  <c r="O354" i="2"/>
  <c r="O346" i="2"/>
  <c r="N346" i="2"/>
  <c r="O338" i="2"/>
  <c r="N338" i="2"/>
  <c r="N330" i="2"/>
  <c r="O330" i="2"/>
  <c r="N322" i="2"/>
  <c r="O322" i="2"/>
  <c r="N314" i="2"/>
  <c r="O314" i="2"/>
  <c r="N306" i="2"/>
  <c r="O306" i="2"/>
  <c r="N298" i="2"/>
  <c r="O298" i="2"/>
  <c r="N290" i="2"/>
  <c r="O290" i="2"/>
  <c r="O282" i="2"/>
  <c r="N282" i="2"/>
  <c r="N274" i="2"/>
  <c r="O274" i="2"/>
  <c r="N266" i="2"/>
  <c r="O266" i="2"/>
  <c r="N258" i="2"/>
  <c r="O258" i="2"/>
  <c r="N250" i="2"/>
  <c r="O250" i="2"/>
  <c r="N242" i="2"/>
  <c r="O242" i="2"/>
  <c r="O234" i="2"/>
  <c r="N234" i="2"/>
  <c r="N226" i="2"/>
  <c r="O226" i="2"/>
  <c r="O218" i="2"/>
  <c r="N218" i="2"/>
  <c r="N210" i="2"/>
  <c r="O210" i="2"/>
  <c r="O202" i="2"/>
  <c r="N202" i="2"/>
  <c r="N194" i="2"/>
  <c r="O194" i="2"/>
  <c r="N186" i="2"/>
  <c r="O186" i="2"/>
  <c r="N178" i="2"/>
  <c r="O178" i="2"/>
  <c r="N170" i="2"/>
  <c r="O170" i="2"/>
  <c r="N162" i="2"/>
  <c r="O162" i="2"/>
  <c r="N154" i="2"/>
  <c r="O154" i="2"/>
  <c r="N146" i="2"/>
  <c r="O146" i="2"/>
  <c r="N138" i="2"/>
  <c r="O138" i="2"/>
  <c r="N130" i="2"/>
  <c r="O130" i="2"/>
  <c r="N122" i="2"/>
  <c r="O122" i="2"/>
  <c r="N114" i="2"/>
  <c r="O114" i="2"/>
  <c r="N106" i="2"/>
  <c r="O106" i="2"/>
  <c r="N98" i="2"/>
  <c r="O98" i="2"/>
  <c r="N90" i="2"/>
  <c r="O90" i="2"/>
  <c r="N82" i="2"/>
  <c r="O82" i="2"/>
  <c r="N74" i="2"/>
  <c r="O74" i="2"/>
  <c r="N66" i="2"/>
  <c r="O66" i="2"/>
  <c r="N58" i="2"/>
  <c r="O58" i="2"/>
  <c r="N50" i="2"/>
  <c r="O50" i="2"/>
  <c r="N42" i="2"/>
  <c r="O42" i="2"/>
  <c r="N34" i="2"/>
  <c r="O34" i="2"/>
  <c r="N26" i="2"/>
  <c r="O26" i="2"/>
  <c r="N18" i="2"/>
  <c r="O18" i="2"/>
  <c r="O10" i="2"/>
  <c r="N10" i="2"/>
  <c r="N972" i="2"/>
  <c r="O972" i="2"/>
  <c r="N940" i="2"/>
  <c r="O940" i="2"/>
  <c r="N908" i="2"/>
  <c r="O908" i="2"/>
  <c r="N860" i="2"/>
  <c r="O860" i="2"/>
  <c r="N804" i="2"/>
  <c r="O804" i="2"/>
  <c r="N780" i="2"/>
  <c r="O780" i="2"/>
  <c r="N716" i="2"/>
  <c r="O716" i="2"/>
  <c r="O684" i="2"/>
  <c r="N684" i="2"/>
  <c r="N636" i="2"/>
  <c r="O636" i="2"/>
  <c r="N596" i="2"/>
  <c r="O596" i="2"/>
  <c r="N556" i="2"/>
  <c r="O556" i="2"/>
  <c r="O508" i="2"/>
  <c r="N508" i="2"/>
  <c r="N468" i="2"/>
  <c r="O468" i="2"/>
  <c r="N428" i="2"/>
  <c r="O428" i="2"/>
  <c r="O340" i="2"/>
  <c r="N340" i="2"/>
  <c r="N947" i="2"/>
  <c r="O947" i="2"/>
  <c r="N867" i="2"/>
  <c r="O867" i="2"/>
  <c r="N819" i="2"/>
  <c r="O819" i="2"/>
  <c r="N763" i="2"/>
  <c r="O763" i="2"/>
  <c r="N723" i="2"/>
  <c r="O723" i="2"/>
  <c r="N667" i="2"/>
  <c r="O667" i="2"/>
  <c r="N627" i="2"/>
  <c r="O627" i="2"/>
  <c r="N962" i="2"/>
  <c r="O962" i="2"/>
  <c r="N874" i="2"/>
  <c r="O874" i="2"/>
  <c r="N810" i="2"/>
  <c r="O810" i="2"/>
  <c r="N714" i="2"/>
  <c r="O714" i="2"/>
  <c r="N626" i="2"/>
  <c r="O626" i="2"/>
  <c r="N514" i="2"/>
  <c r="O514" i="2"/>
  <c r="N961" i="2"/>
  <c r="O961" i="2"/>
  <c r="N857" i="2"/>
  <c r="O857" i="2"/>
  <c r="N777" i="2"/>
  <c r="O777" i="2"/>
  <c r="N697" i="2"/>
  <c r="O697" i="2"/>
  <c r="N593" i="2"/>
  <c r="O593" i="2"/>
  <c r="N505" i="2"/>
  <c r="O505" i="2"/>
  <c r="N417" i="2"/>
  <c r="O417" i="2"/>
  <c r="N369" i="2"/>
  <c r="O369" i="2"/>
  <c r="N345" i="2"/>
  <c r="O345" i="2"/>
  <c r="N337" i="2"/>
  <c r="O337" i="2"/>
  <c r="N329" i="2"/>
  <c r="O329" i="2"/>
  <c r="N289" i="2"/>
  <c r="O289" i="2"/>
  <c r="N281" i="2"/>
  <c r="O281" i="2"/>
  <c r="N273" i="2"/>
  <c r="O273" i="2"/>
  <c r="N265" i="2"/>
  <c r="O265" i="2"/>
  <c r="N257" i="2"/>
  <c r="O257" i="2"/>
  <c r="N249" i="2"/>
  <c r="O249" i="2"/>
  <c r="N241" i="2"/>
  <c r="O241" i="2"/>
  <c r="N233" i="2"/>
  <c r="O233" i="2"/>
  <c r="N225" i="2"/>
  <c r="O225" i="2"/>
  <c r="N217" i="2"/>
  <c r="O217" i="2"/>
  <c r="N209" i="2"/>
  <c r="O209" i="2"/>
  <c r="N201" i="2"/>
  <c r="O201" i="2"/>
  <c r="N193" i="2"/>
  <c r="O193" i="2"/>
  <c r="N185" i="2"/>
  <c r="O185" i="2"/>
  <c r="N177" i="2"/>
  <c r="O177" i="2"/>
  <c r="N169" i="2"/>
  <c r="O169" i="2"/>
  <c r="N161" i="2"/>
  <c r="O161" i="2"/>
  <c r="N153" i="2"/>
  <c r="O153" i="2"/>
  <c r="N145" i="2"/>
  <c r="O145" i="2"/>
  <c r="N137" i="2"/>
  <c r="O137" i="2"/>
  <c r="N129" i="2"/>
  <c r="O129" i="2"/>
  <c r="N121" i="2"/>
  <c r="O121" i="2"/>
  <c r="N113" i="2"/>
  <c r="O113" i="2"/>
  <c r="N105" i="2"/>
  <c r="O105" i="2"/>
  <c r="N97" i="2"/>
  <c r="O97" i="2"/>
  <c r="O89" i="2"/>
  <c r="N89" i="2"/>
  <c r="O81" i="2"/>
  <c r="N81" i="2"/>
  <c r="O73" i="2"/>
  <c r="N73" i="2"/>
  <c r="N65" i="2"/>
  <c r="O65" i="2"/>
  <c r="O57" i="2"/>
  <c r="N57" i="2"/>
  <c r="N49" i="2"/>
  <c r="O49" i="2"/>
  <c r="N41" i="2"/>
  <c r="O41" i="2"/>
  <c r="N33" i="2"/>
  <c r="O33" i="2"/>
  <c r="O25" i="2"/>
  <c r="N25" i="2"/>
  <c r="O17" i="2"/>
  <c r="N17" i="2"/>
  <c r="N9" i="2"/>
  <c r="O9" i="2"/>
  <c r="N892" i="2"/>
  <c r="O892" i="2"/>
  <c r="N764" i="2"/>
  <c r="O764" i="2"/>
  <c r="O356" i="2"/>
  <c r="N356" i="2"/>
  <c r="N939" i="2"/>
  <c r="O939" i="2"/>
  <c r="N859" i="2"/>
  <c r="O859" i="2"/>
  <c r="N787" i="2"/>
  <c r="O787" i="2"/>
  <c r="N707" i="2"/>
  <c r="O707" i="2"/>
  <c r="N611" i="2"/>
  <c r="O611" i="2"/>
  <c r="N978" i="2"/>
  <c r="O978" i="2"/>
  <c r="N954" i="2"/>
  <c r="O954" i="2"/>
  <c r="O922" i="2"/>
  <c r="N922" i="2"/>
  <c r="N906" i="2"/>
  <c r="O906" i="2"/>
  <c r="O866" i="2"/>
  <c r="N866" i="2"/>
  <c r="N818" i="2"/>
  <c r="O818" i="2"/>
  <c r="N770" i="2"/>
  <c r="O770" i="2"/>
  <c r="O730" i="2"/>
  <c r="N730" i="2"/>
  <c r="N682" i="2"/>
  <c r="O682" i="2"/>
  <c r="N634" i="2"/>
  <c r="O634" i="2"/>
  <c r="O610" i="2"/>
  <c r="N610" i="2"/>
  <c r="N570" i="2"/>
  <c r="O570" i="2"/>
  <c r="O538" i="2"/>
  <c r="N538" i="2"/>
  <c r="N506" i="2"/>
  <c r="O506" i="2"/>
  <c r="N985" i="2"/>
  <c r="O985" i="2"/>
  <c r="O945" i="2"/>
  <c r="N945" i="2"/>
  <c r="N897" i="2"/>
  <c r="O897" i="2"/>
  <c r="N865" i="2"/>
  <c r="O865" i="2"/>
  <c r="N825" i="2"/>
  <c r="O825" i="2"/>
  <c r="N793" i="2"/>
  <c r="O793" i="2"/>
  <c r="N753" i="2"/>
  <c r="O753" i="2"/>
  <c r="N713" i="2"/>
  <c r="O713" i="2"/>
  <c r="N665" i="2"/>
  <c r="O665" i="2"/>
  <c r="N625" i="2"/>
  <c r="O625" i="2"/>
  <c r="O585" i="2"/>
  <c r="N585" i="2"/>
  <c r="N545" i="2"/>
  <c r="O545" i="2"/>
  <c r="N513" i="2"/>
  <c r="O513" i="2"/>
  <c r="N473" i="2"/>
  <c r="O473" i="2"/>
  <c r="N449" i="2"/>
  <c r="O449" i="2"/>
  <c r="N401" i="2"/>
  <c r="O401" i="2"/>
  <c r="N361" i="2"/>
  <c r="O361" i="2"/>
  <c r="N321" i="2"/>
  <c r="O321" i="2"/>
  <c r="N984" i="2"/>
  <c r="O984" i="2"/>
  <c r="N976" i="2"/>
  <c r="O976" i="2"/>
  <c r="O968" i="2"/>
  <c r="N968" i="2"/>
  <c r="N960" i="2"/>
  <c r="O960" i="2"/>
  <c r="N952" i="2"/>
  <c r="O952" i="2"/>
  <c r="O944" i="2"/>
  <c r="N944" i="2"/>
  <c r="N936" i="2"/>
  <c r="O936" i="2"/>
  <c r="N928" i="2"/>
  <c r="O928" i="2"/>
  <c r="N920" i="2"/>
  <c r="O920" i="2"/>
  <c r="N912" i="2"/>
  <c r="O912" i="2"/>
  <c r="O904" i="2"/>
  <c r="N904" i="2"/>
  <c r="N896" i="2"/>
  <c r="O896" i="2"/>
  <c r="N888" i="2"/>
  <c r="O888" i="2"/>
  <c r="N880" i="2"/>
  <c r="O880" i="2"/>
  <c r="N872" i="2"/>
  <c r="O872" i="2"/>
  <c r="N864" i="2"/>
  <c r="O864" i="2"/>
  <c r="N856" i="2"/>
  <c r="O856" i="2"/>
  <c r="N848" i="2"/>
  <c r="O848" i="2"/>
  <c r="O840" i="2"/>
  <c r="N840" i="2"/>
  <c r="N832" i="2"/>
  <c r="O832" i="2"/>
  <c r="N824" i="2"/>
  <c r="O824" i="2"/>
  <c r="N816" i="2"/>
  <c r="O816" i="2"/>
  <c r="N808" i="2"/>
  <c r="O808" i="2"/>
  <c r="N800" i="2"/>
  <c r="O800" i="2"/>
  <c r="N792" i="2"/>
  <c r="O792" i="2"/>
  <c r="O784" i="2"/>
  <c r="N784" i="2"/>
  <c r="O776" i="2"/>
  <c r="N776" i="2"/>
  <c r="N768" i="2"/>
  <c r="O768" i="2"/>
  <c r="N760" i="2"/>
  <c r="O760" i="2"/>
  <c r="N752" i="2"/>
  <c r="O752" i="2"/>
  <c r="N744" i="2"/>
  <c r="O744" i="2"/>
  <c r="N736" i="2"/>
  <c r="O736" i="2"/>
  <c r="N728" i="2"/>
  <c r="O728" i="2"/>
  <c r="N720" i="2"/>
  <c r="O720" i="2"/>
  <c r="N712" i="2"/>
  <c r="O712" i="2"/>
  <c r="O704" i="2"/>
  <c r="N704" i="2"/>
  <c r="N696" i="2"/>
  <c r="O696" i="2"/>
  <c r="O688" i="2"/>
  <c r="N688" i="2"/>
  <c r="N680" i="2"/>
  <c r="O680" i="2"/>
  <c r="N672" i="2"/>
  <c r="O672" i="2"/>
  <c r="N664" i="2"/>
  <c r="O664" i="2"/>
  <c r="N656" i="2"/>
  <c r="O656" i="2"/>
  <c r="O648" i="2"/>
  <c r="N648" i="2"/>
  <c r="N640" i="2"/>
  <c r="O640" i="2"/>
  <c r="N632" i="2"/>
  <c r="O632" i="2"/>
  <c r="O624" i="2"/>
  <c r="N624" i="2"/>
  <c r="N616" i="2"/>
  <c r="O616" i="2"/>
  <c r="O608" i="2"/>
  <c r="N608" i="2"/>
  <c r="N600" i="2"/>
  <c r="O600" i="2"/>
  <c r="O592" i="2"/>
  <c r="N592" i="2"/>
  <c r="N584" i="2"/>
  <c r="O584" i="2"/>
  <c r="O576" i="2"/>
  <c r="N576" i="2"/>
  <c r="N568" i="2"/>
  <c r="O568" i="2"/>
  <c r="N560" i="2"/>
  <c r="O560" i="2"/>
  <c r="O552" i="2"/>
  <c r="N552" i="2"/>
  <c r="N544" i="2"/>
  <c r="O544" i="2"/>
  <c r="N536" i="2"/>
  <c r="O536" i="2"/>
  <c r="O528" i="2"/>
  <c r="N528" i="2"/>
  <c r="N520" i="2"/>
  <c r="O520" i="2"/>
  <c r="O512" i="2"/>
  <c r="N512" i="2"/>
  <c r="N504" i="2"/>
  <c r="O504" i="2"/>
  <c r="N496" i="2"/>
  <c r="O496" i="2"/>
  <c r="N488" i="2"/>
  <c r="O488" i="2"/>
  <c r="O480" i="2"/>
  <c r="N480" i="2"/>
  <c r="N472" i="2"/>
  <c r="O472" i="2"/>
  <c r="N464" i="2"/>
  <c r="O464" i="2"/>
  <c r="N456" i="2"/>
  <c r="O456" i="2"/>
  <c r="N448" i="2"/>
  <c r="O448" i="2"/>
  <c r="N440" i="2"/>
  <c r="O440" i="2"/>
  <c r="N432" i="2"/>
  <c r="O432" i="2"/>
  <c r="O424" i="2"/>
  <c r="N424" i="2"/>
  <c r="N416" i="2"/>
  <c r="O416" i="2"/>
  <c r="N408" i="2"/>
  <c r="O408" i="2"/>
  <c r="N400" i="2"/>
  <c r="O400" i="2"/>
  <c r="O392" i="2"/>
  <c r="N392" i="2"/>
  <c r="N384" i="2"/>
  <c r="O384" i="2"/>
  <c r="N376" i="2"/>
  <c r="O376" i="2"/>
  <c r="N368" i="2"/>
  <c r="O368" i="2"/>
  <c r="N360" i="2"/>
  <c r="O360" i="2"/>
  <c r="N352" i="2"/>
  <c r="O352" i="2"/>
  <c r="N344" i="2"/>
  <c r="O344" i="2"/>
  <c r="O336" i="2"/>
  <c r="N336" i="2"/>
  <c r="N328" i="2"/>
  <c r="O328" i="2"/>
  <c r="O320" i="2"/>
  <c r="N320" i="2"/>
  <c r="O312" i="2"/>
  <c r="N312" i="2"/>
  <c r="N304" i="2"/>
  <c r="O304" i="2"/>
  <c r="N296" i="2"/>
  <c r="O296" i="2"/>
  <c r="N288" i="2"/>
  <c r="O288" i="2"/>
  <c r="O280" i="2"/>
  <c r="N280" i="2"/>
  <c r="N272" i="2"/>
  <c r="O272" i="2"/>
  <c r="N264" i="2"/>
  <c r="O264" i="2"/>
  <c r="O256" i="2"/>
  <c r="N256" i="2"/>
  <c r="N248" i="2"/>
  <c r="O248" i="2"/>
  <c r="N240" i="2"/>
  <c r="O240" i="2"/>
  <c r="N232" i="2"/>
  <c r="O232" i="2"/>
  <c r="N224" i="2"/>
  <c r="O224" i="2"/>
  <c r="N216" i="2"/>
  <c r="O216" i="2"/>
  <c r="N208" i="2"/>
  <c r="O208" i="2"/>
  <c r="N200" i="2"/>
  <c r="O200" i="2"/>
  <c r="O192" i="2"/>
  <c r="N192" i="2"/>
  <c r="N184" i="2"/>
  <c r="O184" i="2"/>
  <c r="O176" i="2"/>
  <c r="N176" i="2"/>
  <c r="N168" i="2"/>
  <c r="O168" i="2"/>
  <c r="N160" i="2"/>
  <c r="O160" i="2"/>
  <c r="N152" i="2"/>
  <c r="O152" i="2"/>
  <c r="N144" i="2"/>
  <c r="O144" i="2"/>
  <c r="O136" i="2"/>
  <c r="N136" i="2"/>
  <c r="N128" i="2"/>
  <c r="O128" i="2"/>
  <c r="N120" i="2"/>
  <c r="O120" i="2"/>
  <c r="N112" i="2"/>
  <c r="O112" i="2"/>
  <c r="O104" i="2"/>
  <c r="N104" i="2"/>
  <c r="N96" i="2"/>
  <c r="O96" i="2"/>
  <c r="N88" i="2"/>
  <c r="O88" i="2"/>
  <c r="N80" i="2"/>
  <c r="O80" i="2"/>
  <c r="O72" i="2"/>
  <c r="N72" i="2"/>
  <c r="N64" i="2"/>
  <c r="O64" i="2"/>
  <c r="O56" i="2"/>
  <c r="N56" i="2"/>
  <c r="N48" i="2"/>
  <c r="O48" i="2"/>
  <c r="N40" i="2"/>
  <c r="O40" i="2"/>
  <c r="N32" i="2"/>
  <c r="O32" i="2"/>
  <c r="O24" i="2"/>
  <c r="N24" i="2"/>
  <c r="N16" i="2"/>
  <c r="O16" i="2"/>
  <c r="N8" i="2"/>
  <c r="O8" i="2"/>
  <c r="N844" i="2"/>
  <c r="O844" i="2"/>
  <c r="O740" i="2"/>
  <c r="N740" i="2"/>
  <c r="N652" i="2"/>
  <c r="O652" i="2"/>
  <c r="N564" i="2"/>
  <c r="O564" i="2"/>
  <c r="N516" i="2"/>
  <c r="O516" i="2"/>
  <c r="N476" i="2"/>
  <c r="O476" i="2"/>
  <c r="N444" i="2"/>
  <c r="O444" i="2"/>
  <c r="N404" i="2"/>
  <c r="O404" i="2"/>
  <c r="O308" i="2"/>
  <c r="N308" i="2"/>
  <c r="N971" i="2"/>
  <c r="O971" i="2"/>
  <c r="N931" i="2"/>
  <c r="O931" i="2"/>
  <c r="N915" i="2"/>
  <c r="O915" i="2"/>
  <c r="N899" i="2"/>
  <c r="O899" i="2"/>
  <c r="N875" i="2"/>
  <c r="O875" i="2"/>
  <c r="N803" i="2"/>
  <c r="O803" i="2"/>
  <c r="N779" i="2"/>
  <c r="O779" i="2"/>
  <c r="N699" i="2"/>
  <c r="O699" i="2"/>
  <c r="N643" i="2"/>
  <c r="O643" i="2"/>
  <c r="O5" i="2"/>
  <c r="N5" i="2"/>
  <c r="N938" i="2"/>
  <c r="O938" i="2"/>
  <c r="N890" i="2"/>
  <c r="O890" i="2"/>
  <c r="N850" i="2"/>
  <c r="O850" i="2"/>
  <c r="O802" i="2"/>
  <c r="N802" i="2"/>
  <c r="N762" i="2"/>
  <c r="O762" i="2"/>
  <c r="N738" i="2"/>
  <c r="O738" i="2"/>
  <c r="N690" i="2"/>
  <c r="O690" i="2"/>
  <c r="O658" i="2"/>
  <c r="N658" i="2"/>
  <c r="N602" i="2"/>
  <c r="O602" i="2"/>
  <c r="N562" i="2"/>
  <c r="O562" i="2"/>
  <c r="O530" i="2"/>
  <c r="N530" i="2"/>
  <c r="O490" i="2"/>
  <c r="N490" i="2"/>
  <c r="N977" i="2"/>
  <c r="O977" i="2"/>
  <c r="N937" i="2"/>
  <c r="O937" i="2"/>
  <c r="N913" i="2"/>
  <c r="O913" i="2"/>
  <c r="N873" i="2"/>
  <c r="O873" i="2"/>
  <c r="N833" i="2"/>
  <c r="O833" i="2"/>
  <c r="N801" i="2"/>
  <c r="O801" i="2"/>
  <c r="N761" i="2"/>
  <c r="O761" i="2"/>
  <c r="N729" i="2"/>
  <c r="O729" i="2"/>
  <c r="N689" i="2"/>
  <c r="O689" i="2"/>
  <c r="N657" i="2"/>
  <c r="O657" i="2"/>
  <c r="O633" i="2"/>
  <c r="N633" i="2"/>
  <c r="N609" i="2"/>
  <c r="O609" i="2"/>
  <c r="N569" i="2"/>
  <c r="O569" i="2"/>
  <c r="N537" i="2"/>
  <c r="O537" i="2"/>
  <c r="N497" i="2"/>
  <c r="O497" i="2"/>
  <c r="N465" i="2"/>
  <c r="O465" i="2"/>
  <c r="N441" i="2"/>
  <c r="O441" i="2"/>
  <c r="N409" i="2"/>
  <c r="O409" i="2"/>
  <c r="N377" i="2"/>
  <c r="O377" i="2"/>
  <c r="N305" i="2"/>
  <c r="O305" i="2"/>
  <c r="O983" i="2"/>
  <c r="N983" i="2"/>
  <c r="N975" i="2"/>
  <c r="O975" i="2"/>
  <c r="N967" i="2"/>
  <c r="O967" i="2"/>
  <c r="O959" i="2"/>
  <c r="N959" i="2"/>
  <c r="O951" i="2"/>
  <c r="N951" i="2"/>
  <c r="N943" i="2"/>
  <c r="O943" i="2"/>
  <c r="N935" i="2"/>
  <c r="O935" i="2"/>
  <c r="N927" i="2"/>
  <c r="O927" i="2"/>
  <c r="N919" i="2"/>
  <c r="O919" i="2"/>
  <c r="O911" i="2"/>
  <c r="N911" i="2"/>
  <c r="N903" i="2"/>
  <c r="O903" i="2"/>
  <c r="N895" i="2"/>
  <c r="O895" i="2"/>
  <c r="O887" i="2"/>
  <c r="N887" i="2"/>
  <c r="N879" i="2"/>
  <c r="O879" i="2"/>
  <c r="N871" i="2"/>
  <c r="O871" i="2"/>
  <c r="N863" i="2"/>
  <c r="O863" i="2"/>
  <c r="N855" i="2"/>
  <c r="O855" i="2"/>
  <c r="N847" i="2"/>
  <c r="O847" i="2"/>
  <c r="N839" i="2"/>
  <c r="O839" i="2"/>
  <c r="O831" i="2"/>
  <c r="N831" i="2"/>
  <c r="O823" i="2"/>
  <c r="N823" i="2"/>
  <c r="N815" i="2"/>
  <c r="O815" i="2"/>
  <c r="N807" i="2"/>
  <c r="O807" i="2"/>
  <c r="N799" i="2"/>
  <c r="O799" i="2"/>
  <c r="O791" i="2"/>
  <c r="N791" i="2"/>
  <c r="N783" i="2"/>
  <c r="O783" i="2"/>
  <c r="N775" i="2"/>
  <c r="O775" i="2"/>
  <c r="O767" i="2"/>
  <c r="N767" i="2"/>
  <c r="N759" i="2"/>
  <c r="O759" i="2"/>
  <c r="N751" i="2"/>
  <c r="O751" i="2"/>
  <c r="O743" i="2"/>
  <c r="N743" i="2"/>
  <c r="N735" i="2"/>
  <c r="O735" i="2"/>
  <c r="N727" i="2"/>
  <c r="O727" i="2"/>
  <c r="N719" i="2"/>
  <c r="O719" i="2"/>
  <c r="N711" i="2"/>
  <c r="O711" i="2"/>
  <c r="O703" i="2"/>
  <c r="N703" i="2"/>
  <c r="N695" i="2"/>
  <c r="O695" i="2"/>
  <c r="N687" i="2"/>
  <c r="O687" i="2"/>
  <c r="N679" i="2"/>
  <c r="O679" i="2"/>
  <c r="O671" i="2"/>
  <c r="N671" i="2"/>
  <c r="O663" i="2"/>
  <c r="N663" i="2"/>
  <c r="N655" i="2"/>
  <c r="O655" i="2"/>
  <c r="O647" i="2"/>
  <c r="N647" i="2"/>
  <c r="N639" i="2"/>
  <c r="O639" i="2"/>
  <c r="N631" i="2"/>
  <c r="O631" i="2"/>
  <c r="O623" i="2"/>
  <c r="N623" i="2"/>
  <c r="N615" i="2"/>
  <c r="O615" i="2"/>
  <c r="N607" i="2"/>
  <c r="O607" i="2"/>
  <c r="O599" i="2"/>
  <c r="N599" i="2"/>
  <c r="N591" i="2"/>
  <c r="O591" i="2"/>
  <c r="N583" i="2"/>
  <c r="O583" i="2"/>
  <c r="O575" i="2"/>
  <c r="N575" i="2"/>
  <c r="N567" i="2"/>
  <c r="O567" i="2"/>
  <c r="N559" i="2"/>
  <c r="O559" i="2"/>
  <c r="O551" i="2"/>
  <c r="N551" i="2"/>
  <c r="N543" i="2"/>
  <c r="O543" i="2"/>
  <c r="N535" i="2"/>
  <c r="O535" i="2"/>
  <c r="N527" i="2"/>
  <c r="O527" i="2"/>
  <c r="O519" i="2"/>
  <c r="N519" i="2"/>
  <c r="N511" i="2"/>
  <c r="O511" i="2"/>
  <c r="N503" i="2"/>
  <c r="O503" i="2"/>
  <c r="N495" i="2"/>
  <c r="O495" i="2"/>
  <c r="N487" i="2"/>
  <c r="O487" i="2"/>
  <c r="N479" i="2"/>
  <c r="O479" i="2"/>
  <c r="N471" i="2"/>
  <c r="O471" i="2"/>
  <c r="N463" i="2"/>
  <c r="O463" i="2"/>
  <c r="N455" i="2"/>
  <c r="O455" i="2"/>
  <c r="N447" i="2"/>
  <c r="O447" i="2"/>
  <c r="N439" i="2"/>
  <c r="O439" i="2"/>
  <c r="N431" i="2"/>
  <c r="O431" i="2"/>
  <c r="O423" i="2"/>
  <c r="N423" i="2"/>
  <c r="N415" i="2"/>
  <c r="O415" i="2"/>
  <c r="O407" i="2"/>
  <c r="N407" i="2"/>
  <c r="N399" i="2"/>
  <c r="O399" i="2"/>
  <c r="O391" i="2"/>
  <c r="N391" i="2"/>
  <c r="N383" i="2"/>
  <c r="O383" i="2"/>
  <c r="N375" i="2"/>
  <c r="O375" i="2"/>
  <c r="O367" i="2"/>
  <c r="N367" i="2"/>
  <c r="N359" i="2"/>
  <c r="O359" i="2"/>
  <c r="N351" i="2"/>
  <c r="O351" i="2"/>
  <c r="N343" i="2"/>
  <c r="O343" i="2"/>
  <c r="O335" i="2"/>
  <c r="N335" i="2"/>
  <c r="N327" i="2"/>
  <c r="O327" i="2"/>
  <c r="O319" i="2"/>
  <c r="N319" i="2"/>
  <c r="O311" i="2"/>
  <c r="N311" i="2"/>
  <c r="N303" i="2"/>
  <c r="O303" i="2"/>
  <c r="N295" i="2"/>
  <c r="O295" i="2"/>
  <c r="N287" i="2"/>
  <c r="O287" i="2"/>
  <c r="N279" i="2"/>
  <c r="O279" i="2"/>
  <c r="N271" i="2"/>
  <c r="O271" i="2"/>
  <c r="N263" i="2"/>
  <c r="O263" i="2"/>
  <c r="O255" i="2"/>
  <c r="N255" i="2"/>
  <c r="N247" i="2"/>
  <c r="O247" i="2"/>
  <c r="N239" i="2"/>
  <c r="O239" i="2"/>
  <c r="N231" i="2"/>
  <c r="O231" i="2"/>
  <c r="N223" i="2"/>
  <c r="O223" i="2"/>
  <c r="N215" i="2"/>
  <c r="O215" i="2"/>
  <c r="N207" i="2"/>
  <c r="O207" i="2"/>
  <c r="N199" i="2"/>
  <c r="O199" i="2"/>
  <c r="O191" i="2"/>
  <c r="N191" i="2"/>
  <c r="N183" i="2"/>
  <c r="O183" i="2"/>
  <c r="N175" i="2"/>
  <c r="O175" i="2"/>
  <c r="N167" i="2"/>
  <c r="O167" i="2"/>
  <c r="N159" i="2"/>
  <c r="O159" i="2"/>
  <c r="N151" i="2"/>
  <c r="O151" i="2"/>
  <c r="N143" i="2"/>
  <c r="O143" i="2"/>
  <c r="O135" i="2"/>
  <c r="N135" i="2"/>
  <c r="N127" i="2"/>
  <c r="O127" i="2"/>
  <c r="N119" i="2"/>
  <c r="O119" i="2"/>
  <c r="O111" i="2"/>
  <c r="N111" i="2"/>
  <c r="O103" i="2"/>
  <c r="N103" i="2"/>
  <c r="N95" i="2"/>
  <c r="O95" i="2"/>
  <c r="O87" i="2"/>
  <c r="N87" i="2"/>
  <c r="N79" i="2"/>
  <c r="O79" i="2"/>
  <c r="O71" i="2"/>
  <c r="N71" i="2"/>
  <c r="O63" i="2"/>
  <c r="N63" i="2"/>
  <c r="O55" i="2"/>
  <c r="N55" i="2"/>
  <c r="O47" i="2"/>
  <c r="N47" i="2"/>
  <c r="N39" i="2"/>
  <c r="O39" i="2"/>
  <c r="N31" i="2"/>
  <c r="O31" i="2"/>
  <c r="O23" i="2"/>
  <c r="N23" i="2"/>
  <c r="N15" i="2"/>
  <c r="O15" i="2"/>
  <c r="N7" i="2"/>
  <c r="O7" i="2"/>
  <c r="N836" i="2"/>
  <c r="O836" i="2"/>
  <c r="N732" i="2"/>
  <c r="O732" i="2"/>
  <c r="N660" i="2"/>
  <c r="O660" i="2"/>
  <c r="O572" i="2"/>
  <c r="N572" i="2"/>
  <c r="N524" i="2"/>
  <c r="O524" i="2"/>
  <c r="O316" i="2"/>
  <c r="N316" i="2"/>
  <c r="N979" i="2"/>
  <c r="O979" i="2"/>
  <c r="N907" i="2"/>
  <c r="O907" i="2"/>
  <c r="N835" i="2"/>
  <c r="O835" i="2"/>
  <c r="N747" i="2"/>
  <c r="O747" i="2"/>
  <c r="N691" i="2"/>
  <c r="O691" i="2"/>
  <c r="N603" i="2"/>
  <c r="O603" i="2"/>
  <c r="N946" i="2"/>
  <c r="O946" i="2"/>
  <c r="N914" i="2"/>
  <c r="O914" i="2"/>
  <c r="O858" i="2"/>
  <c r="N858" i="2"/>
  <c r="N826" i="2"/>
  <c r="O826" i="2"/>
  <c r="O794" i="2"/>
  <c r="N794" i="2"/>
  <c r="N754" i="2"/>
  <c r="O754" i="2"/>
  <c r="N698" i="2"/>
  <c r="O698" i="2"/>
  <c r="N666" i="2"/>
  <c r="O666" i="2"/>
  <c r="N618" i="2"/>
  <c r="O618" i="2"/>
  <c r="N586" i="2"/>
  <c r="O586" i="2"/>
  <c r="N546" i="2"/>
  <c r="O546" i="2"/>
  <c r="O482" i="2"/>
  <c r="N482" i="2"/>
  <c r="N953" i="2"/>
  <c r="O953" i="2"/>
  <c r="N921" i="2"/>
  <c r="O921" i="2"/>
  <c r="N889" i="2"/>
  <c r="O889" i="2"/>
  <c r="N849" i="2"/>
  <c r="O849" i="2"/>
  <c r="N817" i="2"/>
  <c r="O817" i="2"/>
  <c r="N785" i="2"/>
  <c r="O785" i="2"/>
  <c r="N745" i="2"/>
  <c r="O745" i="2"/>
  <c r="N721" i="2"/>
  <c r="O721" i="2"/>
  <c r="N681" i="2"/>
  <c r="O681" i="2"/>
  <c r="N649" i="2"/>
  <c r="O649" i="2"/>
  <c r="N601" i="2"/>
  <c r="O601" i="2"/>
  <c r="N553" i="2"/>
  <c r="O553" i="2"/>
  <c r="N529" i="2"/>
  <c r="O529" i="2"/>
  <c r="N489" i="2"/>
  <c r="O489" i="2"/>
  <c r="N457" i="2"/>
  <c r="O457" i="2"/>
  <c r="N433" i="2"/>
  <c r="O433" i="2"/>
  <c r="N393" i="2"/>
  <c r="O393" i="2"/>
  <c r="N353" i="2"/>
  <c r="O353" i="2"/>
  <c r="N297" i="2"/>
  <c r="O297" i="2"/>
  <c r="N982" i="2"/>
  <c r="O982" i="2"/>
  <c r="O974" i="2"/>
  <c r="N974" i="2"/>
  <c r="N966" i="2"/>
  <c r="O966" i="2"/>
  <c r="O958" i="2"/>
  <c r="N958" i="2"/>
  <c r="O950" i="2"/>
  <c r="N950" i="2"/>
  <c r="O942" i="2"/>
  <c r="N942" i="2"/>
  <c r="N934" i="2"/>
  <c r="O934" i="2"/>
  <c r="N926" i="2"/>
  <c r="O926" i="2"/>
  <c r="N918" i="2"/>
  <c r="O918" i="2"/>
  <c r="O910" i="2"/>
  <c r="N910" i="2"/>
  <c r="N902" i="2"/>
  <c r="O902" i="2"/>
  <c r="N894" i="2"/>
  <c r="O894" i="2"/>
  <c r="O886" i="2"/>
  <c r="N886" i="2"/>
  <c r="N878" i="2"/>
  <c r="O878" i="2"/>
  <c r="N870" i="2"/>
  <c r="O870" i="2"/>
  <c r="N862" i="2"/>
  <c r="O862" i="2"/>
  <c r="N854" i="2"/>
  <c r="O854" i="2"/>
  <c r="O846" i="2"/>
  <c r="N846" i="2"/>
  <c r="N838" i="2"/>
  <c r="O838" i="2"/>
  <c r="O830" i="2"/>
  <c r="N830" i="2"/>
  <c r="O822" i="2"/>
  <c r="N822" i="2"/>
  <c r="N814" i="2"/>
  <c r="O814" i="2"/>
  <c r="N806" i="2"/>
  <c r="O806" i="2"/>
  <c r="N798" i="2"/>
  <c r="O798" i="2"/>
  <c r="N790" i="2"/>
  <c r="O790" i="2"/>
  <c r="N782" i="2"/>
  <c r="O782" i="2"/>
  <c r="N774" i="2"/>
  <c r="O774" i="2"/>
  <c r="N766" i="2"/>
  <c r="O766" i="2"/>
  <c r="N758" i="2"/>
  <c r="O758" i="2"/>
  <c r="N750" i="2"/>
  <c r="O750" i="2"/>
  <c r="N742" i="2"/>
  <c r="O742" i="2"/>
  <c r="N734" i="2"/>
  <c r="O734" i="2"/>
  <c r="N726" i="2"/>
  <c r="O726" i="2"/>
  <c r="N718" i="2"/>
  <c r="O718" i="2"/>
  <c r="N710" i="2"/>
  <c r="O710" i="2"/>
  <c r="N702" i="2"/>
  <c r="O702" i="2"/>
  <c r="O694" i="2"/>
  <c r="N694" i="2"/>
  <c r="N686" i="2"/>
  <c r="O686" i="2"/>
  <c r="N678" i="2"/>
  <c r="O678" i="2"/>
  <c r="N670" i="2"/>
  <c r="O670" i="2"/>
  <c r="N662" i="2"/>
  <c r="O662" i="2"/>
  <c r="N654" i="2"/>
  <c r="O654" i="2"/>
  <c r="O646" i="2"/>
  <c r="N646" i="2"/>
  <c r="N638" i="2"/>
  <c r="O638" i="2"/>
  <c r="O630" i="2"/>
  <c r="N630" i="2"/>
  <c r="N622" i="2"/>
  <c r="O622" i="2"/>
  <c r="N614" i="2"/>
  <c r="O614" i="2"/>
  <c r="N606" i="2"/>
  <c r="O606" i="2"/>
  <c r="O598" i="2"/>
  <c r="N598" i="2"/>
  <c r="O590" i="2"/>
  <c r="N590" i="2"/>
  <c r="N582" i="2"/>
  <c r="O582" i="2"/>
  <c r="N574" i="2"/>
  <c r="O574" i="2"/>
  <c r="O566" i="2"/>
  <c r="N566" i="2"/>
  <c r="N558" i="2"/>
  <c r="O558" i="2"/>
  <c r="N550" i="2"/>
  <c r="O550" i="2"/>
  <c r="N542" i="2"/>
  <c r="O542" i="2"/>
  <c r="N534" i="2"/>
  <c r="O534" i="2"/>
  <c r="N526" i="2"/>
  <c r="O526" i="2"/>
  <c r="O518" i="2"/>
  <c r="N518" i="2"/>
  <c r="N510" i="2"/>
  <c r="O510" i="2"/>
  <c r="N502" i="2"/>
  <c r="O502" i="2"/>
  <c r="N494" i="2"/>
  <c r="O494" i="2"/>
  <c r="N486" i="2"/>
  <c r="O486" i="2"/>
  <c r="N478" i="2"/>
  <c r="O478" i="2"/>
  <c r="O470" i="2"/>
  <c r="N470" i="2"/>
  <c r="O462" i="2"/>
  <c r="N462" i="2"/>
  <c r="N454" i="2"/>
  <c r="O454" i="2"/>
  <c r="N446" i="2"/>
  <c r="O446" i="2"/>
  <c r="N438" i="2"/>
  <c r="O438" i="2"/>
  <c r="N430" i="2"/>
  <c r="O430" i="2"/>
  <c r="O422" i="2"/>
  <c r="N422" i="2"/>
  <c r="N414" i="2"/>
  <c r="O414" i="2"/>
  <c r="O406" i="2"/>
  <c r="N406" i="2"/>
  <c r="N398" i="2"/>
  <c r="O398" i="2"/>
  <c r="O390" i="2"/>
  <c r="N390" i="2"/>
  <c r="O382" i="2"/>
  <c r="N382" i="2"/>
  <c r="O374" i="2"/>
  <c r="N374" i="2"/>
  <c r="O366" i="2"/>
  <c r="N366" i="2"/>
  <c r="N358" i="2"/>
  <c r="O358" i="2"/>
  <c r="O350" i="2"/>
  <c r="N350" i="2"/>
  <c r="N342" i="2"/>
  <c r="O342" i="2"/>
  <c r="O334" i="2"/>
  <c r="N334" i="2"/>
  <c r="N326" i="2"/>
  <c r="O326" i="2"/>
  <c r="N318" i="2"/>
  <c r="O318" i="2"/>
  <c r="O310" i="2"/>
  <c r="N310" i="2"/>
  <c r="N302" i="2"/>
  <c r="O302" i="2"/>
  <c r="N294" i="2"/>
  <c r="O294" i="2"/>
  <c r="N286" i="2"/>
  <c r="O286" i="2"/>
  <c r="N278" i="2"/>
  <c r="O278" i="2"/>
  <c r="N270" i="2"/>
  <c r="O270" i="2"/>
  <c r="N262" i="2"/>
  <c r="O262" i="2"/>
  <c r="N254" i="2"/>
  <c r="O254" i="2"/>
  <c r="O246" i="2"/>
  <c r="N246" i="2"/>
  <c r="N238" i="2"/>
  <c r="O238" i="2"/>
  <c r="N230" i="2"/>
  <c r="O230" i="2"/>
  <c r="N222" i="2"/>
  <c r="O222" i="2"/>
  <c r="N214" i="2"/>
  <c r="O214" i="2"/>
  <c r="N206" i="2"/>
  <c r="O206" i="2"/>
  <c r="N198" i="2"/>
  <c r="O198" i="2"/>
  <c r="O190" i="2"/>
  <c r="N190" i="2"/>
  <c r="N182" i="2"/>
  <c r="O182" i="2"/>
  <c r="N174" i="2"/>
  <c r="O174" i="2"/>
  <c r="N166" i="2"/>
  <c r="O166" i="2"/>
  <c r="N158" i="2"/>
  <c r="O158" i="2"/>
  <c r="N150" i="2"/>
  <c r="O150" i="2"/>
  <c r="N142" i="2"/>
  <c r="O142" i="2"/>
  <c r="N134" i="2"/>
  <c r="O134" i="2"/>
  <c r="O126" i="2"/>
  <c r="N126" i="2"/>
  <c r="N118" i="2"/>
  <c r="O118" i="2"/>
  <c r="O110" i="2"/>
  <c r="N110" i="2"/>
  <c r="N102" i="2"/>
  <c r="O102" i="2"/>
  <c r="O94" i="2"/>
  <c r="N94" i="2"/>
  <c r="N86" i="2"/>
  <c r="O86" i="2"/>
  <c r="O78" i="2"/>
  <c r="N78" i="2"/>
  <c r="N70" i="2"/>
  <c r="O70" i="2"/>
  <c r="O62" i="2"/>
  <c r="N62" i="2"/>
  <c r="O54" i="2"/>
  <c r="N54" i="2"/>
  <c r="O46" i="2"/>
  <c r="N46" i="2"/>
  <c r="N38" i="2"/>
  <c r="O38" i="2"/>
  <c r="O30" i="2"/>
  <c r="N30" i="2"/>
  <c r="N22" i="2"/>
  <c r="O22" i="2"/>
  <c r="N14" i="2"/>
  <c r="O14" i="2"/>
  <c r="O6" i="2"/>
  <c r="N6" i="2"/>
  <c r="P30" i="2" l="1"/>
  <c r="Q30" i="2" s="1"/>
  <c r="P62" i="2"/>
  <c r="Q62" i="2" s="1"/>
  <c r="P94" i="2"/>
  <c r="Q94" i="2" s="1"/>
  <c r="P126" i="2"/>
  <c r="Q126" i="2" s="1"/>
  <c r="P190" i="2"/>
  <c r="Q190" i="2" s="1"/>
  <c r="P350" i="2"/>
  <c r="Q350" i="2" s="1"/>
  <c r="P382" i="2"/>
  <c r="Q382" i="2" s="1"/>
  <c r="P830" i="2"/>
  <c r="Q830" i="2" s="1"/>
  <c r="P958" i="2"/>
  <c r="Q958" i="2" s="1"/>
  <c r="P858" i="2"/>
  <c r="Q858" i="2" s="1"/>
  <c r="P47" i="2"/>
  <c r="Q47" i="2" s="1"/>
  <c r="P111" i="2"/>
  <c r="Q111" i="2" s="1"/>
  <c r="P335" i="2"/>
  <c r="Q335" i="2" s="1"/>
  <c r="P367" i="2"/>
  <c r="Q367" i="2" s="1"/>
  <c r="P623" i="2"/>
  <c r="Q623" i="2" s="1"/>
  <c r="P911" i="2"/>
  <c r="Q911" i="2" s="1"/>
  <c r="P308" i="2"/>
  <c r="Q308" i="2" s="1"/>
  <c r="P192" i="2"/>
  <c r="Q192" i="2" s="1"/>
  <c r="P256" i="2"/>
  <c r="Q256" i="2" s="1"/>
  <c r="P320" i="2"/>
  <c r="Q320" i="2" s="1"/>
  <c r="P480" i="2"/>
  <c r="Q480" i="2" s="1"/>
  <c r="P512" i="2"/>
  <c r="Q512" i="2" s="1"/>
  <c r="P576" i="2"/>
  <c r="Q576" i="2" s="1"/>
  <c r="P608" i="2"/>
  <c r="Q608" i="2" s="1"/>
  <c r="P704" i="2"/>
  <c r="Q704" i="2" s="1"/>
  <c r="P945" i="2"/>
  <c r="Q945" i="2" s="1"/>
  <c r="P730" i="2"/>
  <c r="Q730" i="2" s="1"/>
  <c r="P73" i="2"/>
  <c r="Q73" i="2" s="1"/>
  <c r="P340" i="2"/>
  <c r="Q340" i="2" s="1"/>
  <c r="P731" i="2"/>
  <c r="Q731" i="2" s="1"/>
  <c r="P283" i="2"/>
  <c r="Q283" i="2" s="1"/>
  <c r="P347" i="2"/>
  <c r="Q347" i="2" s="1"/>
  <c r="P539" i="2"/>
  <c r="Q539" i="2" s="1"/>
  <c r="P300" i="2"/>
  <c r="Q300" i="2" s="1"/>
  <c r="P20" i="2"/>
  <c r="Q20" i="2" s="1"/>
  <c r="P52" i="2"/>
  <c r="Q52" i="2" s="1"/>
  <c r="P84" i="2"/>
  <c r="Q84" i="2" s="1"/>
  <c r="P116" i="2"/>
  <c r="Q116" i="2" s="1"/>
  <c r="P148" i="2"/>
  <c r="Q148" i="2" s="1"/>
  <c r="P180" i="2"/>
  <c r="Q180" i="2" s="1"/>
  <c r="P212" i="2"/>
  <c r="Q212" i="2" s="1"/>
  <c r="P244" i="2"/>
  <c r="Q244" i="2" s="1"/>
  <c r="P276" i="2"/>
  <c r="Q276" i="2" s="1"/>
  <c r="P364" i="2"/>
  <c r="Q364" i="2" s="1"/>
  <c r="P301" i="2"/>
  <c r="Q301" i="2" s="1"/>
  <c r="P365" i="2"/>
  <c r="Q365" i="2" s="1"/>
  <c r="P461" i="2"/>
  <c r="Q461" i="2" s="1"/>
  <c r="P589" i="2"/>
  <c r="Q589" i="2" s="1"/>
  <c r="P749" i="2"/>
  <c r="Q749" i="2" s="1"/>
  <c r="P845" i="2"/>
  <c r="Q845" i="2" s="1"/>
  <c r="P909" i="2"/>
  <c r="Q909" i="2" s="1"/>
  <c r="P38" i="2"/>
  <c r="Q38" i="2" s="1"/>
  <c r="P70" i="2"/>
  <c r="Q70" i="2" s="1"/>
  <c r="P102" i="2"/>
  <c r="Q102" i="2" s="1"/>
  <c r="P134" i="2"/>
  <c r="Q134" i="2" s="1"/>
  <c r="P166" i="2"/>
  <c r="Q166" i="2" s="1"/>
  <c r="P198" i="2"/>
  <c r="Q198" i="2" s="1"/>
  <c r="P230" i="2"/>
  <c r="Q230" i="2" s="1"/>
  <c r="P262" i="2"/>
  <c r="Q262" i="2" s="1"/>
  <c r="P294" i="2"/>
  <c r="Q294" i="2" s="1"/>
  <c r="P326" i="2"/>
  <c r="Q326" i="2" s="1"/>
  <c r="P358" i="2"/>
  <c r="Q358" i="2" s="1"/>
  <c r="P454" i="2"/>
  <c r="Q454" i="2" s="1"/>
  <c r="P486" i="2"/>
  <c r="Q486" i="2" s="1"/>
  <c r="P550" i="2"/>
  <c r="Q550" i="2" s="1"/>
  <c r="P582" i="2"/>
  <c r="Q582" i="2" s="1"/>
  <c r="P614" i="2"/>
  <c r="Q614" i="2" s="1"/>
  <c r="P678" i="2"/>
  <c r="Q678" i="2" s="1"/>
  <c r="P710" i="2"/>
  <c r="Q710" i="2" s="1"/>
  <c r="P742" i="2"/>
  <c r="Q742" i="2" s="1"/>
  <c r="P774" i="2"/>
  <c r="Q774" i="2" s="1"/>
  <c r="P806" i="2"/>
  <c r="Q806" i="2" s="1"/>
  <c r="P838" i="2"/>
  <c r="Q838" i="2" s="1"/>
  <c r="P870" i="2"/>
  <c r="Q870" i="2" s="1"/>
  <c r="P902" i="2"/>
  <c r="Q902" i="2" s="1"/>
  <c r="P934" i="2"/>
  <c r="Q934" i="2" s="1"/>
  <c r="P966" i="2"/>
  <c r="Q966" i="2" s="1"/>
  <c r="P353" i="2"/>
  <c r="Q353" i="2" s="1"/>
  <c r="P489" i="2"/>
  <c r="Q489" i="2" s="1"/>
  <c r="P649" i="2"/>
  <c r="Q649" i="2" s="1"/>
  <c r="P785" i="2"/>
  <c r="Q785" i="2" s="1"/>
  <c r="P921" i="2"/>
  <c r="Q921" i="2" s="1"/>
  <c r="P586" i="2"/>
  <c r="Q586" i="2" s="1"/>
  <c r="P754" i="2"/>
  <c r="Q754" i="2" s="1"/>
  <c r="P914" i="2"/>
  <c r="Q914" i="2" s="1"/>
  <c r="P747" i="2"/>
  <c r="Q747" i="2" s="1"/>
  <c r="P732" i="2"/>
  <c r="Q732" i="2" s="1"/>
  <c r="P119" i="2"/>
  <c r="Q119" i="2" s="1"/>
  <c r="P151" i="2"/>
  <c r="Q151" i="2" s="1"/>
  <c r="P183" i="2"/>
  <c r="Q183" i="2" s="1"/>
  <c r="P215" i="2"/>
  <c r="Q215" i="2" s="1"/>
  <c r="P247" i="2"/>
  <c r="Q247" i="2" s="1"/>
  <c r="P279" i="2"/>
  <c r="Q279" i="2" s="1"/>
  <c r="P343" i="2"/>
  <c r="Q343" i="2" s="1"/>
  <c r="P375" i="2"/>
  <c r="Q375" i="2" s="1"/>
  <c r="P439" i="2"/>
  <c r="Q439" i="2" s="1"/>
  <c r="P471" i="2"/>
  <c r="Q471" i="2" s="1"/>
  <c r="P503" i="2"/>
  <c r="Q503" i="2" s="1"/>
  <c r="P535" i="2"/>
  <c r="Q535" i="2" s="1"/>
  <c r="P567" i="2"/>
  <c r="Q567" i="2" s="1"/>
  <c r="P631" i="2"/>
  <c r="Q631" i="2" s="1"/>
  <c r="P695" i="2"/>
  <c r="Q695" i="2" s="1"/>
  <c r="P727" i="2"/>
  <c r="Q727" i="2" s="1"/>
  <c r="P759" i="2"/>
  <c r="Q759" i="2" s="1"/>
  <c r="P855" i="2"/>
  <c r="Q855" i="2" s="1"/>
  <c r="P919" i="2"/>
  <c r="Q919" i="2" s="1"/>
  <c r="P441" i="2"/>
  <c r="Q441" i="2" s="1"/>
  <c r="P569" i="2"/>
  <c r="Q569" i="2" s="1"/>
  <c r="P689" i="2"/>
  <c r="Q689" i="2" s="1"/>
  <c r="P833" i="2"/>
  <c r="Q833" i="2" s="1"/>
  <c r="P977" i="2"/>
  <c r="Q977" i="2" s="1"/>
  <c r="P602" i="2"/>
  <c r="Q602" i="2" s="1"/>
  <c r="P762" i="2"/>
  <c r="Q762" i="2" s="1"/>
  <c r="P938" i="2"/>
  <c r="Q938" i="2" s="1"/>
  <c r="P779" i="2"/>
  <c r="Q779" i="2" s="1"/>
  <c r="P915" i="2"/>
  <c r="Q915" i="2" s="1"/>
  <c r="P404" i="2"/>
  <c r="Q404" i="2" s="1"/>
  <c r="P564" i="2"/>
  <c r="Q564" i="2" s="1"/>
  <c r="P8" i="2"/>
  <c r="Q8" i="2" s="1"/>
  <c r="P40" i="2"/>
  <c r="Q40" i="2" s="1"/>
  <c r="P168" i="2"/>
  <c r="Q168" i="2" s="1"/>
  <c r="P200" i="2"/>
  <c r="Q200" i="2" s="1"/>
  <c r="P232" i="2"/>
  <c r="Q232" i="2" s="1"/>
  <c r="P264" i="2"/>
  <c r="Q264" i="2" s="1"/>
  <c r="P296" i="2"/>
  <c r="Q296" i="2" s="1"/>
  <c r="P328" i="2"/>
  <c r="Q328" i="2" s="1"/>
  <c r="P360" i="2"/>
  <c r="Q360" i="2" s="1"/>
  <c r="P456" i="2"/>
  <c r="Q456" i="2" s="1"/>
  <c r="P488" i="2"/>
  <c r="Q488" i="2" s="1"/>
  <c r="P520" i="2"/>
  <c r="Q520" i="2" s="1"/>
  <c r="P584" i="2"/>
  <c r="Q584" i="2" s="1"/>
  <c r="P616" i="2"/>
  <c r="Q616" i="2" s="1"/>
  <c r="P680" i="2"/>
  <c r="Q680" i="2" s="1"/>
  <c r="P712" i="2"/>
  <c r="Q712" i="2" s="1"/>
  <c r="P744" i="2"/>
  <c r="Q744" i="2" s="1"/>
  <c r="P338" i="2"/>
  <c r="Q338" i="2" s="1"/>
  <c r="P449" i="2"/>
  <c r="Q449" i="2" s="1"/>
  <c r="P728" i="2"/>
  <c r="Q728" i="2" s="1"/>
  <c r="P952" i="2"/>
  <c r="Q952" i="2" s="1"/>
  <c r="P600" i="2"/>
  <c r="Q600" i="2" s="1"/>
  <c r="P920" i="2"/>
  <c r="Q920" i="2" s="1"/>
  <c r="P568" i="2"/>
  <c r="Q568" i="2" s="1"/>
  <c r="P632" i="2"/>
  <c r="Q632" i="2" s="1"/>
  <c r="P664" i="2"/>
  <c r="Q664" i="2" s="1"/>
  <c r="P696" i="2"/>
  <c r="Q696" i="2" s="1"/>
  <c r="P760" i="2"/>
  <c r="Q760" i="2" s="1"/>
  <c r="P792" i="2"/>
  <c r="Q792" i="2" s="1"/>
  <c r="P824" i="2"/>
  <c r="Q824" i="2" s="1"/>
  <c r="P856" i="2"/>
  <c r="Q856" i="2" s="1"/>
  <c r="P888" i="2"/>
  <c r="Q888" i="2" s="1"/>
  <c r="P984" i="2"/>
  <c r="Q984" i="2" s="1"/>
  <c r="P753" i="2"/>
  <c r="Q753" i="2" s="1"/>
  <c r="P897" i="2"/>
  <c r="Q897" i="2" s="1"/>
  <c r="P682" i="2"/>
  <c r="Q682" i="2" s="1"/>
  <c r="P978" i="2"/>
  <c r="Q978" i="2" s="1"/>
  <c r="P859" i="2"/>
  <c r="Q859" i="2" s="1"/>
  <c r="P892" i="2"/>
  <c r="Q892" i="2" s="1"/>
  <c r="P33" i="2"/>
  <c r="Q33" i="2" s="1"/>
  <c r="P65" i="2"/>
  <c r="Q65" i="2" s="1"/>
  <c r="P97" i="2"/>
  <c r="Q97" i="2" s="1"/>
  <c r="P129" i="2"/>
  <c r="Q129" i="2" s="1"/>
  <c r="P161" i="2"/>
  <c r="Q161" i="2" s="1"/>
  <c r="P193" i="2"/>
  <c r="Q193" i="2" s="1"/>
  <c r="P225" i="2"/>
  <c r="Q225" i="2" s="1"/>
  <c r="P257" i="2"/>
  <c r="Q257" i="2" s="1"/>
  <c r="P289" i="2"/>
  <c r="Q289" i="2" s="1"/>
  <c r="P369" i="2"/>
  <c r="Q369" i="2" s="1"/>
  <c r="P697" i="2"/>
  <c r="Q697" i="2" s="1"/>
  <c r="P514" i="2"/>
  <c r="Q514" i="2" s="1"/>
  <c r="P874" i="2"/>
  <c r="Q874" i="2" s="1"/>
  <c r="P723" i="2"/>
  <c r="Q723" i="2" s="1"/>
  <c r="P947" i="2"/>
  <c r="Q947" i="2" s="1"/>
  <c r="P860" i="2"/>
  <c r="Q860" i="2" s="1"/>
  <c r="P42" i="2"/>
  <c r="Q42" i="2" s="1"/>
  <c r="P74" i="2"/>
  <c r="Q74" i="2" s="1"/>
  <c r="P106" i="2"/>
  <c r="Q106" i="2" s="1"/>
  <c r="P138" i="2"/>
  <c r="Q138" i="2" s="1"/>
  <c r="P170" i="2"/>
  <c r="Q170" i="2" s="1"/>
  <c r="P266" i="2"/>
  <c r="Q266" i="2" s="1"/>
  <c r="P298" i="2"/>
  <c r="Q298" i="2" s="1"/>
  <c r="P330" i="2"/>
  <c r="Q330" i="2" s="1"/>
  <c r="P362" i="2"/>
  <c r="Q362" i="2" s="1"/>
  <c r="P458" i="2"/>
  <c r="Q458" i="2" s="1"/>
  <c r="P578" i="2"/>
  <c r="Q578" i="2" s="1"/>
  <c r="P834" i="2"/>
  <c r="Q834" i="2" s="1"/>
  <c r="P675" i="2"/>
  <c r="Q675" i="2" s="1"/>
  <c r="P843" i="2"/>
  <c r="Q843" i="2" s="1"/>
  <c r="P412" i="2"/>
  <c r="Q412" i="2" s="1"/>
  <c r="P580" i="2"/>
  <c r="Q580" i="2" s="1"/>
  <c r="P900" i="2"/>
  <c r="Q900" i="2" s="1"/>
  <c r="P19" i="2"/>
  <c r="Q19" i="2" s="1"/>
  <c r="P51" i="2"/>
  <c r="Q51" i="2" s="1"/>
  <c r="P83" i="2"/>
  <c r="Q83" i="2" s="1"/>
  <c r="P115" i="2"/>
  <c r="Q115" i="2" s="1"/>
  <c r="P147" i="2"/>
  <c r="Q147" i="2" s="1"/>
  <c r="P179" i="2"/>
  <c r="Q179" i="2" s="1"/>
  <c r="P211" i="2"/>
  <c r="Q211" i="2" s="1"/>
  <c r="P243" i="2"/>
  <c r="Q243" i="2" s="1"/>
  <c r="P275" i="2"/>
  <c r="Q275" i="2" s="1"/>
  <c r="P307" i="2"/>
  <c r="Q307" i="2" s="1"/>
  <c r="P371" i="2"/>
  <c r="Q371" i="2" s="1"/>
  <c r="P420" i="2"/>
  <c r="Q420" i="2" s="1"/>
  <c r="P604" i="2"/>
  <c r="Q604" i="2" s="1"/>
  <c r="P796" i="2"/>
  <c r="Q796" i="2" s="1"/>
  <c r="P956" i="2"/>
  <c r="Q956" i="2" s="1"/>
  <c r="P37" i="2"/>
  <c r="Q37" i="2" s="1"/>
  <c r="P69" i="2"/>
  <c r="Q69" i="2" s="1"/>
  <c r="P101" i="2"/>
  <c r="Q101" i="2" s="1"/>
  <c r="P133" i="2"/>
  <c r="Q133" i="2" s="1"/>
  <c r="P165" i="2"/>
  <c r="Q165" i="2" s="1"/>
  <c r="P197" i="2"/>
  <c r="Q197" i="2" s="1"/>
  <c r="P325" i="2"/>
  <c r="Q325" i="2" s="1"/>
  <c r="P389" i="2"/>
  <c r="Q389" i="2" s="1"/>
  <c r="P421" i="2"/>
  <c r="Q421" i="2" s="1"/>
  <c r="P453" i="2"/>
  <c r="Q453" i="2" s="1"/>
  <c r="P581" i="2"/>
  <c r="Q581" i="2" s="1"/>
  <c r="P613" i="2"/>
  <c r="Q613" i="2" s="1"/>
  <c r="P645" i="2"/>
  <c r="Q645" i="2" s="1"/>
  <c r="P773" i="2"/>
  <c r="Q773" i="2" s="1"/>
  <c r="P837" i="2"/>
  <c r="Q837" i="2" s="1"/>
  <c r="P901" i="2"/>
  <c r="Q901" i="2" s="1"/>
  <c r="P965" i="2"/>
  <c r="Q965" i="2" s="1"/>
  <c r="P385" i="2"/>
  <c r="Q385" i="2" s="1"/>
  <c r="P673" i="2"/>
  <c r="Q673" i="2" s="1"/>
  <c r="P809" i="2"/>
  <c r="Q809" i="2" s="1"/>
  <c r="P929" i="2"/>
  <c r="Q929" i="2" s="1"/>
  <c r="P594" i="2"/>
  <c r="Q594" i="2" s="1"/>
  <c r="P746" i="2"/>
  <c r="Q746" i="2" s="1"/>
  <c r="P930" i="2"/>
  <c r="Q930" i="2" s="1"/>
  <c r="P883" i="2"/>
  <c r="Q883" i="2" s="1"/>
  <c r="P808" i="2"/>
  <c r="Q808" i="2" s="1"/>
  <c r="P872" i="2"/>
  <c r="Q872" i="2" s="1"/>
  <c r="P936" i="2"/>
  <c r="Q936" i="2" s="1"/>
  <c r="P361" i="2"/>
  <c r="Q361" i="2" s="1"/>
  <c r="P513" i="2"/>
  <c r="Q513" i="2" s="1"/>
  <c r="P665" i="2"/>
  <c r="Q665" i="2" s="1"/>
  <c r="P825" i="2"/>
  <c r="Q825" i="2" s="1"/>
  <c r="P985" i="2"/>
  <c r="Q985" i="2" s="1"/>
  <c r="P770" i="2"/>
  <c r="Q770" i="2" s="1"/>
  <c r="P707" i="2"/>
  <c r="Q707" i="2" s="1"/>
  <c r="P49" i="2"/>
  <c r="Q49" i="2" s="1"/>
  <c r="P113" i="2"/>
  <c r="Q113" i="2" s="1"/>
  <c r="P145" i="2"/>
  <c r="Q145" i="2" s="1"/>
  <c r="P177" i="2"/>
  <c r="Q177" i="2" s="1"/>
  <c r="P209" i="2"/>
  <c r="Q209" i="2" s="1"/>
  <c r="P241" i="2"/>
  <c r="Q241" i="2" s="1"/>
  <c r="P273" i="2"/>
  <c r="Q273" i="2" s="1"/>
  <c r="P337" i="2"/>
  <c r="Q337" i="2" s="1"/>
  <c r="P505" i="2"/>
  <c r="Q505" i="2" s="1"/>
  <c r="P857" i="2"/>
  <c r="Q857" i="2" s="1"/>
  <c r="P714" i="2"/>
  <c r="Q714" i="2" s="1"/>
  <c r="P627" i="2"/>
  <c r="Q627" i="2" s="1"/>
  <c r="P819" i="2"/>
  <c r="Q819" i="2" s="1"/>
  <c r="P428" i="2"/>
  <c r="Q428" i="2" s="1"/>
  <c r="P596" i="2"/>
  <c r="Q596" i="2" s="1"/>
  <c r="P780" i="2"/>
  <c r="Q780" i="2" s="1"/>
  <c r="P940" i="2"/>
  <c r="Q940" i="2" s="1"/>
  <c r="P26" i="2"/>
  <c r="Q26" i="2" s="1"/>
  <c r="P58" i="2"/>
  <c r="Q58" i="2" s="1"/>
  <c r="P270" i="2"/>
  <c r="Q270" i="2" s="1"/>
  <c r="P430" i="2"/>
  <c r="Q430" i="2" s="1"/>
  <c r="P526" i="2"/>
  <c r="Q526" i="2" s="1"/>
  <c r="P558" i="2"/>
  <c r="Q558" i="2" s="1"/>
  <c r="P718" i="2"/>
  <c r="Q718" i="2" s="1"/>
  <c r="P750" i="2"/>
  <c r="Q750" i="2" s="1"/>
  <c r="P782" i="2"/>
  <c r="Q782" i="2" s="1"/>
  <c r="P814" i="2"/>
  <c r="Q814" i="2" s="1"/>
  <c r="P14" i="2"/>
  <c r="Q14" i="2" s="1"/>
  <c r="P206" i="2"/>
  <c r="Q206" i="2" s="1"/>
  <c r="P398" i="2"/>
  <c r="Q398" i="2" s="1"/>
  <c r="P686" i="2"/>
  <c r="Q686" i="2" s="1"/>
  <c r="P142" i="2"/>
  <c r="Q142" i="2" s="1"/>
  <c r="P238" i="2"/>
  <c r="Q238" i="2" s="1"/>
  <c r="P494" i="2"/>
  <c r="Q494" i="2" s="1"/>
  <c r="P622" i="2"/>
  <c r="Q622" i="2" s="1"/>
  <c r="P174" i="2"/>
  <c r="Q174" i="2" s="1"/>
  <c r="P302" i="2"/>
  <c r="Q302" i="2" s="1"/>
  <c r="P654" i="2"/>
  <c r="Q654" i="2" s="1"/>
  <c r="P529" i="2"/>
  <c r="Q529" i="2" s="1"/>
  <c r="P953" i="2"/>
  <c r="Q953" i="2" s="1"/>
  <c r="P946" i="2"/>
  <c r="Q946" i="2" s="1"/>
  <c r="P836" i="2"/>
  <c r="Q836" i="2" s="1"/>
  <c r="P159" i="2"/>
  <c r="Q159" i="2" s="1"/>
  <c r="P351" i="2"/>
  <c r="Q351" i="2" s="1"/>
  <c r="P447" i="2"/>
  <c r="Q447" i="2" s="1"/>
  <c r="P607" i="2"/>
  <c r="Q607" i="2" s="1"/>
  <c r="P895" i="2"/>
  <c r="Q895" i="2" s="1"/>
  <c r="P305" i="2"/>
  <c r="Q305" i="2" s="1"/>
  <c r="P729" i="2"/>
  <c r="Q729" i="2" s="1"/>
  <c r="P444" i="2"/>
  <c r="Q444" i="2" s="1"/>
  <c r="P112" i="2"/>
  <c r="Q112" i="2" s="1"/>
  <c r="P240" i="2"/>
  <c r="Q240" i="2" s="1"/>
  <c r="P368" i="2"/>
  <c r="Q368" i="2" s="1"/>
  <c r="P560" i="2"/>
  <c r="Q560" i="2" s="1"/>
  <c r="P720" i="2"/>
  <c r="Q720" i="2" s="1"/>
  <c r="P880" i="2"/>
  <c r="Q880" i="2" s="1"/>
  <c r="P401" i="2"/>
  <c r="Q401" i="2" s="1"/>
  <c r="P865" i="2"/>
  <c r="Q865" i="2" s="1"/>
  <c r="P818" i="2"/>
  <c r="Q818" i="2" s="1"/>
  <c r="P764" i="2"/>
  <c r="Q764" i="2" s="1"/>
  <c r="P121" i="2"/>
  <c r="Q121" i="2" s="1"/>
  <c r="P217" i="2"/>
  <c r="Q217" i="2" s="1"/>
  <c r="P281" i="2"/>
  <c r="Q281" i="2" s="1"/>
  <c r="P961" i="2"/>
  <c r="Q961" i="2" s="1"/>
  <c r="P867" i="2"/>
  <c r="Q867" i="2" s="1"/>
  <c r="P636" i="2"/>
  <c r="Q636" i="2" s="1"/>
  <c r="P972" i="2"/>
  <c r="Q972" i="2" s="1"/>
  <c r="P98" i="2"/>
  <c r="Q98" i="2" s="1"/>
  <c r="P194" i="2"/>
  <c r="Q194" i="2" s="1"/>
  <c r="P290" i="2"/>
  <c r="Q290" i="2" s="1"/>
  <c r="P354" i="2"/>
  <c r="Q354" i="2" s="1"/>
  <c r="P522" i="2"/>
  <c r="Q522" i="2" s="1"/>
  <c r="P827" i="2"/>
  <c r="Q827" i="2" s="1"/>
  <c r="P700" i="2"/>
  <c r="Q700" i="2" s="1"/>
  <c r="P43" i="2"/>
  <c r="Q43" i="2" s="1"/>
  <c r="P75" i="2"/>
  <c r="Q75" i="2" s="1"/>
  <c r="P107" i="2"/>
  <c r="Q107" i="2" s="1"/>
  <c r="P139" i="2"/>
  <c r="Q139" i="2" s="1"/>
  <c r="P203" i="2"/>
  <c r="Q203" i="2" s="1"/>
  <c r="P267" i="2"/>
  <c r="Q267" i="2" s="1"/>
  <c r="P331" i="2"/>
  <c r="Q331" i="2" s="1"/>
  <c r="P363" i="2"/>
  <c r="Q363" i="2" s="1"/>
  <c r="P395" i="2"/>
  <c r="Q395" i="2" s="1"/>
  <c r="P459" i="2"/>
  <c r="Q459" i="2" s="1"/>
  <c r="P523" i="2"/>
  <c r="Q523" i="2" s="1"/>
  <c r="P555" i="2"/>
  <c r="Q555" i="2" s="1"/>
  <c r="P595" i="2"/>
  <c r="Q595" i="2" s="1"/>
  <c r="P851" i="2"/>
  <c r="Q851" i="2" s="1"/>
  <c r="P588" i="2"/>
  <c r="Q588" i="2" s="1"/>
  <c r="P772" i="2"/>
  <c r="Q772" i="2" s="1"/>
  <c r="P948" i="2"/>
  <c r="Q948" i="2" s="1"/>
  <c r="P548" i="2"/>
  <c r="Q548" i="2" s="1"/>
  <c r="P924" i="2"/>
  <c r="Q924" i="2" s="1"/>
  <c r="P29" i="2"/>
  <c r="Q29" i="2" s="1"/>
  <c r="P61" i="2"/>
  <c r="Q61" i="2" s="1"/>
  <c r="P93" i="2"/>
  <c r="Q93" i="2" s="1"/>
  <c r="P157" i="2"/>
  <c r="Q157" i="2" s="1"/>
  <c r="P189" i="2"/>
  <c r="Q189" i="2" s="1"/>
  <c r="P221" i="2"/>
  <c r="Q221" i="2" s="1"/>
  <c r="P253" i="2"/>
  <c r="Q253" i="2" s="1"/>
  <c r="P285" i="2"/>
  <c r="Q285" i="2" s="1"/>
  <c r="P317" i="2"/>
  <c r="Q317" i="2" s="1"/>
  <c r="P381" i="2"/>
  <c r="Q381" i="2" s="1"/>
  <c r="P477" i="2"/>
  <c r="Q477" i="2" s="1"/>
  <c r="P509" i="2"/>
  <c r="Q509" i="2" s="1"/>
  <c r="P541" i="2"/>
  <c r="Q541" i="2" s="1"/>
  <c r="P573" i="2"/>
  <c r="Q573" i="2" s="1"/>
  <c r="P605" i="2"/>
  <c r="Q605" i="2" s="1"/>
  <c r="P637" i="2"/>
  <c r="Q637" i="2" s="1"/>
  <c r="P701" i="2"/>
  <c r="Q701" i="2" s="1"/>
  <c r="P733" i="2"/>
  <c r="Q733" i="2" s="1"/>
  <c r="P765" i="2"/>
  <c r="Q765" i="2" s="1"/>
  <c r="P797" i="2"/>
  <c r="Q797" i="2" s="1"/>
  <c r="P829" i="2"/>
  <c r="Q829" i="2" s="1"/>
  <c r="P893" i="2"/>
  <c r="Q893" i="2" s="1"/>
  <c r="P925" i="2"/>
  <c r="Q925" i="2" s="1"/>
  <c r="P313" i="2"/>
  <c r="Q313" i="2" s="1"/>
  <c r="P521" i="2"/>
  <c r="Q521" i="2" s="1"/>
  <c r="P641" i="2"/>
  <c r="Q641" i="2" s="1"/>
  <c r="P769" i="2"/>
  <c r="Q769" i="2" s="1"/>
  <c r="P905" i="2"/>
  <c r="Q905" i="2" s="1"/>
  <c r="P706" i="2"/>
  <c r="Q706" i="2" s="1"/>
  <c r="P644" i="2"/>
  <c r="Q644" i="2" s="1"/>
  <c r="P878" i="2"/>
  <c r="Q878" i="2" s="1"/>
  <c r="P393" i="2"/>
  <c r="Q393" i="2" s="1"/>
  <c r="P681" i="2"/>
  <c r="Q681" i="2" s="1"/>
  <c r="P817" i="2"/>
  <c r="Q817" i="2" s="1"/>
  <c r="P618" i="2"/>
  <c r="Q618" i="2" s="1"/>
  <c r="P835" i="2"/>
  <c r="Q835" i="2" s="1"/>
  <c r="P524" i="2"/>
  <c r="Q524" i="2" s="1"/>
  <c r="P31" i="2"/>
  <c r="Q31" i="2" s="1"/>
  <c r="P95" i="2"/>
  <c r="Q95" i="2" s="1"/>
  <c r="P127" i="2"/>
  <c r="Q127" i="2" s="1"/>
  <c r="P223" i="2"/>
  <c r="Q223" i="2" s="1"/>
  <c r="P287" i="2"/>
  <c r="Q287" i="2" s="1"/>
  <c r="P383" i="2"/>
  <c r="Q383" i="2" s="1"/>
  <c r="P415" i="2"/>
  <c r="Q415" i="2" s="1"/>
  <c r="P479" i="2"/>
  <c r="Q479" i="2" s="1"/>
  <c r="P511" i="2"/>
  <c r="Q511" i="2" s="1"/>
  <c r="P543" i="2"/>
  <c r="Q543" i="2" s="1"/>
  <c r="P639" i="2"/>
  <c r="Q639" i="2" s="1"/>
  <c r="P735" i="2"/>
  <c r="Q735" i="2" s="1"/>
  <c r="P799" i="2"/>
  <c r="Q799" i="2" s="1"/>
  <c r="P863" i="2"/>
  <c r="Q863" i="2" s="1"/>
  <c r="P927" i="2"/>
  <c r="Q927" i="2" s="1"/>
  <c r="P465" i="2"/>
  <c r="Q465" i="2" s="1"/>
  <c r="P609" i="2"/>
  <c r="Q609" i="2" s="1"/>
  <c r="P873" i="2"/>
  <c r="Q873" i="2" s="1"/>
  <c r="P803" i="2"/>
  <c r="Q803" i="2" s="1"/>
  <c r="P931" i="2"/>
  <c r="Q931" i="2" s="1"/>
  <c r="P652" i="2"/>
  <c r="Q652" i="2" s="1"/>
  <c r="P16" i="2"/>
  <c r="Q16" i="2" s="1"/>
  <c r="P48" i="2"/>
  <c r="Q48" i="2" s="1"/>
  <c r="P80" i="2"/>
  <c r="Q80" i="2" s="1"/>
  <c r="P144" i="2"/>
  <c r="Q144" i="2" s="1"/>
  <c r="P208" i="2"/>
  <c r="Q208" i="2" s="1"/>
  <c r="P272" i="2"/>
  <c r="Q272" i="2" s="1"/>
  <c r="P304" i="2"/>
  <c r="Q304" i="2" s="1"/>
  <c r="P400" i="2"/>
  <c r="Q400" i="2" s="1"/>
  <c r="P432" i="2"/>
  <c r="Q432" i="2" s="1"/>
  <c r="P464" i="2"/>
  <c r="Q464" i="2" s="1"/>
  <c r="P496" i="2"/>
  <c r="Q496" i="2" s="1"/>
  <c r="P656" i="2"/>
  <c r="Q656" i="2" s="1"/>
  <c r="P752" i="2"/>
  <c r="Q752" i="2" s="1"/>
  <c r="P816" i="2"/>
  <c r="Q816" i="2" s="1"/>
  <c r="P848" i="2"/>
  <c r="Q848" i="2" s="1"/>
  <c r="P912" i="2"/>
  <c r="Q912" i="2" s="1"/>
  <c r="P976" i="2"/>
  <c r="Q976" i="2" s="1"/>
  <c r="P545" i="2"/>
  <c r="Q545" i="2" s="1"/>
  <c r="P713" i="2"/>
  <c r="Q713" i="2" s="1"/>
  <c r="P506" i="2"/>
  <c r="Q506" i="2" s="1"/>
  <c r="P634" i="2"/>
  <c r="Q634" i="2" s="1"/>
  <c r="P954" i="2"/>
  <c r="Q954" i="2" s="1"/>
  <c r="P787" i="2"/>
  <c r="Q787" i="2" s="1"/>
  <c r="P153" i="2"/>
  <c r="Q153" i="2" s="1"/>
  <c r="P185" i="2"/>
  <c r="Q185" i="2" s="1"/>
  <c r="P249" i="2"/>
  <c r="Q249" i="2" s="1"/>
  <c r="P345" i="2"/>
  <c r="Q345" i="2" s="1"/>
  <c r="P593" i="2"/>
  <c r="Q593" i="2" s="1"/>
  <c r="P810" i="2"/>
  <c r="Q810" i="2" s="1"/>
  <c r="P667" i="2"/>
  <c r="Q667" i="2" s="1"/>
  <c r="P468" i="2"/>
  <c r="Q468" i="2" s="1"/>
  <c r="P804" i="2"/>
  <c r="Q804" i="2" s="1"/>
  <c r="P34" i="2"/>
  <c r="Q34" i="2" s="1"/>
  <c r="P66" i="2"/>
  <c r="Q66" i="2" s="1"/>
  <c r="P130" i="2"/>
  <c r="Q130" i="2" s="1"/>
  <c r="P162" i="2"/>
  <c r="Q162" i="2" s="1"/>
  <c r="P226" i="2"/>
  <c r="Q226" i="2" s="1"/>
  <c r="P258" i="2"/>
  <c r="Q258" i="2" s="1"/>
  <c r="P322" i="2"/>
  <c r="Q322" i="2" s="1"/>
  <c r="P386" i="2"/>
  <c r="Q386" i="2" s="1"/>
  <c r="P450" i="2"/>
  <c r="Q450" i="2" s="1"/>
  <c r="P778" i="2"/>
  <c r="Q778" i="2" s="1"/>
  <c r="P635" i="2"/>
  <c r="Q635" i="2" s="1"/>
  <c r="P532" i="2"/>
  <c r="Q532" i="2" s="1"/>
  <c r="P868" i="2"/>
  <c r="Q868" i="2" s="1"/>
  <c r="P491" i="2"/>
  <c r="Q491" i="2" s="1"/>
  <c r="P90" i="2"/>
  <c r="Q90" i="2" s="1"/>
  <c r="P122" i="2"/>
  <c r="Q122" i="2" s="1"/>
  <c r="P154" i="2"/>
  <c r="Q154" i="2" s="1"/>
  <c r="P186" i="2"/>
  <c r="Q186" i="2" s="1"/>
  <c r="P250" i="2"/>
  <c r="Q250" i="2" s="1"/>
  <c r="P314" i="2"/>
  <c r="Q314" i="2" s="1"/>
  <c r="P378" i="2"/>
  <c r="Q378" i="2" s="1"/>
  <c r="P410" i="2"/>
  <c r="Q410" i="2" s="1"/>
  <c r="P442" i="2"/>
  <c r="Q442" i="2" s="1"/>
  <c r="P498" i="2"/>
  <c r="Q498" i="2" s="1"/>
  <c r="P970" i="2"/>
  <c r="Q970" i="2" s="1"/>
  <c r="P771" i="2"/>
  <c r="Q771" i="2" s="1"/>
  <c r="P963" i="2"/>
  <c r="Q963" i="2" s="1"/>
  <c r="P668" i="2"/>
  <c r="Q668" i="2" s="1"/>
  <c r="P828" i="2"/>
  <c r="Q828" i="2" s="1"/>
  <c r="P980" i="2"/>
  <c r="Q980" i="2" s="1"/>
  <c r="P35" i="2"/>
  <c r="Q35" i="2" s="1"/>
  <c r="P67" i="2"/>
  <c r="Q67" i="2" s="1"/>
  <c r="P99" i="2"/>
  <c r="Q99" i="2" s="1"/>
  <c r="P131" i="2"/>
  <c r="Q131" i="2" s="1"/>
  <c r="P163" i="2"/>
  <c r="Q163" i="2" s="1"/>
  <c r="P195" i="2"/>
  <c r="Q195" i="2" s="1"/>
  <c r="P259" i="2"/>
  <c r="Q259" i="2" s="1"/>
  <c r="P323" i="2"/>
  <c r="Q323" i="2" s="1"/>
  <c r="P387" i="2"/>
  <c r="Q387" i="2" s="1"/>
  <c r="P419" i="2"/>
  <c r="Q419" i="2" s="1"/>
  <c r="P451" i="2"/>
  <c r="Q451" i="2" s="1"/>
  <c r="P515" i="2"/>
  <c r="Q515" i="2" s="1"/>
  <c r="P547" i="2"/>
  <c r="Q547" i="2" s="1"/>
  <c r="P579" i="2"/>
  <c r="Q579" i="2" s="1"/>
  <c r="P659" i="2"/>
  <c r="Q659" i="2" s="1"/>
  <c r="P795" i="2"/>
  <c r="Q795" i="2" s="1"/>
  <c r="P540" i="2"/>
  <c r="Q540" i="2" s="1"/>
  <c r="P708" i="2"/>
  <c r="Q708" i="2" s="1"/>
  <c r="P916" i="2"/>
  <c r="Q916" i="2" s="1"/>
  <c r="P500" i="2"/>
  <c r="Q500" i="2" s="1"/>
  <c r="P884" i="2"/>
  <c r="Q884" i="2" s="1"/>
  <c r="P21" i="2"/>
  <c r="Q21" i="2" s="1"/>
  <c r="P53" i="2"/>
  <c r="Q53" i="2" s="1"/>
  <c r="P85" i="2"/>
  <c r="Q85" i="2" s="1"/>
  <c r="P117" i="2"/>
  <c r="Q117" i="2" s="1"/>
  <c r="P882" i="2"/>
  <c r="Q882" i="2" s="1"/>
  <c r="P811" i="2"/>
  <c r="Q811" i="2" s="1"/>
  <c r="P54" i="2"/>
  <c r="Q54" i="2" s="1"/>
  <c r="P246" i="2"/>
  <c r="Q246" i="2" s="1"/>
  <c r="P310" i="2"/>
  <c r="Q310" i="2" s="1"/>
  <c r="P374" i="2"/>
  <c r="Q374" i="2" s="1"/>
  <c r="P406" i="2"/>
  <c r="Q406" i="2" s="1"/>
  <c r="P470" i="2"/>
  <c r="Q470" i="2" s="1"/>
  <c r="P566" i="2"/>
  <c r="Q566" i="2" s="1"/>
  <c r="P598" i="2"/>
  <c r="Q598" i="2" s="1"/>
  <c r="P630" i="2"/>
  <c r="Q630" i="2" s="1"/>
  <c r="P694" i="2"/>
  <c r="Q694" i="2" s="1"/>
  <c r="P822" i="2"/>
  <c r="Q822" i="2" s="1"/>
  <c r="P886" i="2"/>
  <c r="Q886" i="2" s="1"/>
  <c r="P950" i="2"/>
  <c r="Q950" i="2" s="1"/>
  <c r="P482" i="2"/>
  <c r="Q482" i="2" s="1"/>
  <c r="P572" i="2"/>
  <c r="Q572" i="2" s="1"/>
  <c r="P71" i="2"/>
  <c r="Q71" i="2" s="1"/>
  <c r="P103" i="2"/>
  <c r="Q103" i="2" s="1"/>
  <c r="P135" i="2"/>
  <c r="Q135" i="2" s="1"/>
  <c r="P391" i="2"/>
  <c r="Q391" i="2" s="1"/>
  <c r="P423" i="2"/>
  <c r="Q423" i="2" s="1"/>
  <c r="P519" i="2"/>
  <c r="Q519" i="2" s="1"/>
  <c r="P149" i="2"/>
  <c r="Q149" i="2" s="1"/>
  <c r="P181" i="2"/>
  <c r="Q181" i="2" s="1"/>
  <c r="P213" i="2"/>
  <c r="Q213" i="2" s="1"/>
  <c r="P245" i="2"/>
  <c r="Q245" i="2" s="1"/>
  <c r="P277" i="2"/>
  <c r="Q277" i="2" s="1"/>
  <c r="P309" i="2"/>
  <c r="Q309" i="2" s="1"/>
  <c r="P341" i="2"/>
  <c r="Q341" i="2" s="1"/>
  <c r="P373" i="2"/>
  <c r="Q373" i="2" s="1"/>
  <c r="P405" i="2"/>
  <c r="Q405" i="2" s="1"/>
  <c r="P437" i="2"/>
  <c r="Q437" i="2" s="1"/>
  <c r="P469" i="2"/>
  <c r="Q469" i="2" s="1"/>
  <c r="P501" i="2"/>
  <c r="Q501" i="2" s="1"/>
  <c r="P565" i="2"/>
  <c r="Q565" i="2" s="1"/>
  <c r="P597" i="2"/>
  <c r="Q597" i="2" s="1"/>
  <c r="P629" i="2"/>
  <c r="Q629" i="2" s="1"/>
  <c r="P661" i="2"/>
  <c r="Q661" i="2" s="1"/>
  <c r="P693" i="2"/>
  <c r="Q693" i="2" s="1"/>
  <c r="P757" i="2"/>
  <c r="Q757" i="2" s="1"/>
  <c r="P789" i="2"/>
  <c r="Q789" i="2" s="1"/>
  <c r="P821" i="2"/>
  <c r="Q821" i="2" s="1"/>
  <c r="P853" i="2"/>
  <c r="Q853" i="2" s="1"/>
  <c r="P917" i="2"/>
  <c r="Q917" i="2" s="1"/>
  <c r="P949" i="2"/>
  <c r="Q949" i="2" s="1"/>
  <c r="P981" i="2"/>
  <c r="Q981" i="2" s="1"/>
  <c r="P481" i="2"/>
  <c r="Q481" i="2" s="1"/>
  <c r="P617" i="2"/>
  <c r="Q617" i="2" s="1"/>
  <c r="P737" i="2"/>
  <c r="Q737" i="2" s="1"/>
  <c r="P881" i="2"/>
  <c r="Q881" i="2" s="1"/>
  <c r="P551" i="2"/>
  <c r="Q551" i="2" s="1"/>
  <c r="P647" i="2"/>
  <c r="Q647" i="2" s="1"/>
  <c r="P743" i="2"/>
  <c r="Q743" i="2" s="1"/>
  <c r="P633" i="2"/>
  <c r="Q633" i="2" s="1"/>
  <c r="P530" i="2"/>
  <c r="Q530" i="2" s="1"/>
  <c r="P740" i="2"/>
  <c r="Q740" i="2" s="1"/>
  <c r="P24" i="2"/>
  <c r="Q24" i="2" s="1"/>
  <c r="P56" i="2"/>
  <c r="Q56" i="2" s="1"/>
  <c r="P280" i="2"/>
  <c r="Q280" i="2" s="1"/>
  <c r="P312" i="2"/>
  <c r="Q312" i="2" s="1"/>
  <c r="P531" i="2"/>
  <c r="Q531" i="2" s="1"/>
  <c r="P436" i="2"/>
  <c r="Q436" i="2" s="1"/>
  <c r="P12" i="2"/>
  <c r="Q12" i="2" s="1"/>
  <c r="P44" i="2"/>
  <c r="Q44" i="2" s="1"/>
  <c r="P76" i="2"/>
  <c r="Q76" i="2" s="1"/>
  <c r="P108" i="2"/>
  <c r="Q108" i="2" s="1"/>
  <c r="P140" i="2"/>
  <c r="Q140" i="2" s="1"/>
  <c r="P261" i="2"/>
  <c r="Q261" i="2" s="1"/>
  <c r="P517" i="2"/>
  <c r="Q517" i="2" s="1"/>
  <c r="P709" i="2"/>
  <c r="Q709" i="2" s="1"/>
  <c r="P724" i="2"/>
  <c r="Q724" i="2" s="1"/>
  <c r="P466" i="2"/>
  <c r="Q466" i="2" s="1"/>
  <c r="P674" i="2"/>
  <c r="Q674" i="2" s="1"/>
  <c r="P842" i="2"/>
  <c r="Q842" i="2" s="1"/>
  <c r="P739" i="2"/>
  <c r="Q739" i="2" s="1"/>
  <c r="P964" i="2"/>
  <c r="Q964" i="2" s="1"/>
  <c r="P118" i="2"/>
  <c r="Q118" i="2" s="1"/>
  <c r="P214" i="2"/>
  <c r="Q214" i="2" s="1"/>
  <c r="P438" i="2"/>
  <c r="Q438" i="2" s="1"/>
  <c r="P726" i="2"/>
  <c r="Q726" i="2" s="1"/>
  <c r="P918" i="2"/>
  <c r="Q918" i="2" s="1"/>
  <c r="P721" i="2"/>
  <c r="Q721" i="2" s="1"/>
  <c r="P603" i="2"/>
  <c r="Q603" i="2" s="1"/>
  <c r="P167" i="2"/>
  <c r="Q167" i="2" s="1"/>
  <c r="P327" i="2"/>
  <c r="Q327" i="2" s="1"/>
  <c r="P487" i="2"/>
  <c r="Q487" i="2" s="1"/>
  <c r="P679" i="2"/>
  <c r="Q679" i="2" s="1"/>
  <c r="P807" i="2"/>
  <c r="Q807" i="2" s="1"/>
  <c r="P935" i="2"/>
  <c r="Q935" i="2" s="1"/>
  <c r="P913" i="2"/>
  <c r="Q913" i="2" s="1"/>
  <c r="P875" i="2"/>
  <c r="Q875" i="2" s="1"/>
  <c r="P152" i="2"/>
  <c r="Q152" i="2" s="1"/>
  <c r="P408" i="2"/>
  <c r="Q408" i="2" s="1"/>
  <c r="P536" i="2"/>
  <c r="Q536" i="2" s="1"/>
  <c r="P46" i="2"/>
  <c r="Q46" i="2" s="1"/>
  <c r="P78" i="2"/>
  <c r="Q78" i="2" s="1"/>
  <c r="P110" i="2"/>
  <c r="Q110" i="2" s="1"/>
  <c r="P334" i="2"/>
  <c r="Q334" i="2" s="1"/>
  <c r="P366" i="2"/>
  <c r="Q366" i="2" s="1"/>
  <c r="P462" i="2"/>
  <c r="Q462" i="2" s="1"/>
  <c r="P590" i="2"/>
  <c r="Q590" i="2" s="1"/>
  <c r="P846" i="2"/>
  <c r="Q846" i="2" s="1"/>
  <c r="P910" i="2"/>
  <c r="Q910" i="2" s="1"/>
  <c r="P942" i="2"/>
  <c r="Q942" i="2" s="1"/>
  <c r="P974" i="2"/>
  <c r="Q974" i="2" s="1"/>
  <c r="P794" i="2"/>
  <c r="Q794" i="2" s="1"/>
  <c r="P63" i="2"/>
  <c r="Q63" i="2" s="1"/>
  <c r="P191" i="2"/>
  <c r="Q191" i="2" s="1"/>
  <c r="P255" i="2"/>
  <c r="Q255" i="2" s="1"/>
  <c r="P319" i="2"/>
  <c r="Q319" i="2" s="1"/>
  <c r="P575" i="2"/>
  <c r="Q575" i="2" s="1"/>
  <c r="P671" i="2"/>
  <c r="Q671" i="2" s="1"/>
  <c r="P703" i="2"/>
  <c r="Q703" i="2" s="1"/>
  <c r="P767" i="2"/>
  <c r="Q767" i="2" s="1"/>
  <c r="P831" i="2"/>
  <c r="Q831" i="2" s="1"/>
  <c r="P959" i="2"/>
  <c r="Q959" i="2" s="1"/>
  <c r="P490" i="2"/>
  <c r="Q490" i="2" s="1"/>
  <c r="P658" i="2"/>
  <c r="Q658" i="2" s="1"/>
  <c r="P802" i="2"/>
  <c r="Q802" i="2" s="1"/>
  <c r="P5" i="2"/>
  <c r="Q5" i="2" s="1"/>
  <c r="P176" i="2"/>
  <c r="Q176" i="2" s="1"/>
  <c r="P336" i="2"/>
  <c r="Q336" i="2" s="1"/>
  <c r="P528" i="2"/>
  <c r="Q528" i="2" s="1"/>
  <c r="P592" i="2"/>
  <c r="Q592" i="2" s="1"/>
  <c r="P624" i="2"/>
  <c r="Q624" i="2" s="1"/>
  <c r="P688" i="2"/>
  <c r="Q688" i="2" s="1"/>
  <c r="P784" i="2"/>
  <c r="Q784" i="2" s="1"/>
  <c r="P944" i="2"/>
  <c r="Q944" i="2" s="1"/>
  <c r="P25" i="2"/>
  <c r="Q25" i="2" s="1"/>
  <c r="P57" i="2"/>
  <c r="Q57" i="2" s="1"/>
  <c r="P89" i="2"/>
  <c r="Q89" i="2" s="1"/>
  <c r="P418" i="2"/>
  <c r="Q418" i="2" s="1"/>
  <c r="P348" i="2"/>
  <c r="Q348" i="2" s="1"/>
  <c r="P11" i="2"/>
  <c r="Q11" i="2" s="1"/>
  <c r="P171" i="2"/>
  <c r="Q171" i="2" s="1"/>
  <c r="P235" i="2"/>
  <c r="Q235" i="2" s="1"/>
  <c r="P299" i="2"/>
  <c r="Q299" i="2" s="1"/>
  <c r="P427" i="2"/>
  <c r="Q427" i="2" s="1"/>
  <c r="P683" i="2"/>
  <c r="Q683" i="2" s="1"/>
  <c r="P396" i="2"/>
  <c r="Q396" i="2" s="1"/>
  <c r="P36" i="2"/>
  <c r="Q36" i="2" s="1"/>
  <c r="P68" i="2"/>
  <c r="Q68" i="2" s="1"/>
  <c r="P100" i="2"/>
  <c r="Q100" i="2" s="1"/>
  <c r="P132" i="2"/>
  <c r="Q132" i="2" s="1"/>
  <c r="P164" i="2"/>
  <c r="Q164" i="2" s="1"/>
  <c r="P196" i="2"/>
  <c r="Q196" i="2" s="1"/>
  <c r="P228" i="2"/>
  <c r="Q228" i="2" s="1"/>
  <c r="P260" i="2"/>
  <c r="Q260" i="2" s="1"/>
  <c r="P292" i="2"/>
  <c r="Q292" i="2" s="1"/>
  <c r="P388" i="2"/>
  <c r="Q388" i="2" s="1"/>
  <c r="P748" i="2"/>
  <c r="Q748" i="2" s="1"/>
  <c r="P125" i="2"/>
  <c r="Q125" i="2" s="1"/>
  <c r="P349" i="2"/>
  <c r="Q349" i="2" s="1"/>
  <c r="P413" i="2"/>
  <c r="Q413" i="2" s="1"/>
  <c r="P445" i="2"/>
  <c r="Q445" i="2" s="1"/>
  <c r="P669" i="2"/>
  <c r="Q669" i="2" s="1"/>
  <c r="P861" i="2"/>
  <c r="Q861" i="2" s="1"/>
  <c r="P957" i="2"/>
  <c r="Q957" i="2" s="1"/>
  <c r="P554" i="2"/>
  <c r="Q554" i="2" s="1"/>
  <c r="P585" i="2"/>
  <c r="Q585" i="2" s="1"/>
  <c r="P538" i="2"/>
  <c r="Q538" i="2" s="1"/>
  <c r="P866" i="2"/>
  <c r="Q866" i="2" s="1"/>
  <c r="P508" i="2"/>
  <c r="Q508" i="2" s="1"/>
  <c r="P684" i="2"/>
  <c r="Q684" i="2" s="1"/>
  <c r="P10" i="2"/>
  <c r="Q10" i="2" s="1"/>
  <c r="P202" i="2"/>
  <c r="Q202" i="2" s="1"/>
  <c r="P234" i="2"/>
  <c r="Q234" i="2" s="1"/>
  <c r="P394" i="2"/>
  <c r="Q394" i="2" s="1"/>
  <c r="P426" i="2"/>
  <c r="Q426" i="2" s="1"/>
  <c r="P756" i="2"/>
  <c r="Q756" i="2" s="1"/>
  <c r="P339" i="2"/>
  <c r="Q339" i="2" s="1"/>
  <c r="P172" i="2"/>
  <c r="Q172" i="2" s="1"/>
  <c r="P204" i="2"/>
  <c r="Q204" i="2" s="1"/>
  <c r="P236" i="2"/>
  <c r="Q236" i="2" s="1"/>
  <c r="P268" i="2"/>
  <c r="Q268" i="2" s="1"/>
  <c r="P324" i="2"/>
  <c r="Q324" i="2" s="1"/>
  <c r="P293" i="2"/>
  <c r="Q293" i="2" s="1"/>
  <c r="P357" i="2"/>
  <c r="Q357" i="2" s="1"/>
  <c r="P549" i="2"/>
  <c r="Q549" i="2" s="1"/>
  <c r="P741" i="2"/>
  <c r="Q741" i="2" s="1"/>
  <c r="P805" i="2"/>
  <c r="Q805" i="2" s="1"/>
  <c r="P869" i="2"/>
  <c r="Q869" i="2" s="1"/>
  <c r="P933" i="2"/>
  <c r="Q933" i="2" s="1"/>
  <c r="P561" i="2"/>
  <c r="Q561" i="2" s="1"/>
  <c r="P982" i="2"/>
  <c r="Q982" i="2" s="1"/>
  <c r="P199" i="2"/>
  <c r="Q199" i="2" s="1"/>
  <c r="P850" i="2"/>
  <c r="Q850" i="2" s="1"/>
  <c r="P248" i="2"/>
  <c r="Q248" i="2" s="1"/>
  <c r="P403" i="2"/>
  <c r="Q403" i="2" s="1"/>
  <c r="P435" i="2"/>
  <c r="Q435" i="2" s="1"/>
  <c r="P467" i="2"/>
  <c r="Q467" i="2" s="1"/>
  <c r="P499" i="2"/>
  <c r="Q499" i="2" s="1"/>
  <c r="P563" i="2"/>
  <c r="Q563" i="2" s="1"/>
  <c r="P619" i="2"/>
  <c r="Q619" i="2" s="1"/>
  <c r="P715" i="2"/>
  <c r="Q715" i="2" s="1"/>
  <c r="P923" i="2"/>
  <c r="Q923" i="2" s="1"/>
  <c r="P620" i="2"/>
  <c r="Q620" i="2" s="1"/>
  <c r="P812" i="2"/>
  <c r="Q812" i="2" s="1"/>
  <c r="P229" i="2"/>
  <c r="Q229" i="2" s="1"/>
  <c r="P485" i="2"/>
  <c r="Q485" i="2" s="1"/>
  <c r="P677" i="2"/>
  <c r="Q677" i="2" s="1"/>
  <c r="P278" i="2"/>
  <c r="Q278" i="2" s="1"/>
  <c r="P534" i="2"/>
  <c r="Q534" i="2" s="1"/>
  <c r="P662" i="2"/>
  <c r="Q662" i="2" s="1"/>
  <c r="P790" i="2"/>
  <c r="Q790" i="2" s="1"/>
  <c r="P553" i="2"/>
  <c r="Q553" i="2" s="1"/>
  <c r="P666" i="2"/>
  <c r="Q666" i="2" s="1"/>
  <c r="P7" i="2"/>
  <c r="Q7" i="2" s="1"/>
  <c r="P295" i="2"/>
  <c r="Q295" i="2" s="1"/>
  <c r="P583" i="2"/>
  <c r="Q583" i="2" s="1"/>
  <c r="P775" i="2"/>
  <c r="Q775" i="2" s="1"/>
  <c r="P903" i="2"/>
  <c r="Q903" i="2" s="1"/>
  <c r="P497" i="2"/>
  <c r="Q497" i="2" s="1"/>
  <c r="P690" i="2"/>
  <c r="Q690" i="2" s="1"/>
  <c r="P476" i="2"/>
  <c r="Q476" i="2" s="1"/>
  <c r="P216" i="2"/>
  <c r="Q216" i="2" s="1"/>
  <c r="P376" i="2"/>
  <c r="Q376" i="2" s="1"/>
  <c r="P504" i="2"/>
  <c r="Q504" i="2" s="1"/>
  <c r="P222" i="2"/>
  <c r="Q222" i="2" s="1"/>
  <c r="P286" i="2"/>
  <c r="Q286" i="2" s="1"/>
  <c r="P414" i="2"/>
  <c r="Q414" i="2" s="1"/>
  <c r="P478" i="2"/>
  <c r="Q478" i="2" s="1"/>
  <c r="P574" i="2"/>
  <c r="Q574" i="2" s="1"/>
  <c r="P638" i="2"/>
  <c r="Q638" i="2" s="1"/>
  <c r="P702" i="2"/>
  <c r="Q702" i="2" s="1"/>
  <c r="P798" i="2"/>
  <c r="Q798" i="2" s="1"/>
  <c r="P894" i="2"/>
  <c r="Q894" i="2" s="1"/>
  <c r="P457" i="2"/>
  <c r="Q457" i="2" s="1"/>
  <c r="P745" i="2"/>
  <c r="Q745" i="2" s="1"/>
  <c r="P546" i="2"/>
  <c r="Q546" i="2" s="1"/>
  <c r="P691" i="2"/>
  <c r="Q691" i="2" s="1"/>
  <c r="P979" i="2"/>
  <c r="Q979" i="2" s="1"/>
  <c r="P660" i="2"/>
  <c r="Q660" i="2" s="1"/>
  <c r="P15" i="2"/>
  <c r="Q15" i="2" s="1"/>
  <c r="P79" i="2"/>
  <c r="Q79" i="2" s="1"/>
  <c r="P143" i="2"/>
  <c r="Q143" i="2" s="1"/>
  <c r="P175" i="2"/>
  <c r="Q175" i="2" s="1"/>
  <c r="P207" i="2"/>
  <c r="Q207" i="2" s="1"/>
  <c r="P271" i="2"/>
  <c r="Q271" i="2" s="1"/>
  <c r="P303" i="2"/>
  <c r="Q303" i="2" s="1"/>
  <c r="P399" i="2"/>
  <c r="Q399" i="2" s="1"/>
  <c r="P431" i="2"/>
  <c r="Q431" i="2" s="1"/>
  <c r="P463" i="2"/>
  <c r="Q463" i="2" s="1"/>
  <c r="P495" i="2"/>
  <c r="Q495" i="2" s="1"/>
  <c r="P527" i="2"/>
  <c r="Q527" i="2" s="1"/>
  <c r="P559" i="2"/>
  <c r="Q559" i="2" s="1"/>
  <c r="P591" i="2"/>
  <c r="Q591" i="2" s="1"/>
  <c r="P655" i="2"/>
  <c r="Q655" i="2" s="1"/>
  <c r="P687" i="2"/>
  <c r="Q687" i="2" s="1"/>
  <c r="P719" i="2"/>
  <c r="Q719" i="2" s="1"/>
  <c r="P751" i="2"/>
  <c r="Q751" i="2" s="1"/>
  <c r="P783" i="2"/>
  <c r="Q783" i="2" s="1"/>
  <c r="P815" i="2"/>
  <c r="Q815" i="2" s="1"/>
  <c r="P847" i="2"/>
  <c r="Q847" i="2" s="1"/>
  <c r="P879" i="2"/>
  <c r="Q879" i="2" s="1"/>
  <c r="P943" i="2"/>
  <c r="Q943" i="2" s="1"/>
  <c r="P975" i="2"/>
  <c r="Q975" i="2" s="1"/>
  <c r="P409" i="2"/>
  <c r="Q409" i="2" s="1"/>
  <c r="P537" i="2"/>
  <c r="Q537" i="2" s="1"/>
  <c r="P657" i="2"/>
  <c r="Q657" i="2" s="1"/>
  <c r="P801" i="2"/>
  <c r="Q801" i="2" s="1"/>
  <c r="P937" i="2"/>
  <c r="Q937" i="2" s="1"/>
  <c r="P562" i="2"/>
  <c r="Q562" i="2" s="1"/>
  <c r="P738" i="2"/>
  <c r="Q738" i="2" s="1"/>
  <c r="P890" i="2"/>
  <c r="Q890" i="2" s="1"/>
  <c r="P699" i="2"/>
  <c r="Q699" i="2" s="1"/>
  <c r="P899" i="2"/>
  <c r="Q899" i="2" s="1"/>
  <c r="P516" i="2"/>
  <c r="Q516" i="2" s="1"/>
  <c r="P844" i="2"/>
  <c r="Q844" i="2" s="1"/>
  <c r="P32" i="2"/>
  <c r="Q32" i="2" s="1"/>
  <c r="P64" i="2"/>
  <c r="Q64" i="2" s="1"/>
  <c r="P96" i="2"/>
  <c r="Q96" i="2" s="1"/>
  <c r="P128" i="2"/>
  <c r="Q128" i="2" s="1"/>
  <c r="P160" i="2"/>
  <c r="Q160" i="2" s="1"/>
  <c r="P224" i="2"/>
  <c r="Q224" i="2" s="1"/>
  <c r="P288" i="2"/>
  <c r="Q288" i="2" s="1"/>
  <c r="P352" i="2"/>
  <c r="Q352" i="2" s="1"/>
  <c r="P384" i="2"/>
  <c r="Q384" i="2" s="1"/>
  <c r="P416" i="2"/>
  <c r="Q416" i="2" s="1"/>
  <c r="P448" i="2"/>
  <c r="Q448" i="2" s="1"/>
  <c r="P544" i="2"/>
  <c r="Q544" i="2" s="1"/>
  <c r="P640" i="2"/>
  <c r="Q640" i="2" s="1"/>
  <c r="P672" i="2"/>
  <c r="Q672" i="2" s="1"/>
  <c r="P736" i="2"/>
  <c r="Q736" i="2" s="1"/>
  <c r="P768" i="2"/>
  <c r="Q768" i="2" s="1"/>
  <c r="P800" i="2"/>
  <c r="Q800" i="2" s="1"/>
  <c r="P832" i="2"/>
  <c r="Q832" i="2" s="1"/>
  <c r="P864" i="2"/>
  <c r="Q864" i="2" s="1"/>
  <c r="P896" i="2"/>
  <c r="Q896" i="2" s="1"/>
  <c r="P928" i="2"/>
  <c r="Q928" i="2" s="1"/>
  <c r="P960" i="2"/>
  <c r="Q960" i="2" s="1"/>
  <c r="P321" i="2"/>
  <c r="Q321" i="2" s="1"/>
  <c r="P473" i="2"/>
  <c r="Q473" i="2" s="1"/>
  <c r="P625" i="2"/>
  <c r="Q625" i="2" s="1"/>
  <c r="P793" i="2"/>
  <c r="Q793" i="2" s="1"/>
  <c r="P570" i="2"/>
  <c r="Q570" i="2" s="1"/>
  <c r="P906" i="2"/>
  <c r="Q906" i="2" s="1"/>
  <c r="P611" i="2"/>
  <c r="Q611" i="2" s="1"/>
  <c r="P939" i="2"/>
  <c r="Q939" i="2" s="1"/>
  <c r="P9" i="2"/>
  <c r="Q9" i="2" s="1"/>
  <c r="P41" i="2"/>
  <c r="Q41" i="2" s="1"/>
  <c r="P105" i="2"/>
  <c r="Q105" i="2" s="1"/>
  <c r="P137" i="2"/>
  <c r="Q137" i="2" s="1"/>
  <c r="P169" i="2"/>
  <c r="Q169" i="2" s="1"/>
  <c r="P201" i="2"/>
  <c r="Q201" i="2" s="1"/>
  <c r="P233" i="2"/>
  <c r="Q233" i="2" s="1"/>
  <c r="P265" i="2"/>
  <c r="Q265" i="2" s="1"/>
  <c r="P329" i="2"/>
  <c r="Q329" i="2" s="1"/>
  <c r="P417" i="2"/>
  <c r="Q417" i="2" s="1"/>
  <c r="P777" i="2"/>
  <c r="Q777" i="2" s="1"/>
  <c r="P626" i="2"/>
  <c r="Q626" i="2" s="1"/>
  <c r="P962" i="2"/>
  <c r="Q962" i="2" s="1"/>
  <c r="P763" i="2"/>
  <c r="Q763" i="2" s="1"/>
  <c r="P556" i="2"/>
  <c r="Q556" i="2" s="1"/>
  <c r="P716" i="2"/>
  <c r="Q716" i="2" s="1"/>
  <c r="P908" i="2"/>
  <c r="Q908" i="2" s="1"/>
  <c r="P18" i="2"/>
  <c r="Q18" i="2" s="1"/>
  <c r="P50" i="2"/>
  <c r="Q50" i="2" s="1"/>
  <c r="P82" i="2"/>
  <c r="Q82" i="2" s="1"/>
  <c r="P114" i="2"/>
  <c r="Q114" i="2" s="1"/>
  <c r="P146" i="2"/>
  <c r="Q146" i="2" s="1"/>
  <c r="P178" i="2"/>
  <c r="Q178" i="2" s="1"/>
  <c r="P210" i="2"/>
  <c r="Q210" i="2" s="1"/>
  <c r="P242" i="2"/>
  <c r="Q242" i="2" s="1"/>
  <c r="P274" i="2"/>
  <c r="Q274" i="2" s="1"/>
  <c r="P306" i="2"/>
  <c r="Q306" i="2" s="1"/>
  <c r="P370" i="2"/>
  <c r="Q370" i="2" s="1"/>
  <c r="P402" i="2"/>
  <c r="Q402" i="2" s="1"/>
  <c r="P434" i="2"/>
  <c r="Q434" i="2" s="1"/>
  <c r="P474" i="2"/>
  <c r="Q474" i="2" s="1"/>
  <c r="P650" i="2"/>
  <c r="Q650" i="2" s="1"/>
  <c r="P898" i="2"/>
  <c r="Q898" i="2" s="1"/>
  <c r="P891" i="2"/>
  <c r="Q891" i="2" s="1"/>
  <c r="P452" i="2"/>
  <c r="Q452" i="2" s="1"/>
  <c r="P612" i="2"/>
  <c r="Q612" i="2" s="1"/>
  <c r="P788" i="2"/>
  <c r="Q788" i="2" s="1"/>
  <c r="P932" i="2"/>
  <c r="Q932" i="2" s="1"/>
  <c r="P27" i="2"/>
  <c r="Q27" i="2" s="1"/>
  <c r="P59" i="2"/>
  <c r="Q59" i="2" s="1"/>
  <c r="P91" i="2"/>
  <c r="Q91" i="2" s="1"/>
  <c r="P123" i="2"/>
  <c r="Q123" i="2" s="1"/>
  <c r="P155" i="2"/>
  <c r="Q155" i="2" s="1"/>
  <c r="P187" i="2"/>
  <c r="Q187" i="2" s="1"/>
  <c r="P219" i="2"/>
  <c r="Q219" i="2" s="1"/>
  <c r="P251" i="2"/>
  <c r="Q251" i="2" s="1"/>
  <c r="P315" i="2"/>
  <c r="Q315" i="2" s="1"/>
  <c r="P379" i="2"/>
  <c r="Q379" i="2" s="1"/>
  <c r="P411" i="2"/>
  <c r="Q411" i="2" s="1"/>
  <c r="P443" i="2"/>
  <c r="Q443" i="2" s="1"/>
  <c r="P475" i="2"/>
  <c r="Q475" i="2" s="1"/>
  <c r="P507" i="2"/>
  <c r="Q507" i="2" s="1"/>
  <c r="P571" i="2"/>
  <c r="Q571" i="2" s="1"/>
  <c r="P651" i="2"/>
  <c r="Q651" i="2" s="1"/>
  <c r="P755" i="2"/>
  <c r="Q755" i="2" s="1"/>
  <c r="P484" i="2"/>
  <c r="Q484" i="2" s="1"/>
  <c r="P676" i="2"/>
  <c r="Q676" i="2" s="1"/>
  <c r="P876" i="2"/>
  <c r="Q876" i="2" s="1"/>
  <c r="P460" i="2"/>
  <c r="Q460" i="2" s="1"/>
  <c r="P628" i="2"/>
  <c r="Q628" i="2" s="1"/>
  <c r="P852" i="2"/>
  <c r="Q852" i="2" s="1"/>
  <c r="P13" i="2"/>
  <c r="Q13" i="2" s="1"/>
  <c r="P45" i="2"/>
  <c r="Q45" i="2" s="1"/>
  <c r="P77" i="2"/>
  <c r="Q77" i="2" s="1"/>
  <c r="P109" i="2"/>
  <c r="Q109" i="2" s="1"/>
  <c r="P141" i="2"/>
  <c r="Q141" i="2" s="1"/>
  <c r="P173" i="2"/>
  <c r="Q173" i="2" s="1"/>
  <c r="P205" i="2"/>
  <c r="Q205" i="2" s="1"/>
  <c r="P237" i="2"/>
  <c r="Q237" i="2" s="1"/>
  <c r="P269" i="2"/>
  <c r="Q269" i="2" s="1"/>
  <c r="P333" i="2"/>
  <c r="Q333" i="2" s="1"/>
  <c r="P397" i="2"/>
  <c r="Q397" i="2" s="1"/>
  <c r="P429" i="2"/>
  <c r="Q429" i="2" s="1"/>
  <c r="P493" i="2"/>
  <c r="Q493" i="2" s="1"/>
  <c r="P525" i="2"/>
  <c r="Q525" i="2" s="1"/>
  <c r="P557" i="2"/>
  <c r="Q557" i="2" s="1"/>
  <c r="P621" i="2"/>
  <c r="Q621" i="2" s="1"/>
  <c r="P653" i="2"/>
  <c r="Q653" i="2" s="1"/>
  <c r="P685" i="2"/>
  <c r="Q685" i="2" s="1"/>
  <c r="P717" i="2"/>
  <c r="Q717" i="2" s="1"/>
  <c r="P781" i="2"/>
  <c r="Q781" i="2" s="1"/>
  <c r="P813" i="2"/>
  <c r="Q813" i="2" s="1"/>
  <c r="P877" i="2"/>
  <c r="Q877" i="2" s="1"/>
  <c r="P941" i="2"/>
  <c r="Q941" i="2" s="1"/>
  <c r="P973" i="2"/>
  <c r="Q973" i="2" s="1"/>
  <c r="P425" i="2"/>
  <c r="Q425" i="2" s="1"/>
  <c r="P577" i="2"/>
  <c r="Q577" i="2" s="1"/>
  <c r="P705" i="2"/>
  <c r="Q705" i="2" s="1"/>
  <c r="P841" i="2"/>
  <c r="Q841" i="2" s="1"/>
  <c r="P969" i="2"/>
  <c r="Q969" i="2" s="1"/>
  <c r="P642" i="2"/>
  <c r="Q642" i="2" s="1"/>
  <c r="P786" i="2"/>
  <c r="Q786" i="2" s="1"/>
  <c r="P587" i="2"/>
  <c r="Q587" i="2" s="1"/>
  <c r="P955" i="2"/>
  <c r="Q955" i="2" s="1"/>
  <c r="P820" i="2"/>
  <c r="Q820" i="2" s="1"/>
  <c r="P22" i="2"/>
  <c r="Q22" i="2" s="1"/>
  <c r="P150" i="2"/>
  <c r="Q150" i="2" s="1"/>
  <c r="P342" i="2"/>
  <c r="Q342" i="2" s="1"/>
  <c r="P758" i="2"/>
  <c r="Q758" i="2" s="1"/>
  <c r="P849" i="2"/>
  <c r="Q849" i="2" s="1"/>
  <c r="P907" i="2"/>
  <c r="Q907" i="2" s="1"/>
  <c r="P231" i="2"/>
  <c r="Q231" i="2" s="1"/>
  <c r="P359" i="2"/>
  <c r="Q359" i="2" s="1"/>
  <c r="P615" i="2"/>
  <c r="Q615" i="2" s="1"/>
  <c r="P839" i="2"/>
  <c r="Q839" i="2" s="1"/>
  <c r="P967" i="2"/>
  <c r="Q967" i="2" s="1"/>
  <c r="P761" i="2"/>
  <c r="Q761" i="2" s="1"/>
  <c r="P643" i="2"/>
  <c r="Q643" i="2" s="1"/>
  <c r="P88" i="2"/>
  <c r="Q88" i="2" s="1"/>
  <c r="P184" i="2"/>
  <c r="Q184" i="2" s="1"/>
  <c r="P344" i="2"/>
  <c r="Q344" i="2" s="1"/>
  <c r="P472" i="2"/>
  <c r="Q472" i="2" s="1"/>
  <c r="P158" i="2"/>
  <c r="Q158" i="2" s="1"/>
  <c r="P254" i="2"/>
  <c r="Q254" i="2" s="1"/>
  <c r="P318" i="2"/>
  <c r="Q318" i="2" s="1"/>
  <c r="P446" i="2"/>
  <c r="Q446" i="2" s="1"/>
  <c r="P510" i="2"/>
  <c r="Q510" i="2" s="1"/>
  <c r="P542" i="2"/>
  <c r="Q542" i="2" s="1"/>
  <c r="P606" i="2"/>
  <c r="Q606" i="2" s="1"/>
  <c r="P670" i="2"/>
  <c r="Q670" i="2" s="1"/>
  <c r="P734" i="2"/>
  <c r="Q734" i="2" s="1"/>
  <c r="P766" i="2"/>
  <c r="Q766" i="2" s="1"/>
  <c r="P862" i="2"/>
  <c r="Q862" i="2" s="1"/>
  <c r="P926" i="2"/>
  <c r="Q926" i="2" s="1"/>
  <c r="P297" i="2"/>
  <c r="Q297" i="2" s="1"/>
  <c r="P601" i="2"/>
  <c r="Q601" i="2" s="1"/>
  <c r="P889" i="2"/>
  <c r="Q889" i="2" s="1"/>
  <c r="P698" i="2"/>
  <c r="Q698" i="2" s="1"/>
  <c r="P239" i="2"/>
  <c r="Q239" i="2" s="1"/>
  <c r="P6" i="2"/>
  <c r="Q6" i="2" s="1"/>
  <c r="P390" i="2"/>
  <c r="Q390" i="2" s="1"/>
  <c r="P422" i="2"/>
  <c r="Q422" i="2" s="1"/>
  <c r="P518" i="2"/>
  <c r="Q518" i="2" s="1"/>
  <c r="P646" i="2"/>
  <c r="Q646" i="2" s="1"/>
  <c r="P316" i="2"/>
  <c r="Q316" i="2" s="1"/>
  <c r="P23" i="2"/>
  <c r="Q23" i="2" s="1"/>
  <c r="P55" i="2"/>
  <c r="Q55" i="2" s="1"/>
  <c r="P87" i="2"/>
  <c r="Q87" i="2" s="1"/>
  <c r="P311" i="2"/>
  <c r="Q311" i="2" s="1"/>
  <c r="P407" i="2"/>
  <c r="Q407" i="2" s="1"/>
  <c r="P599" i="2"/>
  <c r="Q599" i="2" s="1"/>
  <c r="P663" i="2"/>
  <c r="Q663" i="2" s="1"/>
  <c r="P791" i="2"/>
  <c r="Q791" i="2" s="1"/>
  <c r="P823" i="2"/>
  <c r="Q823" i="2" s="1"/>
  <c r="P887" i="2"/>
  <c r="Q887" i="2" s="1"/>
  <c r="P951" i="2"/>
  <c r="Q951" i="2" s="1"/>
  <c r="P983" i="2"/>
  <c r="Q983" i="2" s="1"/>
  <c r="P72" i="2"/>
  <c r="Q72" i="2" s="1"/>
  <c r="P104" i="2"/>
  <c r="Q104" i="2" s="1"/>
  <c r="P136" i="2"/>
  <c r="Q136" i="2" s="1"/>
  <c r="P392" i="2"/>
  <c r="Q392" i="2" s="1"/>
  <c r="P424" i="2"/>
  <c r="Q424" i="2" s="1"/>
  <c r="P552" i="2"/>
  <c r="Q552" i="2" s="1"/>
  <c r="P648" i="2"/>
  <c r="Q648" i="2" s="1"/>
  <c r="P776" i="2"/>
  <c r="Q776" i="2" s="1"/>
  <c r="P840" i="2"/>
  <c r="Q840" i="2" s="1"/>
  <c r="P904" i="2"/>
  <c r="Q904" i="2" s="1"/>
  <c r="P968" i="2"/>
  <c r="Q968" i="2" s="1"/>
  <c r="P610" i="2"/>
  <c r="Q610" i="2" s="1"/>
  <c r="P922" i="2"/>
  <c r="Q922" i="2" s="1"/>
  <c r="P356" i="2"/>
  <c r="Q356" i="2" s="1"/>
  <c r="P17" i="2"/>
  <c r="Q17" i="2" s="1"/>
  <c r="P81" i="2"/>
  <c r="Q81" i="2" s="1"/>
  <c r="P218" i="2"/>
  <c r="Q218" i="2" s="1"/>
  <c r="P282" i="2"/>
  <c r="Q282" i="2" s="1"/>
  <c r="P346" i="2"/>
  <c r="Q346" i="2" s="1"/>
  <c r="P722" i="2"/>
  <c r="Q722" i="2" s="1"/>
  <c r="P492" i="2"/>
  <c r="Q492" i="2" s="1"/>
  <c r="P227" i="2"/>
  <c r="Q227" i="2" s="1"/>
  <c r="P291" i="2"/>
  <c r="Q291" i="2" s="1"/>
  <c r="P355" i="2"/>
  <c r="Q355" i="2" s="1"/>
  <c r="P483" i="2"/>
  <c r="Q483" i="2" s="1"/>
  <c r="P380" i="2"/>
  <c r="Q380" i="2" s="1"/>
  <c r="P28" i="2"/>
  <c r="Q28" i="2" s="1"/>
  <c r="P60" i="2"/>
  <c r="Q60" i="2" s="1"/>
  <c r="P92" i="2"/>
  <c r="Q92" i="2" s="1"/>
  <c r="P124" i="2"/>
  <c r="Q124" i="2" s="1"/>
  <c r="P156" i="2"/>
  <c r="Q156" i="2" s="1"/>
  <c r="P188" i="2"/>
  <c r="Q188" i="2" s="1"/>
  <c r="P220" i="2"/>
  <c r="Q220" i="2" s="1"/>
  <c r="P252" i="2"/>
  <c r="Q252" i="2" s="1"/>
  <c r="P284" i="2"/>
  <c r="Q284" i="2" s="1"/>
  <c r="P372" i="2"/>
  <c r="Q372" i="2" s="1"/>
  <c r="P692" i="2"/>
  <c r="Q692" i="2" s="1"/>
  <c r="P533" i="2"/>
  <c r="Q533" i="2" s="1"/>
  <c r="P725" i="2"/>
  <c r="Q725" i="2" s="1"/>
  <c r="P885" i="2"/>
  <c r="Q885" i="2" s="1"/>
  <c r="P332" i="2"/>
  <c r="Q332" i="2" s="1"/>
  <c r="P86" i="2"/>
  <c r="Q86" i="2" s="1"/>
  <c r="P182" i="2"/>
  <c r="Q182" i="2" s="1"/>
  <c r="P502" i="2"/>
  <c r="Q502" i="2" s="1"/>
  <c r="P854" i="2"/>
  <c r="Q854" i="2" s="1"/>
  <c r="P433" i="2"/>
  <c r="Q433" i="2" s="1"/>
  <c r="P826" i="2"/>
  <c r="Q826" i="2" s="1"/>
  <c r="P39" i="2"/>
  <c r="Q39" i="2" s="1"/>
  <c r="P263" i="2"/>
  <c r="Q263" i="2" s="1"/>
  <c r="P455" i="2"/>
  <c r="Q455" i="2" s="1"/>
  <c r="P711" i="2"/>
  <c r="Q711" i="2" s="1"/>
  <c r="P871" i="2"/>
  <c r="Q871" i="2" s="1"/>
  <c r="P377" i="2"/>
  <c r="Q377" i="2" s="1"/>
  <c r="P971" i="2"/>
  <c r="Q971" i="2" s="1"/>
  <c r="P120" i="2"/>
  <c r="Q120" i="2" s="1"/>
  <c r="P440" i="2"/>
  <c r="Q440" i="2" s="1"/>
  <c r="L2" i="2" l="1"/>
</calcChain>
</file>

<file path=xl/sharedStrings.xml><?xml version="1.0" encoding="utf-8"?>
<sst xmlns="http://schemas.openxmlformats.org/spreadsheetml/2006/main" count="274" uniqueCount="99">
  <si>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</si>
  <si>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</si>
  <si>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</si>
  <si>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</si>
  <si>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</si>
  <si>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</si>
  <si>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</si>
  <si>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</si>
  <si>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</si>
  <si>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</si>
  <si>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</si>
  <si>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</si>
  <si>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</si>
  <si>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</si>
  <si>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</si>
  <si>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</si>
  <si>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</si>
  <si>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</si>
  <si>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</si>
  <si>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</si>
  <si>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</si>
  <si>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a</t>
  </si>
  <si>
    <t>b</t>
  </si>
  <si>
    <t>c</t>
  </si>
  <si>
    <t>d</t>
  </si>
  <si>
    <t>e</t>
  </si>
  <si>
    <t>f</t>
  </si>
  <si>
    <t>uB</t>
  </si>
  <si>
    <t>uNB</t>
  </si>
  <si>
    <t>EXP(uB)</t>
  </si>
  <si>
    <t>EXP(uNB)</t>
  </si>
  <si>
    <t>Prob(uB)</t>
  </si>
  <si>
    <t>Prob(uNB)</t>
  </si>
  <si>
    <t>Likelihood</t>
  </si>
  <si>
    <t>Log-Likelihood</t>
  </si>
  <si>
    <t>Total LL</t>
  </si>
  <si>
    <t>uB = a + b*tuna + c*halibut + d*wild + e*farm + f*price</t>
  </si>
  <si>
    <t>Intercept</t>
  </si>
  <si>
    <t>Type</t>
  </si>
  <si>
    <t>Production Method</t>
  </si>
  <si>
    <t>Price</t>
  </si>
  <si>
    <t>MAX</t>
  </si>
  <si>
    <t>MIN</t>
  </si>
  <si>
    <t>RANGE</t>
  </si>
  <si>
    <t>IMPORTANCE</t>
  </si>
  <si>
    <t>Price per pound</t>
  </si>
  <si>
    <t>Utility</t>
  </si>
  <si>
    <t>Attributes</t>
  </si>
  <si>
    <t>Total</t>
  </si>
  <si>
    <t>Variable</t>
  </si>
  <si>
    <t>Coefficients</t>
  </si>
  <si>
    <r>
      <t xml:space="preserve">"Production Method" </t>
    </r>
    <r>
      <rPr>
        <sz val="14"/>
        <color theme="1"/>
        <rFont val="Calibri"/>
        <family val="2"/>
        <scheme val="minor"/>
      </rPr>
      <t xml:space="preserve">attribute is the most important to consumers, </t>
    </r>
    <r>
      <rPr>
        <b/>
        <sz val="14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 xml:space="preserve">having the highest derived importance of </t>
    </r>
    <r>
      <rPr>
        <b/>
        <sz val="14"/>
        <color theme="1"/>
        <rFont val="Calibri"/>
        <family val="2"/>
        <scheme val="minor"/>
      </rPr>
      <t>68.41 %</t>
    </r>
  </si>
  <si>
    <t>1. Holding production method constant,</t>
  </si>
  <si>
    <t xml:space="preserve">a. Dollar value of tuna relative to salmon </t>
  </si>
  <si>
    <t xml:space="preserve">b. Dollar value of halibut relative to salmon </t>
  </si>
  <si>
    <t>2. Holding type constant ,</t>
  </si>
  <si>
    <t>c. Dollar value of Wild relative to Farm/GMO</t>
  </si>
  <si>
    <t>d. Dollar value of Farm relative to Farm/GMO</t>
  </si>
  <si>
    <t>WTP (in $10's)</t>
  </si>
  <si>
    <t>On average, consumers are willing to pay an additional $3.30 per pound for tuna relative to salmon (when holding the production method constant).</t>
  </si>
  <si>
    <t>On average, consumers are willing to pay an additional $4.88 per pound for halibut relative to salmon (when holding the production method constant).</t>
  </si>
  <si>
    <t>Interpretation: On average, consumers require a discount of $23.57 per pound to be indifferent between wild-caught fish and genetically modified farm-raised fish (when holding the type of fish constant).</t>
  </si>
  <si>
    <t>On average, consumers require a discount of $10.02 per pound to be indifferent between regular farm-raised fish and genetically modified farm-raised fish (when holding the type of fish constant).</t>
  </si>
  <si>
    <t>Interpretation</t>
  </si>
  <si>
    <t>Product</t>
  </si>
  <si>
    <t>Method</t>
  </si>
  <si>
    <t>Tuna</t>
  </si>
  <si>
    <t>Wild</t>
  </si>
  <si>
    <t>Halibut</t>
  </si>
  <si>
    <t>Salmon</t>
  </si>
  <si>
    <t xml:space="preserve">Salmon </t>
  </si>
  <si>
    <t>Farm</t>
  </si>
  <si>
    <t>None</t>
  </si>
  <si>
    <t>---</t>
  </si>
  <si>
    <t>Price(in $10's)</t>
  </si>
  <si>
    <t>PART - I</t>
  </si>
  <si>
    <t>Intercept =</t>
  </si>
  <si>
    <t>Exp(Utility)</t>
  </si>
  <si>
    <t>Share</t>
  </si>
  <si>
    <t xml:space="preserve">What happens to the share of Farm Raised Salmon (Product 4) if it becomes Farm Raised and Genetically Modified (still priced at $13.99)?  </t>
  </si>
  <si>
    <t>Farm gmo</t>
  </si>
  <si>
    <t>This adjustment results in a significant decrease in the market share for Product 4. This highlights consumers' aversion to genetically modified products, even when priced competitively.</t>
  </si>
  <si>
    <t>PART - II</t>
  </si>
  <si>
    <t>Keep Product 4 as Farm/GMO Salmon at $13.99.  Holding the price of Product 1, Product 2 and Product 4 constant, predict the product shares when the price of Product 3 (the Wild Salmon) varies from $13.99 to $19.99 in increments of $3.00.</t>
  </si>
  <si>
    <t>a. Product 3 price = $13.99</t>
  </si>
  <si>
    <t>b. Product 3 price = $16.99</t>
  </si>
  <si>
    <t>c. Product 3 price = $19.99</t>
  </si>
  <si>
    <t>Product Shares - Elasticity</t>
  </si>
  <si>
    <t>Product 3 Price</t>
  </si>
  <si>
    <t>%Δ in Price</t>
  </si>
  <si>
    <t>%Δ in Share</t>
  </si>
  <si>
    <t>Elasticity</t>
  </si>
  <si>
    <t xml:space="preserve">$13.99 </t>
  </si>
  <si>
    <t xml:space="preserve">$16.99 </t>
  </si>
  <si>
    <t xml:space="preserve">$19.99 </t>
  </si>
  <si>
    <t>The cross-price elasticities for Products 1, 2, 4, and the "None" option are around 52%</t>
  </si>
  <si>
    <t>The Own Price Elasticity for Product 3 is -108%</t>
  </si>
  <si>
    <t>This indicates that fluctuations in prices have the most effect on Product 3's elasticity.</t>
  </si>
  <si>
    <t>The pattern of price competition in the market does not seem very sensible as all the other 4 alternative products have the same price elasticity.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</si>
</sst>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3" fillId="2" borderId="0" xfId="0" applyFont="1" applyFill="1"/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0" xfId="0" applyNumberFormat="1" applyFont="1"/>
    <xf numFmtId="2" fontId="4" fillId="0" borderId="0" xfId="0" applyNumberFormat="1" applyFont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9" fontId="4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9" fontId="4" fillId="2" borderId="0" xfId="0" applyNumberFormat="1" applyFont="1" applyFill="1"/>
    <xf numFmtId="0" fontId="3" fillId="2" borderId="0" xfId="0" applyFont="1" applyFill="1" applyAlignment="1"/>
  </cellXfs>
  <cellStyles count="1">
    <cellStyle name="Normal" xfId="0" builtinId="0"/>
  </cellStyles>
  <dxfs count="2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639234</xdr:colOff>
      <xdr:row>12</xdr:row>
      <xdr:rowOff>84668</xdr:rowOff>
    </xdr:from>
    <xdr:to>
      <xdr:col>13</xdr:col>
      <xdr:colOff>1998133</xdr:colOff>
      <xdr:row>16</xdr:row>
      <xdr:rowOff>143935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717367" y="2269068"/>
          <a:ext cx="2645833" cy="78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 Treat salmon and farm_gmo</a:t>
          </a:r>
          <a:r>
            <a:rPr lang="en-US" sz="1100" baseline="0"/>
            <a:t> as the base case for the species and production attributes.  You will simply delete or drop the columns corresponding to these levels.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3A27C8-EA88-254A-B898-ABD7E43CA013}" name="Table2" displayName="Table2" ref="B9:F12" headerRowDxfId="198" dataDxfId="196" totalsRowDxfId="197">
  <autoFilter ref="B9:F12" xr:uid="{A13A27C8-EA88-254A-B898-ABD7E43CA01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052E8E3-43CA-F049-81DF-EA9F04636B69}" name="Attributes" totalsRowLabel="Total" dataDxfId="203" totalsRowDxfId="204"/>
    <tableColumn id="2" xr3:uid="{2ED967B9-69CF-3E44-983A-77E62C1EED2C}" name="MAX" dataDxfId="202" totalsRowDxfId="205"/>
    <tableColumn id="3" xr3:uid="{AB9F338F-AEA0-0542-BA76-AE102AB67373}" name="MIN" dataDxfId="201" totalsRowDxfId="206"/>
    <tableColumn id="4" xr3:uid="{15E0A0C3-AA82-CA44-960A-2D8596BD8B0A}" name="RANGE" dataDxfId="200" totalsRowDxfId="207">
      <calculatedColumnFormula>ABS(C10-D10)</calculatedColumnFormula>
    </tableColumn>
    <tableColumn id="5" xr3:uid="{C6234E62-4EAD-B142-8BF7-916A834B6EF6}" name="IMPORTANCE" totalsRowFunction="sum" dataDxfId="199" totalsRowDxfId="208">
      <calculatedColumnFormula>E10/SUM($E$10:$E$12)</calculatedColumnFormula>
    </tableColumn>
  </tableColumns>
  <tableStyleInfo name="TableStyleMedium20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E8BE62-5BA7-7048-B66B-255F6FA72F8A}" name="Table111517" displayName="Table111517" ref="C62:L68" totalsRowCount="1" headerRowDxfId="102" dataDxfId="101">
  <autoFilter ref="C62:L67" xr:uid="{00E8BE62-5BA7-7048-B66B-255F6FA72F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13355DB-46A0-A344-8F5D-06683DA95557}" name="Product" totalsRowLabel="Total" dataDxfId="100" totalsRowDxfId="65"/>
    <tableColumn id="2" xr3:uid="{EC9BA8FD-F762-4C45-9FEE-42F9B1BA2FDE}" name="None" dataDxfId="99" totalsRowDxfId="64"/>
    <tableColumn id="3" xr3:uid="{774D9B2E-89E5-BA4B-BFFA-75F69C5985D8}" name="tuna" dataDxfId="98" totalsRowDxfId="63">
      <calculatedColumnFormula>IF($D53=E$14,1,0)</calculatedColumnFormula>
    </tableColumn>
    <tableColumn id="4" xr3:uid="{9C721B54-63AC-724C-AB37-59C83140C047}" name="halibut" dataDxfId="97" totalsRowDxfId="62">
      <calculatedColumnFormula>IF($D53=F$14,1,0)</calculatedColumnFormula>
    </tableColumn>
    <tableColumn id="5" xr3:uid="{8DDFC59E-4CFB-004B-975E-1AB6A1D414AE}" name="wild" dataDxfId="96" totalsRowDxfId="61">
      <calculatedColumnFormula xml:space="preserve"> IF($E53=G$14,1,0)</calculatedColumnFormula>
    </tableColumn>
    <tableColumn id="6" xr3:uid="{7636BCD9-4F6F-644E-B047-0603E913E3FB}" name="farm" dataDxfId="95" totalsRowDxfId="60">
      <calculatedColumnFormula xml:space="preserve"> IF($E53=H$14,1,0)</calculatedColumnFormula>
    </tableColumn>
    <tableColumn id="7" xr3:uid="{13B038EE-CB35-FD4E-9157-11EBC471B524}" name="price (in $10's)" dataDxfId="94" totalsRowDxfId="59">
      <calculatedColumnFormula>G53</calculatedColumnFormula>
    </tableColumn>
    <tableColumn id="8" xr3:uid="{33E56275-91E1-E54A-B424-467457845F19}" name="Utility" dataDxfId="93" totalsRowDxfId="58"/>
    <tableColumn id="9" xr3:uid="{71237F27-A0DA-CF44-BA16-0051625C10C4}" name="Exp(Utility)" dataDxfId="5" totalsRowDxfId="57">
      <calculatedColumnFormula>EXP(J63)</calculatedColumnFormula>
    </tableColumn>
    <tableColumn id="10" xr3:uid="{B1478E2B-7A00-674D-B816-98458F69D36B}" name="Share" totalsRowFunction="sum" dataDxfId="4" totalsRowDxfId="56">
      <calculatedColumnFormula>K63/SUM(K$63:K$67)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0244A-9E66-1249-B3E4-064FBBC3B35A}" name="Table8141618" displayName="Table8141618" ref="C72:G77" totalsRowShown="0" headerRowDxfId="92" dataDxfId="91">
  <autoFilter ref="C72:G77" xr:uid="{2D20244A-9E66-1249-B3E4-064FBBC3B35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ACD374BF-820D-2F47-9531-DB8C2BE00668}" name="Product" dataDxfId="90"/>
    <tableColumn id="2" xr3:uid="{6718F0C0-A033-F04A-86F7-5AC787B6EC8E}" name="Type" dataDxfId="89"/>
    <tableColumn id="3" xr3:uid="{A2575799-134E-3A43-A1A6-1D62BDEA8D31}" name="Method" dataDxfId="88"/>
    <tableColumn id="4" xr3:uid="{5945D4DC-1D29-634A-8020-BB3EF0C7B2E2}" name="Price" dataDxfId="87"/>
    <tableColumn id="5" xr3:uid="{7FAC5E60-EF50-9342-B056-D87B3D717443}" name="Price(in $10's)" dataDxfId="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79C974-B4E7-354F-9E64-E87B3B2E50E3}" name="Table11151719" displayName="Table11151719" ref="C82:L88" totalsRowCount="1" headerRowDxfId="85" dataDxfId="84">
  <autoFilter ref="C82:L87" xr:uid="{E979C974-B4E7-354F-9E64-E87B3B2E50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B2341C0-FC06-4D46-B123-9FC93238869F}" name="Product" totalsRowLabel="Total" dataDxfId="83" totalsRowDxfId="55"/>
    <tableColumn id="2" xr3:uid="{F68B2447-B67B-C345-B5C3-5613FD9DEE51}" name="None" dataDxfId="82" totalsRowDxfId="54"/>
    <tableColumn id="3" xr3:uid="{F853A459-2975-B548-9AA1-201D44694ED4}" name="tuna" dataDxfId="81" totalsRowDxfId="53">
      <calculatedColumnFormula>IF($D73=E$14,1,0)</calculatedColumnFormula>
    </tableColumn>
    <tableColumn id="4" xr3:uid="{2BED23EA-95EF-104F-B7FD-20CF49082034}" name="halibut" dataDxfId="80" totalsRowDxfId="52">
      <calculatedColumnFormula>IF($D73=F$14,1,0)</calculatedColumnFormula>
    </tableColumn>
    <tableColumn id="5" xr3:uid="{348F8AAD-38FE-804E-91A3-75D0C7BC0D8B}" name="wild" dataDxfId="79" totalsRowDxfId="51">
      <calculatedColumnFormula xml:space="preserve"> IF($E73=G$14,1,0)</calculatedColumnFormula>
    </tableColumn>
    <tableColumn id="6" xr3:uid="{00E6E592-8B70-CF48-9378-FA345516C6A7}" name="farm" dataDxfId="78" totalsRowDxfId="50">
      <calculatedColumnFormula xml:space="preserve"> IF($E73=H$14,1,0)</calculatedColumnFormula>
    </tableColumn>
    <tableColumn id="7" xr3:uid="{79F2636C-B2B1-E14E-AFDF-2AA6DBFA8156}" name="price (in $10's)" dataDxfId="77" totalsRowDxfId="49">
      <calculatedColumnFormula>G73</calculatedColumnFormula>
    </tableColumn>
    <tableColumn id="8" xr3:uid="{6F270E56-BD3B-B44D-9C26-0B6562843464}" name="Utility" dataDxfId="76" totalsRowDxfId="48"/>
    <tableColumn id="9" xr3:uid="{BAD1BC52-455B-9346-81BF-B585D0B28918}" name="Exp(Utility)" dataDxfId="7" totalsRowDxfId="47">
      <calculatedColumnFormula>EXP(J83)</calculatedColumnFormula>
    </tableColumn>
    <tableColumn id="10" xr3:uid="{FFAE7FA3-1182-9E42-82B7-E81291B1ECFE}" name="Share" totalsRowFunction="sum" dataDxfId="6" totalsRowDxfId="46">
      <calculatedColumnFormula>K83/SUM(K$83:K$87)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7541D9E-CC8C-224A-8CD7-A2D50B7182A5}" name="Table814161820" displayName="Table814161820" ref="C92:G97" totalsRowShown="0" headerRowDxfId="45" dataDxfId="44">
  <autoFilter ref="C92:G97" xr:uid="{E7541D9E-CC8C-224A-8CD7-A2D50B7182A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8D2708-57F5-194B-ACCE-D2333F0F16C2}" name="Product" dataDxfId="43"/>
    <tableColumn id="2" xr3:uid="{93C4842B-7586-6E41-9B57-82DF0A43ECA6}" name="Type" dataDxfId="42"/>
    <tableColumn id="3" xr3:uid="{E65E9E20-9309-CC43-B1DE-65DAAC3046D8}" name="Method" dataDxfId="41"/>
    <tableColumn id="4" xr3:uid="{0C222E64-A7B6-E545-AFF3-A91ED7369226}" name="Price" dataDxfId="40"/>
    <tableColumn id="5" xr3:uid="{B1630F35-AA85-C744-BB5A-D2EAB2412581}" name="Price(in $10's)" dataDxfId="3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8CD7987-537E-074C-AFF9-48770DC956FB}" name="Table1115171921" displayName="Table1115171921" ref="C102:L108" totalsRowCount="1" headerRowDxfId="38" dataDxfId="37">
  <autoFilter ref="C102:L107" xr:uid="{C8CD7987-537E-074C-AFF9-48770DC956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B8046C-9FF2-5145-8FAB-0B3A36E79731}" name="Product" totalsRowLabel="Total" dataDxfId="36" totalsRowDxfId="28"/>
    <tableColumn id="2" xr3:uid="{CC2E4D52-BBB7-3C44-8F2F-BD7F7CAE4ABF}" name="None" dataDxfId="35" totalsRowDxfId="27"/>
    <tableColumn id="3" xr3:uid="{414C44C9-AB8D-A948-BDA1-B4141DC8F0EA}" name="tuna" dataDxfId="34" totalsRowDxfId="26">
      <calculatedColumnFormula>IF($D93=E$14,1,0)</calculatedColumnFormula>
    </tableColumn>
    <tableColumn id="4" xr3:uid="{AD755ACB-6035-154C-A0B5-48B8A426483E}" name="halibut" dataDxfId="33" totalsRowDxfId="25">
      <calculatedColumnFormula>IF($D93=F$14,1,0)</calculatedColumnFormula>
    </tableColumn>
    <tableColumn id="5" xr3:uid="{B2CF950B-8174-904C-88F2-D789F2DDF090}" name="wild" dataDxfId="32" totalsRowDxfId="24">
      <calculatedColumnFormula xml:space="preserve"> IF($E93=G$14,1,0)</calculatedColumnFormula>
    </tableColumn>
    <tableColumn id="6" xr3:uid="{4AA47364-C90A-C64B-A85D-5E029B034311}" name="farm" dataDxfId="31" totalsRowDxfId="23">
      <calculatedColumnFormula xml:space="preserve"> IF($E93=H$14,1,0)</calculatedColumnFormula>
    </tableColumn>
    <tableColumn id="7" xr3:uid="{42137159-36E0-A14E-AA7E-6A78C745CF1D}" name="price (in $10's)" dataDxfId="30" totalsRowDxfId="22">
      <calculatedColumnFormula>G93</calculatedColumnFormula>
    </tableColumn>
    <tableColumn id="8" xr3:uid="{4549BEBA-2C05-B84F-BC45-B037E9C5CB51}" name="Utility" dataDxfId="29" totalsRowDxfId="21"/>
    <tableColumn id="9" xr3:uid="{D9F1B889-7C70-C941-A149-7F909D230FC5}" name="Exp(Utility)" dataDxfId="9" totalsRowDxfId="20">
      <calculatedColumnFormula>EXP(J103)</calculatedColumnFormula>
    </tableColumn>
    <tableColumn id="10" xr3:uid="{E28743E3-5AD6-CA42-8846-0A987F5769C5}" name="Share" totalsRowFunction="sum" dataDxfId="8" totalsRowDxfId="19">
      <calculatedColumnFormula>K103/SUM(K$103:K$107)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4F119F7-2ED7-D146-8A30-CC489CB7AEF7}" name="Table21" displayName="Table21" ref="C112:I117" totalsRowShown="0" headerRowDxfId="12" dataDxfId="13">
  <autoFilter ref="C112:I117" xr:uid="{54F119F7-2ED7-D146-8A30-CC489CB7AE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57663B3-ECBA-9D4D-A774-50AAE37373F5}" name="Product 3 Price" dataDxfId="18"/>
    <tableColumn id="2" xr3:uid="{D35C0D5F-5AC8-F54A-8F4B-F0D3F2141115}" name="$13.99 " dataDxfId="17">
      <calculatedColumnFormula>L63</calculatedColumnFormula>
    </tableColumn>
    <tableColumn id="3" xr3:uid="{511EDF1E-D48B-914A-899E-F65E654F00C9}" name="$16.99 " dataDxfId="16">
      <calculatedColumnFormula>L83</calculatedColumnFormula>
    </tableColumn>
    <tableColumn id="4" xr3:uid="{814EDA85-A710-744D-944A-5A37532C4A88}" name="$19.99 " dataDxfId="15">
      <calculatedColumnFormula>L103</calculatedColumnFormula>
    </tableColumn>
    <tableColumn id="5" xr3:uid="{05B5F25A-ABEA-514F-B11E-2A291A0877AD}" name="%Δ in Price" dataDxfId="14">
      <calculatedColumnFormula>(F$112-D$112)/(0.5*(F$112+D$112))</calculatedColumnFormula>
    </tableColumn>
    <tableColumn id="6" xr3:uid="{510CF64E-FC08-7D46-91F3-3ED468754BE3}" name="%Δ in Share" dataDxfId="11">
      <calculatedColumnFormula>(F113-D113)/(0.5*(D113+F113))</calculatedColumnFormula>
    </tableColumn>
    <tableColumn id="7" xr3:uid="{B2F302D7-4C74-704A-B543-8F95D03E3092}" name="Elasticity" dataDxfId="10">
      <calculatedColumnFormula>H113/G113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1F06BD-11E2-A240-BF74-4C9A911B3245}" name="Table3" displayName="Table3" ref="A3:I4" headerRowDxfId="186" dataDxfId="187">
  <autoFilter ref="A3:I4" xr:uid="{CF1F06BD-11E2-A240-BF74-4C9A911B32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BC0F69B-D5A4-7744-89BA-B0C46937E143}" name="Variable" totalsRowLabel="Total" dataDxfId="177"/>
    <tableColumn id="2" xr3:uid="{08F5B0E7-967A-274D-AD5C-155C76ED528E}" name="Intercept" dataDxfId="195" totalsRowDxfId="178"/>
    <tableColumn id="3" xr3:uid="{064C6774-6925-AD4E-AED6-E0E1F6AE1FA8}" name="tuna" dataDxfId="194" totalsRowDxfId="179"/>
    <tableColumn id="4" xr3:uid="{B16F9EBB-28E9-544F-B6CD-759E9E8A672C}" name="halibut" dataDxfId="193" totalsRowDxfId="180"/>
    <tableColumn id="5" xr3:uid="{3F755AFC-A3C7-414D-A6EE-DC8D2AF5C614}" name="salmon" dataDxfId="192" totalsRowDxfId="181"/>
    <tableColumn id="6" xr3:uid="{6CE1602D-B134-CD43-8750-61735A491243}" name="wild" dataDxfId="191" totalsRowDxfId="182"/>
    <tableColumn id="7" xr3:uid="{9DB620E9-BDCA-964C-A9EF-4163BC9CD41D}" name="farm" dataDxfId="190" totalsRowDxfId="183"/>
    <tableColumn id="8" xr3:uid="{E0351771-642A-5B40-AC3D-0B7C80E5ABE6}" name="farm_gmo" dataDxfId="189" totalsRowDxfId="184"/>
    <tableColumn id="9" xr3:uid="{C524A568-EBE9-8543-846F-A8356681BED7}" name="price (in $10's)" totalsRowFunction="sum" dataDxfId="188" totalsRowDxfId="185"/>
  </tableColumns>
  <tableStyleInfo name="TableStyleMedium4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DB7B4C-FB9C-2E4A-9098-0B13385CF264}" name="Table4" displayName="Table4" ref="B19:C22" totalsRowShown="0" headerRowDxfId="173" dataDxfId="174">
  <autoFilter ref="B19:C22" xr:uid="{03DB7B4C-FB9C-2E4A-9098-0B13385CF264}"/>
  <tableColumns count="2">
    <tableColumn id="1" xr3:uid="{A4B87AE8-246E-9248-B67A-92ED58B27542}" name="Price per pound" dataDxfId="176"/>
    <tableColumn id="2" xr3:uid="{EB347BFF-EE3B-6847-9EDD-D63F478E42D1}" name="Utility" dataDxfId="17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8CE987-C7D9-2642-ABBB-5ABCB6645BE1}" name="Table38" displayName="Table38" ref="A1:I2" headerRowDxfId="172" dataDxfId="171">
  <autoFilter ref="A1:I2" xr:uid="{648CE987-C7D9-2642-ABBB-5ABCB6645B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4A8DFCA-7ECD-064B-907B-434978A18D5D}" name="Variable" totalsRowLabel="Total" dataDxfId="170"/>
    <tableColumn id="2" xr3:uid="{E33ABF48-CCAA-2A47-A398-4DEFB9DAC85E}" name="Intercept" dataDxfId="168" totalsRowDxfId="169"/>
    <tableColumn id="3" xr3:uid="{6F4E3C3A-DD8D-4747-B37B-73A9EFD46E4A}" name="tuna" dataDxfId="166" totalsRowDxfId="167"/>
    <tableColumn id="4" xr3:uid="{F2A87336-6E9C-D443-9F43-AF74222C39F5}" name="halibut" dataDxfId="164" totalsRowDxfId="165"/>
    <tableColumn id="5" xr3:uid="{CC4759C7-1AB3-BB45-992C-54763A90267C}" name="salmon" dataDxfId="162" totalsRowDxfId="163"/>
    <tableColumn id="6" xr3:uid="{5555F716-D502-A049-9978-884E9A294329}" name="wild" dataDxfId="160" totalsRowDxfId="161"/>
    <tableColumn id="7" xr3:uid="{60A11968-EE6F-174A-B09E-670C4037E095}" name="farm" dataDxfId="158" totalsRowDxfId="159"/>
    <tableColumn id="8" xr3:uid="{4392ACAA-3273-A04C-AB8E-0FF645120183}" name="farm_gmo" dataDxfId="156" totalsRowDxfId="157"/>
    <tableColumn id="9" xr3:uid="{4AAFCE78-D3BF-694E-BD58-138B4E70145A}" name="price (in $10's)" totalsRowFunction="sum" dataDxfId="154" totalsRowDxfId="155"/>
  </tableColumns>
  <tableStyleInfo name="TableStyleMedium4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ABD9FA-287A-7745-B15A-8963813D7794}" name="Table8" displayName="Table8" ref="C4:G9" totalsRowShown="0" headerRowDxfId="148" dataDxfId="147">
  <autoFilter ref="C4:G9" xr:uid="{02ABD9FA-287A-7745-B15A-8963813D77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BD9B2C-C193-E74E-9F6E-CB6BF41270B4}" name="Product" dataDxfId="153"/>
    <tableColumn id="2" xr3:uid="{871781C4-6572-004E-A9A3-4655F84C2B48}" name="Type" dataDxfId="152"/>
    <tableColumn id="3" xr3:uid="{7BA37B66-58BC-1D45-BE23-2F8A3CED2BF6}" name="Method" dataDxfId="151"/>
    <tableColumn id="4" xr3:uid="{91C419AF-51BF-3444-92AA-EF282EC0ADF2}" name="Price" dataDxfId="150"/>
    <tableColumn id="5" xr3:uid="{6AE2FF14-3093-F740-86D8-EC2E14E69BB0}" name="Price(in $10's)" dataDxfId="1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B73765-4430-CB4F-A756-966CCCD16FA0}" name="Table11" displayName="Table11" ref="C14:L20" totalsRowCount="1" headerRowDxfId="137" dataDxfId="138">
  <autoFilter ref="C14:L19" xr:uid="{F1B73765-4430-CB4F-A756-966CCCD16FA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287F665-FACF-464A-9F77-CB3E33ADF763}" name="Product" totalsRowLabel="Total" dataDxfId="146" totalsRowDxfId="136"/>
    <tableColumn id="2" xr3:uid="{9657A270-B084-DC4B-AB3C-0AD7FA145A62}" name="None" dataDxfId="145" totalsRowDxfId="135"/>
    <tableColumn id="3" xr3:uid="{63EBAFD6-45CD-D247-87AD-A1E29279F33A}" name="tuna" dataDxfId="144" totalsRowDxfId="134">
      <calculatedColumnFormula>IF($D5=E$14,1,0)</calculatedColumnFormula>
    </tableColumn>
    <tableColumn id="4" xr3:uid="{5454B74B-27A1-7049-9E80-3276216BE00D}" name="halibut" dataDxfId="143" totalsRowDxfId="133">
      <calculatedColumnFormula>IF($D5=F$14,1,0)</calculatedColumnFormula>
    </tableColumn>
    <tableColumn id="5" xr3:uid="{25245C02-B56D-0B4C-B233-80ABC70F1EB7}" name="wild" dataDxfId="142" totalsRowDxfId="132">
      <calculatedColumnFormula xml:space="preserve"> IF($E5=G$14,1,0)</calculatedColumnFormula>
    </tableColumn>
    <tableColumn id="6" xr3:uid="{4131127D-C862-F949-99D7-B19D9DA6133C}" name="farm" dataDxfId="141" totalsRowDxfId="131">
      <calculatedColumnFormula xml:space="preserve"> IF($E5=H$14,1,0)</calculatedColumnFormula>
    </tableColumn>
    <tableColumn id="7" xr3:uid="{DFB06333-085A-F740-8367-6CFA2ACA492B}" name="price (in $10's)" dataDxfId="140" totalsRowDxfId="130">
      <calculatedColumnFormula>G5</calculatedColumnFormula>
    </tableColumn>
    <tableColumn id="8" xr3:uid="{86595EE3-2875-2943-A047-5D703659B3F3}" name="Utility" dataDxfId="139" totalsRowDxfId="129"/>
    <tableColumn id="9" xr3:uid="{06835755-61BD-7B4B-9BF6-EF643661F0CE}" name="Exp(Utility)" dataDxfId="1" totalsRowDxfId="128">
      <calculatedColumnFormula>EXP(J15)</calculatedColumnFormula>
    </tableColumn>
    <tableColumn id="10" xr3:uid="{FBD245D7-B16A-E947-A7CA-54AD5CBC0D7B}" name="Share" totalsRowFunction="sum" dataDxfId="0" totalsRowDxfId="127">
      <calculatedColumnFormula>K15/SUM(K$15:K$19)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B3B0CE-412A-C84C-878A-F58A19090F7A}" name="Table814" displayName="Table814" ref="C24:G29" totalsRowShown="0" headerRowDxfId="126" dataDxfId="125">
  <autoFilter ref="C24:G29" xr:uid="{91B3B0CE-412A-C84C-878A-F58A19090F7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B17FA10-CB12-3742-8333-C4B787E26604}" name="Product" dataDxfId="124"/>
    <tableColumn id="2" xr3:uid="{89C12C11-CCAA-7844-A5CA-D4751E26A851}" name="Type" dataDxfId="123"/>
    <tableColumn id="3" xr3:uid="{E30B873D-C282-4043-A0E5-A7F9363AA654}" name="Method" dataDxfId="122"/>
    <tableColumn id="4" xr3:uid="{71AEDA6A-0788-CE43-8A9E-5E20737F059E}" name="Price" dataDxfId="121"/>
    <tableColumn id="5" xr3:uid="{9D215193-7D8D-BE41-8D00-56629B9A2E5F}" name="Price(in $10's)" dataDxfId="1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AAB289F-C9E6-224A-8EBE-402B8E25F7DC}" name="Table1115" displayName="Table1115" ref="C34:L40" totalsRowCount="1" headerRowDxfId="119" dataDxfId="118">
  <autoFilter ref="C34:L39" xr:uid="{DAAB289F-C9E6-224A-8EBE-402B8E25F7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97B1FE-BE3A-3A4B-AC58-270AA00F635D}" name="Product" totalsRowLabel="Total" dataDxfId="117" totalsRowDxfId="75"/>
    <tableColumn id="2" xr3:uid="{D06304AD-45C0-1549-806F-3334915D5B31}" name="None" dataDxfId="116" totalsRowDxfId="74"/>
    <tableColumn id="3" xr3:uid="{0ADF7243-A9C7-F948-97F6-94C4F30A79B0}" name="tuna" dataDxfId="115" totalsRowDxfId="73">
      <calculatedColumnFormula>IF($D25=E$14,1,0)</calculatedColumnFormula>
    </tableColumn>
    <tableColumn id="4" xr3:uid="{F2432798-1725-D546-92BA-E7B4DD3CCE00}" name="halibut" dataDxfId="114" totalsRowDxfId="72">
      <calculatedColumnFormula>IF($D25=F$14,1,0)</calculatedColumnFormula>
    </tableColumn>
    <tableColumn id="5" xr3:uid="{0E060554-14A8-6548-A336-11085BD1B5A4}" name="wild" dataDxfId="113" totalsRowDxfId="71">
      <calculatedColumnFormula xml:space="preserve"> IF($E25=G$14,1,0)</calculatedColumnFormula>
    </tableColumn>
    <tableColumn id="6" xr3:uid="{F76D91CF-1A75-E243-9F29-67407EEC9F7B}" name="farm" dataDxfId="112" totalsRowDxfId="70">
      <calculatedColumnFormula xml:space="preserve"> IF($E25=H$14,1,0)</calculatedColumnFormula>
    </tableColumn>
    <tableColumn id="7" xr3:uid="{E191CD4C-C33B-F04F-870E-47BBAC1E169C}" name="price (in $10's)" dataDxfId="111" totalsRowDxfId="69">
      <calculatedColumnFormula>G25</calculatedColumnFormula>
    </tableColumn>
    <tableColumn id="8" xr3:uid="{4FC3C8D7-A306-1C48-AD4E-67F61637F1AB}" name="Utility" dataDxfId="110" totalsRowDxfId="68"/>
    <tableColumn id="9" xr3:uid="{AD38415E-5FB3-2246-9293-1F6B8EBEFF43}" name="Exp(Utility)" dataDxfId="3" totalsRowDxfId="67">
      <calculatedColumnFormula>EXP(J35)</calculatedColumnFormula>
    </tableColumn>
    <tableColumn id="10" xr3:uid="{6B8AFE70-54B0-E140-850B-07FFBBA9F236}" name="Share" totalsRowFunction="sum" dataDxfId="2" totalsRowDxfId="66">
      <calculatedColumnFormula>K35/SUM(K$35:K$39)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F3773A0-F763-A94C-9DD5-3326EC7880CB}" name="Table81416" displayName="Table81416" ref="C52:G57" totalsRowShown="0" headerRowDxfId="109" dataDxfId="108">
  <autoFilter ref="C52:G57" xr:uid="{9F3773A0-F763-A94C-9DD5-3326EC7880C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4DA29F4-950E-4A45-8AC4-7D4047A874D0}" name="Product" dataDxfId="107"/>
    <tableColumn id="2" xr3:uid="{639F3994-48F8-CF46-ACD1-240EE7D4591B}" name="Type" dataDxfId="106"/>
    <tableColumn id="3" xr3:uid="{1F1D1639-D982-1049-A75E-5BE701FFFB39}" name="Method" dataDxfId="105"/>
    <tableColumn id="4" xr3:uid="{0349338E-FA35-6746-8C7D-B69D9A280FB8}" name="Price" dataDxfId="104"/>
    <tableColumn id="5" xr3:uid="{513DA9ED-8B62-6846-B781-3462394CEC5B}" name="Price(in $10's)" dataDxfId="10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2"/>
  <sheetViews>
    <sheetView workbookViewId="0">
      <selection sqref="A1:A1048576"/>
    </sheetView>
  </sheetViews>
  <sheetFormatPr baseColWidth="10" defaultColWidth="8.83203125" defaultRowHeight="15" x14ac:dyDescent="0.2"/>
  <cols>
    <col min="14" max="14" width="4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2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2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2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2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2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2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2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2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2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2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2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2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2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2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2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2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2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2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2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2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2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2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2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2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2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2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2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2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2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2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2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2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2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2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2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2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2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2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2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2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2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2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2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2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2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2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2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2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2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2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2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2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2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2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2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2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2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2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2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2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2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2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2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2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2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2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2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2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2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2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2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2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2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2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2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2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2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2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2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2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2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2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2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2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2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2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2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2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2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2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2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2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2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2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2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2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2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2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2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2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2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2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2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2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2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2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2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2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2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2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2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2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2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2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2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2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2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2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2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2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2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2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2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2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2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2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2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2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2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2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2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2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2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2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2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2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2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2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2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2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2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2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2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2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2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2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2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2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2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2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2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2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2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2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2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2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2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2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2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2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2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2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2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2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2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2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2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2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2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2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2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2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2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2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2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2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2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2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2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2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2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2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2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2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2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2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2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2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2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2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2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2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2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2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2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2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2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2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2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2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2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2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2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2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2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2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2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2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2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2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2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2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2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2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2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2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2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2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2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2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2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2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2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2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2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2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2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2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2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2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2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2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2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2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2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2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2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2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2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2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2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2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2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2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2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2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2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2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2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2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2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2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2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2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2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2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2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2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2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2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2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2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2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2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2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2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2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2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2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2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2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2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2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2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2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2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2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2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2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2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2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2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2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2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2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2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2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2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2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2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2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2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2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2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2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2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2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2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2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2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2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2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2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2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2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2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2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2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2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2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2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2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2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2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2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2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2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2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2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2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2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2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2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2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2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2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2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2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2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2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2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2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2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2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2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2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2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2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2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2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2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2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2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2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2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2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2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2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2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2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2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2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2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2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2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2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2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2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2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2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2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2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2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2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2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2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2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2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2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2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2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2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2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2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2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2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2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2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2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2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2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2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2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2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2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2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2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2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2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2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2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2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2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2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2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2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2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2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2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2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2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2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2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2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2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2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2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2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2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2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2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2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2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2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2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2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2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2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2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2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2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2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2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2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2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2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2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2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2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2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2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2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2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2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2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2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2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2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2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2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2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2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2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2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2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2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2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2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2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2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2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2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2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2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2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2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2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2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2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2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2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2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2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2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2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2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2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2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2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2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2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2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2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2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2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2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2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2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2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2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2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2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2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2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2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2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2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2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2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2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2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2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2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2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2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2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2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2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2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2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2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2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2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2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2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2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2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2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2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2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2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2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2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2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2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2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2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2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2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2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2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2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2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2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2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2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2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2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2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2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2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2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2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2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2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2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2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2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2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2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2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2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2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2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2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2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2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2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2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2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2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2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2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2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2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2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2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2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2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2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2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2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2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2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2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2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2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2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2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2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2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2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2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2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2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2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2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2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2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2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2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2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2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2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2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2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2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2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2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2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2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2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2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2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2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2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2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2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2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2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2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2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2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2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2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2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2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2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2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2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2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2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2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2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2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2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2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2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2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2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2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2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2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2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2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2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2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2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2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2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2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2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2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2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2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2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2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2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2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2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2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2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2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2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2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2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2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2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2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2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2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2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2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2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2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2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2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2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2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2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2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2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2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2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2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2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2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2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2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2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2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2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2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2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2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2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2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2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2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2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2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2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2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2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2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2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2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2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2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2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2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2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2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2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2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2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2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2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2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2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2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2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2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2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2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2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2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2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2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2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2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2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2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2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2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2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2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2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2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2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2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2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2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2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2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2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2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2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2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2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2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2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2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2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2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2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2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2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2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2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2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2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2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2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2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2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2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2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2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2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2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2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2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2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2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2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2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2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2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2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2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2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2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2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2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2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2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2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2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2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2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2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2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2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2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2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2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2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2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2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2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2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2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2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2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2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2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2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2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2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2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2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2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2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2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2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2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2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2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2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2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2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2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2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2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2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2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2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2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2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2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2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2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2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2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2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2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2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2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2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2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2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2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2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2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2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2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2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2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2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2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2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2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2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2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2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2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2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2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2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2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2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2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2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2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2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2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2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2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2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2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2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2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2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2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2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2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2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2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2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2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2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2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2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2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2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2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2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2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2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2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2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2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2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2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2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2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2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2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2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2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2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2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2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2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2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2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2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2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2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2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2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2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2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2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2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2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2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2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2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2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2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2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2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2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2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2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2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2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2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2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2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2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2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2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2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2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2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2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2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2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2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2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2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2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2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2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2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2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2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2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2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2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2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2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2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2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2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2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2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2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2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2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2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2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2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2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2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2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2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2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2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2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2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2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2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2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2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2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2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2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2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2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2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2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2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2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2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2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2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2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2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2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2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2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2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2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2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2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2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5"/>
  <sheetViews>
    <sheetView workbookViewId="0">
      <selection activeCell="T20" sqref="T20"/>
    </sheetView>
  </sheetViews>
  <sheetFormatPr baseColWidth="10" defaultColWidth="8.83203125" defaultRowHeight="15" x14ac:dyDescent="0.2"/>
  <cols>
    <col min="1" max="1" width="58" style="1" customWidth="1"/>
    <col min="2" max="6" width="8.83203125" style="1"/>
    <col min="7" max="7" width="12.1640625" style="1" bestFit="1" customWidth="1"/>
    <col min="8" max="8" width="15.1640625" style="1" bestFit="1" customWidth="1"/>
    <col min="9" max="9" width="8.83203125" style="1"/>
    <col min="10" max="10" width="15.83203125" customWidth="1"/>
    <col min="12" max="12" width="12.6640625" bestFit="1" customWidth="1"/>
    <col min="13" max="13" width="10.33203125" bestFit="1" customWidth="1"/>
    <col min="14" max="16" width="12.1640625" bestFit="1" customWidth="1"/>
    <col min="17" max="17" width="15.5" bestFit="1" customWidth="1"/>
  </cols>
  <sheetData>
    <row r="1" spans="1:17" s="7" customFormat="1" ht="28" customHeight="1" x14ac:dyDescent="0.2">
      <c r="A1" s="6" t="s">
        <v>36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5"/>
      <c r="J1" s="5"/>
      <c r="K1" s="5"/>
      <c r="L1" s="14" t="s">
        <v>35</v>
      </c>
    </row>
    <row r="2" spans="1:17" s="1" customFormat="1" x14ac:dyDescent="0.2">
      <c r="C2" s="3">
        <v>-0.50011367707758114</v>
      </c>
      <c r="D2" s="3">
        <v>-0.31253734135540673</v>
      </c>
      <c r="E2" s="3">
        <v>-0.46308311354488407</v>
      </c>
      <c r="F2" s="3">
        <v>2.2347671130527536</v>
      </c>
      <c r="G2" s="3">
        <v>0.94992509093662214</v>
      </c>
      <c r="H2" s="3">
        <v>-0.94818754798679539</v>
      </c>
      <c r="I2" s="3"/>
      <c r="J2" s="3"/>
      <c r="K2" s="3"/>
      <c r="L2" s="3">
        <f xml:space="preserve"> SUM(Q5:Q985)</f>
        <v>-477.07726785633287</v>
      </c>
    </row>
    <row r="4" spans="1:17" s="5" customFormat="1" ht="31" customHeight="1" x14ac:dyDescent="0.2">
      <c r="A4" s="14" t="s">
        <v>0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10</v>
      </c>
      <c r="I4" s="14" t="s">
        <v>2</v>
      </c>
      <c r="J4" s="14" t="s">
        <v>27</v>
      </c>
      <c r="K4" s="14" t="s">
        <v>28</v>
      </c>
      <c r="L4" s="14" t="s">
        <v>29</v>
      </c>
      <c r="M4" s="14" t="s">
        <v>30</v>
      </c>
      <c r="N4" s="14" t="s">
        <v>31</v>
      </c>
      <c r="O4" s="14" t="s">
        <v>32</v>
      </c>
      <c r="P4" s="14" t="s">
        <v>33</v>
      </c>
      <c r="Q4" s="14" t="s">
        <v>34</v>
      </c>
    </row>
    <row r="5" spans="1:17" x14ac:dyDescent="0.2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1.9989999999999999</v>
      </c>
      <c r="I5" s="1">
        <v>1</v>
      </c>
      <c r="J5">
        <f>$C$2+ ($D$2 * $B5) + ($E$2 * $C5)+ ($F$2 * $E5)+ ($G$2 * $F5) + ($H$2 * $H5)</f>
        <v>-1.7581528359219696</v>
      </c>
      <c r="K5">
        <v>0</v>
      </c>
      <c r="L5">
        <f>EXP(J5)</f>
        <v>0.17236295260595716</v>
      </c>
      <c r="M5">
        <f xml:space="preserve"> EXP(K5)</f>
        <v>1</v>
      </c>
      <c r="N5">
        <f>(L5)/(L5 + M5)</f>
        <v>0.14702183502372243</v>
      </c>
      <c r="O5">
        <f>(M5)/(L5 + M5)</f>
        <v>0.85297816497627754</v>
      </c>
      <c r="P5">
        <f xml:space="preserve"> (N5^I5) * (O5^ (1 - I5))</f>
        <v>0.14702183502372243</v>
      </c>
      <c r="Q5">
        <f>LN(P5)</f>
        <v>-1.9171741656576713</v>
      </c>
    </row>
    <row r="6" spans="1:17" x14ac:dyDescent="0.2">
      <c r="A6" s="1">
        <v>1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1</v>
      </c>
      <c r="H6" s="1">
        <v>1.399</v>
      </c>
      <c r="I6" s="1">
        <v>1</v>
      </c>
      <c r="J6">
        <f t="shared" ref="J6:J69" si="0">$C$2+ ($D$2 * $B6) + ($E$2 * $C6)+ ($F$2 * $E6)+ ($G$2 * $F6) + ($H$2 * $H6)</f>
        <v>-2.289711170255992</v>
      </c>
      <c r="K6">
        <v>0</v>
      </c>
      <c r="L6">
        <f t="shared" ref="L6:L69" si="1">EXP(J6)</f>
        <v>0.10129571484450078</v>
      </c>
      <c r="M6">
        <f t="shared" ref="M6:M69" si="2" xml:space="preserve"> EXP(K6)</f>
        <v>1</v>
      </c>
      <c r="N6">
        <f t="shared" ref="N6:N69" si="3">(L6)/(L6 + M6)</f>
        <v>9.1978669742489097E-2</v>
      </c>
      <c r="O6">
        <f t="shared" ref="O6:O69" si="4">(M6)/(L6 + M6)</f>
        <v>0.90802133025751086</v>
      </c>
      <c r="P6">
        <f t="shared" ref="P6:P69" si="5" xml:space="preserve"> (N6^I6) * (O6^ (1 - I6))</f>
        <v>9.1978669742489097E-2</v>
      </c>
      <c r="Q6">
        <f t="shared" ref="Q6:Q69" si="6">LN(P6)</f>
        <v>-2.3861985794397267</v>
      </c>
    </row>
    <row r="7" spans="1:17" x14ac:dyDescent="0.2">
      <c r="A7" s="1">
        <v>1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0</v>
      </c>
      <c r="H7" s="1">
        <v>1.9989999999999999</v>
      </c>
      <c r="I7" s="1">
        <v>1</v>
      </c>
      <c r="J7">
        <f t="shared" si="0"/>
        <v>-0.62385658599531557</v>
      </c>
      <c r="K7">
        <v>0</v>
      </c>
      <c r="L7">
        <f t="shared" si="1"/>
        <v>0.53587380396513884</v>
      </c>
      <c r="M7">
        <f t="shared" si="2"/>
        <v>1</v>
      </c>
      <c r="N7">
        <f t="shared" si="3"/>
        <v>0.34890484008626405</v>
      </c>
      <c r="O7">
        <f t="shared" si="4"/>
        <v>0.6510951599137359</v>
      </c>
      <c r="P7">
        <f t="shared" si="5"/>
        <v>0.34890484008626405</v>
      </c>
      <c r="Q7">
        <f t="shared" si="6"/>
        <v>-1.0529560584687079</v>
      </c>
    </row>
    <row r="8" spans="1:17" x14ac:dyDescent="0.2">
      <c r="A8" s="1">
        <v>1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1.6989999999999998</v>
      </c>
      <c r="I8" s="1">
        <v>0</v>
      </c>
      <c r="J8">
        <f t="shared" si="0"/>
        <v>0.12368279194560716</v>
      </c>
      <c r="K8">
        <v>0</v>
      </c>
      <c r="L8">
        <f t="shared" si="1"/>
        <v>1.1316568433934282</v>
      </c>
      <c r="M8">
        <f t="shared" si="2"/>
        <v>1</v>
      </c>
      <c r="N8">
        <f t="shared" si="3"/>
        <v>0.53088134091597983</v>
      </c>
      <c r="O8">
        <f t="shared" si="4"/>
        <v>0.46911865908402001</v>
      </c>
      <c r="P8">
        <f t="shared" si="5"/>
        <v>0.46911865908402001</v>
      </c>
      <c r="Q8">
        <f t="shared" si="6"/>
        <v>-0.75689953809254507</v>
      </c>
    </row>
    <row r="9" spans="1:17" x14ac:dyDescent="0.2">
      <c r="A9" s="1">
        <v>1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1">
        <v>1.9989999999999999</v>
      </c>
      <c r="I9" s="1">
        <v>0</v>
      </c>
      <c r="J9">
        <f t="shared" si="0"/>
        <v>-2.395540585503185</v>
      </c>
      <c r="K9">
        <v>0</v>
      </c>
      <c r="L9">
        <f t="shared" si="1"/>
        <v>9.1123405613503988E-2</v>
      </c>
      <c r="M9">
        <f t="shared" si="2"/>
        <v>1</v>
      </c>
      <c r="N9">
        <f t="shared" si="3"/>
        <v>8.3513381845445975E-2</v>
      </c>
      <c r="O9">
        <f t="shared" si="4"/>
        <v>0.91648661815455401</v>
      </c>
      <c r="P9">
        <f t="shared" si="5"/>
        <v>0.91648661815455401</v>
      </c>
      <c r="Q9">
        <f t="shared" si="6"/>
        <v>-8.7207812840556634E-2</v>
      </c>
    </row>
    <row r="10" spans="1:17" x14ac:dyDescent="0.2">
      <c r="A10" s="1">
        <v>1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1.399</v>
      </c>
      <c r="I10" s="1">
        <v>1</v>
      </c>
      <c r="J10">
        <f t="shared" si="0"/>
        <v>9.5601714986238928E-2</v>
      </c>
      <c r="K10">
        <v>0</v>
      </c>
      <c r="L10">
        <f t="shared" si="1"/>
        <v>1.1003207354506677</v>
      </c>
      <c r="M10">
        <f t="shared" si="2"/>
        <v>1</v>
      </c>
      <c r="N10">
        <f t="shared" si="3"/>
        <v>0.52388224183035126</v>
      </c>
      <c r="O10">
        <f t="shared" si="4"/>
        <v>0.47611775816964891</v>
      </c>
      <c r="P10">
        <f t="shared" si="5"/>
        <v>0.52388224183035126</v>
      </c>
      <c r="Q10">
        <f t="shared" si="6"/>
        <v>-0.64648834924790566</v>
      </c>
    </row>
    <row r="11" spans="1:17" x14ac:dyDescent="0.2">
      <c r="A11" s="1">
        <v>1</v>
      </c>
      <c r="B11" s="1">
        <v>0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>
        <v>1.399</v>
      </c>
      <c r="I11" s="1">
        <v>0</v>
      </c>
      <c r="J11">
        <f t="shared" si="0"/>
        <v>-0.87670296577448581</v>
      </c>
      <c r="K11">
        <v>0</v>
      </c>
      <c r="L11">
        <f t="shared" si="1"/>
        <v>0.41615272205252241</v>
      </c>
      <c r="M11">
        <f t="shared" si="2"/>
        <v>1</v>
      </c>
      <c r="N11">
        <f t="shared" si="3"/>
        <v>0.29386147099259541</v>
      </c>
      <c r="O11">
        <f t="shared" si="4"/>
        <v>0.70613852900740448</v>
      </c>
      <c r="P11">
        <f t="shared" si="5"/>
        <v>0.70613852900740448</v>
      </c>
      <c r="Q11">
        <f t="shared" si="6"/>
        <v>-0.34794384401250966</v>
      </c>
    </row>
    <row r="12" spans="1:17" x14ac:dyDescent="0.2">
      <c r="A12" s="1">
        <v>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1.6989999999999998</v>
      </c>
      <c r="I12" s="1">
        <v>1</v>
      </c>
      <c r="J12">
        <f t="shared" si="0"/>
        <v>-2.4236216624625531</v>
      </c>
      <c r="K12">
        <v>0</v>
      </c>
      <c r="L12">
        <f t="shared" si="1"/>
        <v>8.8600155839434466E-2</v>
      </c>
      <c r="M12">
        <f t="shared" si="2"/>
        <v>1</v>
      </c>
      <c r="N12">
        <f t="shared" si="3"/>
        <v>8.1389071427344847E-2</v>
      </c>
      <c r="O12">
        <f t="shared" si="4"/>
        <v>0.91861092857265514</v>
      </c>
      <c r="P12">
        <f t="shared" si="5"/>
        <v>8.1389071427344847E-2</v>
      </c>
      <c r="Q12">
        <f t="shared" si="6"/>
        <v>-2.5085142726363334</v>
      </c>
    </row>
    <row r="13" spans="1:17" x14ac:dyDescent="0.2">
      <c r="A13" s="1">
        <v>1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1.6989999999999998</v>
      </c>
      <c r="I13" s="1">
        <v>1</v>
      </c>
      <c r="J13">
        <f t="shared" si="0"/>
        <v>-1.6242423437154083</v>
      </c>
      <c r="K13">
        <v>0</v>
      </c>
      <c r="L13">
        <f t="shared" si="1"/>
        <v>0.19706092310458728</v>
      </c>
      <c r="M13">
        <f t="shared" si="2"/>
        <v>1</v>
      </c>
      <c r="N13">
        <f t="shared" si="3"/>
        <v>0.16462062982852049</v>
      </c>
      <c r="O13">
        <f t="shared" si="4"/>
        <v>0.83537937017147956</v>
      </c>
      <c r="P13">
        <f t="shared" si="5"/>
        <v>0.16462062982852049</v>
      </c>
      <c r="Q13">
        <f t="shared" si="6"/>
        <v>-1.804111665491122</v>
      </c>
    </row>
    <row r="14" spans="1:17" x14ac:dyDescent="0.2">
      <c r="A14" s="1">
        <v>2</v>
      </c>
      <c r="B14" s="1">
        <v>1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1.9989999999999999</v>
      </c>
      <c r="I14" s="1">
        <v>0</v>
      </c>
      <c r="J14">
        <f t="shared" si="0"/>
        <v>-1.7581528359219696</v>
      </c>
      <c r="K14">
        <v>0</v>
      </c>
      <c r="L14">
        <f t="shared" si="1"/>
        <v>0.17236295260595716</v>
      </c>
      <c r="M14">
        <f t="shared" si="2"/>
        <v>1</v>
      </c>
      <c r="N14">
        <f t="shared" si="3"/>
        <v>0.14702183502372243</v>
      </c>
      <c r="O14">
        <f t="shared" si="4"/>
        <v>0.85297816497627754</v>
      </c>
      <c r="P14">
        <f t="shared" si="5"/>
        <v>0.85297816497627754</v>
      </c>
      <c r="Q14">
        <f t="shared" si="6"/>
        <v>-0.15902132973570154</v>
      </c>
    </row>
    <row r="15" spans="1:17" x14ac:dyDescent="0.2">
      <c r="A15" s="1">
        <v>2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1</v>
      </c>
      <c r="H15" s="1">
        <v>1.399</v>
      </c>
      <c r="I15" s="1">
        <v>0</v>
      </c>
      <c r="J15">
        <f t="shared" si="0"/>
        <v>-2.289711170255992</v>
      </c>
      <c r="K15">
        <v>0</v>
      </c>
      <c r="L15">
        <f t="shared" si="1"/>
        <v>0.10129571484450078</v>
      </c>
      <c r="M15">
        <f t="shared" si="2"/>
        <v>1</v>
      </c>
      <c r="N15">
        <f t="shared" si="3"/>
        <v>9.1978669742489097E-2</v>
      </c>
      <c r="O15">
        <f t="shared" si="4"/>
        <v>0.90802133025751086</v>
      </c>
      <c r="P15">
        <f t="shared" si="5"/>
        <v>0.90802133025751086</v>
      </c>
      <c r="Q15">
        <f t="shared" si="6"/>
        <v>-9.648740918373451E-2</v>
      </c>
    </row>
    <row r="16" spans="1:17" x14ac:dyDescent="0.2">
      <c r="A16" s="1">
        <v>2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1.9989999999999999</v>
      </c>
      <c r="I16" s="1">
        <v>1</v>
      </c>
      <c r="J16">
        <f t="shared" si="0"/>
        <v>-0.62385658599531557</v>
      </c>
      <c r="K16">
        <v>0</v>
      </c>
      <c r="L16">
        <f t="shared" si="1"/>
        <v>0.53587380396513884</v>
      </c>
      <c r="M16">
        <f t="shared" si="2"/>
        <v>1</v>
      </c>
      <c r="N16">
        <f t="shared" si="3"/>
        <v>0.34890484008626405</v>
      </c>
      <c r="O16">
        <f t="shared" si="4"/>
        <v>0.6510951599137359</v>
      </c>
      <c r="P16">
        <f t="shared" si="5"/>
        <v>0.34890484008626405</v>
      </c>
      <c r="Q16">
        <f t="shared" si="6"/>
        <v>-1.0529560584687079</v>
      </c>
    </row>
    <row r="17" spans="1:17" x14ac:dyDescent="0.2">
      <c r="A17" s="1">
        <v>2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0</v>
      </c>
      <c r="H17" s="1">
        <v>1.6989999999999998</v>
      </c>
      <c r="I17" s="1">
        <v>1</v>
      </c>
      <c r="J17">
        <f t="shared" si="0"/>
        <v>0.12368279194560716</v>
      </c>
      <c r="K17">
        <v>0</v>
      </c>
      <c r="L17">
        <f t="shared" si="1"/>
        <v>1.1316568433934282</v>
      </c>
      <c r="M17">
        <f t="shared" si="2"/>
        <v>1</v>
      </c>
      <c r="N17">
        <f t="shared" si="3"/>
        <v>0.53088134091597983</v>
      </c>
      <c r="O17">
        <f t="shared" si="4"/>
        <v>0.46911865908402001</v>
      </c>
      <c r="P17">
        <f t="shared" si="5"/>
        <v>0.53088134091597983</v>
      </c>
      <c r="Q17">
        <f t="shared" si="6"/>
        <v>-0.63321674614693813</v>
      </c>
    </row>
    <row r="18" spans="1:17" x14ac:dyDescent="0.2">
      <c r="A18" s="1">
        <v>2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1.9989999999999999</v>
      </c>
      <c r="I18" s="1">
        <v>0</v>
      </c>
      <c r="J18">
        <f t="shared" si="0"/>
        <v>-2.395540585503185</v>
      </c>
      <c r="K18">
        <v>0</v>
      </c>
      <c r="L18">
        <f t="shared" si="1"/>
        <v>9.1123405613503988E-2</v>
      </c>
      <c r="M18">
        <f t="shared" si="2"/>
        <v>1</v>
      </c>
      <c r="N18">
        <f t="shared" si="3"/>
        <v>8.3513381845445975E-2</v>
      </c>
      <c r="O18">
        <f t="shared" si="4"/>
        <v>0.91648661815455401</v>
      </c>
      <c r="P18">
        <f t="shared" si="5"/>
        <v>0.91648661815455401</v>
      </c>
      <c r="Q18">
        <f t="shared" si="6"/>
        <v>-8.7207812840556634E-2</v>
      </c>
    </row>
    <row r="19" spans="1:17" x14ac:dyDescent="0.2">
      <c r="A19" s="1">
        <v>2</v>
      </c>
      <c r="B19" s="1">
        <v>1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1.399</v>
      </c>
      <c r="I19" s="1">
        <v>0</v>
      </c>
      <c r="J19">
        <f t="shared" si="0"/>
        <v>9.5601714986238928E-2</v>
      </c>
      <c r="K19">
        <v>0</v>
      </c>
      <c r="L19">
        <f t="shared" si="1"/>
        <v>1.1003207354506677</v>
      </c>
      <c r="M19">
        <f t="shared" si="2"/>
        <v>1</v>
      </c>
      <c r="N19">
        <f t="shared" si="3"/>
        <v>0.52388224183035126</v>
      </c>
      <c r="O19">
        <f t="shared" si="4"/>
        <v>0.47611775816964891</v>
      </c>
      <c r="P19">
        <f t="shared" si="5"/>
        <v>0.47611775816964891</v>
      </c>
      <c r="Q19">
        <f t="shared" si="6"/>
        <v>-0.74209006423414459</v>
      </c>
    </row>
    <row r="20" spans="1:17" x14ac:dyDescent="0.2">
      <c r="A20" s="1">
        <v>2</v>
      </c>
      <c r="B20" s="1">
        <v>0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1.399</v>
      </c>
      <c r="I20" s="1">
        <v>0</v>
      </c>
      <c r="J20">
        <f t="shared" si="0"/>
        <v>-0.87670296577448581</v>
      </c>
      <c r="K20">
        <v>0</v>
      </c>
      <c r="L20">
        <f t="shared" si="1"/>
        <v>0.41615272205252241</v>
      </c>
      <c r="M20">
        <f t="shared" si="2"/>
        <v>1</v>
      </c>
      <c r="N20">
        <f t="shared" si="3"/>
        <v>0.29386147099259541</v>
      </c>
      <c r="O20">
        <f t="shared" si="4"/>
        <v>0.70613852900740448</v>
      </c>
      <c r="P20">
        <f t="shared" si="5"/>
        <v>0.70613852900740448</v>
      </c>
      <c r="Q20">
        <f t="shared" si="6"/>
        <v>-0.34794384401250966</v>
      </c>
    </row>
    <row r="21" spans="1:17" x14ac:dyDescent="0.2">
      <c r="A21" s="1">
        <v>2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1.6989999999999998</v>
      </c>
      <c r="I21" s="1">
        <v>0</v>
      </c>
      <c r="J21">
        <f t="shared" si="0"/>
        <v>-2.4236216624625531</v>
      </c>
      <c r="K21">
        <v>0</v>
      </c>
      <c r="L21">
        <f t="shared" si="1"/>
        <v>8.8600155839434466E-2</v>
      </c>
      <c r="M21">
        <f t="shared" si="2"/>
        <v>1</v>
      </c>
      <c r="N21">
        <f t="shared" si="3"/>
        <v>8.1389071427344847E-2</v>
      </c>
      <c r="O21">
        <f t="shared" si="4"/>
        <v>0.91861092857265514</v>
      </c>
      <c r="P21">
        <f t="shared" si="5"/>
        <v>0.91861092857265514</v>
      </c>
      <c r="Q21">
        <f t="shared" si="6"/>
        <v>-8.4892610173780456E-2</v>
      </c>
    </row>
    <row r="22" spans="1:17" x14ac:dyDescent="0.2">
      <c r="A22" s="1">
        <v>2</v>
      </c>
      <c r="B22" s="1">
        <v>0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1.6989999999999998</v>
      </c>
      <c r="I22" s="1">
        <v>0</v>
      </c>
      <c r="J22">
        <f t="shared" si="0"/>
        <v>-1.6242423437154083</v>
      </c>
      <c r="K22">
        <v>0</v>
      </c>
      <c r="L22">
        <f t="shared" si="1"/>
        <v>0.19706092310458728</v>
      </c>
      <c r="M22">
        <f t="shared" si="2"/>
        <v>1</v>
      </c>
      <c r="N22">
        <f t="shared" si="3"/>
        <v>0.16462062982852049</v>
      </c>
      <c r="O22">
        <f t="shared" si="4"/>
        <v>0.83537937017147956</v>
      </c>
      <c r="P22">
        <f t="shared" si="5"/>
        <v>0.83537937017147956</v>
      </c>
      <c r="Q22">
        <f t="shared" si="6"/>
        <v>-0.17986932177571377</v>
      </c>
    </row>
    <row r="23" spans="1:17" x14ac:dyDescent="0.2">
      <c r="A23" s="1">
        <v>3</v>
      </c>
      <c r="B23" s="1">
        <v>1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1.9989999999999999</v>
      </c>
      <c r="I23" s="1">
        <v>0</v>
      </c>
      <c r="J23">
        <f t="shared" si="0"/>
        <v>-1.7581528359219696</v>
      </c>
      <c r="K23">
        <v>0</v>
      </c>
      <c r="L23">
        <f t="shared" si="1"/>
        <v>0.17236295260595716</v>
      </c>
      <c r="M23">
        <f t="shared" si="2"/>
        <v>1</v>
      </c>
      <c r="N23">
        <f t="shared" si="3"/>
        <v>0.14702183502372243</v>
      </c>
      <c r="O23">
        <f t="shared" si="4"/>
        <v>0.85297816497627754</v>
      </c>
      <c r="P23">
        <f t="shared" si="5"/>
        <v>0.85297816497627754</v>
      </c>
      <c r="Q23">
        <f t="shared" si="6"/>
        <v>-0.15902132973570154</v>
      </c>
    </row>
    <row r="24" spans="1:17" x14ac:dyDescent="0.2">
      <c r="A24" s="1">
        <v>3</v>
      </c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>
        <v>1.399</v>
      </c>
      <c r="I24" s="1">
        <v>0</v>
      </c>
      <c r="J24">
        <f t="shared" si="0"/>
        <v>-2.289711170255992</v>
      </c>
      <c r="K24">
        <v>0</v>
      </c>
      <c r="L24">
        <f t="shared" si="1"/>
        <v>0.10129571484450078</v>
      </c>
      <c r="M24">
        <f t="shared" si="2"/>
        <v>1</v>
      </c>
      <c r="N24">
        <f t="shared" si="3"/>
        <v>9.1978669742489097E-2</v>
      </c>
      <c r="O24">
        <f t="shared" si="4"/>
        <v>0.90802133025751086</v>
      </c>
      <c r="P24">
        <f t="shared" si="5"/>
        <v>0.90802133025751086</v>
      </c>
      <c r="Q24">
        <f t="shared" si="6"/>
        <v>-9.648740918373451E-2</v>
      </c>
    </row>
    <row r="25" spans="1:17" x14ac:dyDescent="0.2">
      <c r="A25" s="1">
        <v>3</v>
      </c>
      <c r="B25" s="1">
        <v>0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1.9989999999999999</v>
      </c>
      <c r="I25" s="1">
        <v>0</v>
      </c>
      <c r="J25">
        <f t="shared" si="0"/>
        <v>-0.62385658599531557</v>
      </c>
      <c r="K25">
        <v>0</v>
      </c>
      <c r="L25">
        <f t="shared" si="1"/>
        <v>0.53587380396513884</v>
      </c>
      <c r="M25">
        <f t="shared" si="2"/>
        <v>1</v>
      </c>
      <c r="N25">
        <f t="shared" si="3"/>
        <v>0.34890484008626405</v>
      </c>
      <c r="O25">
        <f t="shared" si="4"/>
        <v>0.6510951599137359</v>
      </c>
      <c r="P25">
        <f t="shared" si="5"/>
        <v>0.6510951599137359</v>
      </c>
      <c r="Q25">
        <f t="shared" si="6"/>
        <v>-0.42909947247339236</v>
      </c>
    </row>
    <row r="26" spans="1:17" x14ac:dyDescent="0.2">
      <c r="A26" s="1">
        <v>3</v>
      </c>
      <c r="B26" s="1">
        <v>0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1.6989999999999998</v>
      </c>
      <c r="I26" s="1">
        <v>1</v>
      </c>
      <c r="J26">
        <f t="shared" si="0"/>
        <v>0.12368279194560716</v>
      </c>
      <c r="K26">
        <v>0</v>
      </c>
      <c r="L26">
        <f t="shared" si="1"/>
        <v>1.1316568433934282</v>
      </c>
      <c r="M26">
        <f t="shared" si="2"/>
        <v>1</v>
      </c>
      <c r="N26">
        <f t="shared" si="3"/>
        <v>0.53088134091597983</v>
      </c>
      <c r="O26">
        <f t="shared" si="4"/>
        <v>0.46911865908402001</v>
      </c>
      <c r="P26">
        <f t="shared" si="5"/>
        <v>0.53088134091597983</v>
      </c>
      <c r="Q26">
        <f t="shared" si="6"/>
        <v>-0.63321674614693813</v>
      </c>
    </row>
    <row r="27" spans="1:17" x14ac:dyDescent="0.2">
      <c r="A27" s="1">
        <v>3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1">
        <v>1.9989999999999999</v>
      </c>
      <c r="I27" s="1">
        <v>0</v>
      </c>
      <c r="J27">
        <f t="shared" si="0"/>
        <v>-2.395540585503185</v>
      </c>
      <c r="K27">
        <v>0</v>
      </c>
      <c r="L27">
        <f t="shared" si="1"/>
        <v>9.1123405613503988E-2</v>
      </c>
      <c r="M27">
        <f t="shared" si="2"/>
        <v>1</v>
      </c>
      <c r="N27">
        <f t="shared" si="3"/>
        <v>8.3513381845445975E-2</v>
      </c>
      <c r="O27">
        <f t="shared" si="4"/>
        <v>0.91648661815455401</v>
      </c>
      <c r="P27">
        <f t="shared" si="5"/>
        <v>0.91648661815455401</v>
      </c>
      <c r="Q27">
        <f t="shared" si="6"/>
        <v>-8.7207812840556634E-2</v>
      </c>
    </row>
    <row r="28" spans="1:17" x14ac:dyDescent="0.2">
      <c r="A28" s="1">
        <v>3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1.399</v>
      </c>
      <c r="I28" s="1">
        <v>1</v>
      </c>
      <c r="J28">
        <f t="shared" si="0"/>
        <v>9.5601714986238928E-2</v>
      </c>
      <c r="K28">
        <v>0</v>
      </c>
      <c r="L28">
        <f t="shared" si="1"/>
        <v>1.1003207354506677</v>
      </c>
      <c r="M28">
        <f t="shared" si="2"/>
        <v>1</v>
      </c>
      <c r="N28">
        <f t="shared" si="3"/>
        <v>0.52388224183035126</v>
      </c>
      <c r="O28">
        <f t="shared" si="4"/>
        <v>0.47611775816964891</v>
      </c>
      <c r="P28">
        <f t="shared" si="5"/>
        <v>0.52388224183035126</v>
      </c>
      <c r="Q28">
        <f t="shared" si="6"/>
        <v>-0.64648834924790566</v>
      </c>
    </row>
    <row r="29" spans="1:17" x14ac:dyDescent="0.2">
      <c r="A29" s="1">
        <v>3</v>
      </c>
      <c r="B29" s="1">
        <v>0</v>
      </c>
      <c r="C29" s="1">
        <v>0</v>
      </c>
      <c r="D29" s="1">
        <v>1</v>
      </c>
      <c r="E29" s="1">
        <v>0</v>
      </c>
      <c r="F29" s="1">
        <v>1</v>
      </c>
      <c r="G29" s="1">
        <v>0</v>
      </c>
      <c r="H29" s="1">
        <v>1.399</v>
      </c>
      <c r="I29" s="1">
        <v>1</v>
      </c>
      <c r="J29">
        <f t="shared" si="0"/>
        <v>-0.87670296577448581</v>
      </c>
      <c r="K29">
        <v>0</v>
      </c>
      <c r="L29">
        <f t="shared" si="1"/>
        <v>0.41615272205252241</v>
      </c>
      <c r="M29">
        <f t="shared" si="2"/>
        <v>1</v>
      </c>
      <c r="N29">
        <f t="shared" si="3"/>
        <v>0.29386147099259541</v>
      </c>
      <c r="O29">
        <f t="shared" si="4"/>
        <v>0.70613852900740448</v>
      </c>
      <c r="P29">
        <f t="shared" si="5"/>
        <v>0.29386147099259541</v>
      </c>
      <c r="Q29">
        <f t="shared" si="6"/>
        <v>-1.2246468097869956</v>
      </c>
    </row>
    <row r="30" spans="1:17" x14ac:dyDescent="0.2">
      <c r="A30" s="1">
        <v>3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1.6989999999999998</v>
      </c>
      <c r="I30" s="1">
        <v>0</v>
      </c>
      <c r="J30">
        <f t="shared" si="0"/>
        <v>-2.4236216624625531</v>
      </c>
      <c r="K30">
        <v>0</v>
      </c>
      <c r="L30">
        <f t="shared" si="1"/>
        <v>8.8600155839434466E-2</v>
      </c>
      <c r="M30">
        <f t="shared" si="2"/>
        <v>1</v>
      </c>
      <c r="N30">
        <f t="shared" si="3"/>
        <v>8.1389071427344847E-2</v>
      </c>
      <c r="O30">
        <f t="shared" si="4"/>
        <v>0.91861092857265514</v>
      </c>
      <c r="P30">
        <f t="shared" si="5"/>
        <v>0.91861092857265514</v>
      </c>
      <c r="Q30">
        <f t="shared" si="6"/>
        <v>-8.4892610173780456E-2</v>
      </c>
    </row>
    <row r="31" spans="1:17" x14ac:dyDescent="0.2">
      <c r="A31" s="1">
        <v>3</v>
      </c>
      <c r="B31" s="1">
        <v>0</v>
      </c>
      <c r="C31" s="1">
        <v>1</v>
      </c>
      <c r="D31" s="1">
        <v>0</v>
      </c>
      <c r="E31" s="1">
        <v>0</v>
      </c>
      <c r="F31" s="1">
        <v>1</v>
      </c>
      <c r="G31" s="1">
        <v>0</v>
      </c>
      <c r="H31" s="1">
        <v>1.6989999999999998</v>
      </c>
      <c r="I31" s="1">
        <v>0</v>
      </c>
      <c r="J31">
        <f t="shared" si="0"/>
        <v>-1.6242423437154083</v>
      </c>
      <c r="K31">
        <v>0</v>
      </c>
      <c r="L31">
        <f t="shared" si="1"/>
        <v>0.19706092310458728</v>
      </c>
      <c r="M31">
        <f t="shared" si="2"/>
        <v>1</v>
      </c>
      <c r="N31">
        <f t="shared" si="3"/>
        <v>0.16462062982852049</v>
      </c>
      <c r="O31">
        <f t="shared" si="4"/>
        <v>0.83537937017147956</v>
      </c>
      <c r="P31">
        <f t="shared" si="5"/>
        <v>0.83537937017147956</v>
      </c>
      <c r="Q31">
        <f t="shared" si="6"/>
        <v>-0.17986932177571377</v>
      </c>
    </row>
    <row r="32" spans="1:17" x14ac:dyDescent="0.2">
      <c r="A32" s="1">
        <v>4</v>
      </c>
      <c r="B32" s="1">
        <v>1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1.9989999999999999</v>
      </c>
      <c r="I32" s="1">
        <v>1</v>
      </c>
      <c r="J32">
        <f t="shared" si="0"/>
        <v>-1.7581528359219696</v>
      </c>
      <c r="K32">
        <v>0</v>
      </c>
      <c r="L32">
        <f t="shared" si="1"/>
        <v>0.17236295260595716</v>
      </c>
      <c r="M32">
        <f t="shared" si="2"/>
        <v>1</v>
      </c>
      <c r="N32">
        <f t="shared" si="3"/>
        <v>0.14702183502372243</v>
      </c>
      <c r="O32">
        <f t="shared" si="4"/>
        <v>0.85297816497627754</v>
      </c>
      <c r="P32">
        <f t="shared" si="5"/>
        <v>0.14702183502372243</v>
      </c>
      <c r="Q32">
        <f t="shared" si="6"/>
        <v>-1.9171741656576713</v>
      </c>
    </row>
    <row r="33" spans="1:17" x14ac:dyDescent="0.2">
      <c r="A33" s="1">
        <v>4</v>
      </c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1.399</v>
      </c>
      <c r="I33" s="1">
        <v>0</v>
      </c>
      <c r="J33">
        <f t="shared" si="0"/>
        <v>-2.289711170255992</v>
      </c>
      <c r="K33">
        <v>0</v>
      </c>
      <c r="L33">
        <f t="shared" si="1"/>
        <v>0.10129571484450078</v>
      </c>
      <c r="M33">
        <f t="shared" si="2"/>
        <v>1</v>
      </c>
      <c r="N33">
        <f t="shared" si="3"/>
        <v>9.1978669742489097E-2</v>
      </c>
      <c r="O33">
        <f t="shared" si="4"/>
        <v>0.90802133025751086</v>
      </c>
      <c r="P33">
        <f t="shared" si="5"/>
        <v>0.90802133025751086</v>
      </c>
      <c r="Q33">
        <f t="shared" si="6"/>
        <v>-9.648740918373451E-2</v>
      </c>
    </row>
    <row r="34" spans="1:17" x14ac:dyDescent="0.2">
      <c r="A34" s="1">
        <v>4</v>
      </c>
      <c r="B34" s="1">
        <v>0</v>
      </c>
      <c r="C34" s="1">
        <v>1</v>
      </c>
      <c r="D34" s="1">
        <v>0</v>
      </c>
      <c r="E34" s="1">
        <v>1</v>
      </c>
      <c r="F34" s="1">
        <v>0</v>
      </c>
      <c r="G34" s="1">
        <v>0</v>
      </c>
      <c r="H34" s="1">
        <v>1.9989999999999999</v>
      </c>
      <c r="I34" s="1">
        <v>1</v>
      </c>
      <c r="J34">
        <f t="shared" si="0"/>
        <v>-0.62385658599531557</v>
      </c>
      <c r="K34">
        <v>0</v>
      </c>
      <c r="L34">
        <f t="shared" si="1"/>
        <v>0.53587380396513884</v>
      </c>
      <c r="M34">
        <f t="shared" si="2"/>
        <v>1</v>
      </c>
      <c r="N34">
        <f t="shared" si="3"/>
        <v>0.34890484008626405</v>
      </c>
      <c r="O34">
        <f t="shared" si="4"/>
        <v>0.6510951599137359</v>
      </c>
      <c r="P34">
        <f t="shared" si="5"/>
        <v>0.34890484008626405</v>
      </c>
      <c r="Q34">
        <f t="shared" si="6"/>
        <v>-1.0529560584687079</v>
      </c>
    </row>
    <row r="35" spans="1:17" x14ac:dyDescent="0.2">
      <c r="A35" s="1">
        <v>4</v>
      </c>
      <c r="B35" s="1">
        <v>0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1.6989999999999998</v>
      </c>
      <c r="I35" s="1">
        <v>1</v>
      </c>
      <c r="J35">
        <f t="shared" si="0"/>
        <v>0.12368279194560716</v>
      </c>
      <c r="K35">
        <v>0</v>
      </c>
      <c r="L35">
        <f t="shared" si="1"/>
        <v>1.1316568433934282</v>
      </c>
      <c r="M35">
        <f t="shared" si="2"/>
        <v>1</v>
      </c>
      <c r="N35">
        <f t="shared" si="3"/>
        <v>0.53088134091597983</v>
      </c>
      <c r="O35">
        <f t="shared" si="4"/>
        <v>0.46911865908402001</v>
      </c>
      <c r="P35">
        <f t="shared" si="5"/>
        <v>0.53088134091597983</v>
      </c>
      <c r="Q35">
        <f t="shared" si="6"/>
        <v>-0.63321674614693813</v>
      </c>
    </row>
    <row r="36" spans="1:17" x14ac:dyDescent="0.2">
      <c r="A36" s="1">
        <v>4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1</v>
      </c>
      <c r="H36" s="1">
        <v>1.9989999999999999</v>
      </c>
      <c r="I36" s="1">
        <v>1</v>
      </c>
      <c r="J36">
        <f t="shared" si="0"/>
        <v>-2.395540585503185</v>
      </c>
      <c r="K36">
        <v>0</v>
      </c>
      <c r="L36">
        <f t="shared" si="1"/>
        <v>9.1123405613503988E-2</v>
      </c>
      <c r="M36">
        <f t="shared" si="2"/>
        <v>1</v>
      </c>
      <c r="N36">
        <f t="shared" si="3"/>
        <v>8.3513381845445975E-2</v>
      </c>
      <c r="O36">
        <f t="shared" si="4"/>
        <v>0.91648661815455401</v>
      </c>
      <c r="P36">
        <f t="shared" si="5"/>
        <v>8.3513381845445975E-2</v>
      </c>
      <c r="Q36">
        <f t="shared" si="6"/>
        <v>-2.4827483983437415</v>
      </c>
    </row>
    <row r="37" spans="1:17" x14ac:dyDescent="0.2">
      <c r="A37" s="1">
        <v>4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1.399</v>
      </c>
      <c r="I37" s="1">
        <v>1</v>
      </c>
      <c r="J37">
        <f t="shared" si="0"/>
        <v>9.5601714986238928E-2</v>
      </c>
      <c r="K37">
        <v>0</v>
      </c>
      <c r="L37">
        <f t="shared" si="1"/>
        <v>1.1003207354506677</v>
      </c>
      <c r="M37">
        <f t="shared" si="2"/>
        <v>1</v>
      </c>
      <c r="N37">
        <f t="shared" si="3"/>
        <v>0.52388224183035126</v>
      </c>
      <c r="O37">
        <f t="shared" si="4"/>
        <v>0.47611775816964891</v>
      </c>
      <c r="P37">
        <f t="shared" si="5"/>
        <v>0.52388224183035126</v>
      </c>
      <c r="Q37">
        <f t="shared" si="6"/>
        <v>-0.64648834924790566</v>
      </c>
    </row>
    <row r="38" spans="1:17" x14ac:dyDescent="0.2">
      <c r="A38" s="1">
        <v>4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0</v>
      </c>
      <c r="H38" s="1">
        <v>1.399</v>
      </c>
      <c r="I38" s="1">
        <v>0</v>
      </c>
      <c r="J38">
        <f t="shared" si="0"/>
        <v>-0.87670296577448581</v>
      </c>
      <c r="K38">
        <v>0</v>
      </c>
      <c r="L38">
        <f t="shared" si="1"/>
        <v>0.41615272205252241</v>
      </c>
      <c r="M38">
        <f t="shared" si="2"/>
        <v>1</v>
      </c>
      <c r="N38">
        <f t="shared" si="3"/>
        <v>0.29386147099259541</v>
      </c>
      <c r="O38">
        <f t="shared" si="4"/>
        <v>0.70613852900740448</v>
      </c>
      <c r="P38">
        <f t="shared" si="5"/>
        <v>0.70613852900740448</v>
      </c>
      <c r="Q38">
        <f t="shared" si="6"/>
        <v>-0.34794384401250966</v>
      </c>
    </row>
    <row r="39" spans="1:17" x14ac:dyDescent="0.2">
      <c r="A39" s="1">
        <v>4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1.6989999999999998</v>
      </c>
      <c r="I39" s="1">
        <v>1</v>
      </c>
      <c r="J39">
        <f t="shared" si="0"/>
        <v>-2.4236216624625531</v>
      </c>
      <c r="K39">
        <v>0</v>
      </c>
      <c r="L39">
        <f t="shared" si="1"/>
        <v>8.8600155839434466E-2</v>
      </c>
      <c r="M39">
        <f t="shared" si="2"/>
        <v>1</v>
      </c>
      <c r="N39">
        <f t="shared" si="3"/>
        <v>8.1389071427344847E-2</v>
      </c>
      <c r="O39">
        <f t="shared" si="4"/>
        <v>0.91861092857265514</v>
      </c>
      <c r="P39">
        <f t="shared" si="5"/>
        <v>8.1389071427344847E-2</v>
      </c>
      <c r="Q39">
        <f t="shared" si="6"/>
        <v>-2.5085142726363334</v>
      </c>
    </row>
    <row r="40" spans="1:17" x14ac:dyDescent="0.2">
      <c r="A40" s="1">
        <v>4</v>
      </c>
      <c r="B40" s="1">
        <v>0</v>
      </c>
      <c r="C40" s="1">
        <v>1</v>
      </c>
      <c r="D40" s="1">
        <v>0</v>
      </c>
      <c r="E40" s="1">
        <v>0</v>
      </c>
      <c r="F40" s="1">
        <v>1</v>
      </c>
      <c r="G40" s="1">
        <v>0</v>
      </c>
      <c r="H40" s="1">
        <v>1.6989999999999998</v>
      </c>
      <c r="I40" s="1">
        <v>0</v>
      </c>
      <c r="J40">
        <f t="shared" si="0"/>
        <v>-1.6242423437154083</v>
      </c>
      <c r="K40">
        <v>0</v>
      </c>
      <c r="L40">
        <f t="shared" si="1"/>
        <v>0.19706092310458728</v>
      </c>
      <c r="M40">
        <f t="shared" si="2"/>
        <v>1</v>
      </c>
      <c r="N40">
        <f t="shared" si="3"/>
        <v>0.16462062982852049</v>
      </c>
      <c r="O40">
        <f t="shared" si="4"/>
        <v>0.83537937017147956</v>
      </c>
      <c r="P40">
        <f t="shared" si="5"/>
        <v>0.83537937017147956</v>
      </c>
      <c r="Q40">
        <f t="shared" si="6"/>
        <v>-0.17986932177571377</v>
      </c>
    </row>
    <row r="41" spans="1:17" x14ac:dyDescent="0.2">
      <c r="A41" s="1">
        <v>5</v>
      </c>
      <c r="B41" s="1">
        <v>1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1.9989999999999999</v>
      </c>
      <c r="I41" s="1">
        <v>0</v>
      </c>
      <c r="J41">
        <f t="shared" si="0"/>
        <v>-1.7581528359219696</v>
      </c>
      <c r="K41">
        <v>0</v>
      </c>
      <c r="L41">
        <f t="shared" si="1"/>
        <v>0.17236295260595716</v>
      </c>
      <c r="M41">
        <f t="shared" si="2"/>
        <v>1</v>
      </c>
      <c r="N41">
        <f t="shared" si="3"/>
        <v>0.14702183502372243</v>
      </c>
      <c r="O41">
        <f t="shared" si="4"/>
        <v>0.85297816497627754</v>
      </c>
      <c r="P41">
        <f t="shared" si="5"/>
        <v>0.85297816497627754</v>
      </c>
      <c r="Q41">
        <f t="shared" si="6"/>
        <v>-0.15902132973570154</v>
      </c>
    </row>
    <row r="42" spans="1:17" x14ac:dyDescent="0.2">
      <c r="A42" s="1">
        <v>5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1</v>
      </c>
      <c r="H42" s="1">
        <v>1.399</v>
      </c>
      <c r="I42" s="1">
        <v>0</v>
      </c>
      <c r="J42">
        <f t="shared" si="0"/>
        <v>-2.289711170255992</v>
      </c>
      <c r="K42">
        <v>0</v>
      </c>
      <c r="L42">
        <f t="shared" si="1"/>
        <v>0.10129571484450078</v>
      </c>
      <c r="M42">
        <f t="shared" si="2"/>
        <v>1</v>
      </c>
      <c r="N42">
        <f t="shared" si="3"/>
        <v>9.1978669742489097E-2</v>
      </c>
      <c r="O42">
        <f t="shared" si="4"/>
        <v>0.90802133025751086</v>
      </c>
      <c r="P42">
        <f t="shared" si="5"/>
        <v>0.90802133025751086</v>
      </c>
      <c r="Q42">
        <f t="shared" si="6"/>
        <v>-9.648740918373451E-2</v>
      </c>
    </row>
    <row r="43" spans="1:17" x14ac:dyDescent="0.2">
      <c r="A43" s="1">
        <v>5</v>
      </c>
      <c r="B43" s="1">
        <v>0</v>
      </c>
      <c r="C43" s="1">
        <v>1</v>
      </c>
      <c r="D43" s="1">
        <v>0</v>
      </c>
      <c r="E43" s="1">
        <v>1</v>
      </c>
      <c r="F43" s="1">
        <v>0</v>
      </c>
      <c r="G43" s="1">
        <v>0</v>
      </c>
      <c r="H43" s="1">
        <v>1.9989999999999999</v>
      </c>
      <c r="I43" s="1">
        <v>1</v>
      </c>
      <c r="J43">
        <f t="shared" si="0"/>
        <v>-0.62385658599531557</v>
      </c>
      <c r="K43">
        <v>0</v>
      </c>
      <c r="L43">
        <f t="shared" si="1"/>
        <v>0.53587380396513884</v>
      </c>
      <c r="M43">
        <f t="shared" si="2"/>
        <v>1</v>
      </c>
      <c r="N43">
        <f t="shared" si="3"/>
        <v>0.34890484008626405</v>
      </c>
      <c r="O43">
        <f t="shared" si="4"/>
        <v>0.6510951599137359</v>
      </c>
      <c r="P43">
        <f t="shared" si="5"/>
        <v>0.34890484008626405</v>
      </c>
      <c r="Q43">
        <f t="shared" si="6"/>
        <v>-1.0529560584687079</v>
      </c>
    </row>
    <row r="44" spans="1:17" x14ac:dyDescent="0.2">
      <c r="A44" s="1">
        <v>5</v>
      </c>
      <c r="B44" s="1">
        <v>0</v>
      </c>
      <c r="C44" s="1">
        <v>0</v>
      </c>
      <c r="D44" s="1">
        <v>1</v>
      </c>
      <c r="E44" s="1">
        <v>1</v>
      </c>
      <c r="F44" s="1">
        <v>0</v>
      </c>
      <c r="G44" s="1">
        <v>0</v>
      </c>
      <c r="H44" s="1">
        <v>1.6989999999999998</v>
      </c>
      <c r="I44" s="1">
        <v>1</v>
      </c>
      <c r="J44">
        <f t="shared" si="0"/>
        <v>0.12368279194560716</v>
      </c>
      <c r="K44">
        <v>0</v>
      </c>
      <c r="L44">
        <f t="shared" si="1"/>
        <v>1.1316568433934282</v>
      </c>
      <c r="M44">
        <f t="shared" si="2"/>
        <v>1</v>
      </c>
      <c r="N44">
        <f t="shared" si="3"/>
        <v>0.53088134091597983</v>
      </c>
      <c r="O44">
        <f t="shared" si="4"/>
        <v>0.46911865908402001</v>
      </c>
      <c r="P44">
        <f t="shared" si="5"/>
        <v>0.53088134091597983</v>
      </c>
      <c r="Q44">
        <f t="shared" si="6"/>
        <v>-0.63321674614693813</v>
      </c>
    </row>
    <row r="45" spans="1:17" x14ac:dyDescent="0.2">
      <c r="A45" s="1">
        <v>5</v>
      </c>
      <c r="B45" s="1">
        <v>0</v>
      </c>
      <c r="C45" s="1">
        <v>0</v>
      </c>
      <c r="D45" s="1">
        <v>1</v>
      </c>
      <c r="E45" s="1">
        <v>0</v>
      </c>
      <c r="F45" s="1">
        <v>0</v>
      </c>
      <c r="G45" s="1">
        <v>1</v>
      </c>
      <c r="H45" s="1">
        <v>1.9989999999999999</v>
      </c>
      <c r="I45" s="1">
        <v>0</v>
      </c>
      <c r="J45">
        <f t="shared" si="0"/>
        <v>-2.395540585503185</v>
      </c>
      <c r="K45">
        <v>0</v>
      </c>
      <c r="L45">
        <f t="shared" si="1"/>
        <v>9.1123405613503988E-2</v>
      </c>
      <c r="M45">
        <f t="shared" si="2"/>
        <v>1</v>
      </c>
      <c r="N45">
        <f t="shared" si="3"/>
        <v>8.3513381845445975E-2</v>
      </c>
      <c r="O45">
        <f t="shared" si="4"/>
        <v>0.91648661815455401</v>
      </c>
      <c r="P45">
        <f t="shared" si="5"/>
        <v>0.91648661815455401</v>
      </c>
      <c r="Q45">
        <f t="shared" si="6"/>
        <v>-8.7207812840556634E-2</v>
      </c>
    </row>
    <row r="46" spans="1:17" x14ac:dyDescent="0.2">
      <c r="A46" s="1">
        <v>5</v>
      </c>
      <c r="B46" s="1">
        <v>1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1.399</v>
      </c>
      <c r="I46" s="1">
        <v>1</v>
      </c>
      <c r="J46">
        <f t="shared" si="0"/>
        <v>9.5601714986238928E-2</v>
      </c>
      <c r="K46">
        <v>0</v>
      </c>
      <c r="L46">
        <f t="shared" si="1"/>
        <v>1.1003207354506677</v>
      </c>
      <c r="M46">
        <f t="shared" si="2"/>
        <v>1</v>
      </c>
      <c r="N46">
        <f t="shared" si="3"/>
        <v>0.52388224183035126</v>
      </c>
      <c r="O46">
        <f t="shared" si="4"/>
        <v>0.47611775816964891</v>
      </c>
      <c r="P46">
        <f t="shared" si="5"/>
        <v>0.52388224183035126</v>
      </c>
      <c r="Q46">
        <f t="shared" si="6"/>
        <v>-0.64648834924790566</v>
      </c>
    </row>
    <row r="47" spans="1:17" x14ac:dyDescent="0.2">
      <c r="A47" s="1">
        <v>5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1.399</v>
      </c>
      <c r="I47" s="1">
        <v>0</v>
      </c>
      <c r="J47">
        <f t="shared" si="0"/>
        <v>-0.87670296577448581</v>
      </c>
      <c r="K47">
        <v>0</v>
      </c>
      <c r="L47">
        <f t="shared" si="1"/>
        <v>0.41615272205252241</v>
      </c>
      <c r="M47">
        <f t="shared" si="2"/>
        <v>1</v>
      </c>
      <c r="N47">
        <f t="shared" si="3"/>
        <v>0.29386147099259541</v>
      </c>
      <c r="O47">
        <f t="shared" si="4"/>
        <v>0.70613852900740448</v>
      </c>
      <c r="P47">
        <f t="shared" si="5"/>
        <v>0.70613852900740448</v>
      </c>
      <c r="Q47">
        <f t="shared" si="6"/>
        <v>-0.34794384401250966</v>
      </c>
    </row>
    <row r="48" spans="1:17" x14ac:dyDescent="0.2">
      <c r="A48" s="1">
        <v>5</v>
      </c>
      <c r="B48" s="1">
        <v>1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v>1.6989999999999998</v>
      </c>
      <c r="I48" s="1">
        <v>0</v>
      </c>
      <c r="J48">
        <f t="shared" si="0"/>
        <v>-2.4236216624625531</v>
      </c>
      <c r="K48">
        <v>0</v>
      </c>
      <c r="L48">
        <f t="shared" si="1"/>
        <v>8.8600155839434466E-2</v>
      </c>
      <c r="M48">
        <f t="shared" si="2"/>
        <v>1</v>
      </c>
      <c r="N48">
        <f t="shared" si="3"/>
        <v>8.1389071427344847E-2</v>
      </c>
      <c r="O48">
        <f t="shared" si="4"/>
        <v>0.91861092857265514</v>
      </c>
      <c r="P48">
        <f t="shared" si="5"/>
        <v>0.91861092857265514</v>
      </c>
      <c r="Q48">
        <f t="shared" si="6"/>
        <v>-8.4892610173780456E-2</v>
      </c>
    </row>
    <row r="49" spans="1:17" x14ac:dyDescent="0.2">
      <c r="A49" s="1">
        <v>5</v>
      </c>
      <c r="B49" s="1">
        <v>0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1.6989999999999998</v>
      </c>
      <c r="I49" s="1">
        <v>0</v>
      </c>
      <c r="J49">
        <f t="shared" si="0"/>
        <v>-1.6242423437154083</v>
      </c>
      <c r="K49">
        <v>0</v>
      </c>
      <c r="L49">
        <f t="shared" si="1"/>
        <v>0.19706092310458728</v>
      </c>
      <c r="M49">
        <f t="shared" si="2"/>
        <v>1</v>
      </c>
      <c r="N49">
        <f t="shared" si="3"/>
        <v>0.16462062982852049</v>
      </c>
      <c r="O49">
        <f t="shared" si="4"/>
        <v>0.83537937017147956</v>
      </c>
      <c r="P49">
        <f t="shared" si="5"/>
        <v>0.83537937017147956</v>
      </c>
      <c r="Q49">
        <f t="shared" si="6"/>
        <v>-0.17986932177571377</v>
      </c>
    </row>
    <row r="50" spans="1:17" x14ac:dyDescent="0.2">
      <c r="A50" s="1">
        <v>6</v>
      </c>
      <c r="B50" s="1">
        <v>1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1.9989999999999999</v>
      </c>
      <c r="I50" s="1">
        <v>0</v>
      </c>
      <c r="J50">
        <f t="shared" si="0"/>
        <v>-1.7581528359219696</v>
      </c>
      <c r="K50">
        <v>0</v>
      </c>
      <c r="L50">
        <f t="shared" si="1"/>
        <v>0.17236295260595716</v>
      </c>
      <c r="M50">
        <f t="shared" si="2"/>
        <v>1</v>
      </c>
      <c r="N50">
        <f t="shared" si="3"/>
        <v>0.14702183502372243</v>
      </c>
      <c r="O50">
        <f t="shared" si="4"/>
        <v>0.85297816497627754</v>
      </c>
      <c r="P50">
        <f t="shared" si="5"/>
        <v>0.85297816497627754</v>
      </c>
      <c r="Q50">
        <f t="shared" si="6"/>
        <v>-0.15902132973570154</v>
      </c>
    </row>
    <row r="51" spans="1:17" x14ac:dyDescent="0.2">
      <c r="A51" s="1">
        <v>6</v>
      </c>
      <c r="B51" s="1">
        <v>0</v>
      </c>
      <c r="C51" s="1">
        <v>1</v>
      </c>
      <c r="D51" s="1">
        <v>0</v>
      </c>
      <c r="E51" s="1">
        <v>0</v>
      </c>
      <c r="F51" s="1">
        <v>0</v>
      </c>
      <c r="G51" s="1">
        <v>1</v>
      </c>
      <c r="H51" s="1">
        <v>1.399</v>
      </c>
      <c r="I51" s="1">
        <v>0</v>
      </c>
      <c r="J51">
        <f t="shared" si="0"/>
        <v>-2.289711170255992</v>
      </c>
      <c r="K51">
        <v>0</v>
      </c>
      <c r="L51">
        <f t="shared" si="1"/>
        <v>0.10129571484450078</v>
      </c>
      <c r="M51">
        <f t="shared" si="2"/>
        <v>1</v>
      </c>
      <c r="N51">
        <f t="shared" si="3"/>
        <v>9.1978669742489097E-2</v>
      </c>
      <c r="O51">
        <f t="shared" si="4"/>
        <v>0.90802133025751086</v>
      </c>
      <c r="P51">
        <f t="shared" si="5"/>
        <v>0.90802133025751086</v>
      </c>
      <c r="Q51">
        <f t="shared" si="6"/>
        <v>-9.648740918373451E-2</v>
      </c>
    </row>
    <row r="52" spans="1:17" x14ac:dyDescent="0.2">
      <c r="A52" s="1">
        <v>6</v>
      </c>
      <c r="B52" s="1">
        <v>0</v>
      </c>
      <c r="C52" s="1">
        <v>1</v>
      </c>
      <c r="D52" s="1">
        <v>0</v>
      </c>
      <c r="E52" s="1">
        <v>1</v>
      </c>
      <c r="F52" s="1">
        <v>0</v>
      </c>
      <c r="G52" s="1">
        <v>0</v>
      </c>
      <c r="H52" s="1">
        <v>1.9989999999999999</v>
      </c>
      <c r="I52" s="1">
        <v>1</v>
      </c>
      <c r="J52">
        <f t="shared" si="0"/>
        <v>-0.62385658599531557</v>
      </c>
      <c r="K52">
        <v>0</v>
      </c>
      <c r="L52">
        <f t="shared" si="1"/>
        <v>0.53587380396513884</v>
      </c>
      <c r="M52">
        <f t="shared" si="2"/>
        <v>1</v>
      </c>
      <c r="N52">
        <f t="shared" si="3"/>
        <v>0.34890484008626405</v>
      </c>
      <c r="O52">
        <f t="shared" si="4"/>
        <v>0.6510951599137359</v>
      </c>
      <c r="P52">
        <f t="shared" si="5"/>
        <v>0.34890484008626405</v>
      </c>
      <c r="Q52">
        <f t="shared" si="6"/>
        <v>-1.0529560584687079</v>
      </c>
    </row>
    <row r="53" spans="1:17" x14ac:dyDescent="0.2">
      <c r="A53" s="1">
        <v>6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1">
        <v>0</v>
      </c>
      <c r="H53" s="1">
        <v>1.6989999999999998</v>
      </c>
      <c r="I53" s="1">
        <v>1</v>
      </c>
      <c r="J53">
        <f t="shared" si="0"/>
        <v>0.12368279194560716</v>
      </c>
      <c r="K53">
        <v>0</v>
      </c>
      <c r="L53">
        <f t="shared" si="1"/>
        <v>1.1316568433934282</v>
      </c>
      <c r="M53">
        <f t="shared" si="2"/>
        <v>1</v>
      </c>
      <c r="N53">
        <f t="shared" si="3"/>
        <v>0.53088134091597983</v>
      </c>
      <c r="O53">
        <f t="shared" si="4"/>
        <v>0.46911865908402001</v>
      </c>
      <c r="P53">
        <f t="shared" si="5"/>
        <v>0.53088134091597983</v>
      </c>
      <c r="Q53">
        <f t="shared" si="6"/>
        <v>-0.63321674614693813</v>
      </c>
    </row>
    <row r="54" spans="1:17" x14ac:dyDescent="0.2">
      <c r="A54" s="1">
        <v>6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G54" s="1">
        <v>1</v>
      </c>
      <c r="H54" s="1">
        <v>1.9989999999999999</v>
      </c>
      <c r="I54" s="1">
        <v>0</v>
      </c>
      <c r="J54">
        <f t="shared" si="0"/>
        <v>-2.395540585503185</v>
      </c>
      <c r="K54">
        <v>0</v>
      </c>
      <c r="L54">
        <f t="shared" si="1"/>
        <v>9.1123405613503988E-2</v>
      </c>
      <c r="M54">
        <f t="shared" si="2"/>
        <v>1</v>
      </c>
      <c r="N54">
        <f t="shared" si="3"/>
        <v>8.3513381845445975E-2</v>
      </c>
      <c r="O54">
        <f t="shared" si="4"/>
        <v>0.91648661815455401</v>
      </c>
      <c r="P54">
        <f t="shared" si="5"/>
        <v>0.91648661815455401</v>
      </c>
      <c r="Q54">
        <f t="shared" si="6"/>
        <v>-8.7207812840556634E-2</v>
      </c>
    </row>
    <row r="55" spans="1:17" x14ac:dyDescent="0.2">
      <c r="A55" s="1">
        <v>6</v>
      </c>
      <c r="B55" s="1">
        <v>1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1.399</v>
      </c>
      <c r="I55" s="1">
        <v>0</v>
      </c>
      <c r="J55">
        <f t="shared" si="0"/>
        <v>9.5601714986238928E-2</v>
      </c>
      <c r="K55">
        <v>0</v>
      </c>
      <c r="L55">
        <f t="shared" si="1"/>
        <v>1.1003207354506677</v>
      </c>
      <c r="M55">
        <f t="shared" si="2"/>
        <v>1</v>
      </c>
      <c r="N55">
        <f t="shared" si="3"/>
        <v>0.52388224183035126</v>
      </c>
      <c r="O55">
        <f t="shared" si="4"/>
        <v>0.47611775816964891</v>
      </c>
      <c r="P55">
        <f t="shared" si="5"/>
        <v>0.47611775816964891</v>
      </c>
      <c r="Q55">
        <f t="shared" si="6"/>
        <v>-0.74209006423414459</v>
      </c>
    </row>
    <row r="56" spans="1:17" x14ac:dyDescent="0.2">
      <c r="A56" s="1">
        <v>6</v>
      </c>
      <c r="B56" s="1">
        <v>0</v>
      </c>
      <c r="C56" s="1">
        <v>0</v>
      </c>
      <c r="D56" s="1">
        <v>1</v>
      </c>
      <c r="E56" s="1">
        <v>0</v>
      </c>
      <c r="F56" s="1">
        <v>1</v>
      </c>
      <c r="G56" s="1">
        <v>0</v>
      </c>
      <c r="H56" s="1">
        <v>1.399</v>
      </c>
      <c r="I56" s="1">
        <v>0</v>
      </c>
      <c r="J56">
        <f t="shared" si="0"/>
        <v>-0.87670296577448581</v>
      </c>
      <c r="K56">
        <v>0</v>
      </c>
      <c r="L56">
        <f t="shared" si="1"/>
        <v>0.41615272205252241</v>
      </c>
      <c r="M56">
        <f t="shared" si="2"/>
        <v>1</v>
      </c>
      <c r="N56">
        <f t="shared" si="3"/>
        <v>0.29386147099259541</v>
      </c>
      <c r="O56">
        <f t="shared" si="4"/>
        <v>0.70613852900740448</v>
      </c>
      <c r="P56">
        <f t="shared" si="5"/>
        <v>0.70613852900740448</v>
      </c>
      <c r="Q56">
        <f t="shared" si="6"/>
        <v>-0.34794384401250966</v>
      </c>
    </row>
    <row r="57" spans="1:17" x14ac:dyDescent="0.2">
      <c r="A57" s="1">
        <v>6</v>
      </c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1.6989999999999998</v>
      </c>
      <c r="I57" s="1">
        <v>0</v>
      </c>
      <c r="J57">
        <f t="shared" si="0"/>
        <v>-2.4236216624625531</v>
      </c>
      <c r="K57">
        <v>0</v>
      </c>
      <c r="L57">
        <f t="shared" si="1"/>
        <v>8.8600155839434466E-2</v>
      </c>
      <c r="M57">
        <f t="shared" si="2"/>
        <v>1</v>
      </c>
      <c r="N57">
        <f t="shared" si="3"/>
        <v>8.1389071427344847E-2</v>
      </c>
      <c r="O57">
        <f t="shared" si="4"/>
        <v>0.91861092857265514</v>
      </c>
      <c r="P57">
        <f t="shared" si="5"/>
        <v>0.91861092857265514</v>
      </c>
      <c r="Q57">
        <f t="shared" si="6"/>
        <v>-8.4892610173780456E-2</v>
      </c>
    </row>
    <row r="58" spans="1:17" x14ac:dyDescent="0.2">
      <c r="A58" s="1">
        <v>6</v>
      </c>
      <c r="B58" s="1">
        <v>0</v>
      </c>
      <c r="C58" s="1">
        <v>1</v>
      </c>
      <c r="D58" s="1">
        <v>0</v>
      </c>
      <c r="E58" s="1">
        <v>0</v>
      </c>
      <c r="F58" s="1">
        <v>1</v>
      </c>
      <c r="G58" s="1">
        <v>0</v>
      </c>
      <c r="H58" s="1">
        <v>1.6989999999999998</v>
      </c>
      <c r="I58" s="1">
        <v>0</v>
      </c>
      <c r="J58">
        <f t="shared" si="0"/>
        <v>-1.6242423437154083</v>
      </c>
      <c r="K58">
        <v>0</v>
      </c>
      <c r="L58">
        <f t="shared" si="1"/>
        <v>0.19706092310458728</v>
      </c>
      <c r="M58">
        <f t="shared" si="2"/>
        <v>1</v>
      </c>
      <c r="N58">
        <f t="shared" si="3"/>
        <v>0.16462062982852049</v>
      </c>
      <c r="O58">
        <f t="shared" si="4"/>
        <v>0.83537937017147956</v>
      </c>
      <c r="P58">
        <f t="shared" si="5"/>
        <v>0.83537937017147956</v>
      </c>
      <c r="Q58">
        <f t="shared" si="6"/>
        <v>-0.17986932177571377</v>
      </c>
    </row>
    <row r="59" spans="1:17" x14ac:dyDescent="0.2">
      <c r="A59" s="1">
        <v>7</v>
      </c>
      <c r="B59" s="1">
        <v>1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1.9989999999999999</v>
      </c>
      <c r="I59" s="1">
        <v>0</v>
      </c>
      <c r="J59">
        <f t="shared" si="0"/>
        <v>-1.7581528359219696</v>
      </c>
      <c r="K59">
        <v>0</v>
      </c>
      <c r="L59">
        <f t="shared" si="1"/>
        <v>0.17236295260595716</v>
      </c>
      <c r="M59">
        <f t="shared" si="2"/>
        <v>1</v>
      </c>
      <c r="N59">
        <f t="shared" si="3"/>
        <v>0.14702183502372243</v>
      </c>
      <c r="O59">
        <f t="shared" si="4"/>
        <v>0.85297816497627754</v>
      </c>
      <c r="P59">
        <f t="shared" si="5"/>
        <v>0.85297816497627754</v>
      </c>
      <c r="Q59">
        <f t="shared" si="6"/>
        <v>-0.15902132973570154</v>
      </c>
    </row>
    <row r="60" spans="1:17" x14ac:dyDescent="0.2">
      <c r="A60" s="1">
        <v>7</v>
      </c>
      <c r="B60" s="1">
        <v>0</v>
      </c>
      <c r="C60" s="1">
        <v>1</v>
      </c>
      <c r="D60" s="1">
        <v>0</v>
      </c>
      <c r="E60" s="1">
        <v>0</v>
      </c>
      <c r="F60" s="1">
        <v>0</v>
      </c>
      <c r="G60" s="1">
        <v>1</v>
      </c>
      <c r="H60" s="1">
        <v>1.399</v>
      </c>
      <c r="I60" s="1">
        <v>0</v>
      </c>
      <c r="J60">
        <f t="shared" si="0"/>
        <v>-2.289711170255992</v>
      </c>
      <c r="K60">
        <v>0</v>
      </c>
      <c r="L60">
        <f t="shared" si="1"/>
        <v>0.10129571484450078</v>
      </c>
      <c r="M60">
        <f t="shared" si="2"/>
        <v>1</v>
      </c>
      <c r="N60">
        <f t="shared" si="3"/>
        <v>9.1978669742489097E-2</v>
      </c>
      <c r="O60">
        <f t="shared" si="4"/>
        <v>0.90802133025751086</v>
      </c>
      <c r="P60">
        <f t="shared" si="5"/>
        <v>0.90802133025751086</v>
      </c>
      <c r="Q60">
        <f t="shared" si="6"/>
        <v>-9.648740918373451E-2</v>
      </c>
    </row>
    <row r="61" spans="1:17" x14ac:dyDescent="0.2">
      <c r="A61" s="1">
        <v>7</v>
      </c>
      <c r="B61" s="1">
        <v>0</v>
      </c>
      <c r="C61" s="1">
        <v>1</v>
      </c>
      <c r="D61" s="1">
        <v>0</v>
      </c>
      <c r="E61" s="1">
        <v>1</v>
      </c>
      <c r="F61" s="1">
        <v>0</v>
      </c>
      <c r="G61" s="1">
        <v>0</v>
      </c>
      <c r="H61" s="1">
        <v>1.9989999999999999</v>
      </c>
      <c r="I61" s="1">
        <v>0</v>
      </c>
      <c r="J61">
        <f t="shared" si="0"/>
        <v>-0.62385658599531557</v>
      </c>
      <c r="K61">
        <v>0</v>
      </c>
      <c r="L61">
        <f t="shared" si="1"/>
        <v>0.53587380396513884</v>
      </c>
      <c r="M61">
        <f t="shared" si="2"/>
        <v>1</v>
      </c>
      <c r="N61">
        <f t="shared" si="3"/>
        <v>0.34890484008626405</v>
      </c>
      <c r="O61">
        <f t="shared" si="4"/>
        <v>0.6510951599137359</v>
      </c>
      <c r="P61">
        <f t="shared" si="5"/>
        <v>0.6510951599137359</v>
      </c>
      <c r="Q61">
        <f t="shared" si="6"/>
        <v>-0.42909947247339236</v>
      </c>
    </row>
    <row r="62" spans="1:17" x14ac:dyDescent="0.2">
      <c r="A62" s="1">
        <v>7</v>
      </c>
      <c r="B62" s="1">
        <v>0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1.6989999999999998</v>
      </c>
      <c r="I62" s="1">
        <v>0</v>
      </c>
      <c r="J62">
        <f t="shared" si="0"/>
        <v>0.12368279194560716</v>
      </c>
      <c r="K62">
        <v>0</v>
      </c>
      <c r="L62">
        <f t="shared" si="1"/>
        <v>1.1316568433934282</v>
      </c>
      <c r="M62">
        <f t="shared" si="2"/>
        <v>1</v>
      </c>
      <c r="N62">
        <f t="shared" si="3"/>
        <v>0.53088134091597983</v>
      </c>
      <c r="O62">
        <f t="shared" si="4"/>
        <v>0.46911865908402001</v>
      </c>
      <c r="P62">
        <f t="shared" si="5"/>
        <v>0.46911865908402001</v>
      </c>
      <c r="Q62">
        <f t="shared" si="6"/>
        <v>-0.75689953809254507</v>
      </c>
    </row>
    <row r="63" spans="1:17" x14ac:dyDescent="0.2">
      <c r="A63" s="1">
        <v>7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1</v>
      </c>
      <c r="H63" s="1">
        <v>1.9989999999999999</v>
      </c>
      <c r="I63" s="1">
        <v>0</v>
      </c>
      <c r="J63">
        <f t="shared" si="0"/>
        <v>-2.395540585503185</v>
      </c>
      <c r="K63">
        <v>0</v>
      </c>
      <c r="L63">
        <f t="shared" si="1"/>
        <v>9.1123405613503988E-2</v>
      </c>
      <c r="M63">
        <f t="shared" si="2"/>
        <v>1</v>
      </c>
      <c r="N63">
        <f t="shared" si="3"/>
        <v>8.3513381845445975E-2</v>
      </c>
      <c r="O63">
        <f t="shared" si="4"/>
        <v>0.91648661815455401</v>
      </c>
      <c r="P63">
        <f t="shared" si="5"/>
        <v>0.91648661815455401</v>
      </c>
      <c r="Q63">
        <f t="shared" si="6"/>
        <v>-8.7207812840556634E-2</v>
      </c>
    </row>
    <row r="64" spans="1:17" x14ac:dyDescent="0.2">
      <c r="A64" s="1">
        <v>7</v>
      </c>
      <c r="B64" s="1">
        <v>1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1.399</v>
      </c>
      <c r="I64" s="1">
        <v>1</v>
      </c>
      <c r="J64">
        <f t="shared" si="0"/>
        <v>9.5601714986238928E-2</v>
      </c>
      <c r="K64">
        <v>0</v>
      </c>
      <c r="L64">
        <f t="shared" si="1"/>
        <v>1.1003207354506677</v>
      </c>
      <c r="M64">
        <f t="shared" si="2"/>
        <v>1</v>
      </c>
      <c r="N64">
        <f t="shared" si="3"/>
        <v>0.52388224183035126</v>
      </c>
      <c r="O64">
        <f t="shared" si="4"/>
        <v>0.47611775816964891</v>
      </c>
      <c r="P64">
        <f t="shared" si="5"/>
        <v>0.52388224183035126</v>
      </c>
      <c r="Q64">
        <f t="shared" si="6"/>
        <v>-0.64648834924790566</v>
      </c>
    </row>
    <row r="65" spans="1:17" x14ac:dyDescent="0.2">
      <c r="A65" s="1">
        <v>7</v>
      </c>
      <c r="B65" s="1">
        <v>0</v>
      </c>
      <c r="C65" s="1">
        <v>0</v>
      </c>
      <c r="D65" s="1">
        <v>1</v>
      </c>
      <c r="E65" s="1">
        <v>0</v>
      </c>
      <c r="F65" s="1">
        <v>1</v>
      </c>
      <c r="G65" s="1">
        <v>0</v>
      </c>
      <c r="H65" s="1">
        <v>1.399</v>
      </c>
      <c r="I65" s="1">
        <v>1</v>
      </c>
      <c r="J65">
        <f t="shared" si="0"/>
        <v>-0.87670296577448581</v>
      </c>
      <c r="K65">
        <v>0</v>
      </c>
      <c r="L65">
        <f t="shared" si="1"/>
        <v>0.41615272205252241</v>
      </c>
      <c r="M65">
        <f t="shared" si="2"/>
        <v>1</v>
      </c>
      <c r="N65">
        <f t="shared" si="3"/>
        <v>0.29386147099259541</v>
      </c>
      <c r="O65">
        <f t="shared" si="4"/>
        <v>0.70613852900740448</v>
      </c>
      <c r="P65">
        <f t="shared" si="5"/>
        <v>0.29386147099259541</v>
      </c>
      <c r="Q65">
        <f t="shared" si="6"/>
        <v>-1.2246468097869956</v>
      </c>
    </row>
    <row r="66" spans="1:17" x14ac:dyDescent="0.2">
      <c r="A66" s="1">
        <v>7</v>
      </c>
      <c r="B66" s="1">
        <v>1</v>
      </c>
      <c r="C66" s="1">
        <v>0</v>
      </c>
      <c r="D66" s="1">
        <v>0</v>
      </c>
      <c r="E66" s="1">
        <v>0</v>
      </c>
      <c r="F66" s="1">
        <v>0</v>
      </c>
      <c r="G66" s="1">
        <v>1</v>
      </c>
      <c r="H66" s="1">
        <v>1.6989999999999998</v>
      </c>
      <c r="I66" s="1">
        <v>0</v>
      </c>
      <c r="J66">
        <f t="shared" si="0"/>
        <v>-2.4236216624625531</v>
      </c>
      <c r="K66">
        <v>0</v>
      </c>
      <c r="L66">
        <f t="shared" si="1"/>
        <v>8.8600155839434466E-2</v>
      </c>
      <c r="M66">
        <f t="shared" si="2"/>
        <v>1</v>
      </c>
      <c r="N66">
        <f t="shared" si="3"/>
        <v>8.1389071427344847E-2</v>
      </c>
      <c r="O66">
        <f t="shared" si="4"/>
        <v>0.91861092857265514</v>
      </c>
      <c r="P66">
        <f t="shared" si="5"/>
        <v>0.91861092857265514</v>
      </c>
      <c r="Q66">
        <f t="shared" si="6"/>
        <v>-8.4892610173780456E-2</v>
      </c>
    </row>
    <row r="67" spans="1:17" x14ac:dyDescent="0.2">
      <c r="A67" s="1">
        <v>7</v>
      </c>
      <c r="B67" s="1">
        <v>0</v>
      </c>
      <c r="C67" s="1">
        <v>1</v>
      </c>
      <c r="D67" s="1">
        <v>0</v>
      </c>
      <c r="E67" s="1">
        <v>0</v>
      </c>
      <c r="F67" s="1">
        <v>1</v>
      </c>
      <c r="G67" s="1">
        <v>0</v>
      </c>
      <c r="H67" s="1">
        <v>1.6989999999999998</v>
      </c>
      <c r="I67" s="1">
        <v>1</v>
      </c>
      <c r="J67">
        <f t="shared" si="0"/>
        <v>-1.6242423437154083</v>
      </c>
      <c r="K67">
        <v>0</v>
      </c>
      <c r="L67">
        <f t="shared" si="1"/>
        <v>0.19706092310458728</v>
      </c>
      <c r="M67">
        <f t="shared" si="2"/>
        <v>1</v>
      </c>
      <c r="N67">
        <f t="shared" si="3"/>
        <v>0.16462062982852049</v>
      </c>
      <c r="O67">
        <f t="shared" si="4"/>
        <v>0.83537937017147956</v>
      </c>
      <c r="P67">
        <f t="shared" si="5"/>
        <v>0.16462062982852049</v>
      </c>
      <c r="Q67">
        <f t="shared" si="6"/>
        <v>-1.804111665491122</v>
      </c>
    </row>
    <row r="68" spans="1:17" x14ac:dyDescent="0.2">
      <c r="A68" s="1">
        <v>8</v>
      </c>
      <c r="B68" s="1">
        <v>1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1.9989999999999999</v>
      </c>
      <c r="I68" s="1">
        <v>0</v>
      </c>
      <c r="J68">
        <f t="shared" si="0"/>
        <v>-1.7581528359219696</v>
      </c>
      <c r="K68">
        <v>0</v>
      </c>
      <c r="L68">
        <f t="shared" si="1"/>
        <v>0.17236295260595716</v>
      </c>
      <c r="M68">
        <f t="shared" si="2"/>
        <v>1</v>
      </c>
      <c r="N68">
        <f t="shared" si="3"/>
        <v>0.14702183502372243</v>
      </c>
      <c r="O68">
        <f t="shared" si="4"/>
        <v>0.85297816497627754</v>
      </c>
      <c r="P68">
        <f t="shared" si="5"/>
        <v>0.85297816497627754</v>
      </c>
      <c r="Q68">
        <f t="shared" si="6"/>
        <v>-0.15902132973570154</v>
      </c>
    </row>
    <row r="69" spans="1:17" x14ac:dyDescent="0.2">
      <c r="A69" s="1">
        <v>8</v>
      </c>
      <c r="B69" s="1">
        <v>0</v>
      </c>
      <c r="C69" s="1">
        <v>1</v>
      </c>
      <c r="D69" s="1">
        <v>0</v>
      </c>
      <c r="E69" s="1">
        <v>0</v>
      </c>
      <c r="F69" s="1">
        <v>0</v>
      </c>
      <c r="G69" s="1">
        <v>1</v>
      </c>
      <c r="H69" s="1">
        <v>1.399</v>
      </c>
      <c r="I69" s="1">
        <v>0</v>
      </c>
      <c r="J69">
        <f t="shared" si="0"/>
        <v>-2.289711170255992</v>
      </c>
      <c r="K69">
        <v>0</v>
      </c>
      <c r="L69">
        <f t="shared" si="1"/>
        <v>0.10129571484450078</v>
      </c>
      <c r="M69">
        <f t="shared" si="2"/>
        <v>1</v>
      </c>
      <c r="N69">
        <f t="shared" si="3"/>
        <v>9.1978669742489097E-2</v>
      </c>
      <c r="O69">
        <f t="shared" si="4"/>
        <v>0.90802133025751086</v>
      </c>
      <c r="P69">
        <f t="shared" si="5"/>
        <v>0.90802133025751086</v>
      </c>
      <c r="Q69">
        <f t="shared" si="6"/>
        <v>-9.648740918373451E-2</v>
      </c>
    </row>
    <row r="70" spans="1:17" x14ac:dyDescent="0.2">
      <c r="A70" s="1">
        <v>8</v>
      </c>
      <c r="B70" s="1">
        <v>0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1.9989999999999999</v>
      </c>
      <c r="I70" s="1">
        <v>0</v>
      </c>
      <c r="J70">
        <f t="shared" ref="J70:J133" si="7">$C$2+ ($D$2 * $B70) + ($E$2 * $C70)+ ($F$2 * $E70)+ ($G$2 * $F70) + ($H$2 * $H70)</f>
        <v>-0.62385658599531557</v>
      </c>
      <c r="K70">
        <v>0</v>
      </c>
      <c r="L70">
        <f t="shared" ref="L70:L133" si="8">EXP(J70)</f>
        <v>0.53587380396513884</v>
      </c>
      <c r="M70">
        <f t="shared" ref="M70:M133" si="9" xml:space="preserve"> EXP(K70)</f>
        <v>1</v>
      </c>
      <c r="N70">
        <f t="shared" ref="N70:N133" si="10">(L70)/(L70 + M70)</f>
        <v>0.34890484008626405</v>
      </c>
      <c r="O70">
        <f t="shared" ref="O70:O133" si="11">(M70)/(L70 + M70)</f>
        <v>0.6510951599137359</v>
      </c>
      <c r="P70">
        <f t="shared" ref="P70:P133" si="12" xml:space="preserve"> (N70^I70) * (O70^ (1 - I70))</f>
        <v>0.6510951599137359</v>
      </c>
      <c r="Q70">
        <f t="shared" ref="Q70:Q133" si="13">LN(P70)</f>
        <v>-0.42909947247339236</v>
      </c>
    </row>
    <row r="71" spans="1:17" x14ac:dyDescent="0.2">
      <c r="A71" s="1">
        <v>8</v>
      </c>
      <c r="B71" s="1">
        <v>0</v>
      </c>
      <c r="C71" s="1">
        <v>0</v>
      </c>
      <c r="D71" s="1">
        <v>1</v>
      </c>
      <c r="E71" s="1">
        <v>1</v>
      </c>
      <c r="F71" s="1">
        <v>0</v>
      </c>
      <c r="G71" s="1">
        <v>0</v>
      </c>
      <c r="H71" s="1">
        <v>1.6989999999999998</v>
      </c>
      <c r="I71" s="1">
        <v>0</v>
      </c>
      <c r="J71">
        <f t="shared" si="7"/>
        <v>0.12368279194560716</v>
      </c>
      <c r="K71">
        <v>0</v>
      </c>
      <c r="L71">
        <f t="shared" si="8"/>
        <v>1.1316568433934282</v>
      </c>
      <c r="M71">
        <f t="shared" si="9"/>
        <v>1</v>
      </c>
      <c r="N71">
        <f t="shared" si="10"/>
        <v>0.53088134091597983</v>
      </c>
      <c r="O71">
        <f t="shared" si="11"/>
        <v>0.46911865908402001</v>
      </c>
      <c r="P71">
        <f t="shared" si="12"/>
        <v>0.46911865908402001</v>
      </c>
      <c r="Q71">
        <f t="shared" si="13"/>
        <v>-0.75689953809254507</v>
      </c>
    </row>
    <row r="72" spans="1:17" x14ac:dyDescent="0.2">
      <c r="A72" s="1">
        <v>8</v>
      </c>
      <c r="B72" s="1">
        <v>0</v>
      </c>
      <c r="C72" s="1">
        <v>0</v>
      </c>
      <c r="D72" s="1">
        <v>1</v>
      </c>
      <c r="E72" s="1">
        <v>0</v>
      </c>
      <c r="F72" s="1">
        <v>0</v>
      </c>
      <c r="G72" s="1">
        <v>1</v>
      </c>
      <c r="H72" s="1">
        <v>1.9989999999999999</v>
      </c>
      <c r="I72" s="1">
        <v>0</v>
      </c>
      <c r="J72">
        <f t="shared" si="7"/>
        <v>-2.395540585503185</v>
      </c>
      <c r="K72">
        <v>0</v>
      </c>
      <c r="L72">
        <f t="shared" si="8"/>
        <v>9.1123405613503988E-2</v>
      </c>
      <c r="M72">
        <f t="shared" si="9"/>
        <v>1</v>
      </c>
      <c r="N72">
        <f t="shared" si="10"/>
        <v>8.3513381845445975E-2</v>
      </c>
      <c r="O72">
        <f t="shared" si="11"/>
        <v>0.91648661815455401</v>
      </c>
      <c r="P72">
        <f t="shared" si="12"/>
        <v>0.91648661815455401</v>
      </c>
      <c r="Q72">
        <f t="shared" si="13"/>
        <v>-8.7207812840556634E-2</v>
      </c>
    </row>
    <row r="73" spans="1:17" x14ac:dyDescent="0.2">
      <c r="A73" s="1">
        <v>8</v>
      </c>
      <c r="B73" s="1">
        <v>1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1.399</v>
      </c>
      <c r="I73" s="1">
        <v>0</v>
      </c>
      <c r="J73">
        <f t="shared" si="7"/>
        <v>9.5601714986238928E-2</v>
      </c>
      <c r="K73">
        <v>0</v>
      </c>
      <c r="L73">
        <f t="shared" si="8"/>
        <v>1.1003207354506677</v>
      </c>
      <c r="M73">
        <f t="shared" si="9"/>
        <v>1</v>
      </c>
      <c r="N73">
        <f t="shared" si="10"/>
        <v>0.52388224183035126</v>
      </c>
      <c r="O73">
        <f t="shared" si="11"/>
        <v>0.47611775816964891</v>
      </c>
      <c r="P73">
        <f t="shared" si="12"/>
        <v>0.47611775816964891</v>
      </c>
      <c r="Q73">
        <f t="shared" si="13"/>
        <v>-0.74209006423414459</v>
      </c>
    </row>
    <row r="74" spans="1:17" x14ac:dyDescent="0.2">
      <c r="A74" s="1">
        <v>8</v>
      </c>
      <c r="B74" s="1">
        <v>0</v>
      </c>
      <c r="C74" s="1">
        <v>0</v>
      </c>
      <c r="D74" s="1">
        <v>1</v>
      </c>
      <c r="E74" s="1">
        <v>0</v>
      </c>
      <c r="F74" s="1">
        <v>1</v>
      </c>
      <c r="G74" s="1">
        <v>0</v>
      </c>
      <c r="H74" s="1">
        <v>1.399</v>
      </c>
      <c r="I74" s="1">
        <v>0</v>
      </c>
      <c r="J74">
        <f t="shared" si="7"/>
        <v>-0.87670296577448581</v>
      </c>
      <c r="K74">
        <v>0</v>
      </c>
      <c r="L74">
        <f t="shared" si="8"/>
        <v>0.41615272205252241</v>
      </c>
      <c r="M74">
        <f t="shared" si="9"/>
        <v>1</v>
      </c>
      <c r="N74">
        <f t="shared" si="10"/>
        <v>0.29386147099259541</v>
      </c>
      <c r="O74">
        <f t="shared" si="11"/>
        <v>0.70613852900740448</v>
      </c>
      <c r="P74">
        <f t="shared" si="12"/>
        <v>0.70613852900740448</v>
      </c>
      <c r="Q74">
        <f t="shared" si="13"/>
        <v>-0.34794384401250966</v>
      </c>
    </row>
    <row r="75" spans="1:17" x14ac:dyDescent="0.2">
      <c r="A75" s="1">
        <v>8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1.6989999999999998</v>
      </c>
      <c r="I75" s="1">
        <v>0</v>
      </c>
      <c r="J75">
        <f t="shared" si="7"/>
        <v>-2.4236216624625531</v>
      </c>
      <c r="K75">
        <v>0</v>
      </c>
      <c r="L75">
        <f t="shared" si="8"/>
        <v>8.8600155839434466E-2</v>
      </c>
      <c r="M75">
        <f t="shared" si="9"/>
        <v>1</v>
      </c>
      <c r="N75">
        <f t="shared" si="10"/>
        <v>8.1389071427344847E-2</v>
      </c>
      <c r="O75">
        <f t="shared" si="11"/>
        <v>0.91861092857265514</v>
      </c>
      <c r="P75">
        <f t="shared" si="12"/>
        <v>0.91861092857265514</v>
      </c>
      <c r="Q75">
        <f t="shared" si="13"/>
        <v>-8.4892610173780456E-2</v>
      </c>
    </row>
    <row r="76" spans="1:17" x14ac:dyDescent="0.2">
      <c r="A76" s="1">
        <v>8</v>
      </c>
      <c r="B76" s="1">
        <v>0</v>
      </c>
      <c r="C76" s="1">
        <v>1</v>
      </c>
      <c r="D76" s="1">
        <v>0</v>
      </c>
      <c r="E76" s="1">
        <v>0</v>
      </c>
      <c r="F76" s="1">
        <v>1</v>
      </c>
      <c r="G76" s="1">
        <v>0</v>
      </c>
      <c r="H76" s="1">
        <v>1.6989999999999998</v>
      </c>
      <c r="I76" s="1">
        <v>0</v>
      </c>
      <c r="J76">
        <f t="shared" si="7"/>
        <v>-1.6242423437154083</v>
      </c>
      <c r="K76">
        <v>0</v>
      </c>
      <c r="L76">
        <f t="shared" si="8"/>
        <v>0.19706092310458728</v>
      </c>
      <c r="M76">
        <f t="shared" si="9"/>
        <v>1</v>
      </c>
      <c r="N76">
        <f t="shared" si="10"/>
        <v>0.16462062982852049</v>
      </c>
      <c r="O76">
        <f t="shared" si="11"/>
        <v>0.83537937017147956</v>
      </c>
      <c r="P76">
        <f t="shared" si="12"/>
        <v>0.83537937017147956</v>
      </c>
      <c r="Q76">
        <f t="shared" si="13"/>
        <v>-0.17986932177571377</v>
      </c>
    </row>
    <row r="77" spans="1:17" x14ac:dyDescent="0.2">
      <c r="A77" s="1">
        <v>9</v>
      </c>
      <c r="B77" s="1">
        <v>1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1.9989999999999999</v>
      </c>
      <c r="I77" s="1">
        <v>0</v>
      </c>
      <c r="J77">
        <f t="shared" si="7"/>
        <v>-1.7581528359219696</v>
      </c>
      <c r="K77">
        <v>0</v>
      </c>
      <c r="L77">
        <f t="shared" si="8"/>
        <v>0.17236295260595716</v>
      </c>
      <c r="M77">
        <f t="shared" si="9"/>
        <v>1</v>
      </c>
      <c r="N77">
        <f t="shared" si="10"/>
        <v>0.14702183502372243</v>
      </c>
      <c r="O77">
        <f t="shared" si="11"/>
        <v>0.85297816497627754</v>
      </c>
      <c r="P77">
        <f t="shared" si="12"/>
        <v>0.85297816497627754</v>
      </c>
      <c r="Q77">
        <f t="shared" si="13"/>
        <v>-0.15902132973570154</v>
      </c>
    </row>
    <row r="78" spans="1:17" x14ac:dyDescent="0.2">
      <c r="A78" s="1">
        <v>9</v>
      </c>
      <c r="B78" s="1">
        <v>0</v>
      </c>
      <c r="C78" s="1">
        <v>1</v>
      </c>
      <c r="D78" s="1">
        <v>0</v>
      </c>
      <c r="E78" s="1">
        <v>0</v>
      </c>
      <c r="F78" s="1">
        <v>0</v>
      </c>
      <c r="G78" s="1">
        <v>1</v>
      </c>
      <c r="H78" s="1">
        <v>1.399</v>
      </c>
      <c r="I78" s="1">
        <v>0</v>
      </c>
      <c r="J78">
        <f t="shared" si="7"/>
        <v>-2.289711170255992</v>
      </c>
      <c r="K78">
        <v>0</v>
      </c>
      <c r="L78">
        <f t="shared" si="8"/>
        <v>0.10129571484450078</v>
      </c>
      <c r="M78">
        <f t="shared" si="9"/>
        <v>1</v>
      </c>
      <c r="N78">
        <f t="shared" si="10"/>
        <v>9.1978669742489097E-2</v>
      </c>
      <c r="O78">
        <f t="shared" si="11"/>
        <v>0.90802133025751086</v>
      </c>
      <c r="P78">
        <f t="shared" si="12"/>
        <v>0.90802133025751086</v>
      </c>
      <c r="Q78">
        <f t="shared" si="13"/>
        <v>-9.648740918373451E-2</v>
      </c>
    </row>
    <row r="79" spans="1:17" x14ac:dyDescent="0.2">
      <c r="A79" s="1">
        <v>9</v>
      </c>
      <c r="B79" s="1">
        <v>0</v>
      </c>
      <c r="C79" s="1">
        <v>1</v>
      </c>
      <c r="D79" s="1">
        <v>0</v>
      </c>
      <c r="E79" s="1">
        <v>1</v>
      </c>
      <c r="F79" s="1">
        <v>0</v>
      </c>
      <c r="G79" s="1">
        <v>0</v>
      </c>
      <c r="H79" s="1">
        <v>1.9989999999999999</v>
      </c>
      <c r="I79" s="1">
        <v>0</v>
      </c>
      <c r="J79">
        <f t="shared" si="7"/>
        <v>-0.62385658599531557</v>
      </c>
      <c r="K79">
        <v>0</v>
      </c>
      <c r="L79">
        <f t="shared" si="8"/>
        <v>0.53587380396513884</v>
      </c>
      <c r="M79">
        <f t="shared" si="9"/>
        <v>1</v>
      </c>
      <c r="N79">
        <f t="shared" si="10"/>
        <v>0.34890484008626405</v>
      </c>
      <c r="O79">
        <f t="shared" si="11"/>
        <v>0.6510951599137359</v>
      </c>
      <c r="P79">
        <f t="shared" si="12"/>
        <v>0.6510951599137359</v>
      </c>
      <c r="Q79">
        <f t="shared" si="13"/>
        <v>-0.42909947247339236</v>
      </c>
    </row>
    <row r="80" spans="1:17" x14ac:dyDescent="0.2">
      <c r="A80" s="1">
        <v>9</v>
      </c>
      <c r="B80" s="1">
        <v>0</v>
      </c>
      <c r="C80" s="1">
        <v>0</v>
      </c>
      <c r="D80" s="1">
        <v>1</v>
      </c>
      <c r="E80" s="1">
        <v>1</v>
      </c>
      <c r="F80" s="1">
        <v>0</v>
      </c>
      <c r="G80" s="1">
        <v>0</v>
      </c>
      <c r="H80" s="1">
        <v>1.6989999999999998</v>
      </c>
      <c r="I80" s="1">
        <v>0</v>
      </c>
      <c r="J80">
        <f t="shared" si="7"/>
        <v>0.12368279194560716</v>
      </c>
      <c r="K80">
        <v>0</v>
      </c>
      <c r="L80">
        <f t="shared" si="8"/>
        <v>1.1316568433934282</v>
      </c>
      <c r="M80">
        <f t="shared" si="9"/>
        <v>1</v>
      </c>
      <c r="N80">
        <f t="shared" si="10"/>
        <v>0.53088134091597983</v>
      </c>
      <c r="O80">
        <f t="shared" si="11"/>
        <v>0.46911865908402001</v>
      </c>
      <c r="P80">
        <f t="shared" si="12"/>
        <v>0.46911865908402001</v>
      </c>
      <c r="Q80">
        <f t="shared" si="13"/>
        <v>-0.75689953809254507</v>
      </c>
    </row>
    <row r="81" spans="1:17" x14ac:dyDescent="0.2">
      <c r="A81" s="1">
        <v>9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1</v>
      </c>
      <c r="H81" s="1">
        <v>1.9989999999999999</v>
      </c>
      <c r="I81" s="1">
        <v>0</v>
      </c>
      <c r="J81">
        <f t="shared" si="7"/>
        <v>-2.395540585503185</v>
      </c>
      <c r="K81">
        <v>0</v>
      </c>
      <c r="L81">
        <f t="shared" si="8"/>
        <v>9.1123405613503988E-2</v>
      </c>
      <c r="M81">
        <f t="shared" si="9"/>
        <v>1</v>
      </c>
      <c r="N81">
        <f t="shared" si="10"/>
        <v>8.3513381845445975E-2</v>
      </c>
      <c r="O81">
        <f t="shared" si="11"/>
        <v>0.91648661815455401</v>
      </c>
      <c r="P81">
        <f t="shared" si="12"/>
        <v>0.91648661815455401</v>
      </c>
      <c r="Q81">
        <f t="shared" si="13"/>
        <v>-8.7207812840556634E-2</v>
      </c>
    </row>
    <row r="82" spans="1:17" x14ac:dyDescent="0.2">
      <c r="A82" s="1">
        <v>9</v>
      </c>
      <c r="B82" s="1">
        <v>1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1.399</v>
      </c>
      <c r="I82" s="1">
        <v>1</v>
      </c>
      <c r="J82">
        <f t="shared" si="7"/>
        <v>9.5601714986238928E-2</v>
      </c>
      <c r="K82">
        <v>0</v>
      </c>
      <c r="L82">
        <f t="shared" si="8"/>
        <v>1.1003207354506677</v>
      </c>
      <c r="M82">
        <f t="shared" si="9"/>
        <v>1</v>
      </c>
      <c r="N82">
        <f t="shared" si="10"/>
        <v>0.52388224183035126</v>
      </c>
      <c r="O82">
        <f t="shared" si="11"/>
        <v>0.47611775816964891</v>
      </c>
      <c r="P82">
        <f t="shared" si="12"/>
        <v>0.52388224183035126</v>
      </c>
      <c r="Q82">
        <f t="shared" si="13"/>
        <v>-0.64648834924790566</v>
      </c>
    </row>
    <row r="83" spans="1:17" x14ac:dyDescent="0.2">
      <c r="A83" s="1">
        <v>9</v>
      </c>
      <c r="B83" s="1">
        <v>0</v>
      </c>
      <c r="C83" s="1">
        <v>0</v>
      </c>
      <c r="D83" s="1">
        <v>1</v>
      </c>
      <c r="E83" s="1">
        <v>0</v>
      </c>
      <c r="F83" s="1">
        <v>1</v>
      </c>
      <c r="G83" s="1">
        <v>0</v>
      </c>
      <c r="H83" s="1">
        <v>1.399</v>
      </c>
      <c r="I83" s="1">
        <v>0</v>
      </c>
      <c r="J83">
        <f t="shared" si="7"/>
        <v>-0.87670296577448581</v>
      </c>
      <c r="K83">
        <v>0</v>
      </c>
      <c r="L83">
        <f t="shared" si="8"/>
        <v>0.41615272205252241</v>
      </c>
      <c r="M83">
        <f t="shared" si="9"/>
        <v>1</v>
      </c>
      <c r="N83">
        <f t="shared" si="10"/>
        <v>0.29386147099259541</v>
      </c>
      <c r="O83">
        <f t="shared" si="11"/>
        <v>0.70613852900740448</v>
      </c>
      <c r="P83">
        <f t="shared" si="12"/>
        <v>0.70613852900740448</v>
      </c>
      <c r="Q83">
        <f t="shared" si="13"/>
        <v>-0.34794384401250966</v>
      </c>
    </row>
    <row r="84" spans="1:17" x14ac:dyDescent="0.2">
      <c r="A84" s="1">
        <v>9</v>
      </c>
      <c r="B84" s="1">
        <v>1</v>
      </c>
      <c r="C84" s="1">
        <v>0</v>
      </c>
      <c r="D84" s="1">
        <v>0</v>
      </c>
      <c r="E84" s="1">
        <v>0</v>
      </c>
      <c r="F84" s="1">
        <v>0</v>
      </c>
      <c r="G84" s="1">
        <v>1</v>
      </c>
      <c r="H84" s="1">
        <v>1.6989999999999998</v>
      </c>
      <c r="I84" s="1">
        <v>0</v>
      </c>
      <c r="J84">
        <f t="shared" si="7"/>
        <v>-2.4236216624625531</v>
      </c>
      <c r="K84">
        <v>0</v>
      </c>
      <c r="L84">
        <f t="shared" si="8"/>
        <v>8.8600155839434466E-2</v>
      </c>
      <c r="M84">
        <f t="shared" si="9"/>
        <v>1</v>
      </c>
      <c r="N84">
        <f t="shared" si="10"/>
        <v>8.1389071427344847E-2</v>
      </c>
      <c r="O84">
        <f t="shared" si="11"/>
        <v>0.91861092857265514</v>
      </c>
      <c r="P84">
        <f t="shared" si="12"/>
        <v>0.91861092857265514</v>
      </c>
      <c r="Q84">
        <f t="shared" si="13"/>
        <v>-8.4892610173780456E-2</v>
      </c>
    </row>
    <row r="85" spans="1:17" x14ac:dyDescent="0.2">
      <c r="A85" s="1">
        <v>9</v>
      </c>
      <c r="B85" s="1">
        <v>0</v>
      </c>
      <c r="C85" s="1">
        <v>1</v>
      </c>
      <c r="D85" s="1">
        <v>0</v>
      </c>
      <c r="E85" s="1">
        <v>0</v>
      </c>
      <c r="F85" s="1">
        <v>1</v>
      </c>
      <c r="G85" s="1">
        <v>0</v>
      </c>
      <c r="H85" s="1">
        <v>1.6989999999999998</v>
      </c>
      <c r="I85" s="1">
        <v>0</v>
      </c>
      <c r="J85">
        <f t="shared" si="7"/>
        <v>-1.6242423437154083</v>
      </c>
      <c r="K85">
        <v>0</v>
      </c>
      <c r="L85">
        <f t="shared" si="8"/>
        <v>0.19706092310458728</v>
      </c>
      <c r="M85">
        <f t="shared" si="9"/>
        <v>1</v>
      </c>
      <c r="N85">
        <f t="shared" si="10"/>
        <v>0.16462062982852049</v>
      </c>
      <c r="O85">
        <f t="shared" si="11"/>
        <v>0.83537937017147956</v>
      </c>
      <c r="P85">
        <f t="shared" si="12"/>
        <v>0.83537937017147956</v>
      </c>
      <c r="Q85">
        <f t="shared" si="13"/>
        <v>-0.17986932177571377</v>
      </c>
    </row>
    <row r="86" spans="1:17" x14ac:dyDescent="0.2">
      <c r="A86" s="1">
        <v>10</v>
      </c>
      <c r="B86" s="1">
        <v>1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1.9989999999999999</v>
      </c>
      <c r="I86" s="1">
        <v>0</v>
      </c>
      <c r="J86">
        <f t="shared" si="7"/>
        <v>-1.7581528359219696</v>
      </c>
      <c r="K86">
        <v>0</v>
      </c>
      <c r="L86">
        <f t="shared" si="8"/>
        <v>0.17236295260595716</v>
      </c>
      <c r="M86">
        <f t="shared" si="9"/>
        <v>1</v>
      </c>
      <c r="N86">
        <f t="shared" si="10"/>
        <v>0.14702183502372243</v>
      </c>
      <c r="O86">
        <f t="shared" si="11"/>
        <v>0.85297816497627754</v>
      </c>
      <c r="P86">
        <f t="shared" si="12"/>
        <v>0.85297816497627754</v>
      </c>
      <c r="Q86">
        <f t="shared" si="13"/>
        <v>-0.15902132973570154</v>
      </c>
    </row>
    <row r="87" spans="1:17" x14ac:dyDescent="0.2">
      <c r="A87" s="1">
        <v>10</v>
      </c>
      <c r="B87" s="1">
        <v>0</v>
      </c>
      <c r="C87" s="1">
        <v>1</v>
      </c>
      <c r="D87" s="1">
        <v>0</v>
      </c>
      <c r="E87" s="1">
        <v>0</v>
      </c>
      <c r="F87" s="1">
        <v>0</v>
      </c>
      <c r="G87" s="1">
        <v>1</v>
      </c>
      <c r="H87" s="1">
        <v>1.399</v>
      </c>
      <c r="I87" s="1">
        <v>0</v>
      </c>
      <c r="J87">
        <f t="shared" si="7"/>
        <v>-2.289711170255992</v>
      </c>
      <c r="K87">
        <v>0</v>
      </c>
      <c r="L87">
        <f t="shared" si="8"/>
        <v>0.10129571484450078</v>
      </c>
      <c r="M87">
        <f t="shared" si="9"/>
        <v>1</v>
      </c>
      <c r="N87">
        <f t="shared" si="10"/>
        <v>9.1978669742489097E-2</v>
      </c>
      <c r="O87">
        <f t="shared" si="11"/>
        <v>0.90802133025751086</v>
      </c>
      <c r="P87">
        <f t="shared" si="12"/>
        <v>0.90802133025751086</v>
      </c>
      <c r="Q87">
        <f t="shared" si="13"/>
        <v>-9.648740918373451E-2</v>
      </c>
    </row>
    <row r="88" spans="1:17" x14ac:dyDescent="0.2">
      <c r="A88" s="1">
        <v>10</v>
      </c>
      <c r="B88" s="1">
        <v>0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1.9989999999999999</v>
      </c>
      <c r="I88" s="1">
        <v>0</v>
      </c>
      <c r="J88">
        <f t="shared" si="7"/>
        <v>-0.62385658599531557</v>
      </c>
      <c r="K88">
        <v>0</v>
      </c>
      <c r="L88">
        <f t="shared" si="8"/>
        <v>0.53587380396513884</v>
      </c>
      <c r="M88">
        <f t="shared" si="9"/>
        <v>1</v>
      </c>
      <c r="N88">
        <f t="shared" si="10"/>
        <v>0.34890484008626405</v>
      </c>
      <c r="O88">
        <f t="shared" si="11"/>
        <v>0.6510951599137359</v>
      </c>
      <c r="P88">
        <f t="shared" si="12"/>
        <v>0.6510951599137359</v>
      </c>
      <c r="Q88">
        <f t="shared" si="13"/>
        <v>-0.42909947247339236</v>
      </c>
    </row>
    <row r="89" spans="1:17" x14ac:dyDescent="0.2">
      <c r="A89" s="1">
        <v>10</v>
      </c>
      <c r="B89" s="1">
        <v>0</v>
      </c>
      <c r="C89" s="1">
        <v>0</v>
      </c>
      <c r="D89" s="1">
        <v>1</v>
      </c>
      <c r="E89" s="1">
        <v>1</v>
      </c>
      <c r="F89" s="1">
        <v>0</v>
      </c>
      <c r="G89" s="1">
        <v>0</v>
      </c>
      <c r="H89" s="1">
        <v>1.6989999999999998</v>
      </c>
      <c r="I89" s="1">
        <v>1</v>
      </c>
      <c r="J89">
        <f t="shared" si="7"/>
        <v>0.12368279194560716</v>
      </c>
      <c r="K89">
        <v>0</v>
      </c>
      <c r="L89">
        <f t="shared" si="8"/>
        <v>1.1316568433934282</v>
      </c>
      <c r="M89">
        <f t="shared" si="9"/>
        <v>1</v>
      </c>
      <c r="N89">
        <f t="shared" si="10"/>
        <v>0.53088134091597983</v>
      </c>
      <c r="O89">
        <f t="shared" si="11"/>
        <v>0.46911865908402001</v>
      </c>
      <c r="P89">
        <f t="shared" si="12"/>
        <v>0.53088134091597983</v>
      </c>
      <c r="Q89">
        <f t="shared" si="13"/>
        <v>-0.63321674614693813</v>
      </c>
    </row>
    <row r="90" spans="1:17" x14ac:dyDescent="0.2">
      <c r="A90" s="1">
        <v>10</v>
      </c>
      <c r="B90" s="1">
        <v>0</v>
      </c>
      <c r="C90" s="1">
        <v>0</v>
      </c>
      <c r="D90" s="1">
        <v>1</v>
      </c>
      <c r="E90" s="1">
        <v>0</v>
      </c>
      <c r="F90" s="1">
        <v>0</v>
      </c>
      <c r="G90" s="1">
        <v>1</v>
      </c>
      <c r="H90" s="1">
        <v>1.9989999999999999</v>
      </c>
      <c r="I90" s="1">
        <v>0</v>
      </c>
      <c r="J90">
        <f t="shared" si="7"/>
        <v>-2.395540585503185</v>
      </c>
      <c r="K90">
        <v>0</v>
      </c>
      <c r="L90">
        <f t="shared" si="8"/>
        <v>9.1123405613503988E-2</v>
      </c>
      <c r="M90">
        <f t="shared" si="9"/>
        <v>1</v>
      </c>
      <c r="N90">
        <f t="shared" si="10"/>
        <v>8.3513381845445975E-2</v>
      </c>
      <c r="O90">
        <f t="shared" si="11"/>
        <v>0.91648661815455401</v>
      </c>
      <c r="P90">
        <f t="shared" si="12"/>
        <v>0.91648661815455401</v>
      </c>
      <c r="Q90">
        <f t="shared" si="13"/>
        <v>-8.7207812840556634E-2</v>
      </c>
    </row>
    <row r="91" spans="1:17" x14ac:dyDescent="0.2">
      <c r="A91" s="1">
        <v>10</v>
      </c>
      <c r="B91" s="1">
        <v>1</v>
      </c>
      <c r="C91" s="1">
        <v>0</v>
      </c>
      <c r="D91" s="1">
        <v>0</v>
      </c>
      <c r="E91" s="1">
        <v>1</v>
      </c>
      <c r="F91" s="1">
        <v>0</v>
      </c>
      <c r="G91" s="1">
        <v>0</v>
      </c>
      <c r="H91" s="1">
        <v>1.399</v>
      </c>
      <c r="I91" s="1">
        <v>1</v>
      </c>
      <c r="J91">
        <f t="shared" si="7"/>
        <v>9.5601714986238928E-2</v>
      </c>
      <c r="K91">
        <v>0</v>
      </c>
      <c r="L91">
        <f t="shared" si="8"/>
        <v>1.1003207354506677</v>
      </c>
      <c r="M91">
        <f t="shared" si="9"/>
        <v>1</v>
      </c>
      <c r="N91">
        <f t="shared" si="10"/>
        <v>0.52388224183035126</v>
      </c>
      <c r="O91">
        <f t="shared" si="11"/>
        <v>0.47611775816964891</v>
      </c>
      <c r="P91">
        <f t="shared" si="12"/>
        <v>0.52388224183035126</v>
      </c>
      <c r="Q91">
        <f t="shared" si="13"/>
        <v>-0.64648834924790566</v>
      </c>
    </row>
    <row r="92" spans="1:17" x14ac:dyDescent="0.2">
      <c r="A92" s="1">
        <v>10</v>
      </c>
      <c r="B92" s="1">
        <v>0</v>
      </c>
      <c r="C92" s="1">
        <v>0</v>
      </c>
      <c r="D92" s="1">
        <v>1</v>
      </c>
      <c r="E92" s="1">
        <v>0</v>
      </c>
      <c r="F92" s="1">
        <v>1</v>
      </c>
      <c r="G92" s="1">
        <v>0</v>
      </c>
      <c r="H92" s="1">
        <v>1.399</v>
      </c>
      <c r="I92" s="1">
        <v>0</v>
      </c>
      <c r="J92">
        <f t="shared" si="7"/>
        <v>-0.87670296577448581</v>
      </c>
      <c r="K92">
        <v>0</v>
      </c>
      <c r="L92">
        <f t="shared" si="8"/>
        <v>0.41615272205252241</v>
      </c>
      <c r="M92">
        <f t="shared" si="9"/>
        <v>1</v>
      </c>
      <c r="N92">
        <f t="shared" si="10"/>
        <v>0.29386147099259541</v>
      </c>
      <c r="O92">
        <f t="shared" si="11"/>
        <v>0.70613852900740448</v>
      </c>
      <c r="P92">
        <f t="shared" si="12"/>
        <v>0.70613852900740448</v>
      </c>
      <c r="Q92">
        <f t="shared" si="13"/>
        <v>-0.34794384401250966</v>
      </c>
    </row>
    <row r="93" spans="1:17" x14ac:dyDescent="0.2">
      <c r="A93" s="1">
        <v>10</v>
      </c>
      <c r="B93" s="1">
        <v>1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1.6989999999999998</v>
      </c>
      <c r="I93" s="1">
        <v>0</v>
      </c>
      <c r="J93">
        <f t="shared" si="7"/>
        <v>-2.4236216624625531</v>
      </c>
      <c r="K93">
        <v>0</v>
      </c>
      <c r="L93">
        <f t="shared" si="8"/>
        <v>8.8600155839434466E-2</v>
      </c>
      <c r="M93">
        <f t="shared" si="9"/>
        <v>1</v>
      </c>
      <c r="N93">
        <f t="shared" si="10"/>
        <v>8.1389071427344847E-2</v>
      </c>
      <c r="O93">
        <f t="shared" si="11"/>
        <v>0.91861092857265514</v>
      </c>
      <c r="P93">
        <f t="shared" si="12"/>
        <v>0.91861092857265514</v>
      </c>
      <c r="Q93">
        <f t="shared" si="13"/>
        <v>-8.4892610173780456E-2</v>
      </c>
    </row>
    <row r="94" spans="1:17" x14ac:dyDescent="0.2">
      <c r="A94" s="1">
        <v>10</v>
      </c>
      <c r="B94" s="1">
        <v>0</v>
      </c>
      <c r="C94" s="1">
        <v>1</v>
      </c>
      <c r="D94" s="1">
        <v>0</v>
      </c>
      <c r="E94" s="1">
        <v>0</v>
      </c>
      <c r="F94" s="1">
        <v>1</v>
      </c>
      <c r="G94" s="1">
        <v>0</v>
      </c>
      <c r="H94" s="1">
        <v>1.6989999999999998</v>
      </c>
      <c r="I94" s="1">
        <v>0</v>
      </c>
      <c r="J94">
        <f t="shared" si="7"/>
        <v>-1.6242423437154083</v>
      </c>
      <c r="K94">
        <v>0</v>
      </c>
      <c r="L94">
        <f t="shared" si="8"/>
        <v>0.19706092310458728</v>
      </c>
      <c r="M94">
        <f t="shared" si="9"/>
        <v>1</v>
      </c>
      <c r="N94">
        <f t="shared" si="10"/>
        <v>0.16462062982852049</v>
      </c>
      <c r="O94">
        <f t="shared" si="11"/>
        <v>0.83537937017147956</v>
      </c>
      <c r="P94">
        <f t="shared" si="12"/>
        <v>0.83537937017147956</v>
      </c>
      <c r="Q94">
        <f t="shared" si="13"/>
        <v>-0.17986932177571377</v>
      </c>
    </row>
    <row r="95" spans="1:17" x14ac:dyDescent="0.2">
      <c r="A95" s="1">
        <v>11</v>
      </c>
      <c r="B95" s="1">
        <v>1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1.9989999999999999</v>
      </c>
      <c r="I95" s="1">
        <v>1</v>
      </c>
      <c r="J95">
        <f t="shared" si="7"/>
        <v>-1.7581528359219696</v>
      </c>
      <c r="K95">
        <v>0</v>
      </c>
      <c r="L95">
        <f t="shared" si="8"/>
        <v>0.17236295260595716</v>
      </c>
      <c r="M95">
        <f t="shared" si="9"/>
        <v>1</v>
      </c>
      <c r="N95">
        <f t="shared" si="10"/>
        <v>0.14702183502372243</v>
      </c>
      <c r="O95">
        <f t="shared" si="11"/>
        <v>0.85297816497627754</v>
      </c>
      <c r="P95">
        <f t="shared" si="12"/>
        <v>0.14702183502372243</v>
      </c>
      <c r="Q95">
        <f t="shared" si="13"/>
        <v>-1.9171741656576713</v>
      </c>
    </row>
    <row r="96" spans="1:17" x14ac:dyDescent="0.2">
      <c r="A96" s="1">
        <v>11</v>
      </c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1</v>
      </c>
      <c r="H96" s="1">
        <v>1.399</v>
      </c>
      <c r="I96" s="1">
        <v>0</v>
      </c>
      <c r="J96">
        <f t="shared" si="7"/>
        <v>-2.289711170255992</v>
      </c>
      <c r="K96">
        <v>0</v>
      </c>
      <c r="L96">
        <f t="shared" si="8"/>
        <v>0.10129571484450078</v>
      </c>
      <c r="M96">
        <f t="shared" si="9"/>
        <v>1</v>
      </c>
      <c r="N96">
        <f t="shared" si="10"/>
        <v>9.1978669742489097E-2</v>
      </c>
      <c r="O96">
        <f t="shared" si="11"/>
        <v>0.90802133025751086</v>
      </c>
      <c r="P96">
        <f t="shared" si="12"/>
        <v>0.90802133025751086</v>
      </c>
      <c r="Q96">
        <f t="shared" si="13"/>
        <v>-9.648740918373451E-2</v>
      </c>
    </row>
    <row r="97" spans="1:17" x14ac:dyDescent="0.2">
      <c r="A97" s="1">
        <v>11</v>
      </c>
      <c r="B97" s="1">
        <v>0</v>
      </c>
      <c r="C97" s="1">
        <v>1</v>
      </c>
      <c r="D97" s="1">
        <v>0</v>
      </c>
      <c r="E97" s="1">
        <v>1</v>
      </c>
      <c r="F97" s="1">
        <v>0</v>
      </c>
      <c r="G97" s="1">
        <v>0</v>
      </c>
      <c r="H97" s="1">
        <v>1.9989999999999999</v>
      </c>
      <c r="I97" s="1">
        <v>1</v>
      </c>
      <c r="J97">
        <f t="shared" si="7"/>
        <v>-0.62385658599531557</v>
      </c>
      <c r="K97">
        <v>0</v>
      </c>
      <c r="L97">
        <f t="shared" si="8"/>
        <v>0.53587380396513884</v>
      </c>
      <c r="M97">
        <f t="shared" si="9"/>
        <v>1</v>
      </c>
      <c r="N97">
        <f t="shared" si="10"/>
        <v>0.34890484008626405</v>
      </c>
      <c r="O97">
        <f t="shared" si="11"/>
        <v>0.6510951599137359</v>
      </c>
      <c r="P97">
        <f t="shared" si="12"/>
        <v>0.34890484008626405</v>
      </c>
      <c r="Q97">
        <f t="shared" si="13"/>
        <v>-1.0529560584687079</v>
      </c>
    </row>
    <row r="98" spans="1:17" x14ac:dyDescent="0.2">
      <c r="A98" s="1">
        <v>11</v>
      </c>
      <c r="B98" s="1">
        <v>0</v>
      </c>
      <c r="C98" s="1">
        <v>0</v>
      </c>
      <c r="D98" s="1">
        <v>1</v>
      </c>
      <c r="E98" s="1">
        <v>1</v>
      </c>
      <c r="F98" s="1">
        <v>0</v>
      </c>
      <c r="G98" s="1">
        <v>0</v>
      </c>
      <c r="H98" s="1">
        <v>1.6989999999999998</v>
      </c>
      <c r="I98" s="1">
        <v>1</v>
      </c>
      <c r="J98">
        <f t="shared" si="7"/>
        <v>0.12368279194560716</v>
      </c>
      <c r="K98">
        <v>0</v>
      </c>
      <c r="L98">
        <f t="shared" si="8"/>
        <v>1.1316568433934282</v>
      </c>
      <c r="M98">
        <f t="shared" si="9"/>
        <v>1</v>
      </c>
      <c r="N98">
        <f t="shared" si="10"/>
        <v>0.53088134091597983</v>
      </c>
      <c r="O98">
        <f t="shared" si="11"/>
        <v>0.46911865908402001</v>
      </c>
      <c r="P98">
        <f t="shared" si="12"/>
        <v>0.53088134091597983</v>
      </c>
      <c r="Q98">
        <f t="shared" si="13"/>
        <v>-0.63321674614693813</v>
      </c>
    </row>
    <row r="99" spans="1:17" x14ac:dyDescent="0.2">
      <c r="A99" s="1">
        <v>11</v>
      </c>
      <c r="B99" s="1">
        <v>0</v>
      </c>
      <c r="C99" s="1">
        <v>0</v>
      </c>
      <c r="D99" s="1">
        <v>1</v>
      </c>
      <c r="E99" s="1">
        <v>0</v>
      </c>
      <c r="F99" s="1">
        <v>0</v>
      </c>
      <c r="G99" s="1">
        <v>1</v>
      </c>
      <c r="H99" s="1">
        <v>1.9989999999999999</v>
      </c>
      <c r="I99" s="1">
        <v>0</v>
      </c>
      <c r="J99">
        <f t="shared" si="7"/>
        <v>-2.395540585503185</v>
      </c>
      <c r="K99">
        <v>0</v>
      </c>
      <c r="L99">
        <f t="shared" si="8"/>
        <v>9.1123405613503988E-2</v>
      </c>
      <c r="M99">
        <f t="shared" si="9"/>
        <v>1</v>
      </c>
      <c r="N99">
        <f t="shared" si="10"/>
        <v>8.3513381845445975E-2</v>
      </c>
      <c r="O99">
        <f t="shared" si="11"/>
        <v>0.91648661815455401</v>
      </c>
      <c r="P99">
        <f t="shared" si="12"/>
        <v>0.91648661815455401</v>
      </c>
      <c r="Q99">
        <f t="shared" si="13"/>
        <v>-8.7207812840556634E-2</v>
      </c>
    </row>
    <row r="100" spans="1:17" x14ac:dyDescent="0.2">
      <c r="A100" s="1">
        <v>11</v>
      </c>
      <c r="B100" s="1">
        <v>1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1.399</v>
      </c>
      <c r="I100" s="1">
        <v>1</v>
      </c>
      <c r="J100">
        <f t="shared" si="7"/>
        <v>9.5601714986238928E-2</v>
      </c>
      <c r="K100">
        <v>0</v>
      </c>
      <c r="L100">
        <f t="shared" si="8"/>
        <v>1.1003207354506677</v>
      </c>
      <c r="M100">
        <f t="shared" si="9"/>
        <v>1</v>
      </c>
      <c r="N100">
        <f t="shared" si="10"/>
        <v>0.52388224183035126</v>
      </c>
      <c r="O100">
        <f t="shared" si="11"/>
        <v>0.47611775816964891</v>
      </c>
      <c r="P100">
        <f t="shared" si="12"/>
        <v>0.52388224183035126</v>
      </c>
      <c r="Q100">
        <f t="shared" si="13"/>
        <v>-0.64648834924790566</v>
      </c>
    </row>
    <row r="101" spans="1:17" x14ac:dyDescent="0.2">
      <c r="A101" s="1">
        <v>11</v>
      </c>
      <c r="B101" s="1">
        <v>0</v>
      </c>
      <c r="C101" s="1">
        <v>0</v>
      </c>
      <c r="D101" s="1">
        <v>1</v>
      </c>
      <c r="E101" s="1">
        <v>0</v>
      </c>
      <c r="F101" s="1">
        <v>1</v>
      </c>
      <c r="G101" s="1">
        <v>0</v>
      </c>
      <c r="H101" s="1">
        <v>1.399</v>
      </c>
      <c r="I101" s="1">
        <v>1</v>
      </c>
      <c r="J101">
        <f t="shared" si="7"/>
        <v>-0.87670296577448581</v>
      </c>
      <c r="K101">
        <v>0</v>
      </c>
      <c r="L101">
        <f t="shared" si="8"/>
        <v>0.41615272205252241</v>
      </c>
      <c r="M101">
        <f t="shared" si="9"/>
        <v>1</v>
      </c>
      <c r="N101">
        <f t="shared" si="10"/>
        <v>0.29386147099259541</v>
      </c>
      <c r="O101">
        <f t="shared" si="11"/>
        <v>0.70613852900740448</v>
      </c>
      <c r="P101">
        <f t="shared" si="12"/>
        <v>0.29386147099259541</v>
      </c>
      <c r="Q101">
        <f t="shared" si="13"/>
        <v>-1.2246468097869956</v>
      </c>
    </row>
    <row r="102" spans="1:17" x14ac:dyDescent="0.2">
      <c r="A102" s="1">
        <v>11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1.6989999999999998</v>
      </c>
      <c r="I102" s="1">
        <v>0</v>
      </c>
      <c r="J102">
        <f t="shared" si="7"/>
        <v>-2.4236216624625531</v>
      </c>
      <c r="K102">
        <v>0</v>
      </c>
      <c r="L102">
        <f t="shared" si="8"/>
        <v>8.8600155839434466E-2</v>
      </c>
      <c r="M102">
        <f t="shared" si="9"/>
        <v>1</v>
      </c>
      <c r="N102">
        <f t="shared" si="10"/>
        <v>8.1389071427344847E-2</v>
      </c>
      <c r="O102">
        <f t="shared" si="11"/>
        <v>0.91861092857265514</v>
      </c>
      <c r="P102">
        <f t="shared" si="12"/>
        <v>0.91861092857265514</v>
      </c>
      <c r="Q102">
        <f t="shared" si="13"/>
        <v>-8.4892610173780456E-2</v>
      </c>
    </row>
    <row r="103" spans="1:17" x14ac:dyDescent="0.2">
      <c r="A103" s="1">
        <v>11</v>
      </c>
      <c r="B103" s="1">
        <v>0</v>
      </c>
      <c r="C103" s="1">
        <v>1</v>
      </c>
      <c r="D103" s="1">
        <v>0</v>
      </c>
      <c r="E103" s="1">
        <v>0</v>
      </c>
      <c r="F103" s="1">
        <v>1</v>
      </c>
      <c r="G103" s="1">
        <v>0</v>
      </c>
      <c r="H103" s="1">
        <v>1.6989999999999998</v>
      </c>
      <c r="I103" s="1">
        <v>1</v>
      </c>
      <c r="J103">
        <f t="shared" si="7"/>
        <v>-1.6242423437154083</v>
      </c>
      <c r="K103">
        <v>0</v>
      </c>
      <c r="L103">
        <f t="shared" si="8"/>
        <v>0.19706092310458728</v>
      </c>
      <c r="M103">
        <f t="shared" si="9"/>
        <v>1</v>
      </c>
      <c r="N103">
        <f t="shared" si="10"/>
        <v>0.16462062982852049</v>
      </c>
      <c r="O103">
        <f t="shared" si="11"/>
        <v>0.83537937017147956</v>
      </c>
      <c r="P103">
        <f t="shared" si="12"/>
        <v>0.16462062982852049</v>
      </c>
      <c r="Q103">
        <f t="shared" si="13"/>
        <v>-1.804111665491122</v>
      </c>
    </row>
    <row r="104" spans="1:17" x14ac:dyDescent="0.2">
      <c r="A104" s="1">
        <v>12</v>
      </c>
      <c r="B104" s="1">
        <v>1</v>
      </c>
      <c r="C104" s="1">
        <v>0</v>
      </c>
      <c r="D104" s="1">
        <v>0</v>
      </c>
      <c r="E104" s="1">
        <v>0</v>
      </c>
      <c r="F104" s="1">
        <v>1</v>
      </c>
      <c r="G104" s="1">
        <v>0</v>
      </c>
      <c r="H104" s="1">
        <v>1.9989999999999999</v>
      </c>
      <c r="I104" s="1">
        <v>1</v>
      </c>
      <c r="J104">
        <f t="shared" si="7"/>
        <v>-1.7581528359219696</v>
      </c>
      <c r="K104">
        <v>0</v>
      </c>
      <c r="L104">
        <f t="shared" si="8"/>
        <v>0.17236295260595716</v>
      </c>
      <c r="M104">
        <f t="shared" si="9"/>
        <v>1</v>
      </c>
      <c r="N104">
        <f t="shared" si="10"/>
        <v>0.14702183502372243</v>
      </c>
      <c r="O104">
        <f t="shared" si="11"/>
        <v>0.85297816497627754</v>
      </c>
      <c r="P104">
        <f t="shared" si="12"/>
        <v>0.14702183502372243</v>
      </c>
      <c r="Q104">
        <f t="shared" si="13"/>
        <v>-1.9171741656576713</v>
      </c>
    </row>
    <row r="105" spans="1:17" x14ac:dyDescent="0.2">
      <c r="A105" s="1">
        <v>12</v>
      </c>
      <c r="B105" s="1">
        <v>0</v>
      </c>
      <c r="C105" s="1">
        <v>1</v>
      </c>
      <c r="D105" s="1">
        <v>0</v>
      </c>
      <c r="E105" s="1">
        <v>0</v>
      </c>
      <c r="F105" s="1">
        <v>0</v>
      </c>
      <c r="G105" s="1">
        <v>1</v>
      </c>
      <c r="H105" s="1">
        <v>1.399</v>
      </c>
      <c r="I105" s="1">
        <v>0</v>
      </c>
      <c r="J105">
        <f t="shared" si="7"/>
        <v>-2.289711170255992</v>
      </c>
      <c r="K105">
        <v>0</v>
      </c>
      <c r="L105">
        <f t="shared" si="8"/>
        <v>0.10129571484450078</v>
      </c>
      <c r="M105">
        <f t="shared" si="9"/>
        <v>1</v>
      </c>
      <c r="N105">
        <f t="shared" si="10"/>
        <v>9.1978669742489097E-2</v>
      </c>
      <c r="O105">
        <f t="shared" si="11"/>
        <v>0.90802133025751086</v>
      </c>
      <c r="P105">
        <f t="shared" si="12"/>
        <v>0.90802133025751086</v>
      </c>
      <c r="Q105">
        <f t="shared" si="13"/>
        <v>-9.648740918373451E-2</v>
      </c>
    </row>
    <row r="106" spans="1:17" x14ac:dyDescent="0.2">
      <c r="A106" s="1">
        <v>12</v>
      </c>
      <c r="B106" s="1">
        <v>0</v>
      </c>
      <c r="C106" s="1">
        <v>1</v>
      </c>
      <c r="D106" s="1">
        <v>0</v>
      </c>
      <c r="E106" s="1">
        <v>1</v>
      </c>
      <c r="F106" s="1">
        <v>0</v>
      </c>
      <c r="G106" s="1">
        <v>0</v>
      </c>
      <c r="H106" s="1">
        <v>1.9989999999999999</v>
      </c>
      <c r="I106" s="1">
        <v>1</v>
      </c>
      <c r="J106">
        <f t="shared" si="7"/>
        <v>-0.62385658599531557</v>
      </c>
      <c r="K106">
        <v>0</v>
      </c>
      <c r="L106">
        <f t="shared" si="8"/>
        <v>0.53587380396513884</v>
      </c>
      <c r="M106">
        <f t="shared" si="9"/>
        <v>1</v>
      </c>
      <c r="N106">
        <f t="shared" si="10"/>
        <v>0.34890484008626405</v>
      </c>
      <c r="O106">
        <f t="shared" si="11"/>
        <v>0.6510951599137359</v>
      </c>
      <c r="P106">
        <f t="shared" si="12"/>
        <v>0.34890484008626405</v>
      </c>
      <c r="Q106">
        <f t="shared" si="13"/>
        <v>-1.0529560584687079</v>
      </c>
    </row>
    <row r="107" spans="1:17" x14ac:dyDescent="0.2">
      <c r="A107" s="1">
        <v>12</v>
      </c>
      <c r="B107" s="1">
        <v>0</v>
      </c>
      <c r="C107" s="1">
        <v>0</v>
      </c>
      <c r="D107" s="1">
        <v>1</v>
      </c>
      <c r="E107" s="1">
        <v>1</v>
      </c>
      <c r="F107" s="1">
        <v>0</v>
      </c>
      <c r="G107" s="1">
        <v>0</v>
      </c>
      <c r="H107" s="1">
        <v>1.6989999999999998</v>
      </c>
      <c r="I107" s="1">
        <v>1</v>
      </c>
      <c r="J107">
        <f t="shared" si="7"/>
        <v>0.12368279194560716</v>
      </c>
      <c r="K107">
        <v>0</v>
      </c>
      <c r="L107">
        <f t="shared" si="8"/>
        <v>1.1316568433934282</v>
      </c>
      <c r="M107">
        <f t="shared" si="9"/>
        <v>1</v>
      </c>
      <c r="N107">
        <f t="shared" si="10"/>
        <v>0.53088134091597983</v>
      </c>
      <c r="O107">
        <f t="shared" si="11"/>
        <v>0.46911865908402001</v>
      </c>
      <c r="P107">
        <f t="shared" si="12"/>
        <v>0.53088134091597983</v>
      </c>
      <c r="Q107">
        <f t="shared" si="13"/>
        <v>-0.63321674614693813</v>
      </c>
    </row>
    <row r="108" spans="1:17" x14ac:dyDescent="0.2">
      <c r="A108" s="1">
        <v>12</v>
      </c>
      <c r="B108" s="1">
        <v>0</v>
      </c>
      <c r="C108" s="1">
        <v>0</v>
      </c>
      <c r="D108" s="1">
        <v>1</v>
      </c>
      <c r="E108" s="1">
        <v>0</v>
      </c>
      <c r="F108" s="1">
        <v>0</v>
      </c>
      <c r="G108" s="1">
        <v>1</v>
      </c>
      <c r="H108" s="1">
        <v>1.9989999999999999</v>
      </c>
      <c r="I108" s="1">
        <v>0</v>
      </c>
      <c r="J108">
        <f t="shared" si="7"/>
        <v>-2.395540585503185</v>
      </c>
      <c r="K108">
        <v>0</v>
      </c>
      <c r="L108">
        <f t="shared" si="8"/>
        <v>9.1123405613503988E-2</v>
      </c>
      <c r="M108">
        <f t="shared" si="9"/>
        <v>1</v>
      </c>
      <c r="N108">
        <f t="shared" si="10"/>
        <v>8.3513381845445975E-2</v>
      </c>
      <c r="O108">
        <f t="shared" si="11"/>
        <v>0.91648661815455401</v>
      </c>
      <c r="P108">
        <f t="shared" si="12"/>
        <v>0.91648661815455401</v>
      </c>
      <c r="Q108">
        <f t="shared" si="13"/>
        <v>-8.7207812840556634E-2</v>
      </c>
    </row>
    <row r="109" spans="1:17" x14ac:dyDescent="0.2">
      <c r="A109" s="1">
        <v>12</v>
      </c>
      <c r="B109" s="1">
        <v>1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1.399</v>
      </c>
      <c r="I109" s="1">
        <v>1</v>
      </c>
      <c r="J109">
        <f t="shared" si="7"/>
        <v>9.5601714986238928E-2</v>
      </c>
      <c r="K109">
        <v>0</v>
      </c>
      <c r="L109">
        <f t="shared" si="8"/>
        <v>1.1003207354506677</v>
      </c>
      <c r="M109">
        <f t="shared" si="9"/>
        <v>1</v>
      </c>
      <c r="N109">
        <f t="shared" si="10"/>
        <v>0.52388224183035126</v>
      </c>
      <c r="O109">
        <f t="shared" si="11"/>
        <v>0.47611775816964891</v>
      </c>
      <c r="P109">
        <f t="shared" si="12"/>
        <v>0.52388224183035126</v>
      </c>
      <c r="Q109">
        <f t="shared" si="13"/>
        <v>-0.64648834924790566</v>
      </c>
    </row>
    <row r="110" spans="1:17" x14ac:dyDescent="0.2">
      <c r="A110" s="1">
        <v>12</v>
      </c>
      <c r="B110" s="1">
        <v>0</v>
      </c>
      <c r="C110" s="1">
        <v>0</v>
      </c>
      <c r="D110" s="1">
        <v>1</v>
      </c>
      <c r="E110" s="1">
        <v>0</v>
      </c>
      <c r="F110" s="1">
        <v>1</v>
      </c>
      <c r="G110" s="1">
        <v>0</v>
      </c>
      <c r="H110" s="1">
        <v>1.399</v>
      </c>
      <c r="I110" s="1">
        <v>1</v>
      </c>
      <c r="J110">
        <f t="shared" si="7"/>
        <v>-0.87670296577448581</v>
      </c>
      <c r="K110">
        <v>0</v>
      </c>
      <c r="L110">
        <f t="shared" si="8"/>
        <v>0.41615272205252241</v>
      </c>
      <c r="M110">
        <f t="shared" si="9"/>
        <v>1</v>
      </c>
      <c r="N110">
        <f t="shared" si="10"/>
        <v>0.29386147099259541</v>
      </c>
      <c r="O110">
        <f t="shared" si="11"/>
        <v>0.70613852900740448</v>
      </c>
      <c r="P110">
        <f t="shared" si="12"/>
        <v>0.29386147099259541</v>
      </c>
      <c r="Q110">
        <f t="shared" si="13"/>
        <v>-1.2246468097869956</v>
      </c>
    </row>
    <row r="111" spans="1:17" x14ac:dyDescent="0.2">
      <c r="A111" s="1">
        <v>12</v>
      </c>
      <c r="B111" s="1">
        <v>1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1.6989999999999998</v>
      </c>
      <c r="I111" s="1">
        <v>0</v>
      </c>
      <c r="J111">
        <f t="shared" si="7"/>
        <v>-2.4236216624625531</v>
      </c>
      <c r="K111">
        <v>0</v>
      </c>
      <c r="L111">
        <f t="shared" si="8"/>
        <v>8.8600155839434466E-2</v>
      </c>
      <c r="M111">
        <f t="shared" si="9"/>
        <v>1</v>
      </c>
      <c r="N111">
        <f t="shared" si="10"/>
        <v>8.1389071427344847E-2</v>
      </c>
      <c r="O111">
        <f t="shared" si="11"/>
        <v>0.91861092857265514</v>
      </c>
      <c r="P111">
        <f t="shared" si="12"/>
        <v>0.91861092857265514</v>
      </c>
      <c r="Q111">
        <f t="shared" si="13"/>
        <v>-8.4892610173780456E-2</v>
      </c>
    </row>
    <row r="112" spans="1:17" x14ac:dyDescent="0.2">
      <c r="A112" s="1">
        <v>12</v>
      </c>
      <c r="B112" s="1">
        <v>0</v>
      </c>
      <c r="C112" s="1">
        <v>1</v>
      </c>
      <c r="D112" s="1">
        <v>0</v>
      </c>
      <c r="E112" s="1">
        <v>0</v>
      </c>
      <c r="F112" s="1">
        <v>1</v>
      </c>
      <c r="G112" s="1">
        <v>0</v>
      </c>
      <c r="H112" s="1">
        <v>1.6989999999999998</v>
      </c>
      <c r="I112" s="1">
        <v>1</v>
      </c>
      <c r="J112">
        <f t="shared" si="7"/>
        <v>-1.6242423437154083</v>
      </c>
      <c r="K112">
        <v>0</v>
      </c>
      <c r="L112">
        <f t="shared" si="8"/>
        <v>0.19706092310458728</v>
      </c>
      <c r="M112">
        <f t="shared" si="9"/>
        <v>1</v>
      </c>
      <c r="N112">
        <f t="shared" si="10"/>
        <v>0.16462062982852049</v>
      </c>
      <c r="O112">
        <f t="shared" si="11"/>
        <v>0.83537937017147956</v>
      </c>
      <c r="P112">
        <f t="shared" si="12"/>
        <v>0.16462062982852049</v>
      </c>
      <c r="Q112">
        <f t="shared" si="13"/>
        <v>-1.804111665491122</v>
      </c>
    </row>
    <row r="113" spans="1:17" x14ac:dyDescent="0.2">
      <c r="A113" s="1">
        <v>13</v>
      </c>
      <c r="B113" s="1">
        <v>1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1.9989999999999999</v>
      </c>
      <c r="I113" s="1">
        <v>0</v>
      </c>
      <c r="J113">
        <f t="shared" si="7"/>
        <v>-1.7581528359219696</v>
      </c>
      <c r="K113">
        <v>0</v>
      </c>
      <c r="L113">
        <f t="shared" si="8"/>
        <v>0.17236295260595716</v>
      </c>
      <c r="M113">
        <f t="shared" si="9"/>
        <v>1</v>
      </c>
      <c r="N113">
        <f t="shared" si="10"/>
        <v>0.14702183502372243</v>
      </c>
      <c r="O113">
        <f t="shared" si="11"/>
        <v>0.85297816497627754</v>
      </c>
      <c r="P113">
        <f t="shared" si="12"/>
        <v>0.85297816497627754</v>
      </c>
      <c r="Q113">
        <f t="shared" si="13"/>
        <v>-0.15902132973570154</v>
      </c>
    </row>
    <row r="114" spans="1:17" x14ac:dyDescent="0.2">
      <c r="A114" s="1">
        <v>13</v>
      </c>
      <c r="B114" s="1">
        <v>0</v>
      </c>
      <c r="C114" s="1">
        <v>1</v>
      </c>
      <c r="D114" s="1">
        <v>0</v>
      </c>
      <c r="E114" s="1">
        <v>0</v>
      </c>
      <c r="F114" s="1">
        <v>0</v>
      </c>
      <c r="G114" s="1">
        <v>1</v>
      </c>
      <c r="H114" s="1">
        <v>1.399</v>
      </c>
      <c r="I114" s="1">
        <v>0</v>
      </c>
      <c r="J114">
        <f t="shared" si="7"/>
        <v>-2.289711170255992</v>
      </c>
      <c r="K114">
        <v>0</v>
      </c>
      <c r="L114">
        <f t="shared" si="8"/>
        <v>0.10129571484450078</v>
      </c>
      <c r="M114">
        <f t="shared" si="9"/>
        <v>1</v>
      </c>
      <c r="N114">
        <f t="shared" si="10"/>
        <v>9.1978669742489097E-2</v>
      </c>
      <c r="O114">
        <f t="shared" si="11"/>
        <v>0.90802133025751086</v>
      </c>
      <c r="P114">
        <f t="shared" si="12"/>
        <v>0.90802133025751086</v>
      </c>
      <c r="Q114">
        <f t="shared" si="13"/>
        <v>-9.648740918373451E-2</v>
      </c>
    </row>
    <row r="115" spans="1:17" x14ac:dyDescent="0.2">
      <c r="A115" s="1">
        <v>13</v>
      </c>
      <c r="B115" s="1">
        <v>0</v>
      </c>
      <c r="C115" s="1">
        <v>1</v>
      </c>
      <c r="D115" s="1">
        <v>0</v>
      </c>
      <c r="E115" s="1">
        <v>1</v>
      </c>
      <c r="F115" s="1">
        <v>0</v>
      </c>
      <c r="G115" s="1">
        <v>0</v>
      </c>
      <c r="H115" s="1">
        <v>1.9989999999999999</v>
      </c>
      <c r="I115" s="1">
        <v>0</v>
      </c>
      <c r="J115">
        <f t="shared" si="7"/>
        <v>-0.62385658599531557</v>
      </c>
      <c r="K115">
        <v>0</v>
      </c>
      <c r="L115">
        <f t="shared" si="8"/>
        <v>0.53587380396513884</v>
      </c>
      <c r="M115">
        <f t="shared" si="9"/>
        <v>1</v>
      </c>
      <c r="N115">
        <f t="shared" si="10"/>
        <v>0.34890484008626405</v>
      </c>
      <c r="O115">
        <f t="shared" si="11"/>
        <v>0.6510951599137359</v>
      </c>
      <c r="P115">
        <f t="shared" si="12"/>
        <v>0.6510951599137359</v>
      </c>
      <c r="Q115">
        <f t="shared" si="13"/>
        <v>-0.42909947247339236</v>
      </c>
    </row>
    <row r="116" spans="1:17" x14ac:dyDescent="0.2">
      <c r="A116" s="1">
        <v>13</v>
      </c>
      <c r="B116" s="1">
        <v>0</v>
      </c>
      <c r="C116" s="1">
        <v>0</v>
      </c>
      <c r="D116" s="1">
        <v>1</v>
      </c>
      <c r="E116" s="1">
        <v>1</v>
      </c>
      <c r="F116" s="1">
        <v>0</v>
      </c>
      <c r="G116" s="1">
        <v>0</v>
      </c>
      <c r="H116" s="1">
        <v>1.6989999999999998</v>
      </c>
      <c r="I116" s="1">
        <v>0</v>
      </c>
      <c r="J116">
        <f t="shared" si="7"/>
        <v>0.12368279194560716</v>
      </c>
      <c r="K116">
        <v>0</v>
      </c>
      <c r="L116">
        <f t="shared" si="8"/>
        <v>1.1316568433934282</v>
      </c>
      <c r="M116">
        <f t="shared" si="9"/>
        <v>1</v>
      </c>
      <c r="N116">
        <f t="shared" si="10"/>
        <v>0.53088134091597983</v>
      </c>
      <c r="O116">
        <f t="shared" si="11"/>
        <v>0.46911865908402001</v>
      </c>
      <c r="P116">
        <f t="shared" si="12"/>
        <v>0.46911865908402001</v>
      </c>
      <c r="Q116">
        <f t="shared" si="13"/>
        <v>-0.75689953809254507</v>
      </c>
    </row>
    <row r="117" spans="1:17" x14ac:dyDescent="0.2">
      <c r="A117" s="1">
        <v>13</v>
      </c>
      <c r="B117" s="1">
        <v>0</v>
      </c>
      <c r="C117" s="1">
        <v>0</v>
      </c>
      <c r="D117" s="1">
        <v>1</v>
      </c>
      <c r="E117" s="1">
        <v>0</v>
      </c>
      <c r="F117" s="1">
        <v>0</v>
      </c>
      <c r="G117" s="1">
        <v>1</v>
      </c>
      <c r="H117" s="1">
        <v>1.9989999999999999</v>
      </c>
      <c r="I117" s="1">
        <v>0</v>
      </c>
      <c r="J117">
        <f t="shared" si="7"/>
        <v>-2.395540585503185</v>
      </c>
      <c r="K117">
        <v>0</v>
      </c>
      <c r="L117">
        <f t="shared" si="8"/>
        <v>9.1123405613503988E-2</v>
      </c>
      <c r="M117">
        <f t="shared" si="9"/>
        <v>1</v>
      </c>
      <c r="N117">
        <f t="shared" si="10"/>
        <v>8.3513381845445975E-2</v>
      </c>
      <c r="O117">
        <f t="shared" si="11"/>
        <v>0.91648661815455401</v>
      </c>
      <c r="P117">
        <f t="shared" si="12"/>
        <v>0.91648661815455401</v>
      </c>
      <c r="Q117">
        <f t="shared" si="13"/>
        <v>-8.7207812840556634E-2</v>
      </c>
    </row>
    <row r="118" spans="1:17" x14ac:dyDescent="0.2">
      <c r="A118" s="1">
        <v>13</v>
      </c>
      <c r="B118" s="1">
        <v>1</v>
      </c>
      <c r="C118" s="1">
        <v>0</v>
      </c>
      <c r="D118" s="1">
        <v>0</v>
      </c>
      <c r="E118" s="1">
        <v>1</v>
      </c>
      <c r="F118" s="1">
        <v>0</v>
      </c>
      <c r="G118" s="1">
        <v>0</v>
      </c>
      <c r="H118" s="1">
        <v>1.399</v>
      </c>
      <c r="I118" s="1">
        <v>0</v>
      </c>
      <c r="J118">
        <f t="shared" si="7"/>
        <v>9.5601714986238928E-2</v>
      </c>
      <c r="K118">
        <v>0</v>
      </c>
      <c r="L118">
        <f t="shared" si="8"/>
        <v>1.1003207354506677</v>
      </c>
      <c r="M118">
        <f t="shared" si="9"/>
        <v>1</v>
      </c>
      <c r="N118">
        <f t="shared" si="10"/>
        <v>0.52388224183035126</v>
      </c>
      <c r="O118">
        <f t="shared" si="11"/>
        <v>0.47611775816964891</v>
      </c>
      <c r="P118">
        <f t="shared" si="12"/>
        <v>0.47611775816964891</v>
      </c>
      <c r="Q118">
        <f t="shared" si="13"/>
        <v>-0.74209006423414459</v>
      </c>
    </row>
    <row r="119" spans="1:17" x14ac:dyDescent="0.2">
      <c r="A119" s="1">
        <v>13</v>
      </c>
      <c r="B119" s="1">
        <v>0</v>
      </c>
      <c r="C119" s="1">
        <v>0</v>
      </c>
      <c r="D119" s="1">
        <v>1</v>
      </c>
      <c r="E119" s="1">
        <v>0</v>
      </c>
      <c r="F119" s="1">
        <v>1</v>
      </c>
      <c r="G119" s="1">
        <v>0</v>
      </c>
      <c r="H119" s="1">
        <v>1.399</v>
      </c>
      <c r="I119" s="1">
        <v>0</v>
      </c>
      <c r="J119">
        <f t="shared" si="7"/>
        <v>-0.87670296577448581</v>
      </c>
      <c r="K119">
        <v>0</v>
      </c>
      <c r="L119">
        <f t="shared" si="8"/>
        <v>0.41615272205252241</v>
      </c>
      <c r="M119">
        <f t="shared" si="9"/>
        <v>1</v>
      </c>
      <c r="N119">
        <f t="shared" si="10"/>
        <v>0.29386147099259541</v>
      </c>
      <c r="O119">
        <f t="shared" si="11"/>
        <v>0.70613852900740448</v>
      </c>
      <c r="P119">
        <f t="shared" si="12"/>
        <v>0.70613852900740448</v>
      </c>
      <c r="Q119">
        <f t="shared" si="13"/>
        <v>-0.34794384401250966</v>
      </c>
    </row>
    <row r="120" spans="1:17" x14ac:dyDescent="0.2">
      <c r="A120" s="1">
        <v>13</v>
      </c>
      <c r="B120" s="1">
        <v>1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>
        <v>1.6989999999999998</v>
      </c>
      <c r="I120" s="1">
        <v>0</v>
      </c>
      <c r="J120">
        <f t="shared" si="7"/>
        <v>-2.4236216624625531</v>
      </c>
      <c r="K120">
        <v>0</v>
      </c>
      <c r="L120">
        <f t="shared" si="8"/>
        <v>8.8600155839434466E-2</v>
      </c>
      <c r="M120">
        <f t="shared" si="9"/>
        <v>1</v>
      </c>
      <c r="N120">
        <f t="shared" si="10"/>
        <v>8.1389071427344847E-2</v>
      </c>
      <c r="O120">
        <f t="shared" si="11"/>
        <v>0.91861092857265514</v>
      </c>
      <c r="P120">
        <f t="shared" si="12"/>
        <v>0.91861092857265514</v>
      </c>
      <c r="Q120">
        <f t="shared" si="13"/>
        <v>-8.4892610173780456E-2</v>
      </c>
    </row>
    <row r="121" spans="1:17" x14ac:dyDescent="0.2">
      <c r="A121" s="1">
        <v>13</v>
      </c>
      <c r="B121" s="1">
        <v>0</v>
      </c>
      <c r="C121" s="1">
        <v>1</v>
      </c>
      <c r="D121" s="1">
        <v>0</v>
      </c>
      <c r="E121" s="1">
        <v>0</v>
      </c>
      <c r="F121" s="1">
        <v>1</v>
      </c>
      <c r="G121" s="1">
        <v>0</v>
      </c>
      <c r="H121" s="1">
        <v>1.6989999999999998</v>
      </c>
      <c r="I121" s="1">
        <v>0</v>
      </c>
      <c r="J121">
        <f t="shared" si="7"/>
        <v>-1.6242423437154083</v>
      </c>
      <c r="K121">
        <v>0</v>
      </c>
      <c r="L121">
        <f t="shared" si="8"/>
        <v>0.19706092310458728</v>
      </c>
      <c r="M121">
        <f t="shared" si="9"/>
        <v>1</v>
      </c>
      <c r="N121">
        <f t="shared" si="10"/>
        <v>0.16462062982852049</v>
      </c>
      <c r="O121">
        <f t="shared" si="11"/>
        <v>0.83537937017147956</v>
      </c>
      <c r="P121">
        <f t="shared" si="12"/>
        <v>0.83537937017147956</v>
      </c>
      <c r="Q121">
        <f t="shared" si="13"/>
        <v>-0.17986932177571377</v>
      </c>
    </row>
    <row r="122" spans="1:17" x14ac:dyDescent="0.2">
      <c r="A122" s="1">
        <v>14</v>
      </c>
      <c r="B122" s="1">
        <v>1</v>
      </c>
      <c r="C122" s="1">
        <v>0</v>
      </c>
      <c r="D122" s="1">
        <v>0</v>
      </c>
      <c r="E122" s="1">
        <v>0</v>
      </c>
      <c r="F122" s="1">
        <v>1</v>
      </c>
      <c r="G122" s="1">
        <v>0</v>
      </c>
      <c r="H122" s="1">
        <v>1.9989999999999999</v>
      </c>
      <c r="I122" s="1">
        <v>0</v>
      </c>
      <c r="J122">
        <f t="shared" si="7"/>
        <v>-1.7581528359219696</v>
      </c>
      <c r="K122">
        <v>0</v>
      </c>
      <c r="L122">
        <f t="shared" si="8"/>
        <v>0.17236295260595716</v>
      </c>
      <c r="M122">
        <f t="shared" si="9"/>
        <v>1</v>
      </c>
      <c r="N122">
        <f t="shared" si="10"/>
        <v>0.14702183502372243</v>
      </c>
      <c r="O122">
        <f t="shared" si="11"/>
        <v>0.85297816497627754</v>
      </c>
      <c r="P122">
        <f t="shared" si="12"/>
        <v>0.85297816497627754</v>
      </c>
      <c r="Q122">
        <f t="shared" si="13"/>
        <v>-0.15902132973570154</v>
      </c>
    </row>
    <row r="123" spans="1:17" x14ac:dyDescent="0.2">
      <c r="A123" s="1">
        <v>14</v>
      </c>
      <c r="B123" s="1">
        <v>0</v>
      </c>
      <c r="C123" s="1">
        <v>1</v>
      </c>
      <c r="D123" s="1">
        <v>0</v>
      </c>
      <c r="E123" s="1">
        <v>0</v>
      </c>
      <c r="F123" s="1">
        <v>0</v>
      </c>
      <c r="G123" s="1">
        <v>1</v>
      </c>
      <c r="H123" s="1">
        <v>1.399</v>
      </c>
      <c r="I123" s="1">
        <v>0</v>
      </c>
      <c r="J123">
        <f t="shared" si="7"/>
        <v>-2.289711170255992</v>
      </c>
      <c r="K123">
        <v>0</v>
      </c>
      <c r="L123">
        <f t="shared" si="8"/>
        <v>0.10129571484450078</v>
      </c>
      <c r="M123">
        <f t="shared" si="9"/>
        <v>1</v>
      </c>
      <c r="N123">
        <f t="shared" si="10"/>
        <v>9.1978669742489097E-2</v>
      </c>
      <c r="O123">
        <f t="shared" si="11"/>
        <v>0.90802133025751086</v>
      </c>
      <c r="P123">
        <f t="shared" si="12"/>
        <v>0.90802133025751086</v>
      </c>
      <c r="Q123">
        <f t="shared" si="13"/>
        <v>-9.648740918373451E-2</v>
      </c>
    </row>
    <row r="124" spans="1:17" x14ac:dyDescent="0.2">
      <c r="A124" s="1">
        <v>14</v>
      </c>
      <c r="B124" s="1">
        <v>0</v>
      </c>
      <c r="C124" s="1">
        <v>1</v>
      </c>
      <c r="D124" s="1">
        <v>0</v>
      </c>
      <c r="E124" s="1">
        <v>1</v>
      </c>
      <c r="F124" s="1">
        <v>0</v>
      </c>
      <c r="G124" s="1">
        <v>0</v>
      </c>
      <c r="H124" s="1">
        <v>1.9989999999999999</v>
      </c>
      <c r="I124" s="1">
        <v>0</v>
      </c>
      <c r="J124">
        <f t="shared" si="7"/>
        <v>-0.62385658599531557</v>
      </c>
      <c r="K124">
        <v>0</v>
      </c>
      <c r="L124">
        <f t="shared" si="8"/>
        <v>0.53587380396513884</v>
      </c>
      <c r="M124">
        <f t="shared" si="9"/>
        <v>1</v>
      </c>
      <c r="N124">
        <f t="shared" si="10"/>
        <v>0.34890484008626405</v>
      </c>
      <c r="O124">
        <f t="shared" si="11"/>
        <v>0.6510951599137359</v>
      </c>
      <c r="P124">
        <f t="shared" si="12"/>
        <v>0.6510951599137359</v>
      </c>
      <c r="Q124">
        <f t="shared" si="13"/>
        <v>-0.42909947247339236</v>
      </c>
    </row>
    <row r="125" spans="1:17" x14ac:dyDescent="0.2">
      <c r="A125" s="1">
        <v>14</v>
      </c>
      <c r="B125" s="1">
        <v>0</v>
      </c>
      <c r="C125" s="1">
        <v>0</v>
      </c>
      <c r="D125" s="1">
        <v>1</v>
      </c>
      <c r="E125" s="1">
        <v>1</v>
      </c>
      <c r="F125" s="1">
        <v>0</v>
      </c>
      <c r="G125" s="1">
        <v>0</v>
      </c>
      <c r="H125" s="1">
        <v>1.6989999999999998</v>
      </c>
      <c r="I125" s="1">
        <v>0</v>
      </c>
      <c r="J125">
        <f t="shared" si="7"/>
        <v>0.12368279194560716</v>
      </c>
      <c r="K125">
        <v>0</v>
      </c>
      <c r="L125">
        <f t="shared" si="8"/>
        <v>1.1316568433934282</v>
      </c>
      <c r="M125">
        <f t="shared" si="9"/>
        <v>1</v>
      </c>
      <c r="N125">
        <f t="shared" si="10"/>
        <v>0.53088134091597983</v>
      </c>
      <c r="O125">
        <f t="shared" si="11"/>
        <v>0.46911865908402001</v>
      </c>
      <c r="P125">
        <f t="shared" si="12"/>
        <v>0.46911865908402001</v>
      </c>
      <c r="Q125">
        <f t="shared" si="13"/>
        <v>-0.75689953809254507</v>
      </c>
    </row>
    <row r="126" spans="1:17" x14ac:dyDescent="0.2">
      <c r="A126" s="1">
        <v>14</v>
      </c>
      <c r="B126" s="1">
        <v>0</v>
      </c>
      <c r="C126" s="1">
        <v>0</v>
      </c>
      <c r="D126" s="1">
        <v>1</v>
      </c>
      <c r="E126" s="1">
        <v>0</v>
      </c>
      <c r="F126" s="1">
        <v>0</v>
      </c>
      <c r="G126" s="1">
        <v>1</v>
      </c>
      <c r="H126" s="1">
        <v>1.9989999999999999</v>
      </c>
      <c r="I126" s="1">
        <v>0</v>
      </c>
      <c r="J126">
        <f t="shared" si="7"/>
        <v>-2.395540585503185</v>
      </c>
      <c r="K126">
        <v>0</v>
      </c>
      <c r="L126">
        <f t="shared" si="8"/>
        <v>9.1123405613503988E-2</v>
      </c>
      <c r="M126">
        <f t="shared" si="9"/>
        <v>1</v>
      </c>
      <c r="N126">
        <f t="shared" si="10"/>
        <v>8.3513381845445975E-2</v>
      </c>
      <c r="O126">
        <f t="shared" si="11"/>
        <v>0.91648661815455401</v>
      </c>
      <c r="P126">
        <f t="shared" si="12"/>
        <v>0.91648661815455401</v>
      </c>
      <c r="Q126">
        <f t="shared" si="13"/>
        <v>-8.7207812840556634E-2</v>
      </c>
    </row>
    <row r="127" spans="1:17" x14ac:dyDescent="0.2">
      <c r="A127" s="1">
        <v>14</v>
      </c>
      <c r="B127" s="1">
        <v>1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1.399</v>
      </c>
      <c r="I127" s="1">
        <v>1</v>
      </c>
      <c r="J127">
        <f t="shared" si="7"/>
        <v>9.5601714986238928E-2</v>
      </c>
      <c r="K127">
        <v>0</v>
      </c>
      <c r="L127">
        <f t="shared" si="8"/>
        <v>1.1003207354506677</v>
      </c>
      <c r="M127">
        <f t="shared" si="9"/>
        <v>1</v>
      </c>
      <c r="N127">
        <f t="shared" si="10"/>
        <v>0.52388224183035126</v>
      </c>
      <c r="O127">
        <f t="shared" si="11"/>
        <v>0.47611775816964891</v>
      </c>
      <c r="P127">
        <f t="shared" si="12"/>
        <v>0.52388224183035126</v>
      </c>
      <c r="Q127">
        <f t="shared" si="13"/>
        <v>-0.64648834924790566</v>
      </c>
    </row>
    <row r="128" spans="1:17" x14ac:dyDescent="0.2">
      <c r="A128" s="1">
        <v>14</v>
      </c>
      <c r="B128" s="1">
        <v>0</v>
      </c>
      <c r="C128" s="1">
        <v>0</v>
      </c>
      <c r="D128" s="1">
        <v>1</v>
      </c>
      <c r="E128" s="1">
        <v>0</v>
      </c>
      <c r="F128" s="1">
        <v>1</v>
      </c>
      <c r="G128" s="1">
        <v>0</v>
      </c>
      <c r="H128" s="1">
        <v>1.399</v>
      </c>
      <c r="I128" s="1">
        <v>1</v>
      </c>
      <c r="J128">
        <f t="shared" si="7"/>
        <v>-0.87670296577448581</v>
      </c>
      <c r="K128">
        <v>0</v>
      </c>
      <c r="L128">
        <f t="shared" si="8"/>
        <v>0.41615272205252241</v>
      </c>
      <c r="M128">
        <f t="shared" si="9"/>
        <v>1</v>
      </c>
      <c r="N128">
        <f t="shared" si="10"/>
        <v>0.29386147099259541</v>
      </c>
      <c r="O128">
        <f t="shared" si="11"/>
        <v>0.70613852900740448</v>
      </c>
      <c r="P128">
        <f t="shared" si="12"/>
        <v>0.29386147099259541</v>
      </c>
      <c r="Q128">
        <f t="shared" si="13"/>
        <v>-1.2246468097869956</v>
      </c>
    </row>
    <row r="129" spans="1:17" x14ac:dyDescent="0.2">
      <c r="A129" s="1">
        <v>14</v>
      </c>
      <c r="B129" s="1">
        <v>1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1.6989999999999998</v>
      </c>
      <c r="I129" s="1">
        <v>1</v>
      </c>
      <c r="J129">
        <f t="shared" si="7"/>
        <v>-2.4236216624625531</v>
      </c>
      <c r="K129">
        <v>0</v>
      </c>
      <c r="L129">
        <f t="shared" si="8"/>
        <v>8.8600155839434466E-2</v>
      </c>
      <c r="M129">
        <f t="shared" si="9"/>
        <v>1</v>
      </c>
      <c r="N129">
        <f t="shared" si="10"/>
        <v>8.1389071427344847E-2</v>
      </c>
      <c r="O129">
        <f t="shared" si="11"/>
        <v>0.91861092857265514</v>
      </c>
      <c r="P129">
        <f t="shared" si="12"/>
        <v>8.1389071427344847E-2</v>
      </c>
      <c r="Q129">
        <f t="shared" si="13"/>
        <v>-2.5085142726363334</v>
      </c>
    </row>
    <row r="130" spans="1:17" x14ac:dyDescent="0.2">
      <c r="A130" s="1">
        <v>14</v>
      </c>
      <c r="B130" s="1">
        <v>0</v>
      </c>
      <c r="C130" s="1">
        <v>1</v>
      </c>
      <c r="D130" s="1">
        <v>0</v>
      </c>
      <c r="E130" s="1">
        <v>0</v>
      </c>
      <c r="F130" s="1">
        <v>1</v>
      </c>
      <c r="G130" s="1">
        <v>0</v>
      </c>
      <c r="H130" s="1">
        <v>1.6989999999999998</v>
      </c>
      <c r="I130" s="1">
        <v>1</v>
      </c>
      <c r="J130">
        <f t="shared" si="7"/>
        <v>-1.6242423437154083</v>
      </c>
      <c r="K130">
        <v>0</v>
      </c>
      <c r="L130">
        <f t="shared" si="8"/>
        <v>0.19706092310458728</v>
      </c>
      <c r="M130">
        <f t="shared" si="9"/>
        <v>1</v>
      </c>
      <c r="N130">
        <f t="shared" si="10"/>
        <v>0.16462062982852049</v>
      </c>
      <c r="O130">
        <f t="shared" si="11"/>
        <v>0.83537937017147956</v>
      </c>
      <c r="P130">
        <f t="shared" si="12"/>
        <v>0.16462062982852049</v>
      </c>
      <c r="Q130">
        <f t="shared" si="13"/>
        <v>-1.804111665491122</v>
      </c>
    </row>
    <row r="131" spans="1:17" x14ac:dyDescent="0.2">
      <c r="A131" s="1">
        <v>15</v>
      </c>
      <c r="B131" s="1">
        <v>1</v>
      </c>
      <c r="C131" s="1">
        <v>0</v>
      </c>
      <c r="D131" s="1">
        <v>0</v>
      </c>
      <c r="E131" s="1">
        <v>0</v>
      </c>
      <c r="F131" s="1">
        <v>1</v>
      </c>
      <c r="G131" s="1">
        <v>0</v>
      </c>
      <c r="H131" s="1">
        <v>1.9989999999999999</v>
      </c>
      <c r="I131" s="1">
        <v>0</v>
      </c>
      <c r="J131">
        <f t="shared" si="7"/>
        <v>-1.7581528359219696</v>
      </c>
      <c r="K131">
        <v>0</v>
      </c>
      <c r="L131">
        <f t="shared" si="8"/>
        <v>0.17236295260595716</v>
      </c>
      <c r="M131">
        <f t="shared" si="9"/>
        <v>1</v>
      </c>
      <c r="N131">
        <f t="shared" si="10"/>
        <v>0.14702183502372243</v>
      </c>
      <c r="O131">
        <f t="shared" si="11"/>
        <v>0.85297816497627754</v>
      </c>
      <c r="P131">
        <f t="shared" si="12"/>
        <v>0.85297816497627754</v>
      </c>
      <c r="Q131">
        <f t="shared" si="13"/>
        <v>-0.15902132973570154</v>
      </c>
    </row>
    <row r="132" spans="1:17" x14ac:dyDescent="0.2">
      <c r="A132" s="1">
        <v>15</v>
      </c>
      <c r="B132" s="1">
        <v>0</v>
      </c>
      <c r="C132" s="1">
        <v>1</v>
      </c>
      <c r="D132" s="1">
        <v>0</v>
      </c>
      <c r="E132" s="1">
        <v>0</v>
      </c>
      <c r="F132" s="1">
        <v>0</v>
      </c>
      <c r="G132" s="1">
        <v>1</v>
      </c>
      <c r="H132" s="1">
        <v>1.399</v>
      </c>
      <c r="I132" s="1">
        <v>0</v>
      </c>
      <c r="J132">
        <f t="shared" si="7"/>
        <v>-2.289711170255992</v>
      </c>
      <c r="K132">
        <v>0</v>
      </c>
      <c r="L132">
        <f t="shared" si="8"/>
        <v>0.10129571484450078</v>
      </c>
      <c r="M132">
        <f t="shared" si="9"/>
        <v>1</v>
      </c>
      <c r="N132">
        <f t="shared" si="10"/>
        <v>9.1978669742489097E-2</v>
      </c>
      <c r="O132">
        <f t="shared" si="11"/>
        <v>0.90802133025751086</v>
      </c>
      <c r="P132">
        <f t="shared" si="12"/>
        <v>0.90802133025751086</v>
      </c>
      <c r="Q132">
        <f t="shared" si="13"/>
        <v>-9.648740918373451E-2</v>
      </c>
    </row>
    <row r="133" spans="1:17" x14ac:dyDescent="0.2">
      <c r="A133" s="1">
        <v>15</v>
      </c>
      <c r="B133" s="1">
        <v>0</v>
      </c>
      <c r="C133" s="1">
        <v>1</v>
      </c>
      <c r="D133" s="1">
        <v>0</v>
      </c>
      <c r="E133" s="1">
        <v>1</v>
      </c>
      <c r="F133" s="1">
        <v>0</v>
      </c>
      <c r="G133" s="1">
        <v>0</v>
      </c>
      <c r="H133" s="1">
        <v>1.9989999999999999</v>
      </c>
      <c r="I133" s="1">
        <v>0</v>
      </c>
      <c r="J133">
        <f t="shared" si="7"/>
        <v>-0.62385658599531557</v>
      </c>
      <c r="K133">
        <v>0</v>
      </c>
      <c r="L133">
        <f t="shared" si="8"/>
        <v>0.53587380396513884</v>
      </c>
      <c r="M133">
        <f t="shared" si="9"/>
        <v>1</v>
      </c>
      <c r="N133">
        <f t="shared" si="10"/>
        <v>0.34890484008626405</v>
      </c>
      <c r="O133">
        <f t="shared" si="11"/>
        <v>0.6510951599137359</v>
      </c>
      <c r="P133">
        <f t="shared" si="12"/>
        <v>0.6510951599137359</v>
      </c>
      <c r="Q133">
        <f t="shared" si="13"/>
        <v>-0.42909947247339236</v>
      </c>
    </row>
    <row r="134" spans="1:17" x14ac:dyDescent="0.2">
      <c r="A134" s="1">
        <v>15</v>
      </c>
      <c r="B134" s="1">
        <v>0</v>
      </c>
      <c r="C134" s="1">
        <v>0</v>
      </c>
      <c r="D134" s="1">
        <v>1</v>
      </c>
      <c r="E134" s="1">
        <v>1</v>
      </c>
      <c r="F134" s="1">
        <v>0</v>
      </c>
      <c r="G134" s="1">
        <v>0</v>
      </c>
      <c r="H134" s="1">
        <v>1.6989999999999998</v>
      </c>
      <c r="I134" s="1">
        <v>1</v>
      </c>
      <c r="J134">
        <f t="shared" ref="J134:J197" si="14">$C$2+ ($D$2 * $B134) + ($E$2 * $C134)+ ($F$2 * $E134)+ ($G$2 * $F134) + ($H$2 * $H134)</f>
        <v>0.12368279194560716</v>
      </c>
      <c r="K134">
        <v>0</v>
      </c>
      <c r="L134">
        <f t="shared" ref="L134:L197" si="15">EXP(J134)</f>
        <v>1.1316568433934282</v>
      </c>
      <c r="M134">
        <f t="shared" ref="M134:M197" si="16" xml:space="preserve"> EXP(K134)</f>
        <v>1</v>
      </c>
      <c r="N134">
        <f t="shared" ref="N134:N197" si="17">(L134)/(L134 + M134)</f>
        <v>0.53088134091597983</v>
      </c>
      <c r="O134">
        <f t="shared" ref="O134:O197" si="18">(M134)/(L134 + M134)</f>
        <v>0.46911865908402001</v>
      </c>
      <c r="P134">
        <f t="shared" ref="P134:P197" si="19" xml:space="preserve"> (N134^I134) * (O134^ (1 - I134))</f>
        <v>0.53088134091597983</v>
      </c>
      <c r="Q134">
        <f t="shared" ref="Q134:Q197" si="20">LN(P134)</f>
        <v>-0.63321674614693813</v>
      </c>
    </row>
    <row r="135" spans="1:17" x14ac:dyDescent="0.2">
      <c r="A135" s="1">
        <v>15</v>
      </c>
      <c r="B135" s="1">
        <v>0</v>
      </c>
      <c r="C135" s="1">
        <v>0</v>
      </c>
      <c r="D135" s="1">
        <v>1</v>
      </c>
      <c r="E135" s="1">
        <v>0</v>
      </c>
      <c r="F135" s="1">
        <v>0</v>
      </c>
      <c r="G135" s="1">
        <v>1</v>
      </c>
      <c r="H135" s="1">
        <v>1.9989999999999999</v>
      </c>
      <c r="I135" s="1">
        <v>0</v>
      </c>
      <c r="J135">
        <f t="shared" si="14"/>
        <v>-2.395540585503185</v>
      </c>
      <c r="K135">
        <v>0</v>
      </c>
      <c r="L135">
        <f t="shared" si="15"/>
        <v>9.1123405613503988E-2</v>
      </c>
      <c r="M135">
        <f t="shared" si="16"/>
        <v>1</v>
      </c>
      <c r="N135">
        <f t="shared" si="17"/>
        <v>8.3513381845445975E-2</v>
      </c>
      <c r="O135">
        <f t="shared" si="18"/>
        <v>0.91648661815455401</v>
      </c>
      <c r="P135">
        <f t="shared" si="19"/>
        <v>0.91648661815455401</v>
      </c>
      <c r="Q135">
        <f t="shared" si="20"/>
        <v>-8.7207812840556634E-2</v>
      </c>
    </row>
    <row r="136" spans="1:17" x14ac:dyDescent="0.2">
      <c r="A136" s="1">
        <v>15</v>
      </c>
      <c r="B136" s="1">
        <v>1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v>1.399</v>
      </c>
      <c r="I136" s="1">
        <v>1</v>
      </c>
      <c r="J136">
        <f t="shared" si="14"/>
        <v>9.5601714986238928E-2</v>
      </c>
      <c r="K136">
        <v>0</v>
      </c>
      <c r="L136">
        <f t="shared" si="15"/>
        <v>1.1003207354506677</v>
      </c>
      <c r="M136">
        <f t="shared" si="16"/>
        <v>1</v>
      </c>
      <c r="N136">
        <f t="shared" si="17"/>
        <v>0.52388224183035126</v>
      </c>
      <c r="O136">
        <f t="shared" si="18"/>
        <v>0.47611775816964891</v>
      </c>
      <c r="P136">
        <f t="shared" si="19"/>
        <v>0.52388224183035126</v>
      </c>
      <c r="Q136">
        <f t="shared" si="20"/>
        <v>-0.64648834924790566</v>
      </c>
    </row>
    <row r="137" spans="1:17" x14ac:dyDescent="0.2">
      <c r="A137" s="1">
        <v>15</v>
      </c>
      <c r="B137" s="1">
        <v>0</v>
      </c>
      <c r="C137" s="1">
        <v>0</v>
      </c>
      <c r="D137" s="1">
        <v>1</v>
      </c>
      <c r="E137" s="1">
        <v>0</v>
      </c>
      <c r="F137" s="1">
        <v>1</v>
      </c>
      <c r="G137" s="1">
        <v>0</v>
      </c>
      <c r="H137" s="1">
        <v>1.399</v>
      </c>
      <c r="I137" s="1">
        <v>0</v>
      </c>
      <c r="J137">
        <f t="shared" si="14"/>
        <v>-0.87670296577448581</v>
      </c>
      <c r="K137">
        <v>0</v>
      </c>
      <c r="L137">
        <f t="shared" si="15"/>
        <v>0.41615272205252241</v>
      </c>
      <c r="M137">
        <f t="shared" si="16"/>
        <v>1</v>
      </c>
      <c r="N137">
        <f t="shared" si="17"/>
        <v>0.29386147099259541</v>
      </c>
      <c r="O137">
        <f t="shared" si="18"/>
        <v>0.70613852900740448</v>
      </c>
      <c r="P137">
        <f t="shared" si="19"/>
        <v>0.70613852900740448</v>
      </c>
      <c r="Q137">
        <f t="shared" si="20"/>
        <v>-0.34794384401250966</v>
      </c>
    </row>
    <row r="138" spans="1:17" x14ac:dyDescent="0.2">
      <c r="A138" s="1">
        <v>15</v>
      </c>
      <c r="B138" s="1">
        <v>1</v>
      </c>
      <c r="C138" s="1">
        <v>0</v>
      </c>
      <c r="D138" s="1">
        <v>0</v>
      </c>
      <c r="E138" s="1">
        <v>0</v>
      </c>
      <c r="F138" s="1">
        <v>0</v>
      </c>
      <c r="G138" s="1">
        <v>1</v>
      </c>
      <c r="H138" s="1">
        <v>1.6989999999999998</v>
      </c>
      <c r="I138" s="1">
        <v>0</v>
      </c>
      <c r="J138">
        <f t="shared" si="14"/>
        <v>-2.4236216624625531</v>
      </c>
      <c r="K138">
        <v>0</v>
      </c>
      <c r="L138">
        <f t="shared" si="15"/>
        <v>8.8600155839434466E-2</v>
      </c>
      <c r="M138">
        <f t="shared" si="16"/>
        <v>1</v>
      </c>
      <c r="N138">
        <f t="shared" si="17"/>
        <v>8.1389071427344847E-2</v>
      </c>
      <c r="O138">
        <f t="shared" si="18"/>
        <v>0.91861092857265514</v>
      </c>
      <c r="P138">
        <f t="shared" si="19"/>
        <v>0.91861092857265514</v>
      </c>
      <c r="Q138">
        <f t="shared" si="20"/>
        <v>-8.4892610173780456E-2</v>
      </c>
    </row>
    <row r="139" spans="1:17" x14ac:dyDescent="0.2">
      <c r="A139" s="1">
        <v>15</v>
      </c>
      <c r="B139" s="1">
        <v>0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1.6989999999999998</v>
      </c>
      <c r="I139" s="1">
        <v>0</v>
      </c>
      <c r="J139">
        <f t="shared" si="14"/>
        <v>-1.6242423437154083</v>
      </c>
      <c r="K139">
        <v>0</v>
      </c>
      <c r="L139">
        <f t="shared" si="15"/>
        <v>0.19706092310458728</v>
      </c>
      <c r="M139">
        <f t="shared" si="16"/>
        <v>1</v>
      </c>
      <c r="N139">
        <f t="shared" si="17"/>
        <v>0.16462062982852049</v>
      </c>
      <c r="O139">
        <f t="shared" si="18"/>
        <v>0.83537937017147956</v>
      </c>
      <c r="P139">
        <f t="shared" si="19"/>
        <v>0.83537937017147956</v>
      </c>
      <c r="Q139">
        <f t="shared" si="20"/>
        <v>-0.17986932177571377</v>
      </c>
    </row>
    <row r="140" spans="1:17" x14ac:dyDescent="0.2">
      <c r="A140" s="1">
        <v>16</v>
      </c>
      <c r="B140" s="1">
        <v>1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1.9989999999999999</v>
      </c>
      <c r="I140" s="1">
        <v>0</v>
      </c>
      <c r="J140">
        <f t="shared" si="14"/>
        <v>-1.7581528359219696</v>
      </c>
      <c r="K140">
        <v>0</v>
      </c>
      <c r="L140">
        <f t="shared" si="15"/>
        <v>0.17236295260595716</v>
      </c>
      <c r="M140">
        <f t="shared" si="16"/>
        <v>1</v>
      </c>
      <c r="N140">
        <f t="shared" si="17"/>
        <v>0.14702183502372243</v>
      </c>
      <c r="O140">
        <f t="shared" si="18"/>
        <v>0.85297816497627754</v>
      </c>
      <c r="P140">
        <f t="shared" si="19"/>
        <v>0.85297816497627754</v>
      </c>
      <c r="Q140">
        <f t="shared" si="20"/>
        <v>-0.15902132973570154</v>
      </c>
    </row>
    <row r="141" spans="1:17" x14ac:dyDescent="0.2">
      <c r="A141" s="1">
        <v>16</v>
      </c>
      <c r="B141" s="1">
        <v>0</v>
      </c>
      <c r="C141" s="1">
        <v>1</v>
      </c>
      <c r="D141" s="1">
        <v>0</v>
      </c>
      <c r="E141" s="1">
        <v>0</v>
      </c>
      <c r="F141" s="1">
        <v>0</v>
      </c>
      <c r="G141" s="1">
        <v>1</v>
      </c>
      <c r="H141" s="1">
        <v>1.399</v>
      </c>
      <c r="I141" s="1">
        <v>0</v>
      </c>
      <c r="J141">
        <f t="shared" si="14"/>
        <v>-2.289711170255992</v>
      </c>
      <c r="K141">
        <v>0</v>
      </c>
      <c r="L141">
        <f t="shared" si="15"/>
        <v>0.10129571484450078</v>
      </c>
      <c r="M141">
        <f t="shared" si="16"/>
        <v>1</v>
      </c>
      <c r="N141">
        <f t="shared" si="17"/>
        <v>9.1978669742489097E-2</v>
      </c>
      <c r="O141">
        <f t="shared" si="18"/>
        <v>0.90802133025751086</v>
      </c>
      <c r="P141">
        <f t="shared" si="19"/>
        <v>0.90802133025751086</v>
      </c>
      <c r="Q141">
        <f t="shared" si="20"/>
        <v>-9.648740918373451E-2</v>
      </c>
    </row>
    <row r="142" spans="1:17" x14ac:dyDescent="0.2">
      <c r="A142" s="1">
        <v>16</v>
      </c>
      <c r="B142" s="1">
        <v>0</v>
      </c>
      <c r="C142" s="1">
        <v>1</v>
      </c>
      <c r="D142" s="1">
        <v>0</v>
      </c>
      <c r="E142" s="1">
        <v>1</v>
      </c>
      <c r="F142" s="1">
        <v>0</v>
      </c>
      <c r="G142" s="1">
        <v>0</v>
      </c>
      <c r="H142" s="1">
        <v>1.9989999999999999</v>
      </c>
      <c r="I142" s="1">
        <v>0</v>
      </c>
      <c r="J142">
        <f t="shared" si="14"/>
        <v>-0.62385658599531557</v>
      </c>
      <c r="K142">
        <v>0</v>
      </c>
      <c r="L142">
        <f t="shared" si="15"/>
        <v>0.53587380396513884</v>
      </c>
      <c r="M142">
        <f t="shared" si="16"/>
        <v>1</v>
      </c>
      <c r="N142">
        <f t="shared" si="17"/>
        <v>0.34890484008626405</v>
      </c>
      <c r="O142">
        <f t="shared" si="18"/>
        <v>0.6510951599137359</v>
      </c>
      <c r="P142">
        <f t="shared" si="19"/>
        <v>0.6510951599137359</v>
      </c>
      <c r="Q142">
        <f t="shared" si="20"/>
        <v>-0.42909947247339236</v>
      </c>
    </row>
    <row r="143" spans="1:17" x14ac:dyDescent="0.2">
      <c r="A143" s="1">
        <v>16</v>
      </c>
      <c r="B143" s="1">
        <v>0</v>
      </c>
      <c r="C143" s="1">
        <v>0</v>
      </c>
      <c r="D143" s="1">
        <v>1</v>
      </c>
      <c r="E143" s="1">
        <v>1</v>
      </c>
      <c r="F143" s="1">
        <v>0</v>
      </c>
      <c r="G143" s="1">
        <v>0</v>
      </c>
      <c r="H143" s="1">
        <v>1.6989999999999998</v>
      </c>
      <c r="I143" s="1">
        <v>0</v>
      </c>
      <c r="J143">
        <f t="shared" si="14"/>
        <v>0.12368279194560716</v>
      </c>
      <c r="K143">
        <v>0</v>
      </c>
      <c r="L143">
        <f t="shared" si="15"/>
        <v>1.1316568433934282</v>
      </c>
      <c r="M143">
        <f t="shared" si="16"/>
        <v>1</v>
      </c>
      <c r="N143">
        <f t="shared" si="17"/>
        <v>0.53088134091597983</v>
      </c>
      <c r="O143">
        <f t="shared" si="18"/>
        <v>0.46911865908402001</v>
      </c>
      <c r="P143">
        <f t="shared" si="19"/>
        <v>0.46911865908402001</v>
      </c>
      <c r="Q143">
        <f t="shared" si="20"/>
        <v>-0.75689953809254507</v>
      </c>
    </row>
    <row r="144" spans="1:17" x14ac:dyDescent="0.2">
      <c r="A144" s="1">
        <v>16</v>
      </c>
      <c r="B144" s="1">
        <v>0</v>
      </c>
      <c r="C144" s="1">
        <v>0</v>
      </c>
      <c r="D144" s="1">
        <v>1</v>
      </c>
      <c r="E144" s="1">
        <v>0</v>
      </c>
      <c r="F144" s="1">
        <v>0</v>
      </c>
      <c r="G144" s="1">
        <v>1</v>
      </c>
      <c r="H144" s="1">
        <v>1.9989999999999999</v>
      </c>
      <c r="I144" s="1">
        <v>0</v>
      </c>
      <c r="J144">
        <f t="shared" si="14"/>
        <v>-2.395540585503185</v>
      </c>
      <c r="K144">
        <v>0</v>
      </c>
      <c r="L144">
        <f t="shared" si="15"/>
        <v>9.1123405613503988E-2</v>
      </c>
      <c r="M144">
        <f t="shared" si="16"/>
        <v>1</v>
      </c>
      <c r="N144">
        <f t="shared" si="17"/>
        <v>8.3513381845445975E-2</v>
      </c>
      <c r="O144">
        <f t="shared" si="18"/>
        <v>0.91648661815455401</v>
      </c>
      <c r="P144">
        <f t="shared" si="19"/>
        <v>0.91648661815455401</v>
      </c>
      <c r="Q144">
        <f t="shared" si="20"/>
        <v>-8.7207812840556634E-2</v>
      </c>
    </row>
    <row r="145" spans="1:17" x14ac:dyDescent="0.2">
      <c r="A145" s="1">
        <v>16</v>
      </c>
      <c r="B145" s="1">
        <v>1</v>
      </c>
      <c r="C145" s="1">
        <v>0</v>
      </c>
      <c r="D145" s="1">
        <v>0</v>
      </c>
      <c r="E145" s="1">
        <v>1</v>
      </c>
      <c r="F145" s="1">
        <v>0</v>
      </c>
      <c r="G145" s="1">
        <v>0</v>
      </c>
      <c r="H145" s="1">
        <v>1.399</v>
      </c>
      <c r="I145" s="1">
        <v>0</v>
      </c>
      <c r="J145">
        <f t="shared" si="14"/>
        <v>9.5601714986238928E-2</v>
      </c>
      <c r="K145">
        <v>0</v>
      </c>
      <c r="L145">
        <f t="shared" si="15"/>
        <v>1.1003207354506677</v>
      </c>
      <c r="M145">
        <f t="shared" si="16"/>
        <v>1</v>
      </c>
      <c r="N145">
        <f t="shared" si="17"/>
        <v>0.52388224183035126</v>
      </c>
      <c r="O145">
        <f t="shared" si="18"/>
        <v>0.47611775816964891</v>
      </c>
      <c r="P145">
        <f t="shared" si="19"/>
        <v>0.47611775816964891</v>
      </c>
      <c r="Q145">
        <f t="shared" si="20"/>
        <v>-0.74209006423414459</v>
      </c>
    </row>
    <row r="146" spans="1:17" x14ac:dyDescent="0.2">
      <c r="A146" s="1">
        <v>16</v>
      </c>
      <c r="B146" s="1">
        <v>0</v>
      </c>
      <c r="C146" s="1">
        <v>0</v>
      </c>
      <c r="D146" s="1">
        <v>1</v>
      </c>
      <c r="E146" s="1">
        <v>0</v>
      </c>
      <c r="F146" s="1">
        <v>1</v>
      </c>
      <c r="G146" s="1">
        <v>0</v>
      </c>
      <c r="H146" s="1">
        <v>1.399</v>
      </c>
      <c r="I146" s="1">
        <v>0</v>
      </c>
      <c r="J146">
        <f t="shared" si="14"/>
        <v>-0.87670296577448581</v>
      </c>
      <c r="K146">
        <v>0</v>
      </c>
      <c r="L146">
        <f t="shared" si="15"/>
        <v>0.41615272205252241</v>
      </c>
      <c r="M146">
        <f t="shared" si="16"/>
        <v>1</v>
      </c>
      <c r="N146">
        <f t="shared" si="17"/>
        <v>0.29386147099259541</v>
      </c>
      <c r="O146">
        <f t="shared" si="18"/>
        <v>0.70613852900740448</v>
      </c>
      <c r="P146">
        <f t="shared" si="19"/>
        <v>0.70613852900740448</v>
      </c>
      <c r="Q146">
        <f t="shared" si="20"/>
        <v>-0.34794384401250966</v>
      </c>
    </row>
    <row r="147" spans="1:17" x14ac:dyDescent="0.2">
      <c r="A147" s="1">
        <v>16</v>
      </c>
      <c r="B147" s="1">
        <v>1</v>
      </c>
      <c r="C147" s="1">
        <v>0</v>
      </c>
      <c r="D147" s="1">
        <v>0</v>
      </c>
      <c r="E147" s="1">
        <v>0</v>
      </c>
      <c r="F147" s="1">
        <v>0</v>
      </c>
      <c r="G147" s="1">
        <v>1</v>
      </c>
      <c r="H147" s="1">
        <v>1.6989999999999998</v>
      </c>
      <c r="I147" s="1">
        <v>0</v>
      </c>
      <c r="J147">
        <f t="shared" si="14"/>
        <v>-2.4236216624625531</v>
      </c>
      <c r="K147">
        <v>0</v>
      </c>
      <c r="L147">
        <f t="shared" si="15"/>
        <v>8.8600155839434466E-2</v>
      </c>
      <c r="M147">
        <f t="shared" si="16"/>
        <v>1</v>
      </c>
      <c r="N147">
        <f t="shared" si="17"/>
        <v>8.1389071427344847E-2</v>
      </c>
      <c r="O147">
        <f t="shared" si="18"/>
        <v>0.91861092857265514</v>
      </c>
      <c r="P147">
        <f t="shared" si="19"/>
        <v>0.91861092857265514</v>
      </c>
      <c r="Q147">
        <f t="shared" si="20"/>
        <v>-8.4892610173780456E-2</v>
      </c>
    </row>
    <row r="148" spans="1:17" x14ac:dyDescent="0.2">
      <c r="A148" s="1">
        <v>16</v>
      </c>
      <c r="B148" s="1">
        <v>0</v>
      </c>
      <c r="C148" s="1">
        <v>1</v>
      </c>
      <c r="D148" s="1">
        <v>0</v>
      </c>
      <c r="E148" s="1">
        <v>0</v>
      </c>
      <c r="F148" s="1">
        <v>1</v>
      </c>
      <c r="G148" s="1">
        <v>0</v>
      </c>
      <c r="H148" s="1">
        <v>1.6989999999999998</v>
      </c>
      <c r="I148" s="1">
        <v>0</v>
      </c>
      <c r="J148">
        <f t="shared" si="14"/>
        <v>-1.6242423437154083</v>
      </c>
      <c r="K148">
        <v>0</v>
      </c>
      <c r="L148">
        <f t="shared" si="15"/>
        <v>0.19706092310458728</v>
      </c>
      <c r="M148">
        <f t="shared" si="16"/>
        <v>1</v>
      </c>
      <c r="N148">
        <f t="shared" si="17"/>
        <v>0.16462062982852049</v>
      </c>
      <c r="O148">
        <f t="shared" si="18"/>
        <v>0.83537937017147956</v>
      </c>
      <c r="P148">
        <f t="shared" si="19"/>
        <v>0.83537937017147956</v>
      </c>
      <c r="Q148">
        <f t="shared" si="20"/>
        <v>-0.17986932177571377</v>
      </c>
    </row>
    <row r="149" spans="1:17" x14ac:dyDescent="0.2">
      <c r="A149" s="1">
        <v>17</v>
      </c>
      <c r="B149" s="1">
        <v>1</v>
      </c>
      <c r="C149" s="1">
        <v>0</v>
      </c>
      <c r="D149" s="1">
        <v>0</v>
      </c>
      <c r="E149" s="1">
        <v>0</v>
      </c>
      <c r="F149" s="1">
        <v>1</v>
      </c>
      <c r="G149" s="1">
        <v>0</v>
      </c>
      <c r="H149" s="1">
        <v>1.9989999999999999</v>
      </c>
      <c r="I149" s="1">
        <v>0</v>
      </c>
      <c r="J149">
        <f t="shared" si="14"/>
        <v>-1.7581528359219696</v>
      </c>
      <c r="K149">
        <v>0</v>
      </c>
      <c r="L149">
        <f t="shared" si="15"/>
        <v>0.17236295260595716</v>
      </c>
      <c r="M149">
        <f t="shared" si="16"/>
        <v>1</v>
      </c>
      <c r="N149">
        <f t="shared" si="17"/>
        <v>0.14702183502372243</v>
      </c>
      <c r="O149">
        <f t="shared" si="18"/>
        <v>0.85297816497627754</v>
      </c>
      <c r="P149">
        <f t="shared" si="19"/>
        <v>0.85297816497627754</v>
      </c>
      <c r="Q149">
        <f t="shared" si="20"/>
        <v>-0.15902132973570154</v>
      </c>
    </row>
    <row r="150" spans="1:17" x14ac:dyDescent="0.2">
      <c r="A150" s="1">
        <v>17</v>
      </c>
      <c r="B150" s="1">
        <v>0</v>
      </c>
      <c r="C150" s="1">
        <v>1</v>
      </c>
      <c r="D150" s="1">
        <v>0</v>
      </c>
      <c r="E150" s="1">
        <v>0</v>
      </c>
      <c r="F150" s="1">
        <v>0</v>
      </c>
      <c r="G150" s="1">
        <v>1</v>
      </c>
      <c r="H150" s="1">
        <v>1.399</v>
      </c>
      <c r="I150" s="1">
        <v>0</v>
      </c>
      <c r="J150">
        <f t="shared" si="14"/>
        <v>-2.289711170255992</v>
      </c>
      <c r="K150">
        <v>0</v>
      </c>
      <c r="L150">
        <f t="shared" si="15"/>
        <v>0.10129571484450078</v>
      </c>
      <c r="M150">
        <f t="shared" si="16"/>
        <v>1</v>
      </c>
      <c r="N150">
        <f t="shared" si="17"/>
        <v>9.1978669742489097E-2</v>
      </c>
      <c r="O150">
        <f t="shared" si="18"/>
        <v>0.90802133025751086</v>
      </c>
      <c r="P150">
        <f t="shared" si="19"/>
        <v>0.90802133025751086</v>
      </c>
      <c r="Q150">
        <f t="shared" si="20"/>
        <v>-9.648740918373451E-2</v>
      </c>
    </row>
    <row r="151" spans="1:17" x14ac:dyDescent="0.2">
      <c r="A151" s="1">
        <v>17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0</v>
      </c>
      <c r="H151" s="1">
        <v>1.9989999999999999</v>
      </c>
      <c r="I151" s="1">
        <v>0</v>
      </c>
      <c r="J151">
        <f t="shared" si="14"/>
        <v>-0.62385658599531557</v>
      </c>
      <c r="K151">
        <v>0</v>
      </c>
      <c r="L151">
        <f t="shared" si="15"/>
        <v>0.53587380396513884</v>
      </c>
      <c r="M151">
        <f t="shared" si="16"/>
        <v>1</v>
      </c>
      <c r="N151">
        <f t="shared" si="17"/>
        <v>0.34890484008626405</v>
      </c>
      <c r="O151">
        <f t="shared" si="18"/>
        <v>0.6510951599137359</v>
      </c>
      <c r="P151">
        <f t="shared" si="19"/>
        <v>0.6510951599137359</v>
      </c>
      <c r="Q151">
        <f t="shared" si="20"/>
        <v>-0.42909947247339236</v>
      </c>
    </row>
    <row r="152" spans="1:17" x14ac:dyDescent="0.2">
      <c r="A152" s="1">
        <v>17</v>
      </c>
      <c r="B152" s="1">
        <v>0</v>
      </c>
      <c r="C152" s="1">
        <v>0</v>
      </c>
      <c r="D152" s="1">
        <v>1</v>
      </c>
      <c r="E152" s="1">
        <v>1</v>
      </c>
      <c r="F152" s="1">
        <v>0</v>
      </c>
      <c r="G152" s="1">
        <v>0</v>
      </c>
      <c r="H152" s="1">
        <v>1.6989999999999998</v>
      </c>
      <c r="I152" s="1">
        <v>0</v>
      </c>
      <c r="J152">
        <f t="shared" si="14"/>
        <v>0.12368279194560716</v>
      </c>
      <c r="K152">
        <v>0</v>
      </c>
      <c r="L152">
        <f t="shared" si="15"/>
        <v>1.1316568433934282</v>
      </c>
      <c r="M152">
        <f t="shared" si="16"/>
        <v>1</v>
      </c>
      <c r="N152">
        <f t="shared" si="17"/>
        <v>0.53088134091597983</v>
      </c>
      <c r="O152">
        <f t="shared" si="18"/>
        <v>0.46911865908402001</v>
      </c>
      <c r="P152">
        <f t="shared" si="19"/>
        <v>0.46911865908402001</v>
      </c>
      <c r="Q152">
        <f t="shared" si="20"/>
        <v>-0.75689953809254507</v>
      </c>
    </row>
    <row r="153" spans="1:17" x14ac:dyDescent="0.2">
      <c r="A153" s="1">
        <v>17</v>
      </c>
      <c r="B153" s="1">
        <v>0</v>
      </c>
      <c r="C153" s="1">
        <v>0</v>
      </c>
      <c r="D153" s="1">
        <v>1</v>
      </c>
      <c r="E153" s="1">
        <v>0</v>
      </c>
      <c r="F153" s="1">
        <v>0</v>
      </c>
      <c r="G153" s="1">
        <v>1</v>
      </c>
      <c r="H153" s="1">
        <v>1.9989999999999999</v>
      </c>
      <c r="I153" s="1">
        <v>0</v>
      </c>
      <c r="J153">
        <f t="shared" si="14"/>
        <v>-2.395540585503185</v>
      </c>
      <c r="K153">
        <v>0</v>
      </c>
      <c r="L153">
        <f t="shared" si="15"/>
        <v>9.1123405613503988E-2</v>
      </c>
      <c r="M153">
        <f t="shared" si="16"/>
        <v>1</v>
      </c>
      <c r="N153">
        <f t="shared" si="17"/>
        <v>8.3513381845445975E-2</v>
      </c>
      <c r="O153">
        <f t="shared" si="18"/>
        <v>0.91648661815455401</v>
      </c>
      <c r="P153">
        <f t="shared" si="19"/>
        <v>0.91648661815455401</v>
      </c>
      <c r="Q153">
        <f t="shared" si="20"/>
        <v>-8.7207812840556634E-2</v>
      </c>
    </row>
    <row r="154" spans="1:17" x14ac:dyDescent="0.2">
      <c r="A154" s="1">
        <v>17</v>
      </c>
      <c r="B154" s="1">
        <v>1</v>
      </c>
      <c r="C154" s="1">
        <v>0</v>
      </c>
      <c r="D154" s="1">
        <v>0</v>
      </c>
      <c r="E154" s="1">
        <v>1</v>
      </c>
      <c r="F154" s="1">
        <v>0</v>
      </c>
      <c r="G154" s="1">
        <v>0</v>
      </c>
      <c r="H154" s="1">
        <v>1.399</v>
      </c>
      <c r="I154" s="1">
        <v>0</v>
      </c>
      <c r="J154">
        <f t="shared" si="14"/>
        <v>9.5601714986238928E-2</v>
      </c>
      <c r="K154">
        <v>0</v>
      </c>
      <c r="L154">
        <f t="shared" si="15"/>
        <v>1.1003207354506677</v>
      </c>
      <c r="M154">
        <f t="shared" si="16"/>
        <v>1</v>
      </c>
      <c r="N154">
        <f t="shared" si="17"/>
        <v>0.52388224183035126</v>
      </c>
      <c r="O154">
        <f t="shared" si="18"/>
        <v>0.47611775816964891</v>
      </c>
      <c r="P154">
        <f t="shared" si="19"/>
        <v>0.47611775816964891</v>
      </c>
      <c r="Q154">
        <f t="shared" si="20"/>
        <v>-0.74209006423414459</v>
      </c>
    </row>
    <row r="155" spans="1:17" x14ac:dyDescent="0.2">
      <c r="A155" s="1">
        <v>17</v>
      </c>
      <c r="B155" s="1">
        <v>0</v>
      </c>
      <c r="C155" s="1">
        <v>0</v>
      </c>
      <c r="D155" s="1">
        <v>1</v>
      </c>
      <c r="E155" s="1">
        <v>0</v>
      </c>
      <c r="F155" s="1">
        <v>1</v>
      </c>
      <c r="G155" s="1">
        <v>0</v>
      </c>
      <c r="H155" s="1">
        <v>1.399</v>
      </c>
      <c r="I155" s="1">
        <v>0</v>
      </c>
      <c r="J155">
        <f t="shared" si="14"/>
        <v>-0.87670296577448581</v>
      </c>
      <c r="K155">
        <v>0</v>
      </c>
      <c r="L155">
        <f t="shared" si="15"/>
        <v>0.41615272205252241</v>
      </c>
      <c r="M155">
        <f t="shared" si="16"/>
        <v>1</v>
      </c>
      <c r="N155">
        <f t="shared" si="17"/>
        <v>0.29386147099259541</v>
      </c>
      <c r="O155">
        <f t="shared" si="18"/>
        <v>0.70613852900740448</v>
      </c>
      <c r="P155">
        <f t="shared" si="19"/>
        <v>0.70613852900740448</v>
      </c>
      <c r="Q155">
        <f t="shared" si="20"/>
        <v>-0.34794384401250966</v>
      </c>
    </row>
    <row r="156" spans="1:17" x14ac:dyDescent="0.2">
      <c r="A156" s="1">
        <v>17</v>
      </c>
      <c r="B156" s="1">
        <v>1</v>
      </c>
      <c r="C156" s="1">
        <v>0</v>
      </c>
      <c r="D156" s="1">
        <v>0</v>
      </c>
      <c r="E156" s="1">
        <v>0</v>
      </c>
      <c r="F156" s="1">
        <v>0</v>
      </c>
      <c r="G156" s="1">
        <v>1</v>
      </c>
      <c r="H156" s="1">
        <v>1.6989999999999998</v>
      </c>
      <c r="I156" s="1">
        <v>0</v>
      </c>
      <c r="J156">
        <f t="shared" si="14"/>
        <v>-2.4236216624625531</v>
      </c>
      <c r="K156">
        <v>0</v>
      </c>
      <c r="L156">
        <f t="shared" si="15"/>
        <v>8.8600155839434466E-2</v>
      </c>
      <c r="M156">
        <f t="shared" si="16"/>
        <v>1</v>
      </c>
      <c r="N156">
        <f t="shared" si="17"/>
        <v>8.1389071427344847E-2</v>
      </c>
      <c r="O156">
        <f t="shared" si="18"/>
        <v>0.91861092857265514</v>
      </c>
      <c r="P156">
        <f t="shared" si="19"/>
        <v>0.91861092857265514</v>
      </c>
      <c r="Q156">
        <f t="shared" si="20"/>
        <v>-8.4892610173780456E-2</v>
      </c>
    </row>
    <row r="157" spans="1:17" x14ac:dyDescent="0.2">
      <c r="A157" s="1">
        <v>17</v>
      </c>
      <c r="B157" s="1">
        <v>0</v>
      </c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1.6989999999999998</v>
      </c>
      <c r="I157" s="1">
        <v>0</v>
      </c>
      <c r="J157">
        <f t="shared" si="14"/>
        <v>-1.6242423437154083</v>
      </c>
      <c r="K157">
        <v>0</v>
      </c>
      <c r="L157">
        <f t="shared" si="15"/>
        <v>0.19706092310458728</v>
      </c>
      <c r="M157">
        <f t="shared" si="16"/>
        <v>1</v>
      </c>
      <c r="N157">
        <f t="shared" si="17"/>
        <v>0.16462062982852049</v>
      </c>
      <c r="O157">
        <f t="shared" si="18"/>
        <v>0.83537937017147956</v>
      </c>
      <c r="P157">
        <f t="shared" si="19"/>
        <v>0.83537937017147956</v>
      </c>
      <c r="Q157">
        <f t="shared" si="20"/>
        <v>-0.17986932177571377</v>
      </c>
    </row>
    <row r="158" spans="1:17" x14ac:dyDescent="0.2">
      <c r="A158" s="1">
        <v>18</v>
      </c>
      <c r="B158" s="1">
        <v>1</v>
      </c>
      <c r="C158" s="1">
        <v>0</v>
      </c>
      <c r="D158" s="1">
        <v>0</v>
      </c>
      <c r="E158" s="1">
        <v>0</v>
      </c>
      <c r="F158" s="1">
        <v>1</v>
      </c>
      <c r="G158" s="1">
        <v>0</v>
      </c>
      <c r="H158" s="1">
        <v>1.9989999999999999</v>
      </c>
      <c r="I158" s="1">
        <v>0</v>
      </c>
      <c r="J158">
        <f t="shared" si="14"/>
        <v>-1.7581528359219696</v>
      </c>
      <c r="K158">
        <v>0</v>
      </c>
      <c r="L158">
        <f t="shared" si="15"/>
        <v>0.17236295260595716</v>
      </c>
      <c r="M158">
        <f t="shared" si="16"/>
        <v>1</v>
      </c>
      <c r="N158">
        <f t="shared" si="17"/>
        <v>0.14702183502372243</v>
      </c>
      <c r="O158">
        <f t="shared" si="18"/>
        <v>0.85297816497627754</v>
      </c>
      <c r="P158">
        <f t="shared" si="19"/>
        <v>0.85297816497627754</v>
      </c>
      <c r="Q158">
        <f t="shared" si="20"/>
        <v>-0.15902132973570154</v>
      </c>
    </row>
    <row r="159" spans="1:17" x14ac:dyDescent="0.2">
      <c r="A159" s="1">
        <v>18</v>
      </c>
      <c r="B159" s="1">
        <v>0</v>
      </c>
      <c r="C159" s="1">
        <v>1</v>
      </c>
      <c r="D159" s="1">
        <v>0</v>
      </c>
      <c r="E159" s="1">
        <v>0</v>
      </c>
      <c r="F159" s="1">
        <v>0</v>
      </c>
      <c r="G159" s="1">
        <v>1</v>
      </c>
      <c r="H159" s="1">
        <v>1.399</v>
      </c>
      <c r="I159" s="1">
        <v>0</v>
      </c>
      <c r="J159">
        <f t="shared" si="14"/>
        <v>-2.289711170255992</v>
      </c>
      <c r="K159">
        <v>0</v>
      </c>
      <c r="L159">
        <f t="shared" si="15"/>
        <v>0.10129571484450078</v>
      </c>
      <c r="M159">
        <f t="shared" si="16"/>
        <v>1</v>
      </c>
      <c r="N159">
        <f t="shared" si="17"/>
        <v>9.1978669742489097E-2</v>
      </c>
      <c r="O159">
        <f t="shared" si="18"/>
        <v>0.90802133025751086</v>
      </c>
      <c r="P159">
        <f t="shared" si="19"/>
        <v>0.90802133025751086</v>
      </c>
      <c r="Q159">
        <f t="shared" si="20"/>
        <v>-9.648740918373451E-2</v>
      </c>
    </row>
    <row r="160" spans="1:17" x14ac:dyDescent="0.2">
      <c r="A160" s="1">
        <v>18</v>
      </c>
      <c r="B160" s="1">
        <v>0</v>
      </c>
      <c r="C160" s="1">
        <v>1</v>
      </c>
      <c r="D160" s="1">
        <v>0</v>
      </c>
      <c r="E160" s="1">
        <v>1</v>
      </c>
      <c r="F160" s="1">
        <v>0</v>
      </c>
      <c r="G160" s="1">
        <v>0</v>
      </c>
      <c r="H160" s="1">
        <v>1.9989999999999999</v>
      </c>
      <c r="I160" s="1">
        <v>1</v>
      </c>
      <c r="J160">
        <f t="shared" si="14"/>
        <v>-0.62385658599531557</v>
      </c>
      <c r="K160">
        <v>0</v>
      </c>
      <c r="L160">
        <f t="shared" si="15"/>
        <v>0.53587380396513884</v>
      </c>
      <c r="M160">
        <f t="shared" si="16"/>
        <v>1</v>
      </c>
      <c r="N160">
        <f t="shared" si="17"/>
        <v>0.34890484008626405</v>
      </c>
      <c r="O160">
        <f t="shared" si="18"/>
        <v>0.6510951599137359</v>
      </c>
      <c r="P160">
        <f t="shared" si="19"/>
        <v>0.34890484008626405</v>
      </c>
      <c r="Q160">
        <f t="shared" si="20"/>
        <v>-1.0529560584687079</v>
      </c>
    </row>
    <row r="161" spans="1:17" x14ac:dyDescent="0.2">
      <c r="A161" s="1">
        <v>18</v>
      </c>
      <c r="B161" s="1">
        <v>0</v>
      </c>
      <c r="C161" s="1">
        <v>0</v>
      </c>
      <c r="D161" s="1">
        <v>1</v>
      </c>
      <c r="E161" s="1">
        <v>1</v>
      </c>
      <c r="F161" s="1">
        <v>0</v>
      </c>
      <c r="G161" s="1">
        <v>0</v>
      </c>
      <c r="H161" s="1">
        <v>1.6989999999999998</v>
      </c>
      <c r="I161" s="1">
        <v>1</v>
      </c>
      <c r="J161">
        <f t="shared" si="14"/>
        <v>0.12368279194560716</v>
      </c>
      <c r="K161">
        <v>0</v>
      </c>
      <c r="L161">
        <f t="shared" si="15"/>
        <v>1.1316568433934282</v>
      </c>
      <c r="M161">
        <f t="shared" si="16"/>
        <v>1</v>
      </c>
      <c r="N161">
        <f t="shared" si="17"/>
        <v>0.53088134091597983</v>
      </c>
      <c r="O161">
        <f t="shared" si="18"/>
        <v>0.46911865908402001</v>
      </c>
      <c r="P161">
        <f t="shared" si="19"/>
        <v>0.53088134091597983</v>
      </c>
      <c r="Q161">
        <f t="shared" si="20"/>
        <v>-0.63321674614693813</v>
      </c>
    </row>
    <row r="162" spans="1:17" x14ac:dyDescent="0.2">
      <c r="A162" s="1">
        <v>18</v>
      </c>
      <c r="B162" s="1">
        <v>0</v>
      </c>
      <c r="C162" s="1">
        <v>0</v>
      </c>
      <c r="D162" s="1">
        <v>1</v>
      </c>
      <c r="E162" s="1">
        <v>0</v>
      </c>
      <c r="F162" s="1">
        <v>0</v>
      </c>
      <c r="G162" s="1">
        <v>1</v>
      </c>
      <c r="H162" s="1">
        <v>1.9989999999999999</v>
      </c>
      <c r="I162" s="1">
        <v>0</v>
      </c>
      <c r="J162">
        <f t="shared" si="14"/>
        <v>-2.395540585503185</v>
      </c>
      <c r="K162">
        <v>0</v>
      </c>
      <c r="L162">
        <f t="shared" si="15"/>
        <v>9.1123405613503988E-2</v>
      </c>
      <c r="M162">
        <f t="shared" si="16"/>
        <v>1</v>
      </c>
      <c r="N162">
        <f t="shared" si="17"/>
        <v>8.3513381845445975E-2</v>
      </c>
      <c r="O162">
        <f t="shared" si="18"/>
        <v>0.91648661815455401</v>
      </c>
      <c r="P162">
        <f t="shared" si="19"/>
        <v>0.91648661815455401</v>
      </c>
      <c r="Q162">
        <f t="shared" si="20"/>
        <v>-8.7207812840556634E-2</v>
      </c>
    </row>
    <row r="163" spans="1:17" x14ac:dyDescent="0.2">
      <c r="A163" s="1">
        <v>18</v>
      </c>
      <c r="B163" s="1">
        <v>1</v>
      </c>
      <c r="C163" s="1">
        <v>0</v>
      </c>
      <c r="D163" s="1">
        <v>0</v>
      </c>
      <c r="E163" s="1">
        <v>1</v>
      </c>
      <c r="F163" s="1">
        <v>0</v>
      </c>
      <c r="G163" s="1">
        <v>0</v>
      </c>
      <c r="H163" s="1">
        <v>1.399</v>
      </c>
      <c r="I163" s="1">
        <v>1</v>
      </c>
      <c r="J163">
        <f t="shared" si="14"/>
        <v>9.5601714986238928E-2</v>
      </c>
      <c r="K163">
        <v>0</v>
      </c>
      <c r="L163">
        <f t="shared" si="15"/>
        <v>1.1003207354506677</v>
      </c>
      <c r="M163">
        <f t="shared" si="16"/>
        <v>1</v>
      </c>
      <c r="N163">
        <f t="shared" si="17"/>
        <v>0.52388224183035126</v>
      </c>
      <c r="O163">
        <f t="shared" si="18"/>
        <v>0.47611775816964891</v>
      </c>
      <c r="P163">
        <f t="shared" si="19"/>
        <v>0.52388224183035126</v>
      </c>
      <c r="Q163">
        <f t="shared" si="20"/>
        <v>-0.64648834924790566</v>
      </c>
    </row>
    <row r="164" spans="1:17" x14ac:dyDescent="0.2">
      <c r="A164" s="1">
        <v>18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0</v>
      </c>
      <c r="H164" s="1">
        <v>1.399</v>
      </c>
      <c r="I164" s="1">
        <v>0</v>
      </c>
      <c r="J164">
        <f t="shared" si="14"/>
        <v>-0.87670296577448581</v>
      </c>
      <c r="K164">
        <v>0</v>
      </c>
      <c r="L164">
        <f t="shared" si="15"/>
        <v>0.41615272205252241</v>
      </c>
      <c r="M164">
        <f t="shared" si="16"/>
        <v>1</v>
      </c>
      <c r="N164">
        <f t="shared" si="17"/>
        <v>0.29386147099259541</v>
      </c>
      <c r="O164">
        <f t="shared" si="18"/>
        <v>0.70613852900740448</v>
      </c>
      <c r="P164">
        <f t="shared" si="19"/>
        <v>0.70613852900740448</v>
      </c>
      <c r="Q164">
        <f t="shared" si="20"/>
        <v>-0.34794384401250966</v>
      </c>
    </row>
    <row r="165" spans="1:17" x14ac:dyDescent="0.2">
      <c r="A165" s="1">
        <v>18</v>
      </c>
      <c r="B165" s="1">
        <v>1</v>
      </c>
      <c r="C165" s="1">
        <v>0</v>
      </c>
      <c r="D165" s="1">
        <v>0</v>
      </c>
      <c r="E165" s="1">
        <v>0</v>
      </c>
      <c r="F165" s="1">
        <v>0</v>
      </c>
      <c r="G165" s="1">
        <v>1</v>
      </c>
      <c r="H165" s="1">
        <v>1.6989999999999998</v>
      </c>
      <c r="I165" s="1">
        <v>0</v>
      </c>
      <c r="J165">
        <f t="shared" si="14"/>
        <v>-2.4236216624625531</v>
      </c>
      <c r="K165">
        <v>0</v>
      </c>
      <c r="L165">
        <f t="shared" si="15"/>
        <v>8.8600155839434466E-2</v>
      </c>
      <c r="M165">
        <f t="shared" si="16"/>
        <v>1</v>
      </c>
      <c r="N165">
        <f t="shared" si="17"/>
        <v>8.1389071427344847E-2</v>
      </c>
      <c r="O165">
        <f t="shared" si="18"/>
        <v>0.91861092857265514</v>
      </c>
      <c r="P165">
        <f t="shared" si="19"/>
        <v>0.91861092857265514</v>
      </c>
      <c r="Q165">
        <f t="shared" si="20"/>
        <v>-8.4892610173780456E-2</v>
      </c>
    </row>
    <row r="166" spans="1:17" x14ac:dyDescent="0.2">
      <c r="A166" s="1">
        <v>18</v>
      </c>
      <c r="B166" s="1">
        <v>0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1.6989999999999998</v>
      </c>
      <c r="I166" s="1">
        <v>0</v>
      </c>
      <c r="J166">
        <f t="shared" si="14"/>
        <v>-1.6242423437154083</v>
      </c>
      <c r="K166">
        <v>0</v>
      </c>
      <c r="L166">
        <f t="shared" si="15"/>
        <v>0.19706092310458728</v>
      </c>
      <c r="M166">
        <f t="shared" si="16"/>
        <v>1</v>
      </c>
      <c r="N166">
        <f t="shared" si="17"/>
        <v>0.16462062982852049</v>
      </c>
      <c r="O166">
        <f t="shared" si="18"/>
        <v>0.83537937017147956</v>
      </c>
      <c r="P166">
        <f t="shared" si="19"/>
        <v>0.83537937017147956</v>
      </c>
      <c r="Q166">
        <f t="shared" si="20"/>
        <v>-0.17986932177571377</v>
      </c>
    </row>
    <row r="167" spans="1:17" x14ac:dyDescent="0.2">
      <c r="A167" s="1">
        <v>19</v>
      </c>
      <c r="B167" s="1">
        <v>1</v>
      </c>
      <c r="C167" s="1">
        <v>0</v>
      </c>
      <c r="D167" s="1">
        <v>0</v>
      </c>
      <c r="E167" s="1">
        <v>0</v>
      </c>
      <c r="F167" s="1">
        <v>1</v>
      </c>
      <c r="G167" s="1">
        <v>0</v>
      </c>
      <c r="H167" s="1">
        <v>1.9989999999999999</v>
      </c>
      <c r="I167" s="1">
        <v>1</v>
      </c>
      <c r="J167">
        <f t="shared" si="14"/>
        <v>-1.7581528359219696</v>
      </c>
      <c r="K167">
        <v>0</v>
      </c>
      <c r="L167">
        <f t="shared" si="15"/>
        <v>0.17236295260595716</v>
      </c>
      <c r="M167">
        <f t="shared" si="16"/>
        <v>1</v>
      </c>
      <c r="N167">
        <f t="shared" si="17"/>
        <v>0.14702183502372243</v>
      </c>
      <c r="O167">
        <f t="shared" si="18"/>
        <v>0.85297816497627754</v>
      </c>
      <c r="P167">
        <f t="shared" si="19"/>
        <v>0.14702183502372243</v>
      </c>
      <c r="Q167">
        <f t="shared" si="20"/>
        <v>-1.9171741656576713</v>
      </c>
    </row>
    <row r="168" spans="1:17" x14ac:dyDescent="0.2">
      <c r="A168" s="1">
        <v>19</v>
      </c>
      <c r="B168" s="1">
        <v>0</v>
      </c>
      <c r="C168" s="1">
        <v>1</v>
      </c>
      <c r="D168" s="1">
        <v>0</v>
      </c>
      <c r="E168" s="1">
        <v>0</v>
      </c>
      <c r="F168" s="1">
        <v>0</v>
      </c>
      <c r="G168" s="1">
        <v>1</v>
      </c>
      <c r="H168" s="1">
        <v>1.399</v>
      </c>
      <c r="I168" s="1">
        <v>0</v>
      </c>
      <c r="J168">
        <f t="shared" si="14"/>
        <v>-2.289711170255992</v>
      </c>
      <c r="K168">
        <v>0</v>
      </c>
      <c r="L168">
        <f t="shared" si="15"/>
        <v>0.10129571484450078</v>
      </c>
      <c r="M168">
        <f t="shared" si="16"/>
        <v>1</v>
      </c>
      <c r="N168">
        <f t="shared" si="17"/>
        <v>9.1978669742489097E-2</v>
      </c>
      <c r="O168">
        <f t="shared" si="18"/>
        <v>0.90802133025751086</v>
      </c>
      <c r="P168">
        <f t="shared" si="19"/>
        <v>0.90802133025751086</v>
      </c>
      <c r="Q168">
        <f t="shared" si="20"/>
        <v>-9.648740918373451E-2</v>
      </c>
    </row>
    <row r="169" spans="1:17" x14ac:dyDescent="0.2">
      <c r="A169" s="1">
        <v>19</v>
      </c>
      <c r="B169" s="1">
        <v>0</v>
      </c>
      <c r="C169" s="1">
        <v>1</v>
      </c>
      <c r="D169" s="1">
        <v>0</v>
      </c>
      <c r="E169" s="1">
        <v>1</v>
      </c>
      <c r="F169" s="1">
        <v>0</v>
      </c>
      <c r="G169" s="1">
        <v>0</v>
      </c>
      <c r="H169" s="1">
        <v>1.9989999999999999</v>
      </c>
      <c r="I169" s="1">
        <v>0</v>
      </c>
      <c r="J169">
        <f t="shared" si="14"/>
        <v>-0.62385658599531557</v>
      </c>
      <c r="K169">
        <v>0</v>
      </c>
      <c r="L169">
        <f t="shared" si="15"/>
        <v>0.53587380396513884</v>
      </c>
      <c r="M169">
        <f t="shared" si="16"/>
        <v>1</v>
      </c>
      <c r="N169">
        <f t="shared" si="17"/>
        <v>0.34890484008626405</v>
      </c>
      <c r="O169">
        <f t="shared" si="18"/>
        <v>0.6510951599137359</v>
      </c>
      <c r="P169">
        <f t="shared" si="19"/>
        <v>0.6510951599137359</v>
      </c>
      <c r="Q169">
        <f t="shared" si="20"/>
        <v>-0.42909947247339236</v>
      </c>
    </row>
    <row r="170" spans="1:17" x14ac:dyDescent="0.2">
      <c r="A170" s="1">
        <v>19</v>
      </c>
      <c r="B170" s="1">
        <v>0</v>
      </c>
      <c r="C170" s="1">
        <v>0</v>
      </c>
      <c r="D170" s="1">
        <v>1</v>
      </c>
      <c r="E170" s="1">
        <v>1</v>
      </c>
      <c r="F170" s="1">
        <v>0</v>
      </c>
      <c r="G170" s="1">
        <v>0</v>
      </c>
      <c r="H170" s="1">
        <v>1.6989999999999998</v>
      </c>
      <c r="I170" s="1">
        <v>1</v>
      </c>
      <c r="J170">
        <f t="shared" si="14"/>
        <v>0.12368279194560716</v>
      </c>
      <c r="K170">
        <v>0</v>
      </c>
      <c r="L170">
        <f t="shared" si="15"/>
        <v>1.1316568433934282</v>
      </c>
      <c r="M170">
        <f t="shared" si="16"/>
        <v>1</v>
      </c>
      <c r="N170">
        <f t="shared" si="17"/>
        <v>0.53088134091597983</v>
      </c>
      <c r="O170">
        <f t="shared" si="18"/>
        <v>0.46911865908402001</v>
      </c>
      <c r="P170">
        <f t="shared" si="19"/>
        <v>0.53088134091597983</v>
      </c>
      <c r="Q170">
        <f t="shared" si="20"/>
        <v>-0.63321674614693813</v>
      </c>
    </row>
    <row r="171" spans="1:17" x14ac:dyDescent="0.2">
      <c r="A171" s="1">
        <v>19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1</v>
      </c>
      <c r="H171" s="1">
        <v>1.9989999999999999</v>
      </c>
      <c r="I171" s="1">
        <v>1</v>
      </c>
      <c r="J171">
        <f t="shared" si="14"/>
        <v>-2.395540585503185</v>
      </c>
      <c r="K171">
        <v>0</v>
      </c>
      <c r="L171">
        <f t="shared" si="15"/>
        <v>9.1123405613503988E-2</v>
      </c>
      <c r="M171">
        <f t="shared" si="16"/>
        <v>1</v>
      </c>
      <c r="N171">
        <f t="shared" si="17"/>
        <v>8.3513381845445975E-2</v>
      </c>
      <c r="O171">
        <f t="shared" si="18"/>
        <v>0.91648661815455401</v>
      </c>
      <c r="P171">
        <f t="shared" si="19"/>
        <v>8.3513381845445975E-2</v>
      </c>
      <c r="Q171">
        <f t="shared" si="20"/>
        <v>-2.4827483983437415</v>
      </c>
    </row>
    <row r="172" spans="1:17" x14ac:dyDescent="0.2">
      <c r="A172" s="1">
        <v>19</v>
      </c>
      <c r="B172" s="1">
        <v>1</v>
      </c>
      <c r="C172" s="1">
        <v>0</v>
      </c>
      <c r="D172" s="1">
        <v>0</v>
      </c>
      <c r="E172" s="1">
        <v>1</v>
      </c>
      <c r="F172" s="1">
        <v>0</v>
      </c>
      <c r="G172" s="1">
        <v>0</v>
      </c>
      <c r="H172" s="1">
        <v>1.399</v>
      </c>
      <c r="I172" s="1">
        <v>1</v>
      </c>
      <c r="J172">
        <f t="shared" si="14"/>
        <v>9.5601714986238928E-2</v>
      </c>
      <c r="K172">
        <v>0</v>
      </c>
      <c r="L172">
        <f t="shared" si="15"/>
        <v>1.1003207354506677</v>
      </c>
      <c r="M172">
        <f t="shared" si="16"/>
        <v>1</v>
      </c>
      <c r="N172">
        <f t="shared" si="17"/>
        <v>0.52388224183035126</v>
      </c>
      <c r="O172">
        <f t="shared" si="18"/>
        <v>0.47611775816964891</v>
      </c>
      <c r="P172">
        <f t="shared" si="19"/>
        <v>0.52388224183035126</v>
      </c>
      <c r="Q172">
        <f t="shared" si="20"/>
        <v>-0.64648834924790566</v>
      </c>
    </row>
    <row r="173" spans="1:17" x14ac:dyDescent="0.2">
      <c r="A173" s="1">
        <v>19</v>
      </c>
      <c r="B173" s="1">
        <v>0</v>
      </c>
      <c r="C173" s="1">
        <v>0</v>
      </c>
      <c r="D173" s="1">
        <v>1</v>
      </c>
      <c r="E173" s="1">
        <v>0</v>
      </c>
      <c r="F173" s="1">
        <v>1</v>
      </c>
      <c r="G173" s="1">
        <v>0</v>
      </c>
      <c r="H173" s="1">
        <v>1.399</v>
      </c>
      <c r="I173" s="1">
        <v>1</v>
      </c>
      <c r="J173">
        <f t="shared" si="14"/>
        <v>-0.87670296577448581</v>
      </c>
      <c r="K173">
        <v>0</v>
      </c>
      <c r="L173">
        <f t="shared" si="15"/>
        <v>0.41615272205252241</v>
      </c>
      <c r="M173">
        <f t="shared" si="16"/>
        <v>1</v>
      </c>
      <c r="N173">
        <f t="shared" si="17"/>
        <v>0.29386147099259541</v>
      </c>
      <c r="O173">
        <f t="shared" si="18"/>
        <v>0.70613852900740448</v>
      </c>
      <c r="P173">
        <f t="shared" si="19"/>
        <v>0.29386147099259541</v>
      </c>
      <c r="Q173">
        <f t="shared" si="20"/>
        <v>-1.2246468097869956</v>
      </c>
    </row>
    <row r="174" spans="1:17" x14ac:dyDescent="0.2">
      <c r="A174" s="1">
        <v>19</v>
      </c>
      <c r="B174" s="1">
        <v>1</v>
      </c>
      <c r="C174" s="1">
        <v>0</v>
      </c>
      <c r="D174" s="1">
        <v>0</v>
      </c>
      <c r="E174" s="1">
        <v>0</v>
      </c>
      <c r="F174" s="1">
        <v>0</v>
      </c>
      <c r="G174" s="1">
        <v>1</v>
      </c>
      <c r="H174" s="1">
        <v>1.6989999999999998</v>
      </c>
      <c r="I174" s="1">
        <v>1</v>
      </c>
      <c r="J174">
        <f t="shared" si="14"/>
        <v>-2.4236216624625531</v>
      </c>
      <c r="K174">
        <v>0</v>
      </c>
      <c r="L174">
        <f t="shared" si="15"/>
        <v>8.8600155839434466E-2</v>
      </c>
      <c r="M174">
        <f t="shared" si="16"/>
        <v>1</v>
      </c>
      <c r="N174">
        <f t="shared" si="17"/>
        <v>8.1389071427344847E-2</v>
      </c>
      <c r="O174">
        <f t="shared" si="18"/>
        <v>0.91861092857265514</v>
      </c>
      <c r="P174">
        <f t="shared" si="19"/>
        <v>8.1389071427344847E-2</v>
      </c>
      <c r="Q174">
        <f t="shared" si="20"/>
        <v>-2.5085142726363334</v>
      </c>
    </row>
    <row r="175" spans="1:17" x14ac:dyDescent="0.2">
      <c r="A175" s="1">
        <v>19</v>
      </c>
      <c r="B175" s="1">
        <v>0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1.6989999999999998</v>
      </c>
      <c r="I175" s="1">
        <v>0</v>
      </c>
      <c r="J175">
        <f t="shared" si="14"/>
        <v>-1.6242423437154083</v>
      </c>
      <c r="K175">
        <v>0</v>
      </c>
      <c r="L175">
        <f t="shared" si="15"/>
        <v>0.19706092310458728</v>
      </c>
      <c r="M175">
        <f t="shared" si="16"/>
        <v>1</v>
      </c>
      <c r="N175">
        <f t="shared" si="17"/>
        <v>0.16462062982852049</v>
      </c>
      <c r="O175">
        <f t="shared" si="18"/>
        <v>0.83537937017147956</v>
      </c>
      <c r="P175">
        <f t="shared" si="19"/>
        <v>0.83537937017147956</v>
      </c>
      <c r="Q175">
        <f t="shared" si="20"/>
        <v>-0.17986932177571377</v>
      </c>
    </row>
    <row r="176" spans="1:17" x14ac:dyDescent="0.2">
      <c r="A176" s="1">
        <v>20</v>
      </c>
      <c r="B176" s="1">
        <v>1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1.9989999999999999</v>
      </c>
      <c r="I176" s="1">
        <v>0</v>
      </c>
      <c r="J176">
        <f t="shared" si="14"/>
        <v>-1.7581528359219696</v>
      </c>
      <c r="K176">
        <v>0</v>
      </c>
      <c r="L176">
        <f t="shared" si="15"/>
        <v>0.17236295260595716</v>
      </c>
      <c r="M176">
        <f t="shared" si="16"/>
        <v>1</v>
      </c>
      <c r="N176">
        <f t="shared" si="17"/>
        <v>0.14702183502372243</v>
      </c>
      <c r="O176">
        <f t="shared" si="18"/>
        <v>0.85297816497627754</v>
      </c>
      <c r="P176">
        <f t="shared" si="19"/>
        <v>0.85297816497627754</v>
      </c>
      <c r="Q176">
        <f t="shared" si="20"/>
        <v>-0.15902132973570154</v>
      </c>
    </row>
    <row r="177" spans="1:17" x14ac:dyDescent="0.2">
      <c r="A177" s="1">
        <v>20</v>
      </c>
      <c r="B177" s="1">
        <v>0</v>
      </c>
      <c r="C177" s="1">
        <v>1</v>
      </c>
      <c r="D177" s="1">
        <v>0</v>
      </c>
      <c r="E177" s="1">
        <v>0</v>
      </c>
      <c r="F177" s="1">
        <v>0</v>
      </c>
      <c r="G177" s="1">
        <v>1</v>
      </c>
      <c r="H177" s="1">
        <v>1.399</v>
      </c>
      <c r="I177" s="1">
        <v>0</v>
      </c>
      <c r="J177">
        <f t="shared" si="14"/>
        <v>-2.289711170255992</v>
      </c>
      <c r="K177">
        <v>0</v>
      </c>
      <c r="L177">
        <f t="shared" si="15"/>
        <v>0.10129571484450078</v>
      </c>
      <c r="M177">
        <f t="shared" si="16"/>
        <v>1</v>
      </c>
      <c r="N177">
        <f t="shared" si="17"/>
        <v>9.1978669742489097E-2</v>
      </c>
      <c r="O177">
        <f t="shared" si="18"/>
        <v>0.90802133025751086</v>
      </c>
      <c r="P177">
        <f t="shared" si="19"/>
        <v>0.90802133025751086</v>
      </c>
      <c r="Q177">
        <f t="shared" si="20"/>
        <v>-9.648740918373451E-2</v>
      </c>
    </row>
    <row r="178" spans="1:17" x14ac:dyDescent="0.2">
      <c r="A178" s="1">
        <v>20</v>
      </c>
      <c r="B178" s="1">
        <v>0</v>
      </c>
      <c r="C178" s="1">
        <v>1</v>
      </c>
      <c r="D178" s="1">
        <v>0</v>
      </c>
      <c r="E178" s="1">
        <v>1</v>
      </c>
      <c r="F178" s="1">
        <v>0</v>
      </c>
      <c r="G178" s="1">
        <v>0</v>
      </c>
      <c r="H178" s="1">
        <v>1.9989999999999999</v>
      </c>
      <c r="I178" s="1">
        <v>0</v>
      </c>
      <c r="J178">
        <f t="shared" si="14"/>
        <v>-0.62385658599531557</v>
      </c>
      <c r="K178">
        <v>0</v>
      </c>
      <c r="L178">
        <f t="shared" si="15"/>
        <v>0.53587380396513884</v>
      </c>
      <c r="M178">
        <f t="shared" si="16"/>
        <v>1</v>
      </c>
      <c r="N178">
        <f t="shared" si="17"/>
        <v>0.34890484008626405</v>
      </c>
      <c r="O178">
        <f t="shared" si="18"/>
        <v>0.6510951599137359</v>
      </c>
      <c r="P178">
        <f t="shared" si="19"/>
        <v>0.6510951599137359</v>
      </c>
      <c r="Q178">
        <f t="shared" si="20"/>
        <v>-0.42909947247339236</v>
      </c>
    </row>
    <row r="179" spans="1:17" x14ac:dyDescent="0.2">
      <c r="A179" s="1">
        <v>20</v>
      </c>
      <c r="B179" s="1">
        <v>0</v>
      </c>
      <c r="C179" s="1">
        <v>0</v>
      </c>
      <c r="D179" s="1">
        <v>1</v>
      </c>
      <c r="E179" s="1">
        <v>1</v>
      </c>
      <c r="F179" s="1">
        <v>0</v>
      </c>
      <c r="G179" s="1">
        <v>0</v>
      </c>
      <c r="H179" s="1">
        <v>1.6989999999999998</v>
      </c>
      <c r="I179" s="1">
        <v>0</v>
      </c>
      <c r="J179">
        <f t="shared" si="14"/>
        <v>0.12368279194560716</v>
      </c>
      <c r="K179">
        <v>0</v>
      </c>
      <c r="L179">
        <f t="shared" si="15"/>
        <v>1.1316568433934282</v>
      </c>
      <c r="M179">
        <f t="shared" si="16"/>
        <v>1</v>
      </c>
      <c r="N179">
        <f t="shared" si="17"/>
        <v>0.53088134091597983</v>
      </c>
      <c r="O179">
        <f t="shared" si="18"/>
        <v>0.46911865908402001</v>
      </c>
      <c r="P179">
        <f t="shared" si="19"/>
        <v>0.46911865908402001</v>
      </c>
      <c r="Q179">
        <f t="shared" si="20"/>
        <v>-0.75689953809254507</v>
      </c>
    </row>
    <row r="180" spans="1:17" x14ac:dyDescent="0.2">
      <c r="A180" s="1">
        <v>20</v>
      </c>
      <c r="B180" s="1">
        <v>0</v>
      </c>
      <c r="C180" s="1">
        <v>0</v>
      </c>
      <c r="D180" s="1">
        <v>1</v>
      </c>
      <c r="E180" s="1">
        <v>0</v>
      </c>
      <c r="F180" s="1">
        <v>0</v>
      </c>
      <c r="G180" s="1">
        <v>1</v>
      </c>
      <c r="H180" s="1">
        <v>1.9989999999999999</v>
      </c>
      <c r="I180" s="1">
        <v>0</v>
      </c>
      <c r="J180">
        <f t="shared" si="14"/>
        <v>-2.395540585503185</v>
      </c>
      <c r="K180">
        <v>0</v>
      </c>
      <c r="L180">
        <f t="shared" si="15"/>
        <v>9.1123405613503988E-2</v>
      </c>
      <c r="M180">
        <f t="shared" si="16"/>
        <v>1</v>
      </c>
      <c r="N180">
        <f t="shared" si="17"/>
        <v>8.3513381845445975E-2</v>
      </c>
      <c r="O180">
        <f t="shared" si="18"/>
        <v>0.91648661815455401</v>
      </c>
      <c r="P180">
        <f t="shared" si="19"/>
        <v>0.91648661815455401</v>
      </c>
      <c r="Q180">
        <f t="shared" si="20"/>
        <v>-8.7207812840556634E-2</v>
      </c>
    </row>
    <row r="181" spans="1:17" x14ac:dyDescent="0.2">
      <c r="A181" s="1">
        <v>20</v>
      </c>
      <c r="B181" s="1">
        <v>1</v>
      </c>
      <c r="C181" s="1">
        <v>0</v>
      </c>
      <c r="D181" s="1">
        <v>0</v>
      </c>
      <c r="E181" s="1">
        <v>1</v>
      </c>
      <c r="F181" s="1">
        <v>0</v>
      </c>
      <c r="G181" s="1">
        <v>0</v>
      </c>
      <c r="H181" s="1">
        <v>1.399</v>
      </c>
      <c r="I181" s="1">
        <v>0</v>
      </c>
      <c r="J181">
        <f t="shared" si="14"/>
        <v>9.5601714986238928E-2</v>
      </c>
      <c r="K181">
        <v>0</v>
      </c>
      <c r="L181">
        <f t="shared" si="15"/>
        <v>1.1003207354506677</v>
      </c>
      <c r="M181">
        <f t="shared" si="16"/>
        <v>1</v>
      </c>
      <c r="N181">
        <f t="shared" si="17"/>
        <v>0.52388224183035126</v>
      </c>
      <c r="O181">
        <f t="shared" si="18"/>
        <v>0.47611775816964891</v>
      </c>
      <c r="P181">
        <f t="shared" si="19"/>
        <v>0.47611775816964891</v>
      </c>
      <c r="Q181">
        <f t="shared" si="20"/>
        <v>-0.74209006423414459</v>
      </c>
    </row>
    <row r="182" spans="1:17" x14ac:dyDescent="0.2">
      <c r="A182" s="1">
        <v>20</v>
      </c>
      <c r="B182" s="1">
        <v>0</v>
      </c>
      <c r="C182" s="1">
        <v>0</v>
      </c>
      <c r="D182" s="1">
        <v>1</v>
      </c>
      <c r="E182" s="1">
        <v>0</v>
      </c>
      <c r="F182" s="1">
        <v>1</v>
      </c>
      <c r="G182" s="1">
        <v>0</v>
      </c>
      <c r="H182" s="1">
        <v>1.399</v>
      </c>
      <c r="I182" s="1">
        <v>0</v>
      </c>
      <c r="J182">
        <f t="shared" si="14"/>
        <v>-0.87670296577448581</v>
      </c>
      <c r="K182">
        <v>0</v>
      </c>
      <c r="L182">
        <f t="shared" si="15"/>
        <v>0.41615272205252241</v>
      </c>
      <c r="M182">
        <f t="shared" si="16"/>
        <v>1</v>
      </c>
      <c r="N182">
        <f t="shared" si="17"/>
        <v>0.29386147099259541</v>
      </c>
      <c r="O182">
        <f t="shared" si="18"/>
        <v>0.70613852900740448</v>
      </c>
      <c r="P182">
        <f t="shared" si="19"/>
        <v>0.70613852900740448</v>
      </c>
      <c r="Q182">
        <f t="shared" si="20"/>
        <v>-0.34794384401250966</v>
      </c>
    </row>
    <row r="183" spans="1:17" x14ac:dyDescent="0.2">
      <c r="A183" s="1">
        <v>20</v>
      </c>
      <c r="B183" s="1">
        <v>1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v>1.6989999999999998</v>
      </c>
      <c r="I183" s="1">
        <v>0</v>
      </c>
      <c r="J183">
        <f t="shared" si="14"/>
        <v>-2.4236216624625531</v>
      </c>
      <c r="K183">
        <v>0</v>
      </c>
      <c r="L183">
        <f t="shared" si="15"/>
        <v>8.8600155839434466E-2</v>
      </c>
      <c r="M183">
        <f t="shared" si="16"/>
        <v>1</v>
      </c>
      <c r="N183">
        <f t="shared" si="17"/>
        <v>8.1389071427344847E-2</v>
      </c>
      <c r="O183">
        <f t="shared" si="18"/>
        <v>0.91861092857265514</v>
      </c>
      <c r="P183">
        <f t="shared" si="19"/>
        <v>0.91861092857265514</v>
      </c>
      <c r="Q183">
        <f t="shared" si="20"/>
        <v>-8.4892610173780456E-2</v>
      </c>
    </row>
    <row r="184" spans="1:17" x14ac:dyDescent="0.2">
      <c r="A184" s="1">
        <v>20</v>
      </c>
      <c r="B184" s="1">
        <v>0</v>
      </c>
      <c r="C184" s="1">
        <v>1</v>
      </c>
      <c r="D184" s="1">
        <v>0</v>
      </c>
      <c r="E184" s="1">
        <v>0</v>
      </c>
      <c r="F184" s="1">
        <v>1</v>
      </c>
      <c r="G184" s="1">
        <v>0</v>
      </c>
      <c r="H184" s="1">
        <v>1.6989999999999998</v>
      </c>
      <c r="I184" s="1">
        <v>0</v>
      </c>
      <c r="J184">
        <f t="shared" si="14"/>
        <v>-1.6242423437154083</v>
      </c>
      <c r="K184">
        <v>0</v>
      </c>
      <c r="L184">
        <f t="shared" si="15"/>
        <v>0.19706092310458728</v>
      </c>
      <c r="M184">
        <f t="shared" si="16"/>
        <v>1</v>
      </c>
      <c r="N184">
        <f t="shared" si="17"/>
        <v>0.16462062982852049</v>
      </c>
      <c r="O184">
        <f t="shared" si="18"/>
        <v>0.83537937017147956</v>
      </c>
      <c r="P184">
        <f t="shared" si="19"/>
        <v>0.83537937017147956</v>
      </c>
      <c r="Q184">
        <f t="shared" si="20"/>
        <v>-0.17986932177571377</v>
      </c>
    </row>
    <row r="185" spans="1:17" x14ac:dyDescent="0.2">
      <c r="A185" s="1">
        <v>21</v>
      </c>
      <c r="B185" s="1">
        <v>1</v>
      </c>
      <c r="C185" s="1">
        <v>0</v>
      </c>
      <c r="D185" s="1">
        <v>0</v>
      </c>
      <c r="E185" s="1">
        <v>0</v>
      </c>
      <c r="F185" s="1">
        <v>1</v>
      </c>
      <c r="G185" s="1">
        <v>0</v>
      </c>
      <c r="H185" s="1">
        <v>1.9989999999999999</v>
      </c>
      <c r="I185" s="1">
        <v>1</v>
      </c>
      <c r="J185">
        <f t="shared" si="14"/>
        <v>-1.7581528359219696</v>
      </c>
      <c r="K185">
        <v>0</v>
      </c>
      <c r="L185">
        <f t="shared" si="15"/>
        <v>0.17236295260595716</v>
      </c>
      <c r="M185">
        <f t="shared" si="16"/>
        <v>1</v>
      </c>
      <c r="N185">
        <f t="shared" si="17"/>
        <v>0.14702183502372243</v>
      </c>
      <c r="O185">
        <f t="shared" si="18"/>
        <v>0.85297816497627754</v>
      </c>
      <c r="P185">
        <f t="shared" si="19"/>
        <v>0.14702183502372243</v>
      </c>
      <c r="Q185">
        <f t="shared" si="20"/>
        <v>-1.9171741656576713</v>
      </c>
    </row>
    <row r="186" spans="1:17" x14ac:dyDescent="0.2">
      <c r="A186" s="1">
        <v>21</v>
      </c>
      <c r="B186" s="1">
        <v>0</v>
      </c>
      <c r="C186" s="1">
        <v>1</v>
      </c>
      <c r="D186" s="1">
        <v>0</v>
      </c>
      <c r="E186" s="1">
        <v>0</v>
      </c>
      <c r="F186" s="1">
        <v>0</v>
      </c>
      <c r="G186" s="1">
        <v>1</v>
      </c>
      <c r="H186" s="1">
        <v>1.399</v>
      </c>
      <c r="I186" s="1">
        <v>1</v>
      </c>
      <c r="J186">
        <f t="shared" si="14"/>
        <v>-2.289711170255992</v>
      </c>
      <c r="K186">
        <v>0</v>
      </c>
      <c r="L186">
        <f t="shared" si="15"/>
        <v>0.10129571484450078</v>
      </c>
      <c r="M186">
        <f t="shared" si="16"/>
        <v>1</v>
      </c>
      <c r="N186">
        <f t="shared" si="17"/>
        <v>9.1978669742489097E-2</v>
      </c>
      <c r="O186">
        <f t="shared" si="18"/>
        <v>0.90802133025751086</v>
      </c>
      <c r="P186">
        <f t="shared" si="19"/>
        <v>9.1978669742489097E-2</v>
      </c>
      <c r="Q186">
        <f t="shared" si="20"/>
        <v>-2.3861985794397267</v>
      </c>
    </row>
    <row r="187" spans="1:17" x14ac:dyDescent="0.2">
      <c r="A187" s="1">
        <v>21</v>
      </c>
      <c r="B187" s="1">
        <v>0</v>
      </c>
      <c r="C187" s="1">
        <v>1</v>
      </c>
      <c r="D187" s="1">
        <v>0</v>
      </c>
      <c r="E187" s="1">
        <v>1</v>
      </c>
      <c r="F187" s="1">
        <v>0</v>
      </c>
      <c r="G187" s="1">
        <v>0</v>
      </c>
      <c r="H187" s="1">
        <v>1.9989999999999999</v>
      </c>
      <c r="I187" s="1">
        <v>1</v>
      </c>
      <c r="J187">
        <f t="shared" si="14"/>
        <v>-0.62385658599531557</v>
      </c>
      <c r="K187">
        <v>0</v>
      </c>
      <c r="L187">
        <f t="shared" si="15"/>
        <v>0.53587380396513884</v>
      </c>
      <c r="M187">
        <f t="shared" si="16"/>
        <v>1</v>
      </c>
      <c r="N187">
        <f t="shared" si="17"/>
        <v>0.34890484008626405</v>
      </c>
      <c r="O187">
        <f t="shared" si="18"/>
        <v>0.6510951599137359</v>
      </c>
      <c r="P187">
        <f t="shared" si="19"/>
        <v>0.34890484008626405</v>
      </c>
      <c r="Q187">
        <f t="shared" si="20"/>
        <v>-1.0529560584687079</v>
      </c>
    </row>
    <row r="188" spans="1:17" x14ac:dyDescent="0.2">
      <c r="A188" s="1">
        <v>21</v>
      </c>
      <c r="B188" s="1">
        <v>0</v>
      </c>
      <c r="C188" s="1">
        <v>0</v>
      </c>
      <c r="D188" s="1">
        <v>1</v>
      </c>
      <c r="E188" s="1">
        <v>1</v>
      </c>
      <c r="F188" s="1">
        <v>0</v>
      </c>
      <c r="G188" s="1">
        <v>0</v>
      </c>
      <c r="H188" s="1">
        <v>1.6989999999999998</v>
      </c>
      <c r="I188" s="1">
        <v>1</v>
      </c>
      <c r="J188">
        <f t="shared" si="14"/>
        <v>0.12368279194560716</v>
      </c>
      <c r="K188">
        <v>0</v>
      </c>
      <c r="L188">
        <f t="shared" si="15"/>
        <v>1.1316568433934282</v>
      </c>
      <c r="M188">
        <f t="shared" si="16"/>
        <v>1</v>
      </c>
      <c r="N188">
        <f t="shared" si="17"/>
        <v>0.53088134091597983</v>
      </c>
      <c r="O188">
        <f t="shared" si="18"/>
        <v>0.46911865908402001</v>
      </c>
      <c r="P188">
        <f t="shared" si="19"/>
        <v>0.53088134091597983</v>
      </c>
      <c r="Q188">
        <f t="shared" si="20"/>
        <v>-0.63321674614693813</v>
      </c>
    </row>
    <row r="189" spans="1:17" x14ac:dyDescent="0.2">
      <c r="A189" s="1">
        <v>21</v>
      </c>
      <c r="B189" s="1">
        <v>0</v>
      </c>
      <c r="C189" s="1">
        <v>0</v>
      </c>
      <c r="D189" s="1">
        <v>1</v>
      </c>
      <c r="E189" s="1">
        <v>0</v>
      </c>
      <c r="F189" s="1">
        <v>0</v>
      </c>
      <c r="G189" s="1">
        <v>1</v>
      </c>
      <c r="H189" s="1">
        <v>1.9989999999999999</v>
      </c>
      <c r="I189" s="1">
        <v>1</v>
      </c>
      <c r="J189">
        <f t="shared" si="14"/>
        <v>-2.395540585503185</v>
      </c>
      <c r="K189">
        <v>0</v>
      </c>
      <c r="L189">
        <f t="shared" si="15"/>
        <v>9.1123405613503988E-2</v>
      </c>
      <c r="M189">
        <f t="shared" si="16"/>
        <v>1</v>
      </c>
      <c r="N189">
        <f t="shared" si="17"/>
        <v>8.3513381845445975E-2</v>
      </c>
      <c r="O189">
        <f t="shared" si="18"/>
        <v>0.91648661815455401</v>
      </c>
      <c r="P189">
        <f t="shared" si="19"/>
        <v>8.3513381845445975E-2</v>
      </c>
      <c r="Q189">
        <f t="shared" si="20"/>
        <v>-2.4827483983437415</v>
      </c>
    </row>
    <row r="190" spans="1:17" x14ac:dyDescent="0.2">
      <c r="A190" s="1">
        <v>21</v>
      </c>
      <c r="B190" s="1">
        <v>1</v>
      </c>
      <c r="C190" s="1">
        <v>0</v>
      </c>
      <c r="D190" s="1">
        <v>0</v>
      </c>
      <c r="E190" s="1">
        <v>1</v>
      </c>
      <c r="F190" s="1">
        <v>0</v>
      </c>
      <c r="G190" s="1">
        <v>0</v>
      </c>
      <c r="H190" s="1">
        <v>1.399</v>
      </c>
      <c r="I190" s="1">
        <v>1</v>
      </c>
      <c r="J190">
        <f t="shared" si="14"/>
        <v>9.5601714986238928E-2</v>
      </c>
      <c r="K190">
        <v>0</v>
      </c>
      <c r="L190">
        <f t="shared" si="15"/>
        <v>1.1003207354506677</v>
      </c>
      <c r="M190">
        <f t="shared" si="16"/>
        <v>1</v>
      </c>
      <c r="N190">
        <f t="shared" si="17"/>
        <v>0.52388224183035126</v>
      </c>
      <c r="O190">
        <f t="shared" si="18"/>
        <v>0.47611775816964891</v>
      </c>
      <c r="P190">
        <f t="shared" si="19"/>
        <v>0.52388224183035126</v>
      </c>
      <c r="Q190">
        <f t="shared" si="20"/>
        <v>-0.64648834924790566</v>
      </c>
    </row>
    <row r="191" spans="1:17" x14ac:dyDescent="0.2">
      <c r="A191" s="1">
        <v>21</v>
      </c>
      <c r="B191" s="1">
        <v>0</v>
      </c>
      <c r="C191" s="1">
        <v>0</v>
      </c>
      <c r="D191" s="1">
        <v>1</v>
      </c>
      <c r="E191" s="1">
        <v>0</v>
      </c>
      <c r="F191" s="1">
        <v>1</v>
      </c>
      <c r="G191" s="1">
        <v>0</v>
      </c>
      <c r="H191" s="1">
        <v>1.399</v>
      </c>
      <c r="I191" s="1">
        <v>0</v>
      </c>
      <c r="J191">
        <f t="shared" si="14"/>
        <v>-0.87670296577448581</v>
      </c>
      <c r="K191">
        <v>0</v>
      </c>
      <c r="L191">
        <f t="shared" si="15"/>
        <v>0.41615272205252241</v>
      </c>
      <c r="M191">
        <f t="shared" si="16"/>
        <v>1</v>
      </c>
      <c r="N191">
        <f t="shared" si="17"/>
        <v>0.29386147099259541</v>
      </c>
      <c r="O191">
        <f t="shared" si="18"/>
        <v>0.70613852900740448</v>
      </c>
      <c r="P191">
        <f t="shared" si="19"/>
        <v>0.70613852900740448</v>
      </c>
      <c r="Q191">
        <f t="shared" si="20"/>
        <v>-0.34794384401250966</v>
      </c>
    </row>
    <row r="192" spans="1:17" x14ac:dyDescent="0.2">
      <c r="A192" s="1">
        <v>21</v>
      </c>
      <c r="B192" s="1">
        <v>1</v>
      </c>
      <c r="C192" s="1">
        <v>0</v>
      </c>
      <c r="D192" s="1">
        <v>0</v>
      </c>
      <c r="E192" s="1">
        <v>0</v>
      </c>
      <c r="F192" s="1">
        <v>0</v>
      </c>
      <c r="G192" s="1">
        <v>1</v>
      </c>
      <c r="H192" s="1">
        <v>1.6989999999999998</v>
      </c>
      <c r="I192" s="1">
        <v>0</v>
      </c>
      <c r="J192">
        <f t="shared" si="14"/>
        <v>-2.4236216624625531</v>
      </c>
      <c r="K192">
        <v>0</v>
      </c>
      <c r="L192">
        <f t="shared" si="15"/>
        <v>8.8600155839434466E-2</v>
      </c>
      <c r="M192">
        <f t="shared" si="16"/>
        <v>1</v>
      </c>
      <c r="N192">
        <f t="shared" si="17"/>
        <v>8.1389071427344847E-2</v>
      </c>
      <c r="O192">
        <f t="shared" si="18"/>
        <v>0.91861092857265514</v>
      </c>
      <c r="P192">
        <f t="shared" si="19"/>
        <v>0.91861092857265514</v>
      </c>
      <c r="Q192">
        <f t="shared" si="20"/>
        <v>-8.4892610173780456E-2</v>
      </c>
    </row>
    <row r="193" spans="1:17" x14ac:dyDescent="0.2">
      <c r="A193" s="1">
        <v>21</v>
      </c>
      <c r="B193" s="1">
        <v>0</v>
      </c>
      <c r="C193" s="1">
        <v>1</v>
      </c>
      <c r="D193" s="1">
        <v>0</v>
      </c>
      <c r="E193" s="1">
        <v>0</v>
      </c>
      <c r="F193" s="1">
        <v>1</v>
      </c>
      <c r="G193" s="1">
        <v>0</v>
      </c>
      <c r="H193" s="1">
        <v>1.6989999999999998</v>
      </c>
      <c r="I193" s="1">
        <v>0</v>
      </c>
      <c r="J193">
        <f t="shared" si="14"/>
        <v>-1.6242423437154083</v>
      </c>
      <c r="K193">
        <v>0</v>
      </c>
      <c r="L193">
        <f t="shared" si="15"/>
        <v>0.19706092310458728</v>
      </c>
      <c r="M193">
        <f t="shared" si="16"/>
        <v>1</v>
      </c>
      <c r="N193">
        <f t="shared" si="17"/>
        <v>0.16462062982852049</v>
      </c>
      <c r="O193">
        <f t="shared" si="18"/>
        <v>0.83537937017147956</v>
      </c>
      <c r="P193">
        <f t="shared" si="19"/>
        <v>0.83537937017147956</v>
      </c>
      <c r="Q193">
        <f t="shared" si="20"/>
        <v>-0.17986932177571377</v>
      </c>
    </row>
    <row r="194" spans="1:17" x14ac:dyDescent="0.2">
      <c r="A194" s="1">
        <v>22</v>
      </c>
      <c r="B194" s="1">
        <v>1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1.9989999999999999</v>
      </c>
      <c r="I194" s="1">
        <v>0</v>
      </c>
      <c r="J194">
        <f t="shared" si="14"/>
        <v>-1.7581528359219696</v>
      </c>
      <c r="K194">
        <v>0</v>
      </c>
      <c r="L194">
        <f t="shared" si="15"/>
        <v>0.17236295260595716</v>
      </c>
      <c r="M194">
        <f t="shared" si="16"/>
        <v>1</v>
      </c>
      <c r="N194">
        <f t="shared" si="17"/>
        <v>0.14702183502372243</v>
      </c>
      <c r="O194">
        <f t="shared" si="18"/>
        <v>0.85297816497627754</v>
      </c>
      <c r="P194">
        <f t="shared" si="19"/>
        <v>0.85297816497627754</v>
      </c>
      <c r="Q194">
        <f t="shared" si="20"/>
        <v>-0.15902132973570154</v>
      </c>
    </row>
    <row r="195" spans="1:17" x14ac:dyDescent="0.2">
      <c r="A195" s="1">
        <v>22</v>
      </c>
      <c r="B195" s="1">
        <v>0</v>
      </c>
      <c r="C195" s="1">
        <v>1</v>
      </c>
      <c r="D195" s="1">
        <v>0</v>
      </c>
      <c r="E195" s="1">
        <v>0</v>
      </c>
      <c r="F195" s="1">
        <v>0</v>
      </c>
      <c r="G195" s="1">
        <v>1</v>
      </c>
      <c r="H195" s="1">
        <v>1.399</v>
      </c>
      <c r="I195" s="1">
        <v>0</v>
      </c>
      <c r="J195">
        <f t="shared" si="14"/>
        <v>-2.289711170255992</v>
      </c>
      <c r="K195">
        <v>0</v>
      </c>
      <c r="L195">
        <f t="shared" si="15"/>
        <v>0.10129571484450078</v>
      </c>
      <c r="M195">
        <f t="shared" si="16"/>
        <v>1</v>
      </c>
      <c r="N195">
        <f t="shared" si="17"/>
        <v>9.1978669742489097E-2</v>
      </c>
      <c r="O195">
        <f t="shared" si="18"/>
        <v>0.90802133025751086</v>
      </c>
      <c r="P195">
        <f t="shared" si="19"/>
        <v>0.90802133025751086</v>
      </c>
      <c r="Q195">
        <f t="shared" si="20"/>
        <v>-9.648740918373451E-2</v>
      </c>
    </row>
    <row r="196" spans="1:17" x14ac:dyDescent="0.2">
      <c r="A196" s="1">
        <v>22</v>
      </c>
      <c r="B196" s="1">
        <v>0</v>
      </c>
      <c r="C196" s="1">
        <v>1</v>
      </c>
      <c r="D196" s="1">
        <v>0</v>
      </c>
      <c r="E196" s="1">
        <v>1</v>
      </c>
      <c r="F196" s="1">
        <v>0</v>
      </c>
      <c r="G196" s="1">
        <v>0</v>
      </c>
      <c r="H196" s="1">
        <v>1.9989999999999999</v>
      </c>
      <c r="I196" s="1">
        <v>0</v>
      </c>
      <c r="J196">
        <f t="shared" si="14"/>
        <v>-0.62385658599531557</v>
      </c>
      <c r="K196">
        <v>0</v>
      </c>
      <c r="L196">
        <f t="shared" si="15"/>
        <v>0.53587380396513884</v>
      </c>
      <c r="M196">
        <f t="shared" si="16"/>
        <v>1</v>
      </c>
      <c r="N196">
        <f t="shared" si="17"/>
        <v>0.34890484008626405</v>
      </c>
      <c r="O196">
        <f t="shared" si="18"/>
        <v>0.6510951599137359</v>
      </c>
      <c r="P196">
        <f t="shared" si="19"/>
        <v>0.6510951599137359</v>
      </c>
      <c r="Q196">
        <f t="shared" si="20"/>
        <v>-0.42909947247339236</v>
      </c>
    </row>
    <row r="197" spans="1:17" x14ac:dyDescent="0.2">
      <c r="A197" s="1">
        <v>22</v>
      </c>
      <c r="B197" s="1">
        <v>0</v>
      </c>
      <c r="C197" s="1">
        <v>0</v>
      </c>
      <c r="D197" s="1">
        <v>1</v>
      </c>
      <c r="E197" s="1">
        <v>1</v>
      </c>
      <c r="F197" s="1">
        <v>0</v>
      </c>
      <c r="G197" s="1">
        <v>0</v>
      </c>
      <c r="H197" s="1">
        <v>1.6989999999999998</v>
      </c>
      <c r="I197" s="1">
        <v>0</v>
      </c>
      <c r="J197">
        <f t="shared" si="14"/>
        <v>0.12368279194560716</v>
      </c>
      <c r="K197">
        <v>0</v>
      </c>
      <c r="L197">
        <f t="shared" si="15"/>
        <v>1.1316568433934282</v>
      </c>
      <c r="M197">
        <f t="shared" si="16"/>
        <v>1</v>
      </c>
      <c r="N197">
        <f t="shared" si="17"/>
        <v>0.53088134091597983</v>
      </c>
      <c r="O197">
        <f t="shared" si="18"/>
        <v>0.46911865908402001</v>
      </c>
      <c r="P197">
        <f t="shared" si="19"/>
        <v>0.46911865908402001</v>
      </c>
      <c r="Q197">
        <f t="shared" si="20"/>
        <v>-0.75689953809254507</v>
      </c>
    </row>
    <row r="198" spans="1:17" x14ac:dyDescent="0.2">
      <c r="A198" s="1">
        <v>22</v>
      </c>
      <c r="B198" s="1">
        <v>0</v>
      </c>
      <c r="C198" s="1">
        <v>0</v>
      </c>
      <c r="D198" s="1">
        <v>1</v>
      </c>
      <c r="E198" s="1">
        <v>0</v>
      </c>
      <c r="F198" s="1">
        <v>0</v>
      </c>
      <c r="G198" s="1">
        <v>1</v>
      </c>
      <c r="H198" s="1">
        <v>1.9989999999999999</v>
      </c>
      <c r="I198" s="1">
        <v>0</v>
      </c>
      <c r="J198">
        <f t="shared" ref="J198:J261" si="21">$C$2+ ($D$2 * $B198) + ($E$2 * $C198)+ ($F$2 * $E198)+ ($G$2 * $F198) + ($H$2 * $H198)</f>
        <v>-2.395540585503185</v>
      </c>
      <c r="K198">
        <v>0</v>
      </c>
      <c r="L198">
        <f t="shared" ref="L198:L261" si="22">EXP(J198)</f>
        <v>9.1123405613503988E-2</v>
      </c>
      <c r="M198">
        <f t="shared" ref="M198:M261" si="23" xml:space="preserve"> EXP(K198)</f>
        <v>1</v>
      </c>
      <c r="N198">
        <f t="shared" ref="N198:N261" si="24">(L198)/(L198 + M198)</f>
        <v>8.3513381845445975E-2</v>
      </c>
      <c r="O198">
        <f t="shared" ref="O198:O261" si="25">(M198)/(L198 + M198)</f>
        <v>0.91648661815455401</v>
      </c>
      <c r="P198">
        <f t="shared" ref="P198:P261" si="26" xml:space="preserve"> (N198^I198) * (O198^ (1 - I198))</f>
        <v>0.91648661815455401</v>
      </c>
      <c r="Q198">
        <f t="shared" ref="Q198:Q261" si="27">LN(P198)</f>
        <v>-8.7207812840556634E-2</v>
      </c>
    </row>
    <row r="199" spans="1:17" x14ac:dyDescent="0.2">
      <c r="A199" s="1">
        <v>22</v>
      </c>
      <c r="B199" s="1">
        <v>1</v>
      </c>
      <c r="C199" s="1">
        <v>0</v>
      </c>
      <c r="D199" s="1">
        <v>0</v>
      </c>
      <c r="E199" s="1">
        <v>1</v>
      </c>
      <c r="F199" s="1">
        <v>0</v>
      </c>
      <c r="G199" s="1">
        <v>0</v>
      </c>
      <c r="H199" s="1">
        <v>1.399</v>
      </c>
      <c r="I199" s="1">
        <v>1</v>
      </c>
      <c r="J199">
        <f t="shared" si="21"/>
        <v>9.5601714986238928E-2</v>
      </c>
      <c r="K199">
        <v>0</v>
      </c>
      <c r="L199">
        <f t="shared" si="22"/>
        <v>1.1003207354506677</v>
      </c>
      <c r="M199">
        <f t="shared" si="23"/>
        <v>1</v>
      </c>
      <c r="N199">
        <f t="shared" si="24"/>
        <v>0.52388224183035126</v>
      </c>
      <c r="O199">
        <f t="shared" si="25"/>
        <v>0.47611775816964891</v>
      </c>
      <c r="P199">
        <f t="shared" si="26"/>
        <v>0.52388224183035126</v>
      </c>
      <c r="Q199">
        <f t="shared" si="27"/>
        <v>-0.64648834924790566</v>
      </c>
    </row>
    <row r="200" spans="1:17" x14ac:dyDescent="0.2">
      <c r="A200" s="1">
        <v>22</v>
      </c>
      <c r="B200" s="1">
        <v>0</v>
      </c>
      <c r="C200" s="1">
        <v>0</v>
      </c>
      <c r="D200" s="1">
        <v>1</v>
      </c>
      <c r="E200" s="1">
        <v>0</v>
      </c>
      <c r="F200" s="1">
        <v>1</v>
      </c>
      <c r="G200" s="1">
        <v>0</v>
      </c>
      <c r="H200" s="1">
        <v>1.399</v>
      </c>
      <c r="I200" s="1">
        <v>0</v>
      </c>
      <c r="J200">
        <f t="shared" si="21"/>
        <v>-0.87670296577448581</v>
      </c>
      <c r="K200">
        <v>0</v>
      </c>
      <c r="L200">
        <f t="shared" si="22"/>
        <v>0.41615272205252241</v>
      </c>
      <c r="M200">
        <f t="shared" si="23"/>
        <v>1</v>
      </c>
      <c r="N200">
        <f t="shared" si="24"/>
        <v>0.29386147099259541</v>
      </c>
      <c r="O200">
        <f t="shared" si="25"/>
        <v>0.70613852900740448</v>
      </c>
      <c r="P200">
        <f t="shared" si="26"/>
        <v>0.70613852900740448</v>
      </c>
      <c r="Q200">
        <f t="shared" si="27"/>
        <v>-0.34794384401250966</v>
      </c>
    </row>
    <row r="201" spans="1:17" x14ac:dyDescent="0.2">
      <c r="A201" s="1">
        <v>22</v>
      </c>
      <c r="B201" s="1">
        <v>1</v>
      </c>
      <c r="C201" s="1">
        <v>0</v>
      </c>
      <c r="D201" s="1">
        <v>0</v>
      </c>
      <c r="E201" s="1">
        <v>0</v>
      </c>
      <c r="F201" s="1">
        <v>0</v>
      </c>
      <c r="G201" s="1">
        <v>1</v>
      </c>
      <c r="H201" s="1">
        <v>1.6989999999999998</v>
      </c>
      <c r="I201" s="1">
        <v>0</v>
      </c>
      <c r="J201">
        <f t="shared" si="21"/>
        <v>-2.4236216624625531</v>
      </c>
      <c r="K201">
        <v>0</v>
      </c>
      <c r="L201">
        <f t="shared" si="22"/>
        <v>8.8600155839434466E-2</v>
      </c>
      <c r="M201">
        <f t="shared" si="23"/>
        <v>1</v>
      </c>
      <c r="N201">
        <f t="shared" si="24"/>
        <v>8.1389071427344847E-2</v>
      </c>
      <c r="O201">
        <f t="shared" si="25"/>
        <v>0.91861092857265514</v>
      </c>
      <c r="P201">
        <f t="shared" si="26"/>
        <v>0.91861092857265514</v>
      </c>
      <c r="Q201">
        <f t="shared" si="27"/>
        <v>-8.4892610173780456E-2</v>
      </c>
    </row>
    <row r="202" spans="1:17" x14ac:dyDescent="0.2">
      <c r="A202" s="1">
        <v>22</v>
      </c>
      <c r="B202" s="1">
        <v>0</v>
      </c>
      <c r="C202" s="1">
        <v>1</v>
      </c>
      <c r="D202" s="1">
        <v>0</v>
      </c>
      <c r="E202" s="1">
        <v>0</v>
      </c>
      <c r="F202" s="1">
        <v>1</v>
      </c>
      <c r="G202" s="1">
        <v>0</v>
      </c>
      <c r="H202" s="1">
        <v>1.6989999999999998</v>
      </c>
      <c r="I202" s="1">
        <v>0</v>
      </c>
      <c r="J202">
        <f t="shared" si="21"/>
        <v>-1.6242423437154083</v>
      </c>
      <c r="K202">
        <v>0</v>
      </c>
      <c r="L202">
        <f t="shared" si="22"/>
        <v>0.19706092310458728</v>
      </c>
      <c r="M202">
        <f t="shared" si="23"/>
        <v>1</v>
      </c>
      <c r="N202">
        <f t="shared" si="24"/>
        <v>0.16462062982852049</v>
      </c>
      <c r="O202">
        <f t="shared" si="25"/>
        <v>0.83537937017147956</v>
      </c>
      <c r="P202">
        <f t="shared" si="26"/>
        <v>0.83537937017147956</v>
      </c>
      <c r="Q202">
        <f t="shared" si="27"/>
        <v>-0.17986932177571377</v>
      </c>
    </row>
    <row r="203" spans="1:17" x14ac:dyDescent="0.2">
      <c r="A203" s="1">
        <v>23</v>
      </c>
      <c r="B203" s="1">
        <v>1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1.9989999999999999</v>
      </c>
      <c r="I203" s="1">
        <v>0</v>
      </c>
      <c r="J203">
        <f t="shared" si="21"/>
        <v>-1.7581528359219696</v>
      </c>
      <c r="K203">
        <v>0</v>
      </c>
      <c r="L203">
        <f t="shared" si="22"/>
        <v>0.17236295260595716</v>
      </c>
      <c r="M203">
        <f t="shared" si="23"/>
        <v>1</v>
      </c>
      <c r="N203">
        <f t="shared" si="24"/>
        <v>0.14702183502372243</v>
      </c>
      <c r="O203">
        <f t="shared" si="25"/>
        <v>0.85297816497627754</v>
      </c>
      <c r="P203">
        <f t="shared" si="26"/>
        <v>0.85297816497627754</v>
      </c>
      <c r="Q203">
        <f t="shared" si="27"/>
        <v>-0.15902132973570154</v>
      </c>
    </row>
    <row r="204" spans="1:17" x14ac:dyDescent="0.2">
      <c r="A204" s="1">
        <v>23</v>
      </c>
      <c r="B204" s="1">
        <v>0</v>
      </c>
      <c r="C204" s="1">
        <v>1</v>
      </c>
      <c r="D204" s="1">
        <v>0</v>
      </c>
      <c r="E204" s="1">
        <v>0</v>
      </c>
      <c r="F204" s="1">
        <v>0</v>
      </c>
      <c r="G204" s="1">
        <v>1</v>
      </c>
      <c r="H204" s="1">
        <v>1.399</v>
      </c>
      <c r="I204" s="1">
        <v>1</v>
      </c>
      <c r="J204">
        <f t="shared" si="21"/>
        <v>-2.289711170255992</v>
      </c>
      <c r="K204">
        <v>0</v>
      </c>
      <c r="L204">
        <f t="shared" si="22"/>
        <v>0.10129571484450078</v>
      </c>
      <c r="M204">
        <f t="shared" si="23"/>
        <v>1</v>
      </c>
      <c r="N204">
        <f t="shared" si="24"/>
        <v>9.1978669742489097E-2</v>
      </c>
      <c r="O204">
        <f t="shared" si="25"/>
        <v>0.90802133025751086</v>
      </c>
      <c r="P204">
        <f t="shared" si="26"/>
        <v>9.1978669742489097E-2</v>
      </c>
      <c r="Q204">
        <f t="shared" si="27"/>
        <v>-2.3861985794397267</v>
      </c>
    </row>
    <row r="205" spans="1:17" x14ac:dyDescent="0.2">
      <c r="A205" s="1">
        <v>23</v>
      </c>
      <c r="B205" s="1">
        <v>0</v>
      </c>
      <c r="C205" s="1">
        <v>1</v>
      </c>
      <c r="D205" s="1">
        <v>0</v>
      </c>
      <c r="E205" s="1">
        <v>1</v>
      </c>
      <c r="F205" s="1">
        <v>0</v>
      </c>
      <c r="G205" s="1">
        <v>0</v>
      </c>
      <c r="H205" s="1">
        <v>1.9989999999999999</v>
      </c>
      <c r="I205" s="1">
        <v>0</v>
      </c>
      <c r="J205">
        <f t="shared" si="21"/>
        <v>-0.62385658599531557</v>
      </c>
      <c r="K205">
        <v>0</v>
      </c>
      <c r="L205">
        <f t="shared" si="22"/>
        <v>0.53587380396513884</v>
      </c>
      <c r="M205">
        <f t="shared" si="23"/>
        <v>1</v>
      </c>
      <c r="N205">
        <f t="shared" si="24"/>
        <v>0.34890484008626405</v>
      </c>
      <c r="O205">
        <f t="shared" si="25"/>
        <v>0.6510951599137359</v>
      </c>
      <c r="P205">
        <f t="shared" si="26"/>
        <v>0.6510951599137359</v>
      </c>
      <c r="Q205">
        <f t="shared" si="27"/>
        <v>-0.42909947247339236</v>
      </c>
    </row>
    <row r="206" spans="1:17" x14ac:dyDescent="0.2">
      <c r="A206" s="1">
        <v>23</v>
      </c>
      <c r="B206" s="1">
        <v>0</v>
      </c>
      <c r="C206" s="1">
        <v>0</v>
      </c>
      <c r="D206" s="1">
        <v>1</v>
      </c>
      <c r="E206" s="1">
        <v>1</v>
      </c>
      <c r="F206" s="1">
        <v>0</v>
      </c>
      <c r="G206" s="1">
        <v>0</v>
      </c>
      <c r="H206" s="1">
        <v>1.6989999999999998</v>
      </c>
      <c r="I206" s="1">
        <v>1</v>
      </c>
      <c r="J206">
        <f t="shared" si="21"/>
        <v>0.12368279194560716</v>
      </c>
      <c r="K206">
        <v>0</v>
      </c>
      <c r="L206">
        <f t="shared" si="22"/>
        <v>1.1316568433934282</v>
      </c>
      <c r="M206">
        <f t="shared" si="23"/>
        <v>1</v>
      </c>
      <c r="N206">
        <f t="shared" si="24"/>
        <v>0.53088134091597983</v>
      </c>
      <c r="O206">
        <f t="shared" si="25"/>
        <v>0.46911865908402001</v>
      </c>
      <c r="P206">
        <f t="shared" si="26"/>
        <v>0.53088134091597983</v>
      </c>
      <c r="Q206">
        <f t="shared" si="27"/>
        <v>-0.63321674614693813</v>
      </c>
    </row>
    <row r="207" spans="1:17" x14ac:dyDescent="0.2">
      <c r="A207" s="1">
        <v>23</v>
      </c>
      <c r="B207" s="1">
        <v>0</v>
      </c>
      <c r="C207" s="1">
        <v>0</v>
      </c>
      <c r="D207" s="1">
        <v>1</v>
      </c>
      <c r="E207" s="1">
        <v>0</v>
      </c>
      <c r="F207" s="1">
        <v>0</v>
      </c>
      <c r="G207" s="1">
        <v>1</v>
      </c>
      <c r="H207" s="1">
        <v>1.9989999999999999</v>
      </c>
      <c r="I207" s="1">
        <v>0</v>
      </c>
      <c r="J207">
        <f t="shared" si="21"/>
        <v>-2.395540585503185</v>
      </c>
      <c r="K207">
        <v>0</v>
      </c>
      <c r="L207">
        <f t="shared" si="22"/>
        <v>9.1123405613503988E-2</v>
      </c>
      <c r="M207">
        <f t="shared" si="23"/>
        <v>1</v>
      </c>
      <c r="N207">
        <f t="shared" si="24"/>
        <v>8.3513381845445975E-2</v>
      </c>
      <c r="O207">
        <f t="shared" si="25"/>
        <v>0.91648661815455401</v>
      </c>
      <c r="P207">
        <f t="shared" si="26"/>
        <v>0.91648661815455401</v>
      </c>
      <c r="Q207">
        <f t="shared" si="27"/>
        <v>-8.7207812840556634E-2</v>
      </c>
    </row>
    <row r="208" spans="1:17" x14ac:dyDescent="0.2">
      <c r="A208" s="1">
        <v>23</v>
      </c>
      <c r="B208" s="1">
        <v>1</v>
      </c>
      <c r="C208" s="1">
        <v>0</v>
      </c>
      <c r="D208" s="1">
        <v>0</v>
      </c>
      <c r="E208" s="1">
        <v>1</v>
      </c>
      <c r="F208" s="1">
        <v>0</v>
      </c>
      <c r="G208" s="1">
        <v>0</v>
      </c>
      <c r="H208" s="1">
        <v>1.399</v>
      </c>
      <c r="I208" s="1">
        <v>1</v>
      </c>
      <c r="J208">
        <f t="shared" si="21"/>
        <v>9.5601714986238928E-2</v>
      </c>
      <c r="K208">
        <v>0</v>
      </c>
      <c r="L208">
        <f t="shared" si="22"/>
        <v>1.1003207354506677</v>
      </c>
      <c r="M208">
        <f t="shared" si="23"/>
        <v>1</v>
      </c>
      <c r="N208">
        <f t="shared" si="24"/>
        <v>0.52388224183035126</v>
      </c>
      <c r="O208">
        <f t="shared" si="25"/>
        <v>0.47611775816964891</v>
      </c>
      <c r="P208">
        <f t="shared" si="26"/>
        <v>0.52388224183035126</v>
      </c>
      <c r="Q208">
        <f t="shared" si="27"/>
        <v>-0.64648834924790566</v>
      </c>
    </row>
    <row r="209" spans="1:17" x14ac:dyDescent="0.2">
      <c r="A209" s="1">
        <v>23</v>
      </c>
      <c r="B209" s="1">
        <v>0</v>
      </c>
      <c r="C209" s="1">
        <v>0</v>
      </c>
      <c r="D209" s="1">
        <v>1</v>
      </c>
      <c r="E209" s="1">
        <v>0</v>
      </c>
      <c r="F209" s="1">
        <v>1</v>
      </c>
      <c r="G209" s="1">
        <v>0</v>
      </c>
      <c r="H209" s="1">
        <v>1.399</v>
      </c>
      <c r="I209" s="1">
        <v>1</v>
      </c>
      <c r="J209">
        <f t="shared" si="21"/>
        <v>-0.87670296577448581</v>
      </c>
      <c r="K209">
        <v>0</v>
      </c>
      <c r="L209">
        <f t="shared" si="22"/>
        <v>0.41615272205252241</v>
      </c>
      <c r="M209">
        <f t="shared" si="23"/>
        <v>1</v>
      </c>
      <c r="N209">
        <f t="shared" si="24"/>
        <v>0.29386147099259541</v>
      </c>
      <c r="O209">
        <f t="shared" si="25"/>
        <v>0.70613852900740448</v>
      </c>
      <c r="P209">
        <f t="shared" si="26"/>
        <v>0.29386147099259541</v>
      </c>
      <c r="Q209">
        <f t="shared" si="27"/>
        <v>-1.2246468097869956</v>
      </c>
    </row>
    <row r="210" spans="1:17" x14ac:dyDescent="0.2">
      <c r="A210" s="1">
        <v>23</v>
      </c>
      <c r="B210" s="1">
        <v>1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1.6989999999999998</v>
      </c>
      <c r="I210" s="1">
        <v>0</v>
      </c>
      <c r="J210">
        <f t="shared" si="21"/>
        <v>-2.4236216624625531</v>
      </c>
      <c r="K210">
        <v>0</v>
      </c>
      <c r="L210">
        <f t="shared" si="22"/>
        <v>8.8600155839434466E-2</v>
      </c>
      <c r="M210">
        <f t="shared" si="23"/>
        <v>1</v>
      </c>
      <c r="N210">
        <f t="shared" si="24"/>
        <v>8.1389071427344847E-2</v>
      </c>
      <c r="O210">
        <f t="shared" si="25"/>
        <v>0.91861092857265514</v>
      </c>
      <c r="P210">
        <f t="shared" si="26"/>
        <v>0.91861092857265514</v>
      </c>
      <c r="Q210">
        <f t="shared" si="27"/>
        <v>-8.4892610173780456E-2</v>
      </c>
    </row>
    <row r="211" spans="1:17" x14ac:dyDescent="0.2">
      <c r="A211" s="1">
        <v>23</v>
      </c>
      <c r="B211" s="1">
        <v>0</v>
      </c>
      <c r="C211" s="1">
        <v>1</v>
      </c>
      <c r="D211" s="1">
        <v>0</v>
      </c>
      <c r="E211" s="1">
        <v>0</v>
      </c>
      <c r="F211" s="1">
        <v>1</v>
      </c>
      <c r="G211" s="1">
        <v>0</v>
      </c>
      <c r="H211" s="1">
        <v>1.6989999999999998</v>
      </c>
      <c r="I211" s="1">
        <v>0</v>
      </c>
      <c r="J211">
        <f t="shared" si="21"/>
        <v>-1.6242423437154083</v>
      </c>
      <c r="K211">
        <v>0</v>
      </c>
      <c r="L211">
        <f t="shared" si="22"/>
        <v>0.19706092310458728</v>
      </c>
      <c r="M211">
        <f t="shared" si="23"/>
        <v>1</v>
      </c>
      <c r="N211">
        <f t="shared" si="24"/>
        <v>0.16462062982852049</v>
      </c>
      <c r="O211">
        <f t="shared" si="25"/>
        <v>0.83537937017147956</v>
      </c>
      <c r="P211">
        <f t="shared" si="26"/>
        <v>0.83537937017147956</v>
      </c>
      <c r="Q211">
        <f t="shared" si="27"/>
        <v>-0.17986932177571377</v>
      </c>
    </row>
    <row r="212" spans="1:17" x14ac:dyDescent="0.2">
      <c r="A212" s="1">
        <v>24</v>
      </c>
      <c r="B212" s="1">
        <v>1</v>
      </c>
      <c r="C212" s="1">
        <v>0</v>
      </c>
      <c r="D212" s="1">
        <v>0</v>
      </c>
      <c r="E212" s="1">
        <v>0</v>
      </c>
      <c r="F212" s="1">
        <v>1</v>
      </c>
      <c r="G212" s="1">
        <v>0</v>
      </c>
      <c r="H212" s="1">
        <v>1.9989999999999999</v>
      </c>
      <c r="I212" s="1">
        <v>0</v>
      </c>
      <c r="J212">
        <f t="shared" si="21"/>
        <v>-1.7581528359219696</v>
      </c>
      <c r="K212">
        <v>0</v>
      </c>
      <c r="L212">
        <f t="shared" si="22"/>
        <v>0.17236295260595716</v>
      </c>
      <c r="M212">
        <f t="shared" si="23"/>
        <v>1</v>
      </c>
      <c r="N212">
        <f t="shared" si="24"/>
        <v>0.14702183502372243</v>
      </c>
      <c r="O212">
        <f t="shared" si="25"/>
        <v>0.85297816497627754</v>
      </c>
      <c r="P212">
        <f t="shared" si="26"/>
        <v>0.85297816497627754</v>
      </c>
      <c r="Q212">
        <f t="shared" si="27"/>
        <v>-0.15902132973570154</v>
      </c>
    </row>
    <row r="213" spans="1:17" x14ac:dyDescent="0.2">
      <c r="A213" s="1">
        <v>24</v>
      </c>
      <c r="B213" s="1">
        <v>0</v>
      </c>
      <c r="C213" s="1">
        <v>1</v>
      </c>
      <c r="D213" s="1">
        <v>0</v>
      </c>
      <c r="E213" s="1">
        <v>0</v>
      </c>
      <c r="F213" s="1">
        <v>0</v>
      </c>
      <c r="G213" s="1">
        <v>1</v>
      </c>
      <c r="H213" s="1">
        <v>1.399</v>
      </c>
      <c r="I213" s="1">
        <v>0</v>
      </c>
      <c r="J213">
        <f t="shared" si="21"/>
        <v>-2.289711170255992</v>
      </c>
      <c r="K213">
        <v>0</v>
      </c>
      <c r="L213">
        <f t="shared" si="22"/>
        <v>0.10129571484450078</v>
      </c>
      <c r="M213">
        <f t="shared" si="23"/>
        <v>1</v>
      </c>
      <c r="N213">
        <f t="shared" si="24"/>
        <v>9.1978669742489097E-2</v>
      </c>
      <c r="O213">
        <f t="shared" si="25"/>
        <v>0.90802133025751086</v>
      </c>
      <c r="P213">
        <f t="shared" si="26"/>
        <v>0.90802133025751086</v>
      </c>
      <c r="Q213">
        <f t="shared" si="27"/>
        <v>-9.648740918373451E-2</v>
      </c>
    </row>
    <row r="214" spans="1:17" x14ac:dyDescent="0.2">
      <c r="A214" s="1">
        <v>24</v>
      </c>
      <c r="B214" s="1">
        <v>0</v>
      </c>
      <c r="C214" s="1">
        <v>1</v>
      </c>
      <c r="D214" s="1">
        <v>0</v>
      </c>
      <c r="E214" s="1">
        <v>1</v>
      </c>
      <c r="F214" s="1">
        <v>0</v>
      </c>
      <c r="G214" s="1">
        <v>0</v>
      </c>
      <c r="H214" s="1">
        <v>1.9989999999999999</v>
      </c>
      <c r="I214" s="1">
        <v>0</v>
      </c>
      <c r="J214">
        <f t="shared" si="21"/>
        <v>-0.62385658599531557</v>
      </c>
      <c r="K214">
        <v>0</v>
      </c>
      <c r="L214">
        <f t="shared" si="22"/>
        <v>0.53587380396513884</v>
      </c>
      <c r="M214">
        <f t="shared" si="23"/>
        <v>1</v>
      </c>
      <c r="N214">
        <f t="shared" si="24"/>
        <v>0.34890484008626405</v>
      </c>
      <c r="O214">
        <f t="shared" si="25"/>
        <v>0.6510951599137359</v>
      </c>
      <c r="P214">
        <f t="shared" si="26"/>
        <v>0.6510951599137359</v>
      </c>
      <c r="Q214">
        <f t="shared" si="27"/>
        <v>-0.42909947247339236</v>
      </c>
    </row>
    <row r="215" spans="1:17" x14ac:dyDescent="0.2">
      <c r="A215" s="1">
        <v>24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0</v>
      </c>
      <c r="H215" s="1">
        <v>1.6989999999999998</v>
      </c>
      <c r="I215" s="1">
        <v>0</v>
      </c>
      <c r="J215">
        <f t="shared" si="21"/>
        <v>0.12368279194560716</v>
      </c>
      <c r="K215">
        <v>0</v>
      </c>
      <c r="L215">
        <f t="shared" si="22"/>
        <v>1.1316568433934282</v>
      </c>
      <c r="M215">
        <f t="shared" si="23"/>
        <v>1</v>
      </c>
      <c r="N215">
        <f t="shared" si="24"/>
        <v>0.53088134091597983</v>
      </c>
      <c r="O215">
        <f t="shared" si="25"/>
        <v>0.46911865908402001</v>
      </c>
      <c r="P215">
        <f t="shared" si="26"/>
        <v>0.46911865908402001</v>
      </c>
      <c r="Q215">
        <f t="shared" si="27"/>
        <v>-0.75689953809254507</v>
      </c>
    </row>
    <row r="216" spans="1:17" x14ac:dyDescent="0.2">
      <c r="A216" s="1">
        <v>24</v>
      </c>
      <c r="B216" s="1">
        <v>0</v>
      </c>
      <c r="C216" s="1">
        <v>0</v>
      </c>
      <c r="D216" s="1">
        <v>1</v>
      </c>
      <c r="E216" s="1">
        <v>0</v>
      </c>
      <c r="F216" s="1">
        <v>0</v>
      </c>
      <c r="G216" s="1">
        <v>1</v>
      </c>
      <c r="H216" s="1">
        <v>1.9989999999999999</v>
      </c>
      <c r="I216" s="1">
        <v>1</v>
      </c>
      <c r="J216">
        <f t="shared" si="21"/>
        <v>-2.395540585503185</v>
      </c>
      <c r="K216">
        <v>0</v>
      </c>
      <c r="L216">
        <f t="shared" si="22"/>
        <v>9.1123405613503988E-2</v>
      </c>
      <c r="M216">
        <f t="shared" si="23"/>
        <v>1</v>
      </c>
      <c r="N216">
        <f t="shared" si="24"/>
        <v>8.3513381845445975E-2</v>
      </c>
      <c r="O216">
        <f t="shared" si="25"/>
        <v>0.91648661815455401</v>
      </c>
      <c r="P216">
        <f t="shared" si="26"/>
        <v>8.3513381845445975E-2</v>
      </c>
      <c r="Q216">
        <f t="shared" si="27"/>
        <v>-2.4827483983437415</v>
      </c>
    </row>
    <row r="217" spans="1:17" x14ac:dyDescent="0.2">
      <c r="A217" s="1">
        <v>24</v>
      </c>
      <c r="B217" s="1">
        <v>1</v>
      </c>
      <c r="C217" s="1">
        <v>0</v>
      </c>
      <c r="D217" s="1">
        <v>0</v>
      </c>
      <c r="E217" s="1">
        <v>1</v>
      </c>
      <c r="F217" s="1">
        <v>0</v>
      </c>
      <c r="G217" s="1">
        <v>0</v>
      </c>
      <c r="H217" s="1">
        <v>1.399</v>
      </c>
      <c r="I217" s="1">
        <v>0</v>
      </c>
      <c r="J217">
        <f t="shared" si="21"/>
        <v>9.5601714986238928E-2</v>
      </c>
      <c r="K217">
        <v>0</v>
      </c>
      <c r="L217">
        <f t="shared" si="22"/>
        <v>1.1003207354506677</v>
      </c>
      <c r="M217">
        <f t="shared" si="23"/>
        <v>1</v>
      </c>
      <c r="N217">
        <f t="shared" si="24"/>
        <v>0.52388224183035126</v>
      </c>
      <c r="O217">
        <f t="shared" si="25"/>
        <v>0.47611775816964891</v>
      </c>
      <c r="P217">
        <f t="shared" si="26"/>
        <v>0.47611775816964891</v>
      </c>
      <c r="Q217">
        <f t="shared" si="27"/>
        <v>-0.74209006423414459</v>
      </c>
    </row>
    <row r="218" spans="1:17" x14ac:dyDescent="0.2">
      <c r="A218" s="1">
        <v>24</v>
      </c>
      <c r="B218" s="1">
        <v>0</v>
      </c>
      <c r="C218" s="1">
        <v>0</v>
      </c>
      <c r="D218" s="1">
        <v>1</v>
      </c>
      <c r="E218" s="1">
        <v>0</v>
      </c>
      <c r="F218" s="1">
        <v>1</v>
      </c>
      <c r="G218" s="1">
        <v>0</v>
      </c>
      <c r="H218" s="1">
        <v>1.399</v>
      </c>
      <c r="I218" s="1">
        <v>1</v>
      </c>
      <c r="J218">
        <f t="shared" si="21"/>
        <v>-0.87670296577448581</v>
      </c>
      <c r="K218">
        <v>0</v>
      </c>
      <c r="L218">
        <f t="shared" si="22"/>
        <v>0.41615272205252241</v>
      </c>
      <c r="M218">
        <f t="shared" si="23"/>
        <v>1</v>
      </c>
      <c r="N218">
        <f t="shared" si="24"/>
        <v>0.29386147099259541</v>
      </c>
      <c r="O218">
        <f t="shared" si="25"/>
        <v>0.70613852900740448</v>
      </c>
      <c r="P218">
        <f t="shared" si="26"/>
        <v>0.29386147099259541</v>
      </c>
      <c r="Q218">
        <f t="shared" si="27"/>
        <v>-1.2246468097869956</v>
      </c>
    </row>
    <row r="219" spans="1:17" x14ac:dyDescent="0.2">
      <c r="A219" s="1">
        <v>24</v>
      </c>
      <c r="B219" s="1">
        <v>1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1.6989999999999998</v>
      </c>
      <c r="I219" s="1">
        <v>0</v>
      </c>
      <c r="J219">
        <f t="shared" si="21"/>
        <v>-2.4236216624625531</v>
      </c>
      <c r="K219">
        <v>0</v>
      </c>
      <c r="L219">
        <f t="shared" si="22"/>
        <v>8.8600155839434466E-2</v>
      </c>
      <c r="M219">
        <f t="shared" si="23"/>
        <v>1</v>
      </c>
      <c r="N219">
        <f t="shared" si="24"/>
        <v>8.1389071427344847E-2</v>
      </c>
      <c r="O219">
        <f t="shared" si="25"/>
        <v>0.91861092857265514</v>
      </c>
      <c r="P219">
        <f t="shared" si="26"/>
        <v>0.91861092857265514</v>
      </c>
      <c r="Q219">
        <f t="shared" si="27"/>
        <v>-8.4892610173780456E-2</v>
      </c>
    </row>
    <row r="220" spans="1:17" x14ac:dyDescent="0.2">
      <c r="A220" s="1">
        <v>24</v>
      </c>
      <c r="B220" s="1">
        <v>0</v>
      </c>
      <c r="C220" s="1">
        <v>1</v>
      </c>
      <c r="D220" s="1">
        <v>0</v>
      </c>
      <c r="E220" s="1">
        <v>0</v>
      </c>
      <c r="F220" s="1">
        <v>1</v>
      </c>
      <c r="G220" s="1">
        <v>0</v>
      </c>
      <c r="H220" s="1">
        <v>1.6989999999999998</v>
      </c>
      <c r="I220" s="1">
        <v>0</v>
      </c>
      <c r="J220">
        <f t="shared" si="21"/>
        <v>-1.6242423437154083</v>
      </c>
      <c r="K220">
        <v>0</v>
      </c>
      <c r="L220">
        <f t="shared" si="22"/>
        <v>0.19706092310458728</v>
      </c>
      <c r="M220">
        <f t="shared" si="23"/>
        <v>1</v>
      </c>
      <c r="N220">
        <f t="shared" si="24"/>
        <v>0.16462062982852049</v>
      </c>
      <c r="O220">
        <f t="shared" si="25"/>
        <v>0.83537937017147956</v>
      </c>
      <c r="P220">
        <f t="shared" si="26"/>
        <v>0.83537937017147956</v>
      </c>
      <c r="Q220">
        <f t="shared" si="27"/>
        <v>-0.17986932177571377</v>
      </c>
    </row>
    <row r="221" spans="1:17" x14ac:dyDescent="0.2">
      <c r="A221" s="1">
        <v>25</v>
      </c>
      <c r="B221" s="1">
        <v>1</v>
      </c>
      <c r="C221" s="1">
        <v>0</v>
      </c>
      <c r="D221" s="1">
        <v>0</v>
      </c>
      <c r="E221" s="1">
        <v>0</v>
      </c>
      <c r="F221" s="1">
        <v>1</v>
      </c>
      <c r="G221" s="1">
        <v>0</v>
      </c>
      <c r="H221" s="1">
        <v>1.9989999999999999</v>
      </c>
      <c r="I221" s="1">
        <v>0</v>
      </c>
      <c r="J221">
        <f t="shared" si="21"/>
        <v>-1.7581528359219696</v>
      </c>
      <c r="K221">
        <v>0</v>
      </c>
      <c r="L221">
        <f t="shared" si="22"/>
        <v>0.17236295260595716</v>
      </c>
      <c r="M221">
        <f t="shared" si="23"/>
        <v>1</v>
      </c>
      <c r="N221">
        <f t="shared" si="24"/>
        <v>0.14702183502372243</v>
      </c>
      <c r="O221">
        <f t="shared" si="25"/>
        <v>0.85297816497627754</v>
      </c>
      <c r="P221">
        <f t="shared" si="26"/>
        <v>0.85297816497627754</v>
      </c>
      <c r="Q221">
        <f t="shared" si="27"/>
        <v>-0.15902132973570154</v>
      </c>
    </row>
    <row r="222" spans="1:17" x14ac:dyDescent="0.2">
      <c r="A222" s="1">
        <v>25</v>
      </c>
      <c r="B222" s="1">
        <v>0</v>
      </c>
      <c r="C222" s="1">
        <v>1</v>
      </c>
      <c r="D222" s="1">
        <v>0</v>
      </c>
      <c r="E222" s="1">
        <v>0</v>
      </c>
      <c r="F222" s="1">
        <v>0</v>
      </c>
      <c r="G222" s="1">
        <v>1</v>
      </c>
      <c r="H222" s="1">
        <v>1.399</v>
      </c>
      <c r="I222" s="1">
        <v>0</v>
      </c>
      <c r="J222">
        <f t="shared" si="21"/>
        <v>-2.289711170255992</v>
      </c>
      <c r="K222">
        <v>0</v>
      </c>
      <c r="L222">
        <f t="shared" si="22"/>
        <v>0.10129571484450078</v>
      </c>
      <c r="M222">
        <f t="shared" si="23"/>
        <v>1</v>
      </c>
      <c r="N222">
        <f t="shared" si="24"/>
        <v>9.1978669742489097E-2</v>
      </c>
      <c r="O222">
        <f t="shared" si="25"/>
        <v>0.90802133025751086</v>
      </c>
      <c r="P222">
        <f t="shared" si="26"/>
        <v>0.90802133025751086</v>
      </c>
      <c r="Q222">
        <f t="shared" si="27"/>
        <v>-9.648740918373451E-2</v>
      </c>
    </row>
    <row r="223" spans="1:17" x14ac:dyDescent="0.2">
      <c r="A223" s="1">
        <v>25</v>
      </c>
      <c r="B223" s="1">
        <v>0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1.9989999999999999</v>
      </c>
      <c r="I223" s="1">
        <v>0</v>
      </c>
      <c r="J223">
        <f t="shared" si="21"/>
        <v>-0.62385658599531557</v>
      </c>
      <c r="K223">
        <v>0</v>
      </c>
      <c r="L223">
        <f t="shared" si="22"/>
        <v>0.53587380396513884</v>
      </c>
      <c r="M223">
        <f t="shared" si="23"/>
        <v>1</v>
      </c>
      <c r="N223">
        <f t="shared" si="24"/>
        <v>0.34890484008626405</v>
      </c>
      <c r="O223">
        <f t="shared" si="25"/>
        <v>0.6510951599137359</v>
      </c>
      <c r="P223">
        <f t="shared" si="26"/>
        <v>0.6510951599137359</v>
      </c>
      <c r="Q223">
        <f t="shared" si="27"/>
        <v>-0.42909947247339236</v>
      </c>
    </row>
    <row r="224" spans="1:17" x14ac:dyDescent="0.2">
      <c r="A224" s="1">
        <v>25</v>
      </c>
      <c r="B224" s="1">
        <v>0</v>
      </c>
      <c r="C224" s="1">
        <v>0</v>
      </c>
      <c r="D224" s="1">
        <v>1</v>
      </c>
      <c r="E224" s="1">
        <v>1</v>
      </c>
      <c r="F224" s="1">
        <v>0</v>
      </c>
      <c r="G224" s="1">
        <v>0</v>
      </c>
      <c r="H224" s="1">
        <v>1.6989999999999998</v>
      </c>
      <c r="I224" s="1">
        <v>0</v>
      </c>
      <c r="J224">
        <f t="shared" si="21"/>
        <v>0.12368279194560716</v>
      </c>
      <c r="K224">
        <v>0</v>
      </c>
      <c r="L224">
        <f t="shared" si="22"/>
        <v>1.1316568433934282</v>
      </c>
      <c r="M224">
        <f t="shared" si="23"/>
        <v>1</v>
      </c>
      <c r="N224">
        <f t="shared" si="24"/>
        <v>0.53088134091597983</v>
      </c>
      <c r="O224">
        <f t="shared" si="25"/>
        <v>0.46911865908402001</v>
      </c>
      <c r="P224">
        <f t="shared" si="26"/>
        <v>0.46911865908402001</v>
      </c>
      <c r="Q224">
        <f t="shared" si="27"/>
        <v>-0.75689953809254507</v>
      </c>
    </row>
    <row r="225" spans="1:17" x14ac:dyDescent="0.2">
      <c r="A225" s="1">
        <v>25</v>
      </c>
      <c r="B225" s="1">
        <v>0</v>
      </c>
      <c r="C225" s="1">
        <v>0</v>
      </c>
      <c r="D225" s="1">
        <v>1</v>
      </c>
      <c r="E225" s="1">
        <v>0</v>
      </c>
      <c r="F225" s="1">
        <v>0</v>
      </c>
      <c r="G225" s="1">
        <v>1</v>
      </c>
      <c r="H225" s="1">
        <v>1.9989999999999999</v>
      </c>
      <c r="I225" s="1">
        <v>0</v>
      </c>
      <c r="J225">
        <f t="shared" si="21"/>
        <v>-2.395540585503185</v>
      </c>
      <c r="K225">
        <v>0</v>
      </c>
      <c r="L225">
        <f t="shared" si="22"/>
        <v>9.1123405613503988E-2</v>
      </c>
      <c r="M225">
        <f t="shared" si="23"/>
        <v>1</v>
      </c>
      <c r="N225">
        <f t="shared" si="24"/>
        <v>8.3513381845445975E-2</v>
      </c>
      <c r="O225">
        <f t="shared" si="25"/>
        <v>0.91648661815455401</v>
      </c>
      <c r="P225">
        <f t="shared" si="26"/>
        <v>0.91648661815455401</v>
      </c>
      <c r="Q225">
        <f t="shared" si="27"/>
        <v>-8.7207812840556634E-2</v>
      </c>
    </row>
    <row r="226" spans="1:17" x14ac:dyDescent="0.2">
      <c r="A226" s="1">
        <v>25</v>
      </c>
      <c r="B226" s="1">
        <v>1</v>
      </c>
      <c r="C226" s="1">
        <v>0</v>
      </c>
      <c r="D226" s="1">
        <v>0</v>
      </c>
      <c r="E226" s="1">
        <v>1</v>
      </c>
      <c r="F226" s="1">
        <v>0</v>
      </c>
      <c r="G226" s="1">
        <v>0</v>
      </c>
      <c r="H226" s="1">
        <v>1.399</v>
      </c>
      <c r="I226" s="1">
        <v>0</v>
      </c>
      <c r="J226">
        <f t="shared" si="21"/>
        <v>9.5601714986238928E-2</v>
      </c>
      <c r="K226">
        <v>0</v>
      </c>
      <c r="L226">
        <f t="shared" si="22"/>
        <v>1.1003207354506677</v>
      </c>
      <c r="M226">
        <f t="shared" si="23"/>
        <v>1</v>
      </c>
      <c r="N226">
        <f t="shared" si="24"/>
        <v>0.52388224183035126</v>
      </c>
      <c r="O226">
        <f t="shared" si="25"/>
        <v>0.47611775816964891</v>
      </c>
      <c r="P226">
        <f t="shared" si="26"/>
        <v>0.47611775816964891</v>
      </c>
      <c r="Q226">
        <f t="shared" si="27"/>
        <v>-0.74209006423414459</v>
      </c>
    </row>
    <row r="227" spans="1:17" x14ac:dyDescent="0.2">
      <c r="A227" s="1">
        <v>25</v>
      </c>
      <c r="B227" s="1">
        <v>0</v>
      </c>
      <c r="C227" s="1">
        <v>0</v>
      </c>
      <c r="D227" s="1">
        <v>1</v>
      </c>
      <c r="E227" s="1">
        <v>0</v>
      </c>
      <c r="F227" s="1">
        <v>1</v>
      </c>
      <c r="G227" s="1">
        <v>0</v>
      </c>
      <c r="H227" s="1">
        <v>1.399</v>
      </c>
      <c r="I227" s="1">
        <v>0</v>
      </c>
      <c r="J227">
        <f t="shared" si="21"/>
        <v>-0.87670296577448581</v>
      </c>
      <c r="K227">
        <v>0</v>
      </c>
      <c r="L227">
        <f t="shared" si="22"/>
        <v>0.41615272205252241</v>
      </c>
      <c r="M227">
        <f t="shared" si="23"/>
        <v>1</v>
      </c>
      <c r="N227">
        <f t="shared" si="24"/>
        <v>0.29386147099259541</v>
      </c>
      <c r="O227">
        <f t="shared" si="25"/>
        <v>0.70613852900740448</v>
      </c>
      <c r="P227">
        <f t="shared" si="26"/>
        <v>0.70613852900740448</v>
      </c>
      <c r="Q227">
        <f t="shared" si="27"/>
        <v>-0.34794384401250966</v>
      </c>
    </row>
    <row r="228" spans="1:17" x14ac:dyDescent="0.2">
      <c r="A228" s="1">
        <v>25</v>
      </c>
      <c r="B228" s="1">
        <v>1</v>
      </c>
      <c r="C228" s="1">
        <v>0</v>
      </c>
      <c r="D228" s="1">
        <v>0</v>
      </c>
      <c r="E228" s="1">
        <v>0</v>
      </c>
      <c r="F228" s="1">
        <v>0</v>
      </c>
      <c r="G228" s="1">
        <v>1</v>
      </c>
      <c r="H228" s="1">
        <v>1.6989999999999998</v>
      </c>
      <c r="I228" s="1">
        <v>0</v>
      </c>
      <c r="J228">
        <f t="shared" si="21"/>
        <v>-2.4236216624625531</v>
      </c>
      <c r="K228">
        <v>0</v>
      </c>
      <c r="L228">
        <f t="shared" si="22"/>
        <v>8.8600155839434466E-2</v>
      </c>
      <c r="M228">
        <f t="shared" si="23"/>
        <v>1</v>
      </c>
      <c r="N228">
        <f t="shared" si="24"/>
        <v>8.1389071427344847E-2</v>
      </c>
      <c r="O228">
        <f t="shared" si="25"/>
        <v>0.91861092857265514</v>
      </c>
      <c r="P228">
        <f t="shared" si="26"/>
        <v>0.91861092857265514</v>
      </c>
      <c r="Q228">
        <f t="shared" si="27"/>
        <v>-8.4892610173780456E-2</v>
      </c>
    </row>
    <row r="229" spans="1:17" x14ac:dyDescent="0.2">
      <c r="A229" s="1">
        <v>25</v>
      </c>
      <c r="B229" s="1">
        <v>0</v>
      </c>
      <c r="C229" s="1">
        <v>1</v>
      </c>
      <c r="D229" s="1">
        <v>0</v>
      </c>
      <c r="E229" s="1">
        <v>0</v>
      </c>
      <c r="F229" s="1">
        <v>1</v>
      </c>
      <c r="G229" s="1">
        <v>0</v>
      </c>
      <c r="H229" s="1">
        <v>1.6989999999999998</v>
      </c>
      <c r="I229" s="1">
        <v>0</v>
      </c>
      <c r="J229">
        <f t="shared" si="21"/>
        <v>-1.6242423437154083</v>
      </c>
      <c r="K229">
        <v>0</v>
      </c>
      <c r="L229">
        <f t="shared" si="22"/>
        <v>0.19706092310458728</v>
      </c>
      <c r="M229">
        <f t="shared" si="23"/>
        <v>1</v>
      </c>
      <c r="N229">
        <f t="shared" si="24"/>
        <v>0.16462062982852049</v>
      </c>
      <c r="O229">
        <f t="shared" si="25"/>
        <v>0.83537937017147956</v>
      </c>
      <c r="P229">
        <f t="shared" si="26"/>
        <v>0.83537937017147956</v>
      </c>
      <c r="Q229">
        <f t="shared" si="27"/>
        <v>-0.17986932177571377</v>
      </c>
    </row>
    <row r="230" spans="1:17" x14ac:dyDescent="0.2">
      <c r="A230" s="1">
        <v>26</v>
      </c>
      <c r="B230" s="1">
        <v>1</v>
      </c>
      <c r="C230" s="1">
        <v>0</v>
      </c>
      <c r="D230" s="1">
        <v>0</v>
      </c>
      <c r="E230" s="1">
        <v>0</v>
      </c>
      <c r="F230" s="1">
        <v>1</v>
      </c>
      <c r="G230" s="1">
        <v>0</v>
      </c>
      <c r="H230" s="1">
        <v>1.9989999999999999</v>
      </c>
      <c r="I230" s="1">
        <v>0</v>
      </c>
      <c r="J230">
        <f t="shared" si="21"/>
        <v>-1.7581528359219696</v>
      </c>
      <c r="K230">
        <v>0</v>
      </c>
      <c r="L230">
        <f t="shared" si="22"/>
        <v>0.17236295260595716</v>
      </c>
      <c r="M230">
        <f t="shared" si="23"/>
        <v>1</v>
      </c>
      <c r="N230">
        <f t="shared" si="24"/>
        <v>0.14702183502372243</v>
      </c>
      <c r="O230">
        <f t="shared" si="25"/>
        <v>0.85297816497627754</v>
      </c>
      <c r="P230">
        <f t="shared" si="26"/>
        <v>0.85297816497627754</v>
      </c>
      <c r="Q230">
        <f t="shared" si="27"/>
        <v>-0.15902132973570154</v>
      </c>
    </row>
    <row r="231" spans="1:17" x14ac:dyDescent="0.2">
      <c r="A231" s="1">
        <v>26</v>
      </c>
      <c r="B231" s="1">
        <v>0</v>
      </c>
      <c r="C231" s="1">
        <v>1</v>
      </c>
      <c r="D231" s="1">
        <v>0</v>
      </c>
      <c r="E231" s="1">
        <v>0</v>
      </c>
      <c r="F231" s="1">
        <v>0</v>
      </c>
      <c r="G231" s="1">
        <v>1</v>
      </c>
      <c r="H231" s="1">
        <v>1.399</v>
      </c>
      <c r="I231" s="1">
        <v>0</v>
      </c>
      <c r="J231">
        <f t="shared" si="21"/>
        <v>-2.289711170255992</v>
      </c>
      <c r="K231">
        <v>0</v>
      </c>
      <c r="L231">
        <f t="shared" si="22"/>
        <v>0.10129571484450078</v>
      </c>
      <c r="M231">
        <f t="shared" si="23"/>
        <v>1</v>
      </c>
      <c r="N231">
        <f t="shared" si="24"/>
        <v>9.1978669742489097E-2</v>
      </c>
      <c r="O231">
        <f t="shared" si="25"/>
        <v>0.90802133025751086</v>
      </c>
      <c r="P231">
        <f t="shared" si="26"/>
        <v>0.90802133025751086</v>
      </c>
      <c r="Q231">
        <f t="shared" si="27"/>
        <v>-9.648740918373451E-2</v>
      </c>
    </row>
    <row r="232" spans="1:17" x14ac:dyDescent="0.2">
      <c r="A232" s="1">
        <v>26</v>
      </c>
      <c r="B232" s="1">
        <v>0</v>
      </c>
      <c r="C232" s="1">
        <v>1</v>
      </c>
      <c r="D232" s="1">
        <v>0</v>
      </c>
      <c r="E232" s="1">
        <v>1</v>
      </c>
      <c r="F232" s="1">
        <v>0</v>
      </c>
      <c r="G232" s="1">
        <v>0</v>
      </c>
      <c r="H232" s="1">
        <v>1.9989999999999999</v>
      </c>
      <c r="I232" s="1">
        <v>0</v>
      </c>
      <c r="J232">
        <f t="shared" si="21"/>
        <v>-0.62385658599531557</v>
      </c>
      <c r="K232">
        <v>0</v>
      </c>
      <c r="L232">
        <f t="shared" si="22"/>
        <v>0.53587380396513884</v>
      </c>
      <c r="M232">
        <f t="shared" si="23"/>
        <v>1</v>
      </c>
      <c r="N232">
        <f t="shared" si="24"/>
        <v>0.34890484008626405</v>
      </c>
      <c r="O232">
        <f t="shared" si="25"/>
        <v>0.6510951599137359</v>
      </c>
      <c r="P232">
        <f t="shared" si="26"/>
        <v>0.6510951599137359</v>
      </c>
      <c r="Q232">
        <f t="shared" si="27"/>
        <v>-0.42909947247339236</v>
      </c>
    </row>
    <row r="233" spans="1:17" x14ac:dyDescent="0.2">
      <c r="A233" s="1">
        <v>26</v>
      </c>
      <c r="B233" s="1">
        <v>0</v>
      </c>
      <c r="C233" s="1">
        <v>0</v>
      </c>
      <c r="D233" s="1">
        <v>1</v>
      </c>
      <c r="E233" s="1">
        <v>1</v>
      </c>
      <c r="F233" s="1">
        <v>0</v>
      </c>
      <c r="G233" s="1">
        <v>0</v>
      </c>
      <c r="H233" s="1">
        <v>1.6989999999999998</v>
      </c>
      <c r="I233" s="1">
        <v>0</v>
      </c>
      <c r="J233">
        <f t="shared" si="21"/>
        <v>0.12368279194560716</v>
      </c>
      <c r="K233">
        <v>0</v>
      </c>
      <c r="L233">
        <f t="shared" si="22"/>
        <v>1.1316568433934282</v>
      </c>
      <c r="M233">
        <f t="shared" si="23"/>
        <v>1</v>
      </c>
      <c r="N233">
        <f t="shared" si="24"/>
        <v>0.53088134091597983</v>
      </c>
      <c r="O233">
        <f t="shared" si="25"/>
        <v>0.46911865908402001</v>
      </c>
      <c r="P233">
        <f t="shared" si="26"/>
        <v>0.46911865908402001</v>
      </c>
      <c r="Q233">
        <f t="shared" si="27"/>
        <v>-0.75689953809254507</v>
      </c>
    </row>
    <row r="234" spans="1:17" x14ac:dyDescent="0.2">
      <c r="A234" s="1">
        <v>26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1</v>
      </c>
      <c r="H234" s="1">
        <v>1.9989999999999999</v>
      </c>
      <c r="I234" s="1">
        <v>0</v>
      </c>
      <c r="J234">
        <f t="shared" si="21"/>
        <v>-2.395540585503185</v>
      </c>
      <c r="K234">
        <v>0</v>
      </c>
      <c r="L234">
        <f t="shared" si="22"/>
        <v>9.1123405613503988E-2</v>
      </c>
      <c r="M234">
        <f t="shared" si="23"/>
        <v>1</v>
      </c>
      <c r="N234">
        <f t="shared" si="24"/>
        <v>8.3513381845445975E-2</v>
      </c>
      <c r="O234">
        <f t="shared" si="25"/>
        <v>0.91648661815455401</v>
      </c>
      <c r="P234">
        <f t="shared" si="26"/>
        <v>0.91648661815455401</v>
      </c>
      <c r="Q234">
        <f t="shared" si="27"/>
        <v>-8.7207812840556634E-2</v>
      </c>
    </row>
    <row r="235" spans="1:17" x14ac:dyDescent="0.2">
      <c r="A235" s="1">
        <v>26</v>
      </c>
      <c r="B235" s="1">
        <v>1</v>
      </c>
      <c r="C235" s="1">
        <v>0</v>
      </c>
      <c r="D235" s="1">
        <v>0</v>
      </c>
      <c r="E235" s="1">
        <v>1</v>
      </c>
      <c r="F235" s="1">
        <v>0</v>
      </c>
      <c r="G235" s="1">
        <v>0</v>
      </c>
      <c r="H235" s="1">
        <v>1.399</v>
      </c>
      <c r="I235" s="1">
        <v>0</v>
      </c>
      <c r="J235">
        <f t="shared" si="21"/>
        <v>9.5601714986238928E-2</v>
      </c>
      <c r="K235">
        <v>0</v>
      </c>
      <c r="L235">
        <f t="shared" si="22"/>
        <v>1.1003207354506677</v>
      </c>
      <c r="M235">
        <f t="shared" si="23"/>
        <v>1</v>
      </c>
      <c r="N235">
        <f t="shared" si="24"/>
        <v>0.52388224183035126</v>
      </c>
      <c r="O235">
        <f t="shared" si="25"/>
        <v>0.47611775816964891</v>
      </c>
      <c r="P235">
        <f t="shared" si="26"/>
        <v>0.47611775816964891</v>
      </c>
      <c r="Q235">
        <f t="shared" si="27"/>
        <v>-0.74209006423414459</v>
      </c>
    </row>
    <row r="236" spans="1:17" x14ac:dyDescent="0.2">
      <c r="A236" s="1">
        <v>26</v>
      </c>
      <c r="B236" s="1">
        <v>0</v>
      </c>
      <c r="C236" s="1">
        <v>0</v>
      </c>
      <c r="D236" s="1">
        <v>1</v>
      </c>
      <c r="E236" s="1">
        <v>0</v>
      </c>
      <c r="F236" s="1">
        <v>1</v>
      </c>
      <c r="G236" s="1">
        <v>0</v>
      </c>
      <c r="H236" s="1">
        <v>1.399</v>
      </c>
      <c r="I236" s="1">
        <v>0</v>
      </c>
      <c r="J236">
        <f t="shared" si="21"/>
        <v>-0.87670296577448581</v>
      </c>
      <c r="K236">
        <v>0</v>
      </c>
      <c r="L236">
        <f t="shared" si="22"/>
        <v>0.41615272205252241</v>
      </c>
      <c r="M236">
        <f t="shared" si="23"/>
        <v>1</v>
      </c>
      <c r="N236">
        <f t="shared" si="24"/>
        <v>0.29386147099259541</v>
      </c>
      <c r="O236">
        <f t="shared" si="25"/>
        <v>0.70613852900740448</v>
      </c>
      <c r="P236">
        <f t="shared" si="26"/>
        <v>0.70613852900740448</v>
      </c>
      <c r="Q236">
        <f t="shared" si="27"/>
        <v>-0.34794384401250966</v>
      </c>
    </row>
    <row r="237" spans="1:17" x14ac:dyDescent="0.2">
      <c r="A237" s="1">
        <v>26</v>
      </c>
      <c r="B237" s="1">
        <v>1</v>
      </c>
      <c r="C237" s="1">
        <v>0</v>
      </c>
      <c r="D237" s="1">
        <v>0</v>
      </c>
      <c r="E237" s="1">
        <v>0</v>
      </c>
      <c r="F237" s="1">
        <v>0</v>
      </c>
      <c r="G237" s="1">
        <v>1</v>
      </c>
      <c r="H237" s="1">
        <v>1.6989999999999998</v>
      </c>
      <c r="I237" s="1">
        <v>0</v>
      </c>
      <c r="J237">
        <f t="shared" si="21"/>
        <v>-2.4236216624625531</v>
      </c>
      <c r="K237">
        <v>0</v>
      </c>
      <c r="L237">
        <f t="shared" si="22"/>
        <v>8.8600155839434466E-2</v>
      </c>
      <c r="M237">
        <f t="shared" si="23"/>
        <v>1</v>
      </c>
      <c r="N237">
        <f t="shared" si="24"/>
        <v>8.1389071427344847E-2</v>
      </c>
      <c r="O237">
        <f t="shared" si="25"/>
        <v>0.91861092857265514</v>
      </c>
      <c r="P237">
        <f t="shared" si="26"/>
        <v>0.91861092857265514</v>
      </c>
      <c r="Q237">
        <f t="shared" si="27"/>
        <v>-8.4892610173780456E-2</v>
      </c>
    </row>
    <row r="238" spans="1:17" x14ac:dyDescent="0.2">
      <c r="A238" s="1">
        <v>26</v>
      </c>
      <c r="B238" s="1">
        <v>0</v>
      </c>
      <c r="C238" s="1">
        <v>1</v>
      </c>
      <c r="D238" s="1">
        <v>0</v>
      </c>
      <c r="E238" s="1">
        <v>0</v>
      </c>
      <c r="F238" s="1">
        <v>1</v>
      </c>
      <c r="G238" s="1">
        <v>0</v>
      </c>
      <c r="H238" s="1">
        <v>1.6989999999999998</v>
      </c>
      <c r="I238" s="1">
        <v>0</v>
      </c>
      <c r="J238">
        <f t="shared" si="21"/>
        <v>-1.6242423437154083</v>
      </c>
      <c r="K238">
        <v>0</v>
      </c>
      <c r="L238">
        <f t="shared" si="22"/>
        <v>0.19706092310458728</v>
      </c>
      <c r="M238">
        <f t="shared" si="23"/>
        <v>1</v>
      </c>
      <c r="N238">
        <f t="shared" si="24"/>
        <v>0.16462062982852049</v>
      </c>
      <c r="O238">
        <f t="shared" si="25"/>
        <v>0.83537937017147956</v>
      </c>
      <c r="P238">
        <f t="shared" si="26"/>
        <v>0.83537937017147956</v>
      </c>
      <c r="Q238">
        <f t="shared" si="27"/>
        <v>-0.17986932177571377</v>
      </c>
    </row>
    <row r="239" spans="1:17" x14ac:dyDescent="0.2">
      <c r="A239" s="1">
        <v>27</v>
      </c>
      <c r="B239" s="1">
        <v>1</v>
      </c>
      <c r="C239" s="1">
        <v>0</v>
      </c>
      <c r="D239" s="1">
        <v>0</v>
      </c>
      <c r="E239" s="1">
        <v>0</v>
      </c>
      <c r="F239" s="1">
        <v>1</v>
      </c>
      <c r="G239" s="1">
        <v>0</v>
      </c>
      <c r="H239" s="1">
        <v>1.9989999999999999</v>
      </c>
      <c r="I239" s="1">
        <v>0</v>
      </c>
      <c r="J239">
        <f t="shared" si="21"/>
        <v>-1.7581528359219696</v>
      </c>
      <c r="K239">
        <v>0</v>
      </c>
      <c r="L239">
        <f t="shared" si="22"/>
        <v>0.17236295260595716</v>
      </c>
      <c r="M239">
        <f t="shared" si="23"/>
        <v>1</v>
      </c>
      <c r="N239">
        <f t="shared" si="24"/>
        <v>0.14702183502372243</v>
      </c>
      <c r="O239">
        <f t="shared" si="25"/>
        <v>0.85297816497627754</v>
      </c>
      <c r="P239">
        <f t="shared" si="26"/>
        <v>0.85297816497627754</v>
      </c>
      <c r="Q239">
        <f t="shared" si="27"/>
        <v>-0.15902132973570154</v>
      </c>
    </row>
    <row r="240" spans="1:17" x14ac:dyDescent="0.2">
      <c r="A240" s="1">
        <v>27</v>
      </c>
      <c r="B240" s="1">
        <v>0</v>
      </c>
      <c r="C240" s="1">
        <v>1</v>
      </c>
      <c r="D240" s="1">
        <v>0</v>
      </c>
      <c r="E240" s="1">
        <v>0</v>
      </c>
      <c r="F240" s="1">
        <v>0</v>
      </c>
      <c r="G240" s="1">
        <v>1</v>
      </c>
      <c r="H240" s="1">
        <v>1.399</v>
      </c>
      <c r="I240" s="1">
        <v>1</v>
      </c>
      <c r="J240">
        <f t="shared" si="21"/>
        <v>-2.289711170255992</v>
      </c>
      <c r="K240">
        <v>0</v>
      </c>
      <c r="L240">
        <f t="shared" si="22"/>
        <v>0.10129571484450078</v>
      </c>
      <c r="M240">
        <f t="shared" si="23"/>
        <v>1</v>
      </c>
      <c r="N240">
        <f t="shared" si="24"/>
        <v>9.1978669742489097E-2</v>
      </c>
      <c r="O240">
        <f t="shared" si="25"/>
        <v>0.90802133025751086</v>
      </c>
      <c r="P240">
        <f t="shared" si="26"/>
        <v>9.1978669742489097E-2</v>
      </c>
      <c r="Q240">
        <f t="shared" si="27"/>
        <v>-2.3861985794397267</v>
      </c>
    </row>
    <row r="241" spans="1:17" x14ac:dyDescent="0.2">
      <c r="A241" s="1">
        <v>27</v>
      </c>
      <c r="B241" s="1">
        <v>0</v>
      </c>
      <c r="C241" s="1">
        <v>1</v>
      </c>
      <c r="D241" s="1">
        <v>0</v>
      </c>
      <c r="E241" s="1">
        <v>1</v>
      </c>
      <c r="F241" s="1">
        <v>0</v>
      </c>
      <c r="G241" s="1">
        <v>0</v>
      </c>
      <c r="H241" s="1">
        <v>1.9989999999999999</v>
      </c>
      <c r="I241" s="1">
        <v>0</v>
      </c>
      <c r="J241">
        <f t="shared" si="21"/>
        <v>-0.62385658599531557</v>
      </c>
      <c r="K241">
        <v>0</v>
      </c>
      <c r="L241">
        <f t="shared" si="22"/>
        <v>0.53587380396513884</v>
      </c>
      <c r="M241">
        <f t="shared" si="23"/>
        <v>1</v>
      </c>
      <c r="N241">
        <f t="shared" si="24"/>
        <v>0.34890484008626405</v>
      </c>
      <c r="O241">
        <f t="shared" si="25"/>
        <v>0.6510951599137359</v>
      </c>
      <c r="P241">
        <f t="shared" si="26"/>
        <v>0.6510951599137359</v>
      </c>
      <c r="Q241">
        <f t="shared" si="27"/>
        <v>-0.42909947247339236</v>
      </c>
    </row>
    <row r="242" spans="1:17" x14ac:dyDescent="0.2">
      <c r="A242" s="1">
        <v>27</v>
      </c>
      <c r="B242" s="1">
        <v>0</v>
      </c>
      <c r="C242" s="1">
        <v>0</v>
      </c>
      <c r="D242" s="1">
        <v>1</v>
      </c>
      <c r="E242" s="1">
        <v>1</v>
      </c>
      <c r="F242" s="1">
        <v>0</v>
      </c>
      <c r="G242" s="1">
        <v>0</v>
      </c>
      <c r="H242" s="1">
        <v>1.6989999999999998</v>
      </c>
      <c r="I242" s="1">
        <v>1</v>
      </c>
      <c r="J242">
        <f t="shared" si="21"/>
        <v>0.12368279194560716</v>
      </c>
      <c r="K242">
        <v>0</v>
      </c>
      <c r="L242">
        <f t="shared" si="22"/>
        <v>1.1316568433934282</v>
      </c>
      <c r="M242">
        <f t="shared" si="23"/>
        <v>1</v>
      </c>
      <c r="N242">
        <f t="shared" si="24"/>
        <v>0.53088134091597983</v>
      </c>
      <c r="O242">
        <f t="shared" si="25"/>
        <v>0.46911865908402001</v>
      </c>
      <c r="P242">
        <f t="shared" si="26"/>
        <v>0.53088134091597983</v>
      </c>
      <c r="Q242">
        <f t="shared" si="27"/>
        <v>-0.63321674614693813</v>
      </c>
    </row>
    <row r="243" spans="1:17" x14ac:dyDescent="0.2">
      <c r="A243" s="1">
        <v>27</v>
      </c>
      <c r="B243" s="1">
        <v>0</v>
      </c>
      <c r="C243" s="1">
        <v>0</v>
      </c>
      <c r="D243" s="1">
        <v>1</v>
      </c>
      <c r="E243" s="1">
        <v>0</v>
      </c>
      <c r="F243" s="1">
        <v>0</v>
      </c>
      <c r="G243" s="1">
        <v>1</v>
      </c>
      <c r="H243" s="1">
        <v>1.9989999999999999</v>
      </c>
      <c r="I243" s="1">
        <v>0</v>
      </c>
      <c r="J243">
        <f t="shared" si="21"/>
        <v>-2.395540585503185</v>
      </c>
      <c r="K243">
        <v>0</v>
      </c>
      <c r="L243">
        <f t="shared" si="22"/>
        <v>9.1123405613503988E-2</v>
      </c>
      <c r="M243">
        <f t="shared" si="23"/>
        <v>1</v>
      </c>
      <c r="N243">
        <f t="shared" si="24"/>
        <v>8.3513381845445975E-2</v>
      </c>
      <c r="O243">
        <f t="shared" si="25"/>
        <v>0.91648661815455401</v>
      </c>
      <c r="P243">
        <f t="shared" si="26"/>
        <v>0.91648661815455401</v>
      </c>
      <c r="Q243">
        <f t="shared" si="27"/>
        <v>-8.7207812840556634E-2</v>
      </c>
    </row>
    <row r="244" spans="1:17" x14ac:dyDescent="0.2">
      <c r="A244" s="1">
        <v>27</v>
      </c>
      <c r="B244" s="1">
        <v>1</v>
      </c>
      <c r="C244" s="1">
        <v>0</v>
      </c>
      <c r="D244" s="1">
        <v>0</v>
      </c>
      <c r="E244" s="1">
        <v>1</v>
      </c>
      <c r="F244" s="1">
        <v>0</v>
      </c>
      <c r="G244" s="1">
        <v>0</v>
      </c>
      <c r="H244" s="1">
        <v>1.399</v>
      </c>
      <c r="I244" s="1">
        <v>1</v>
      </c>
      <c r="J244">
        <f t="shared" si="21"/>
        <v>9.5601714986238928E-2</v>
      </c>
      <c r="K244">
        <v>0</v>
      </c>
      <c r="L244">
        <f t="shared" si="22"/>
        <v>1.1003207354506677</v>
      </c>
      <c r="M244">
        <f t="shared" si="23"/>
        <v>1</v>
      </c>
      <c r="N244">
        <f t="shared" si="24"/>
        <v>0.52388224183035126</v>
      </c>
      <c r="O244">
        <f t="shared" si="25"/>
        <v>0.47611775816964891</v>
      </c>
      <c r="P244">
        <f t="shared" si="26"/>
        <v>0.52388224183035126</v>
      </c>
      <c r="Q244">
        <f t="shared" si="27"/>
        <v>-0.64648834924790566</v>
      </c>
    </row>
    <row r="245" spans="1:17" x14ac:dyDescent="0.2">
      <c r="A245" s="1">
        <v>27</v>
      </c>
      <c r="B245" s="1">
        <v>0</v>
      </c>
      <c r="C245" s="1">
        <v>0</v>
      </c>
      <c r="D245" s="1">
        <v>1</v>
      </c>
      <c r="E245" s="1">
        <v>0</v>
      </c>
      <c r="F245" s="1">
        <v>1</v>
      </c>
      <c r="G245" s="1">
        <v>0</v>
      </c>
      <c r="H245" s="1">
        <v>1.399</v>
      </c>
      <c r="I245" s="1">
        <v>1</v>
      </c>
      <c r="J245">
        <f t="shared" si="21"/>
        <v>-0.87670296577448581</v>
      </c>
      <c r="K245">
        <v>0</v>
      </c>
      <c r="L245">
        <f t="shared" si="22"/>
        <v>0.41615272205252241</v>
      </c>
      <c r="M245">
        <f t="shared" si="23"/>
        <v>1</v>
      </c>
      <c r="N245">
        <f t="shared" si="24"/>
        <v>0.29386147099259541</v>
      </c>
      <c r="O245">
        <f t="shared" si="25"/>
        <v>0.70613852900740448</v>
      </c>
      <c r="P245">
        <f t="shared" si="26"/>
        <v>0.29386147099259541</v>
      </c>
      <c r="Q245">
        <f t="shared" si="27"/>
        <v>-1.2246468097869956</v>
      </c>
    </row>
    <row r="246" spans="1:17" x14ac:dyDescent="0.2">
      <c r="A246" s="1">
        <v>27</v>
      </c>
      <c r="B246" s="1">
        <v>1</v>
      </c>
      <c r="C246" s="1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1.6989999999999998</v>
      </c>
      <c r="I246" s="1">
        <v>0</v>
      </c>
      <c r="J246">
        <f t="shared" si="21"/>
        <v>-2.4236216624625531</v>
      </c>
      <c r="K246">
        <v>0</v>
      </c>
      <c r="L246">
        <f t="shared" si="22"/>
        <v>8.8600155839434466E-2</v>
      </c>
      <c r="M246">
        <f t="shared" si="23"/>
        <v>1</v>
      </c>
      <c r="N246">
        <f t="shared" si="24"/>
        <v>8.1389071427344847E-2</v>
      </c>
      <c r="O246">
        <f t="shared" si="25"/>
        <v>0.91861092857265514</v>
      </c>
      <c r="P246">
        <f t="shared" si="26"/>
        <v>0.91861092857265514</v>
      </c>
      <c r="Q246">
        <f t="shared" si="27"/>
        <v>-8.4892610173780456E-2</v>
      </c>
    </row>
    <row r="247" spans="1:17" x14ac:dyDescent="0.2">
      <c r="A247" s="1">
        <v>27</v>
      </c>
      <c r="B247" s="1">
        <v>0</v>
      </c>
      <c r="C247" s="1">
        <v>1</v>
      </c>
      <c r="D247" s="1">
        <v>0</v>
      </c>
      <c r="E247" s="1">
        <v>0</v>
      </c>
      <c r="F247" s="1">
        <v>1</v>
      </c>
      <c r="G247" s="1">
        <v>0</v>
      </c>
      <c r="H247" s="1">
        <v>1.6989999999999998</v>
      </c>
      <c r="I247" s="1">
        <v>1</v>
      </c>
      <c r="J247">
        <f t="shared" si="21"/>
        <v>-1.6242423437154083</v>
      </c>
      <c r="K247">
        <v>0</v>
      </c>
      <c r="L247">
        <f t="shared" si="22"/>
        <v>0.19706092310458728</v>
      </c>
      <c r="M247">
        <f t="shared" si="23"/>
        <v>1</v>
      </c>
      <c r="N247">
        <f t="shared" si="24"/>
        <v>0.16462062982852049</v>
      </c>
      <c r="O247">
        <f t="shared" si="25"/>
        <v>0.83537937017147956</v>
      </c>
      <c r="P247">
        <f t="shared" si="26"/>
        <v>0.16462062982852049</v>
      </c>
      <c r="Q247">
        <f t="shared" si="27"/>
        <v>-1.804111665491122</v>
      </c>
    </row>
    <row r="248" spans="1:17" x14ac:dyDescent="0.2">
      <c r="A248" s="1">
        <v>28</v>
      </c>
      <c r="B248" s="1">
        <v>1</v>
      </c>
      <c r="C248" s="1">
        <v>0</v>
      </c>
      <c r="D248" s="1">
        <v>0</v>
      </c>
      <c r="E248" s="1">
        <v>0</v>
      </c>
      <c r="F248" s="1">
        <v>1</v>
      </c>
      <c r="G248" s="1">
        <v>0</v>
      </c>
      <c r="H248" s="1">
        <v>1.9989999999999999</v>
      </c>
      <c r="I248" s="1">
        <v>1</v>
      </c>
      <c r="J248">
        <f t="shared" si="21"/>
        <v>-1.7581528359219696</v>
      </c>
      <c r="K248">
        <v>0</v>
      </c>
      <c r="L248">
        <f t="shared" si="22"/>
        <v>0.17236295260595716</v>
      </c>
      <c r="M248">
        <f t="shared" si="23"/>
        <v>1</v>
      </c>
      <c r="N248">
        <f t="shared" si="24"/>
        <v>0.14702183502372243</v>
      </c>
      <c r="O248">
        <f t="shared" si="25"/>
        <v>0.85297816497627754</v>
      </c>
      <c r="P248">
        <f t="shared" si="26"/>
        <v>0.14702183502372243</v>
      </c>
      <c r="Q248">
        <f t="shared" si="27"/>
        <v>-1.9171741656576713</v>
      </c>
    </row>
    <row r="249" spans="1:17" x14ac:dyDescent="0.2">
      <c r="A249" s="1">
        <v>28</v>
      </c>
      <c r="B249" s="1">
        <v>0</v>
      </c>
      <c r="C249" s="1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1.399</v>
      </c>
      <c r="I249" s="1">
        <v>0</v>
      </c>
      <c r="J249">
        <f t="shared" si="21"/>
        <v>-2.289711170255992</v>
      </c>
      <c r="K249">
        <v>0</v>
      </c>
      <c r="L249">
        <f t="shared" si="22"/>
        <v>0.10129571484450078</v>
      </c>
      <c r="M249">
        <f t="shared" si="23"/>
        <v>1</v>
      </c>
      <c r="N249">
        <f t="shared" si="24"/>
        <v>9.1978669742489097E-2</v>
      </c>
      <c r="O249">
        <f t="shared" si="25"/>
        <v>0.90802133025751086</v>
      </c>
      <c r="P249">
        <f t="shared" si="26"/>
        <v>0.90802133025751086</v>
      </c>
      <c r="Q249">
        <f t="shared" si="27"/>
        <v>-9.648740918373451E-2</v>
      </c>
    </row>
    <row r="250" spans="1:17" x14ac:dyDescent="0.2">
      <c r="A250" s="1">
        <v>28</v>
      </c>
      <c r="B250" s="1">
        <v>0</v>
      </c>
      <c r="C250" s="1">
        <v>1</v>
      </c>
      <c r="D250" s="1">
        <v>0</v>
      </c>
      <c r="E250" s="1">
        <v>1</v>
      </c>
      <c r="F250" s="1">
        <v>0</v>
      </c>
      <c r="G250" s="1">
        <v>0</v>
      </c>
      <c r="H250" s="1">
        <v>1.9989999999999999</v>
      </c>
      <c r="I250" s="1">
        <v>0</v>
      </c>
      <c r="J250">
        <f t="shared" si="21"/>
        <v>-0.62385658599531557</v>
      </c>
      <c r="K250">
        <v>0</v>
      </c>
      <c r="L250">
        <f t="shared" si="22"/>
        <v>0.53587380396513884</v>
      </c>
      <c r="M250">
        <f t="shared" si="23"/>
        <v>1</v>
      </c>
      <c r="N250">
        <f t="shared" si="24"/>
        <v>0.34890484008626405</v>
      </c>
      <c r="O250">
        <f t="shared" si="25"/>
        <v>0.6510951599137359</v>
      </c>
      <c r="P250">
        <f t="shared" si="26"/>
        <v>0.6510951599137359</v>
      </c>
      <c r="Q250">
        <f t="shared" si="27"/>
        <v>-0.42909947247339236</v>
      </c>
    </row>
    <row r="251" spans="1:17" x14ac:dyDescent="0.2">
      <c r="A251" s="1">
        <v>28</v>
      </c>
      <c r="B251" s="1">
        <v>0</v>
      </c>
      <c r="C251" s="1">
        <v>0</v>
      </c>
      <c r="D251" s="1">
        <v>1</v>
      </c>
      <c r="E251" s="1">
        <v>1</v>
      </c>
      <c r="F251" s="1">
        <v>0</v>
      </c>
      <c r="G251" s="1">
        <v>0</v>
      </c>
      <c r="H251" s="1">
        <v>1.6989999999999998</v>
      </c>
      <c r="I251" s="1">
        <v>1</v>
      </c>
      <c r="J251">
        <f t="shared" si="21"/>
        <v>0.12368279194560716</v>
      </c>
      <c r="K251">
        <v>0</v>
      </c>
      <c r="L251">
        <f t="shared" si="22"/>
        <v>1.1316568433934282</v>
      </c>
      <c r="M251">
        <f t="shared" si="23"/>
        <v>1</v>
      </c>
      <c r="N251">
        <f t="shared" si="24"/>
        <v>0.53088134091597983</v>
      </c>
      <c r="O251">
        <f t="shared" si="25"/>
        <v>0.46911865908402001</v>
      </c>
      <c r="P251">
        <f t="shared" si="26"/>
        <v>0.53088134091597983</v>
      </c>
      <c r="Q251">
        <f t="shared" si="27"/>
        <v>-0.63321674614693813</v>
      </c>
    </row>
    <row r="252" spans="1:17" x14ac:dyDescent="0.2">
      <c r="A252" s="1">
        <v>28</v>
      </c>
      <c r="B252" s="1">
        <v>0</v>
      </c>
      <c r="C252" s="1">
        <v>0</v>
      </c>
      <c r="D252" s="1">
        <v>1</v>
      </c>
      <c r="E252" s="1">
        <v>0</v>
      </c>
      <c r="F252" s="1">
        <v>0</v>
      </c>
      <c r="G252" s="1">
        <v>1</v>
      </c>
      <c r="H252" s="1">
        <v>1.9989999999999999</v>
      </c>
      <c r="I252" s="1">
        <v>0</v>
      </c>
      <c r="J252">
        <f t="shared" si="21"/>
        <v>-2.395540585503185</v>
      </c>
      <c r="K252">
        <v>0</v>
      </c>
      <c r="L252">
        <f t="shared" si="22"/>
        <v>9.1123405613503988E-2</v>
      </c>
      <c r="M252">
        <f t="shared" si="23"/>
        <v>1</v>
      </c>
      <c r="N252">
        <f t="shared" si="24"/>
        <v>8.3513381845445975E-2</v>
      </c>
      <c r="O252">
        <f t="shared" si="25"/>
        <v>0.91648661815455401</v>
      </c>
      <c r="P252">
        <f t="shared" si="26"/>
        <v>0.91648661815455401</v>
      </c>
      <c r="Q252">
        <f t="shared" si="27"/>
        <v>-8.7207812840556634E-2</v>
      </c>
    </row>
    <row r="253" spans="1:17" x14ac:dyDescent="0.2">
      <c r="A253" s="1">
        <v>28</v>
      </c>
      <c r="B253" s="1">
        <v>1</v>
      </c>
      <c r="C253" s="1">
        <v>0</v>
      </c>
      <c r="D253" s="1">
        <v>0</v>
      </c>
      <c r="E253" s="1">
        <v>1</v>
      </c>
      <c r="F253" s="1">
        <v>0</v>
      </c>
      <c r="G253" s="1">
        <v>0</v>
      </c>
      <c r="H253" s="1">
        <v>1.399</v>
      </c>
      <c r="I253" s="1">
        <v>1</v>
      </c>
      <c r="J253">
        <f t="shared" si="21"/>
        <v>9.5601714986238928E-2</v>
      </c>
      <c r="K253">
        <v>0</v>
      </c>
      <c r="L253">
        <f t="shared" si="22"/>
        <v>1.1003207354506677</v>
      </c>
      <c r="M253">
        <f t="shared" si="23"/>
        <v>1</v>
      </c>
      <c r="N253">
        <f t="shared" si="24"/>
        <v>0.52388224183035126</v>
      </c>
      <c r="O253">
        <f t="shared" si="25"/>
        <v>0.47611775816964891</v>
      </c>
      <c r="P253">
        <f t="shared" si="26"/>
        <v>0.52388224183035126</v>
      </c>
      <c r="Q253">
        <f t="shared" si="27"/>
        <v>-0.64648834924790566</v>
      </c>
    </row>
    <row r="254" spans="1:17" x14ac:dyDescent="0.2">
      <c r="A254" s="1">
        <v>28</v>
      </c>
      <c r="B254" s="1">
        <v>0</v>
      </c>
      <c r="C254" s="1">
        <v>0</v>
      </c>
      <c r="D254" s="1">
        <v>1</v>
      </c>
      <c r="E254" s="1">
        <v>0</v>
      </c>
      <c r="F254" s="1">
        <v>1</v>
      </c>
      <c r="G254" s="1">
        <v>0</v>
      </c>
      <c r="H254" s="1">
        <v>1.399</v>
      </c>
      <c r="I254" s="1">
        <v>1</v>
      </c>
      <c r="J254">
        <f t="shared" si="21"/>
        <v>-0.87670296577448581</v>
      </c>
      <c r="K254">
        <v>0</v>
      </c>
      <c r="L254">
        <f t="shared" si="22"/>
        <v>0.41615272205252241</v>
      </c>
      <c r="M254">
        <f t="shared" si="23"/>
        <v>1</v>
      </c>
      <c r="N254">
        <f t="shared" si="24"/>
        <v>0.29386147099259541</v>
      </c>
      <c r="O254">
        <f t="shared" si="25"/>
        <v>0.70613852900740448</v>
      </c>
      <c r="P254">
        <f t="shared" si="26"/>
        <v>0.29386147099259541</v>
      </c>
      <c r="Q254">
        <f t="shared" si="27"/>
        <v>-1.2246468097869956</v>
      </c>
    </row>
    <row r="255" spans="1:17" x14ac:dyDescent="0.2">
      <c r="A255" s="1">
        <v>28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1</v>
      </c>
      <c r="H255" s="1">
        <v>1.6989999999999998</v>
      </c>
      <c r="I255" s="1">
        <v>1</v>
      </c>
      <c r="J255">
        <f t="shared" si="21"/>
        <v>-2.4236216624625531</v>
      </c>
      <c r="K255">
        <v>0</v>
      </c>
      <c r="L255">
        <f t="shared" si="22"/>
        <v>8.8600155839434466E-2</v>
      </c>
      <c r="M255">
        <f t="shared" si="23"/>
        <v>1</v>
      </c>
      <c r="N255">
        <f t="shared" si="24"/>
        <v>8.1389071427344847E-2</v>
      </c>
      <c r="O255">
        <f t="shared" si="25"/>
        <v>0.91861092857265514</v>
      </c>
      <c r="P255">
        <f t="shared" si="26"/>
        <v>8.1389071427344847E-2</v>
      </c>
      <c r="Q255">
        <f t="shared" si="27"/>
        <v>-2.5085142726363334</v>
      </c>
    </row>
    <row r="256" spans="1:17" x14ac:dyDescent="0.2">
      <c r="A256" s="1">
        <v>28</v>
      </c>
      <c r="B256" s="1">
        <v>0</v>
      </c>
      <c r="C256" s="1">
        <v>1</v>
      </c>
      <c r="D256" s="1">
        <v>0</v>
      </c>
      <c r="E256" s="1">
        <v>0</v>
      </c>
      <c r="F256" s="1">
        <v>1</v>
      </c>
      <c r="G256" s="1">
        <v>0</v>
      </c>
      <c r="H256" s="1">
        <v>1.6989999999999998</v>
      </c>
      <c r="I256" s="1">
        <v>0</v>
      </c>
      <c r="J256">
        <f t="shared" si="21"/>
        <v>-1.6242423437154083</v>
      </c>
      <c r="K256">
        <v>0</v>
      </c>
      <c r="L256">
        <f t="shared" si="22"/>
        <v>0.19706092310458728</v>
      </c>
      <c r="M256">
        <f t="shared" si="23"/>
        <v>1</v>
      </c>
      <c r="N256">
        <f t="shared" si="24"/>
        <v>0.16462062982852049</v>
      </c>
      <c r="O256">
        <f t="shared" si="25"/>
        <v>0.83537937017147956</v>
      </c>
      <c r="P256">
        <f t="shared" si="26"/>
        <v>0.83537937017147956</v>
      </c>
      <c r="Q256">
        <f t="shared" si="27"/>
        <v>-0.17986932177571377</v>
      </c>
    </row>
    <row r="257" spans="1:17" x14ac:dyDescent="0.2">
      <c r="A257" s="1">
        <v>29</v>
      </c>
      <c r="B257" s="1">
        <v>1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v>1.9989999999999999</v>
      </c>
      <c r="I257" s="1">
        <v>0</v>
      </c>
      <c r="J257">
        <f t="shared" si="21"/>
        <v>-1.7581528359219696</v>
      </c>
      <c r="K257">
        <v>0</v>
      </c>
      <c r="L257">
        <f t="shared" si="22"/>
        <v>0.17236295260595716</v>
      </c>
      <c r="M257">
        <f t="shared" si="23"/>
        <v>1</v>
      </c>
      <c r="N257">
        <f t="shared" si="24"/>
        <v>0.14702183502372243</v>
      </c>
      <c r="O257">
        <f t="shared" si="25"/>
        <v>0.85297816497627754</v>
      </c>
      <c r="P257">
        <f t="shared" si="26"/>
        <v>0.85297816497627754</v>
      </c>
      <c r="Q257">
        <f t="shared" si="27"/>
        <v>-0.15902132973570154</v>
      </c>
    </row>
    <row r="258" spans="1:17" x14ac:dyDescent="0.2">
      <c r="A258" s="1">
        <v>29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1</v>
      </c>
      <c r="H258" s="1">
        <v>1.399</v>
      </c>
      <c r="I258" s="1">
        <v>0</v>
      </c>
      <c r="J258">
        <f t="shared" si="21"/>
        <v>-2.289711170255992</v>
      </c>
      <c r="K258">
        <v>0</v>
      </c>
      <c r="L258">
        <f t="shared" si="22"/>
        <v>0.10129571484450078</v>
      </c>
      <c r="M258">
        <f t="shared" si="23"/>
        <v>1</v>
      </c>
      <c r="N258">
        <f t="shared" si="24"/>
        <v>9.1978669742489097E-2</v>
      </c>
      <c r="O258">
        <f t="shared" si="25"/>
        <v>0.90802133025751086</v>
      </c>
      <c r="P258">
        <f t="shared" si="26"/>
        <v>0.90802133025751086</v>
      </c>
      <c r="Q258">
        <f t="shared" si="27"/>
        <v>-9.648740918373451E-2</v>
      </c>
    </row>
    <row r="259" spans="1:17" x14ac:dyDescent="0.2">
      <c r="A259" s="1">
        <v>29</v>
      </c>
      <c r="B259" s="1">
        <v>0</v>
      </c>
      <c r="C259" s="1">
        <v>1</v>
      </c>
      <c r="D259" s="1">
        <v>0</v>
      </c>
      <c r="E259" s="1">
        <v>1</v>
      </c>
      <c r="F259" s="1">
        <v>0</v>
      </c>
      <c r="G259" s="1">
        <v>0</v>
      </c>
      <c r="H259" s="1">
        <v>1.9989999999999999</v>
      </c>
      <c r="I259" s="1">
        <v>1</v>
      </c>
      <c r="J259">
        <f t="shared" si="21"/>
        <v>-0.62385658599531557</v>
      </c>
      <c r="K259">
        <v>0</v>
      </c>
      <c r="L259">
        <f t="shared" si="22"/>
        <v>0.53587380396513884</v>
      </c>
      <c r="M259">
        <f t="shared" si="23"/>
        <v>1</v>
      </c>
      <c r="N259">
        <f t="shared" si="24"/>
        <v>0.34890484008626405</v>
      </c>
      <c r="O259">
        <f t="shared" si="25"/>
        <v>0.6510951599137359</v>
      </c>
      <c r="P259">
        <f t="shared" si="26"/>
        <v>0.34890484008626405</v>
      </c>
      <c r="Q259">
        <f t="shared" si="27"/>
        <v>-1.0529560584687079</v>
      </c>
    </row>
    <row r="260" spans="1:17" x14ac:dyDescent="0.2">
      <c r="A260" s="1">
        <v>29</v>
      </c>
      <c r="B260" s="1">
        <v>0</v>
      </c>
      <c r="C260" s="1">
        <v>0</v>
      </c>
      <c r="D260" s="1">
        <v>1</v>
      </c>
      <c r="E260" s="1">
        <v>1</v>
      </c>
      <c r="F260" s="1">
        <v>0</v>
      </c>
      <c r="G260" s="1">
        <v>0</v>
      </c>
      <c r="H260" s="1">
        <v>1.6989999999999998</v>
      </c>
      <c r="I260" s="1">
        <v>1</v>
      </c>
      <c r="J260">
        <f t="shared" si="21"/>
        <v>0.12368279194560716</v>
      </c>
      <c r="K260">
        <v>0</v>
      </c>
      <c r="L260">
        <f t="shared" si="22"/>
        <v>1.1316568433934282</v>
      </c>
      <c r="M260">
        <f t="shared" si="23"/>
        <v>1</v>
      </c>
      <c r="N260">
        <f t="shared" si="24"/>
        <v>0.53088134091597983</v>
      </c>
      <c r="O260">
        <f t="shared" si="25"/>
        <v>0.46911865908402001</v>
      </c>
      <c r="P260">
        <f t="shared" si="26"/>
        <v>0.53088134091597983</v>
      </c>
      <c r="Q260">
        <f t="shared" si="27"/>
        <v>-0.63321674614693813</v>
      </c>
    </row>
    <row r="261" spans="1:17" x14ac:dyDescent="0.2">
      <c r="A261" s="1">
        <v>29</v>
      </c>
      <c r="B261" s="1">
        <v>0</v>
      </c>
      <c r="C261" s="1">
        <v>0</v>
      </c>
      <c r="D261" s="1">
        <v>1</v>
      </c>
      <c r="E261" s="1">
        <v>0</v>
      </c>
      <c r="F261" s="1">
        <v>0</v>
      </c>
      <c r="G261" s="1">
        <v>1</v>
      </c>
      <c r="H261" s="1">
        <v>1.9989999999999999</v>
      </c>
      <c r="I261" s="1">
        <v>0</v>
      </c>
      <c r="J261">
        <f t="shared" si="21"/>
        <v>-2.395540585503185</v>
      </c>
      <c r="K261">
        <v>0</v>
      </c>
      <c r="L261">
        <f t="shared" si="22"/>
        <v>9.1123405613503988E-2</v>
      </c>
      <c r="M261">
        <f t="shared" si="23"/>
        <v>1</v>
      </c>
      <c r="N261">
        <f t="shared" si="24"/>
        <v>8.3513381845445975E-2</v>
      </c>
      <c r="O261">
        <f t="shared" si="25"/>
        <v>0.91648661815455401</v>
      </c>
      <c r="P261">
        <f t="shared" si="26"/>
        <v>0.91648661815455401</v>
      </c>
      <c r="Q261">
        <f t="shared" si="27"/>
        <v>-8.7207812840556634E-2</v>
      </c>
    </row>
    <row r="262" spans="1:17" x14ac:dyDescent="0.2">
      <c r="A262" s="1">
        <v>29</v>
      </c>
      <c r="B262" s="1">
        <v>1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1.399</v>
      </c>
      <c r="I262" s="1">
        <v>1</v>
      </c>
      <c r="J262">
        <f t="shared" ref="J262:J325" si="28">$C$2+ ($D$2 * $B262) + ($E$2 * $C262)+ ($F$2 * $E262)+ ($G$2 * $F262) + ($H$2 * $H262)</f>
        <v>9.5601714986238928E-2</v>
      </c>
      <c r="K262">
        <v>0</v>
      </c>
      <c r="L262">
        <f t="shared" ref="L262:L325" si="29">EXP(J262)</f>
        <v>1.1003207354506677</v>
      </c>
      <c r="M262">
        <f t="shared" ref="M262:M325" si="30" xml:space="preserve"> EXP(K262)</f>
        <v>1</v>
      </c>
      <c r="N262">
        <f t="shared" ref="N262:N325" si="31">(L262)/(L262 + M262)</f>
        <v>0.52388224183035126</v>
      </c>
      <c r="O262">
        <f t="shared" ref="O262:O325" si="32">(M262)/(L262 + M262)</f>
        <v>0.47611775816964891</v>
      </c>
      <c r="P262">
        <f t="shared" ref="P262:P325" si="33" xml:space="preserve"> (N262^I262) * (O262^ (1 - I262))</f>
        <v>0.52388224183035126</v>
      </c>
      <c r="Q262">
        <f t="shared" ref="Q262:Q325" si="34">LN(P262)</f>
        <v>-0.64648834924790566</v>
      </c>
    </row>
    <row r="263" spans="1:17" x14ac:dyDescent="0.2">
      <c r="A263" s="1">
        <v>29</v>
      </c>
      <c r="B263" s="1">
        <v>0</v>
      </c>
      <c r="C263" s="1">
        <v>0</v>
      </c>
      <c r="D263" s="1">
        <v>1</v>
      </c>
      <c r="E263" s="1">
        <v>0</v>
      </c>
      <c r="F263" s="1">
        <v>1</v>
      </c>
      <c r="G263" s="1">
        <v>0</v>
      </c>
      <c r="H263" s="1">
        <v>1.399</v>
      </c>
      <c r="I263" s="1">
        <v>0</v>
      </c>
      <c r="J263">
        <f t="shared" si="28"/>
        <v>-0.87670296577448581</v>
      </c>
      <c r="K263">
        <v>0</v>
      </c>
      <c r="L263">
        <f t="shared" si="29"/>
        <v>0.41615272205252241</v>
      </c>
      <c r="M263">
        <f t="shared" si="30"/>
        <v>1</v>
      </c>
      <c r="N263">
        <f t="shared" si="31"/>
        <v>0.29386147099259541</v>
      </c>
      <c r="O263">
        <f t="shared" si="32"/>
        <v>0.70613852900740448</v>
      </c>
      <c r="P263">
        <f t="shared" si="33"/>
        <v>0.70613852900740448</v>
      </c>
      <c r="Q263">
        <f t="shared" si="34"/>
        <v>-0.34794384401250966</v>
      </c>
    </row>
    <row r="264" spans="1:17" x14ac:dyDescent="0.2">
      <c r="A264" s="1">
        <v>29</v>
      </c>
      <c r="B264" s="1">
        <v>1</v>
      </c>
      <c r="C264" s="1">
        <v>0</v>
      </c>
      <c r="D264" s="1">
        <v>0</v>
      </c>
      <c r="E264" s="1">
        <v>0</v>
      </c>
      <c r="F264" s="1">
        <v>0</v>
      </c>
      <c r="G264" s="1">
        <v>1</v>
      </c>
      <c r="H264" s="1">
        <v>1.6989999999999998</v>
      </c>
      <c r="I264" s="1">
        <v>0</v>
      </c>
      <c r="J264">
        <f t="shared" si="28"/>
        <v>-2.4236216624625531</v>
      </c>
      <c r="K264">
        <v>0</v>
      </c>
      <c r="L264">
        <f t="shared" si="29"/>
        <v>8.8600155839434466E-2</v>
      </c>
      <c r="M264">
        <f t="shared" si="30"/>
        <v>1</v>
      </c>
      <c r="N264">
        <f t="shared" si="31"/>
        <v>8.1389071427344847E-2</v>
      </c>
      <c r="O264">
        <f t="shared" si="32"/>
        <v>0.91861092857265514</v>
      </c>
      <c r="P264">
        <f t="shared" si="33"/>
        <v>0.91861092857265514</v>
      </c>
      <c r="Q264">
        <f t="shared" si="34"/>
        <v>-8.4892610173780456E-2</v>
      </c>
    </row>
    <row r="265" spans="1:17" x14ac:dyDescent="0.2">
      <c r="A265" s="1">
        <v>29</v>
      </c>
      <c r="B265" s="1">
        <v>0</v>
      </c>
      <c r="C265" s="1">
        <v>1</v>
      </c>
      <c r="D265" s="1">
        <v>0</v>
      </c>
      <c r="E265" s="1">
        <v>0</v>
      </c>
      <c r="F265" s="1">
        <v>1</v>
      </c>
      <c r="G265" s="1">
        <v>0</v>
      </c>
      <c r="H265" s="1">
        <v>1.6989999999999998</v>
      </c>
      <c r="I265" s="1">
        <v>0</v>
      </c>
      <c r="J265">
        <f t="shared" si="28"/>
        <v>-1.6242423437154083</v>
      </c>
      <c r="K265">
        <v>0</v>
      </c>
      <c r="L265">
        <f t="shared" si="29"/>
        <v>0.19706092310458728</v>
      </c>
      <c r="M265">
        <f t="shared" si="30"/>
        <v>1</v>
      </c>
      <c r="N265">
        <f t="shared" si="31"/>
        <v>0.16462062982852049</v>
      </c>
      <c r="O265">
        <f t="shared" si="32"/>
        <v>0.83537937017147956</v>
      </c>
      <c r="P265">
        <f t="shared" si="33"/>
        <v>0.83537937017147956</v>
      </c>
      <c r="Q265">
        <f t="shared" si="34"/>
        <v>-0.17986932177571377</v>
      </c>
    </row>
    <row r="266" spans="1:17" x14ac:dyDescent="0.2">
      <c r="A266" s="1">
        <v>30</v>
      </c>
      <c r="B266" s="1">
        <v>1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 s="1">
        <v>1.9989999999999999</v>
      </c>
      <c r="I266" s="1">
        <v>0</v>
      </c>
      <c r="J266">
        <f t="shared" si="28"/>
        <v>-1.7581528359219696</v>
      </c>
      <c r="K266">
        <v>0</v>
      </c>
      <c r="L266">
        <f t="shared" si="29"/>
        <v>0.17236295260595716</v>
      </c>
      <c r="M266">
        <f t="shared" si="30"/>
        <v>1</v>
      </c>
      <c r="N266">
        <f t="shared" si="31"/>
        <v>0.14702183502372243</v>
      </c>
      <c r="O266">
        <f t="shared" si="32"/>
        <v>0.85297816497627754</v>
      </c>
      <c r="P266">
        <f t="shared" si="33"/>
        <v>0.85297816497627754</v>
      </c>
      <c r="Q266">
        <f t="shared" si="34"/>
        <v>-0.15902132973570154</v>
      </c>
    </row>
    <row r="267" spans="1:17" x14ac:dyDescent="0.2">
      <c r="A267" s="1">
        <v>30</v>
      </c>
      <c r="B267" s="1">
        <v>0</v>
      </c>
      <c r="C267" s="1">
        <v>1</v>
      </c>
      <c r="D267" s="1">
        <v>0</v>
      </c>
      <c r="E267" s="1">
        <v>0</v>
      </c>
      <c r="F267" s="1">
        <v>0</v>
      </c>
      <c r="G267" s="1">
        <v>1</v>
      </c>
      <c r="H267" s="1">
        <v>1.399</v>
      </c>
      <c r="I267" s="1">
        <v>0</v>
      </c>
      <c r="J267">
        <f t="shared" si="28"/>
        <v>-2.289711170255992</v>
      </c>
      <c r="K267">
        <v>0</v>
      </c>
      <c r="L267">
        <f t="shared" si="29"/>
        <v>0.10129571484450078</v>
      </c>
      <c r="M267">
        <f t="shared" si="30"/>
        <v>1</v>
      </c>
      <c r="N267">
        <f t="shared" si="31"/>
        <v>9.1978669742489097E-2</v>
      </c>
      <c r="O267">
        <f t="shared" si="32"/>
        <v>0.90802133025751086</v>
      </c>
      <c r="P267">
        <f t="shared" si="33"/>
        <v>0.90802133025751086</v>
      </c>
      <c r="Q267">
        <f t="shared" si="34"/>
        <v>-9.648740918373451E-2</v>
      </c>
    </row>
    <row r="268" spans="1:17" x14ac:dyDescent="0.2">
      <c r="A268" s="1">
        <v>30</v>
      </c>
      <c r="B268" s="1">
        <v>0</v>
      </c>
      <c r="C268" s="1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1.9989999999999999</v>
      </c>
      <c r="I268" s="1">
        <v>1</v>
      </c>
      <c r="J268">
        <f t="shared" si="28"/>
        <v>-0.62385658599531557</v>
      </c>
      <c r="K268">
        <v>0</v>
      </c>
      <c r="L268">
        <f t="shared" si="29"/>
        <v>0.53587380396513884</v>
      </c>
      <c r="M268">
        <f t="shared" si="30"/>
        <v>1</v>
      </c>
      <c r="N268">
        <f t="shared" si="31"/>
        <v>0.34890484008626405</v>
      </c>
      <c r="O268">
        <f t="shared" si="32"/>
        <v>0.6510951599137359</v>
      </c>
      <c r="P268">
        <f t="shared" si="33"/>
        <v>0.34890484008626405</v>
      </c>
      <c r="Q268">
        <f t="shared" si="34"/>
        <v>-1.0529560584687079</v>
      </c>
    </row>
    <row r="269" spans="1:17" x14ac:dyDescent="0.2">
      <c r="A269" s="1">
        <v>30</v>
      </c>
      <c r="B269" s="1">
        <v>0</v>
      </c>
      <c r="C269" s="1">
        <v>0</v>
      </c>
      <c r="D269" s="1">
        <v>1</v>
      </c>
      <c r="E269" s="1">
        <v>1</v>
      </c>
      <c r="F269" s="1">
        <v>0</v>
      </c>
      <c r="G269" s="1">
        <v>0</v>
      </c>
      <c r="H269" s="1">
        <v>1.6989999999999998</v>
      </c>
      <c r="I269" s="1">
        <v>1</v>
      </c>
      <c r="J269">
        <f t="shared" si="28"/>
        <v>0.12368279194560716</v>
      </c>
      <c r="K269">
        <v>0</v>
      </c>
      <c r="L269">
        <f t="shared" si="29"/>
        <v>1.1316568433934282</v>
      </c>
      <c r="M269">
        <f t="shared" si="30"/>
        <v>1</v>
      </c>
      <c r="N269">
        <f t="shared" si="31"/>
        <v>0.53088134091597983</v>
      </c>
      <c r="O269">
        <f t="shared" si="32"/>
        <v>0.46911865908402001</v>
      </c>
      <c r="P269">
        <f t="shared" si="33"/>
        <v>0.53088134091597983</v>
      </c>
      <c r="Q269">
        <f t="shared" si="34"/>
        <v>-0.63321674614693813</v>
      </c>
    </row>
    <row r="270" spans="1:17" x14ac:dyDescent="0.2">
      <c r="A270" s="1">
        <v>30</v>
      </c>
      <c r="B270" s="1">
        <v>0</v>
      </c>
      <c r="C270" s="1">
        <v>0</v>
      </c>
      <c r="D270" s="1">
        <v>1</v>
      </c>
      <c r="E270" s="1">
        <v>0</v>
      </c>
      <c r="F270" s="1">
        <v>0</v>
      </c>
      <c r="G270" s="1">
        <v>1</v>
      </c>
      <c r="H270" s="1">
        <v>1.9989999999999999</v>
      </c>
      <c r="I270" s="1">
        <v>0</v>
      </c>
      <c r="J270">
        <f t="shared" si="28"/>
        <v>-2.395540585503185</v>
      </c>
      <c r="K270">
        <v>0</v>
      </c>
      <c r="L270">
        <f t="shared" si="29"/>
        <v>9.1123405613503988E-2</v>
      </c>
      <c r="M270">
        <f t="shared" si="30"/>
        <v>1</v>
      </c>
      <c r="N270">
        <f t="shared" si="31"/>
        <v>8.3513381845445975E-2</v>
      </c>
      <c r="O270">
        <f t="shared" si="32"/>
        <v>0.91648661815455401</v>
      </c>
      <c r="P270">
        <f t="shared" si="33"/>
        <v>0.91648661815455401</v>
      </c>
      <c r="Q270">
        <f t="shared" si="34"/>
        <v>-8.7207812840556634E-2</v>
      </c>
    </row>
    <row r="271" spans="1:17" x14ac:dyDescent="0.2">
      <c r="A271" s="1">
        <v>30</v>
      </c>
      <c r="B271" s="1">
        <v>1</v>
      </c>
      <c r="C271" s="1">
        <v>0</v>
      </c>
      <c r="D271" s="1">
        <v>0</v>
      </c>
      <c r="E271" s="1">
        <v>1</v>
      </c>
      <c r="F271" s="1">
        <v>0</v>
      </c>
      <c r="G271" s="1">
        <v>0</v>
      </c>
      <c r="H271" s="1">
        <v>1.399</v>
      </c>
      <c r="I271" s="1">
        <v>1</v>
      </c>
      <c r="J271">
        <f t="shared" si="28"/>
        <v>9.5601714986238928E-2</v>
      </c>
      <c r="K271">
        <v>0</v>
      </c>
      <c r="L271">
        <f t="shared" si="29"/>
        <v>1.1003207354506677</v>
      </c>
      <c r="M271">
        <f t="shared" si="30"/>
        <v>1</v>
      </c>
      <c r="N271">
        <f t="shared" si="31"/>
        <v>0.52388224183035126</v>
      </c>
      <c r="O271">
        <f t="shared" si="32"/>
        <v>0.47611775816964891</v>
      </c>
      <c r="P271">
        <f t="shared" si="33"/>
        <v>0.52388224183035126</v>
      </c>
      <c r="Q271">
        <f t="shared" si="34"/>
        <v>-0.64648834924790566</v>
      </c>
    </row>
    <row r="272" spans="1:17" x14ac:dyDescent="0.2">
      <c r="A272" s="1">
        <v>30</v>
      </c>
      <c r="B272" s="1">
        <v>0</v>
      </c>
      <c r="C272" s="1">
        <v>0</v>
      </c>
      <c r="D272" s="1">
        <v>1</v>
      </c>
      <c r="E272" s="1">
        <v>0</v>
      </c>
      <c r="F272" s="1">
        <v>1</v>
      </c>
      <c r="G272" s="1">
        <v>0</v>
      </c>
      <c r="H272" s="1">
        <v>1.399</v>
      </c>
      <c r="I272" s="1">
        <v>0</v>
      </c>
      <c r="J272">
        <f t="shared" si="28"/>
        <v>-0.87670296577448581</v>
      </c>
      <c r="K272">
        <v>0</v>
      </c>
      <c r="L272">
        <f t="shared" si="29"/>
        <v>0.41615272205252241</v>
      </c>
      <c r="M272">
        <f t="shared" si="30"/>
        <v>1</v>
      </c>
      <c r="N272">
        <f t="shared" si="31"/>
        <v>0.29386147099259541</v>
      </c>
      <c r="O272">
        <f t="shared" si="32"/>
        <v>0.70613852900740448</v>
      </c>
      <c r="P272">
        <f t="shared" si="33"/>
        <v>0.70613852900740448</v>
      </c>
      <c r="Q272">
        <f t="shared" si="34"/>
        <v>-0.34794384401250966</v>
      </c>
    </row>
    <row r="273" spans="1:17" x14ac:dyDescent="0.2">
      <c r="A273" s="1">
        <v>30</v>
      </c>
      <c r="B273" s="1">
        <v>1</v>
      </c>
      <c r="C273" s="1">
        <v>0</v>
      </c>
      <c r="D273" s="1">
        <v>0</v>
      </c>
      <c r="E273" s="1">
        <v>0</v>
      </c>
      <c r="F273" s="1">
        <v>0</v>
      </c>
      <c r="G273" s="1">
        <v>1</v>
      </c>
      <c r="H273" s="1">
        <v>1.6989999999999998</v>
      </c>
      <c r="I273" s="1">
        <v>0</v>
      </c>
      <c r="J273">
        <f t="shared" si="28"/>
        <v>-2.4236216624625531</v>
      </c>
      <c r="K273">
        <v>0</v>
      </c>
      <c r="L273">
        <f t="shared" si="29"/>
        <v>8.8600155839434466E-2</v>
      </c>
      <c r="M273">
        <f t="shared" si="30"/>
        <v>1</v>
      </c>
      <c r="N273">
        <f t="shared" si="31"/>
        <v>8.1389071427344847E-2</v>
      </c>
      <c r="O273">
        <f t="shared" si="32"/>
        <v>0.91861092857265514</v>
      </c>
      <c r="P273">
        <f t="shared" si="33"/>
        <v>0.91861092857265514</v>
      </c>
      <c r="Q273">
        <f t="shared" si="34"/>
        <v>-8.4892610173780456E-2</v>
      </c>
    </row>
    <row r="274" spans="1:17" x14ac:dyDescent="0.2">
      <c r="A274" s="1">
        <v>30</v>
      </c>
      <c r="B274" s="1">
        <v>0</v>
      </c>
      <c r="C274" s="1">
        <v>1</v>
      </c>
      <c r="D274" s="1">
        <v>0</v>
      </c>
      <c r="E274" s="1">
        <v>0</v>
      </c>
      <c r="F274" s="1">
        <v>1</v>
      </c>
      <c r="G274" s="1">
        <v>0</v>
      </c>
      <c r="H274" s="1">
        <v>1.6989999999999998</v>
      </c>
      <c r="I274" s="1">
        <v>0</v>
      </c>
      <c r="J274">
        <f t="shared" si="28"/>
        <v>-1.6242423437154083</v>
      </c>
      <c r="K274">
        <v>0</v>
      </c>
      <c r="L274">
        <f t="shared" si="29"/>
        <v>0.19706092310458728</v>
      </c>
      <c r="M274">
        <f t="shared" si="30"/>
        <v>1</v>
      </c>
      <c r="N274">
        <f t="shared" si="31"/>
        <v>0.16462062982852049</v>
      </c>
      <c r="O274">
        <f t="shared" si="32"/>
        <v>0.83537937017147956</v>
      </c>
      <c r="P274">
        <f t="shared" si="33"/>
        <v>0.83537937017147956</v>
      </c>
      <c r="Q274">
        <f t="shared" si="34"/>
        <v>-0.17986932177571377</v>
      </c>
    </row>
    <row r="275" spans="1:17" x14ac:dyDescent="0.2">
      <c r="A275" s="1">
        <v>31</v>
      </c>
      <c r="B275" s="1">
        <v>1</v>
      </c>
      <c r="C275" s="1">
        <v>0</v>
      </c>
      <c r="D275" s="1">
        <v>0</v>
      </c>
      <c r="E275" s="1">
        <v>0</v>
      </c>
      <c r="F275" s="1">
        <v>1</v>
      </c>
      <c r="G275" s="1">
        <v>0</v>
      </c>
      <c r="H275" s="1">
        <v>1.9989999999999999</v>
      </c>
      <c r="I275" s="1">
        <v>0</v>
      </c>
      <c r="J275">
        <f t="shared" si="28"/>
        <v>-1.7581528359219696</v>
      </c>
      <c r="K275">
        <v>0</v>
      </c>
      <c r="L275">
        <f t="shared" si="29"/>
        <v>0.17236295260595716</v>
      </c>
      <c r="M275">
        <f t="shared" si="30"/>
        <v>1</v>
      </c>
      <c r="N275">
        <f t="shared" si="31"/>
        <v>0.14702183502372243</v>
      </c>
      <c r="O275">
        <f t="shared" si="32"/>
        <v>0.85297816497627754</v>
      </c>
      <c r="P275">
        <f t="shared" si="33"/>
        <v>0.85297816497627754</v>
      </c>
      <c r="Q275">
        <f t="shared" si="34"/>
        <v>-0.15902132973570154</v>
      </c>
    </row>
    <row r="276" spans="1:17" x14ac:dyDescent="0.2">
      <c r="A276" s="1">
        <v>31</v>
      </c>
      <c r="B276" s="1">
        <v>0</v>
      </c>
      <c r="C276" s="1">
        <v>1</v>
      </c>
      <c r="D276" s="1">
        <v>0</v>
      </c>
      <c r="E276" s="1">
        <v>0</v>
      </c>
      <c r="F276" s="1">
        <v>0</v>
      </c>
      <c r="G276" s="1">
        <v>1</v>
      </c>
      <c r="H276" s="1">
        <v>1.399</v>
      </c>
      <c r="I276" s="1">
        <v>0</v>
      </c>
      <c r="J276">
        <f t="shared" si="28"/>
        <v>-2.289711170255992</v>
      </c>
      <c r="K276">
        <v>0</v>
      </c>
      <c r="L276">
        <f t="shared" si="29"/>
        <v>0.10129571484450078</v>
      </c>
      <c r="M276">
        <f t="shared" si="30"/>
        <v>1</v>
      </c>
      <c r="N276">
        <f t="shared" si="31"/>
        <v>9.1978669742489097E-2</v>
      </c>
      <c r="O276">
        <f t="shared" si="32"/>
        <v>0.90802133025751086</v>
      </c>
      <c r="P276">
        <f t="shared" si="33"/>
        <v>0.90802133025751086</v>
      </c>
      <c r="Q276">
        <f t="shared" si="34"/>
        <v>-9.648740918373451E-2</v>
      </c>
    </row>
    <row r="277" spans="1:17" x14ac:dyDescent="0.2">
      <c r="A277" s="1">
        <v>31</v>
      </c>
      <c r="B277" s="1">
        <v>0</v>
      </c>
      <c r="C277" s="1">
        <v>1</v>
      </c>
      <c r="D277" s="1">
        <v>0</v>
      </c>
      <c r="E277" s="1">
        <v>1</v>
      </c>
      <c r="F277" s="1">
        <v>0</v>
      </c>
      <c r="G277" s="1">
        <v>0</v>
      </c>
      <c r="H277" s="1">
        <v>1.9989999999999999</v>
      </c>
      <c r="I277" s="1">
        <v>0</v>
      </c>
      <c r="J277">
        <f t="shared" si="28"/>
        <v>-0.62385658599531557</v>
      </c>
      <c r="K277">
        <v>0</v>
      </c>
      <c r="L277">
        <f t="shared" si="29"/>
        <v>0.53587380396513884</v>
      </c>
      <c r="M277">
        <f t="shared" si="30"/>
        <v>1</v>
      </c>
      <c r="N277">
        <f t="shared" si="31"/>
        <v>0.34890484008626405</v>
      </c>
      <c r="O277">
        <f t="shared" si="32"/>
        <v>0.6510951599137359</v>
      </c>
      <c r="P277">
        <f t="shared" si="33"/>
        <v>0.6510951599137359</v>
      </c>
      <c r="Q277">
        <f t="shared" si="34"/>
        <v>-0.42909947247339236</v>
      </c>
    </row>
    <row r="278" spans="1:17" x14ac:dyDescent="0.2">
      <c r="A278" s="1">
        <v>31</v>
      </c>
      <c r="B278" s="1">
        <v>0</v>
      </c>
      <c r="C278" s="1">
        <v>0</v>
      </c>
      <c r="D278" s="1">
        <v>1</v>
      </c>
      <c r="E278" s="1">
        <v>1</v>
      </c>
      <c r="F278" s="1">
        <v>0</v>
      </c>
      <c r="G278" s="1">
        <v>0</v>
      </c>
      <c r="H278" s="1">
        <v>1.6989999999999998</v>
      </c>
      <c r="I278" s="1">
        <v>0</v>
      </c>
      <c r="J278">
        <f t="shared" si="28"/>
        <v>0.12368279194560716</v>
      </c>
      <c r="K278">
        <v>0</v>
      </c>
      <c r="L278">
        <f t="shared" si="29"/>
        <v>1.1316568433934282</v>
      </c>
      <c r="M278">
        <f t="shared" si="30"/>
        <v>1</v>
      </c>
      <c r="N278">
        <f t="shared" si="31"/>
        <v>0.53088134091597983</v>
      </c>
      <c r="O278">
        <f t="shared" si="32"/>
        <v>0.46911865908402001</v>
      </c>
      <c r="P278">
        <f t="shared" si="33"/>
        <v>0.46911865908402001</v>
      </c>
      <c r="Q278">
        <f t="shared" si="34"/>
        <v>-0.75689953809254507</v>
      </c>
    </row>
    <row r="279" spans="1:17" x14ac:dyDescent="0.2">
      <c r="A279" s="1">
        <v>31</v>
      </c>
      <c r="B279" s="1">
        <v>0</v>
      </c>
      <c r="C279" s="1">
        <v>0</v>
      </c>
      <c r="D279" s="1">
        <v>1</v>
      </c>
      <c r="E279" s="1">
        <v>0</v>
      </c>
      <c r="F279" s="1">
        <v>0</v>
      </c>
      <c r="G279" s="1">
        <v>1</v>
      </c>
      <c r="H279" s="1">
        <v>1.9989999999999999</v>
      </c>
      <c r="I279" s="1">
        <v>0</v>
      </c>
      <c r="J279">
        <f t="shared" si="28"/>
        <v>-2.395540585503185</v>
      </c>
      <c r="K279">
        <v>0</v>
      </c>
      <c r="L279">
        <f t="shared" si="29"/>
        <v>9.1123405613503988E-2</v>
      </c>
      <c r="M279">
        <f t="shared" si="30"/>
        <v>1</v>
      </c>
      <c r="N279">
        <f t="shared" si="31"/>
        <v>8.3513381845445975E-2</v>
      </c>
      <c r="O279">
        <f t="shared" si="32"/>
        <v>0.91648661815455401</v>
      </c>
      <c r="P279">
        <f t="shared" si="33"/>
        <v>0.91648661815455401</v>
      </c>
      <c r="Q279">
        <f t="shared" si="34"/>
        <v>-8.7207812840556634E-2</v>
      </c>
    </row>
    <row r="280" spans="1:17" x14ac:dyDescent="0.2">
      <c r="A280" s="1">
        <v>31</v>
      </c>
      <c r="B280" s="1">
        <v>1</v>
      </c>
      <c r="C280" s="1">
        <v>0</v>
      </c>
      <c r="D280" s="1">
        <v>0</v>
      </c>
      <c r="E280" s="1">
        <v>1</v>
      </c>
      <c r="F280" s="1">
        <v>0</v>
      </c>
      <c r="G280" s="1">
        <v>0</v>
      </c>
      <c r="H280" s="1">
        <v>1.399</v>
      </c>
      <c r="I280" s="1">
        <v>0</v>
      </c>
      <c r="J280">
        <f t="shared" si="28"/>
        <v>9.5601714986238928E-2</v>
      </c>
      <c r="K280">
        <v>0</v>
      </c>
      <c r="L280">
        <f t="shared" si="29"/>
        <v>1.1003207354506677</v>
      </c>
      <c r="M280">
        <f t="shared" si="30"/>
        <v>1</v>
      </c>
      <c r="N280">
        <f t="shared" si="31"/>
        <v>0.52388224183035126</v>
      </c>
      <c r="O280">
        <f t="shared" si="32"/>
        <v>0.47611775816964891</v>
      </c>
      <c r="P280">
        <f t="shared" si="33"/>
        <v>0.47611775816964891</v>
      </c>
      <c r="Q280">
        <f t="shared" si="34"/>
        <v>-0.74209006423414459</v>
      </c>
    </row>
    <row r="281" spans="1:17" x14ac:dyDescent="0.2">
      <c r="A281" s="1">
        <v>31</v>
      </c>
      <c r="B281" s="1">
        <v>0</v>
      </c>
      <c r="C281" s="1">
        <v>0</v>
      </c>
      <c r="D281" s="1">
        <v>1</v>
      </c>
      <c r="E281" s="1">
        <v>0</v>
      </c>
      <c r="F281" s="1">
        <v>1</v>
      </c>
      <c r="G281" s="1">
        <v>0</v>
      </c>
      <c r="H281" s="1">
        <v>1.399</v>
      </c>
      <c r="I281" s="1">
        <v>0</v>
      </c>
      <c r="J281">
        <f t="shared" si="28"/>
        <v>-0.87670296577448581</v>
      </c>
      <c r="K281">
        <v>0</v>
      </c>
      <c r="L281">
        <f t="shared" si="29"/>
        <v>0.41615272205252241</v>
      </c>
      <c r="M281">
        <f t="shared" si="30"/>
        <v>1</v>
      </c>
      <c r="N281">
        <f t="shared" si="31"/>
        <v>0.29386147099259541</v>
      </c>
      <c r="O281">
        <f t="shared" si="32"/>
        <v>0.70613852900740448</v>
      </c>
      <c r="P281">
        <f t="shared" si="33"/>
        <v>0.70613852900740448</v>
      </c>
      <c r="Q281">
        <f t="shared" si="34"/>
        <v>-0.34794384401250966</v>
      </c>
    </row>
    <row r="282" spans="1:17" x14ac:dyDescent="0.2">
      <c r="A282" s="1">
        <v>31</v>
      </c>
      <c r="B282" s="1">
        <v>1</v>
      </c>
      <c r="C282" s="1">
        <v>0</v>
      </c>
      <c r="D282" s="1">
        <v>0</v>
      </c>
      <c r="E282" s="1">
        <v>0</v>
      </c>
      <c r="F282" s="1">
        <v>0</v>
      </c>
      <c r="G282" s="1">
        <v>1</v>
      </c>
      <c r="H282" s="1">
        <v>1.6989999999999998</v>
      </c>
      <c r="I282" s="1">
        <v>0</v>
      </c>
      <c r="J282">
        <f t="shared" si="28"/>
        <v>-2.4236216624625531</v>
      </c>
      <c r="K282">
        <v>0</v>
      </c>
      <c r="L282">
        <f t="shared" si="29"/>
        <v>8.8600155839434466E-2</v>
      </c>
      <c r="M282">
        <f t="shared" si="30"/>
        <v>1</v>
      </c>
      <c r="N282">
        <f t="shared" si="31"/>
        <v>8.1389071427344847E-2</v>
      </c>
      <c r="O282">
        <f t="shared" si="32"/>
        <v>0.91861092857265514</v>
      </c>
      <c r="P282">
        <f t="shared" si="33"/>
        <v>0.91861092857265514</v>
      </c>
      <c r="Q282">
        <f t="shared" si="34"/>
        <v>-8.4892610173780456E-2</v>
      </c>
    </row>
    <row r="283" spans="1:17" x14ac:dyDescent="0.2">
      <c r="A283" s="1">
        <v>31</v>
      </c>
      <c r="B283" s="1">
        <v>0</v>
      </c>
      <c r="C283" s="1">
        <v>1</v>
      </c>
      <c r="D283" s="1">
        <v>0</v>
      </c>
      <c r="E283" s="1">
        <v>0</v>
      </c>
      <c r="F283" s="1">
        <v>1</v>
      </c>
      <c r="G283" s="1">
        <v>0</v>
      </c>
      <c r="H283" s="1">
        <v>1.6989999999999998</v>
      </c>
      <c r="I283" s="1">
        <v>0</v>
      </c>
      <c r="J283">
        <f t="shared" si="28"/>
        <v>-1.6242423437154083</v>
      </c>
      <c r="K283">
        <v>0</v>
      </c>
      <c r="L283">
        <f t="shared" si="29"/>
        <v>0.19706092310458728</v>
      </c>
      <c r="M283">
        <f t="shared" si="30"/>
        <v>1</v>
      </c>
      <c r="N283">
        <f t="shared" si="31"/>
        <v>0.16462062982852049</v>
      </c>
      <c r="O283">
        <f t="shared" si="32"/>
        <v>0.83537937017147956</v>
      </c>
      <c r="P283">
        <f t="shared" si="33"/>
        <v>0.83537937017147956</v>
      </c>
      <c r="Q283">
        <f t="shared" si="34"/>
        <v>-0.17986932177571377</v>
      </c>
    </row>
    <row r="284" spans="1:17" x14ac:dyDescent="0.2">
      <c r="A284" s="1">
        <v>32</v>
      </c>
      <c r="B284" s="1">
        <v>1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1.9989999999999999</v>
      </c>
      <c r="I284" s="1">
        <v>0</v>
      </c>
      <c r="J284">
        <f t="shared" si="28"/>
        <v>-1.7581528359219696</v>
      </c>
      <c r="K284">
        <v>0</v>
      </c>
      <c r="L284">
        <f t="shared" si="29"/>
        <v>0.17236295260595716</v>
      </c>
      <c r="M284">
        <f t="shared" si="30"/>
        <v>1</v>
      </c>
      <c r="N284">
        <f t="shared" si="31"/>
        <v>0.14702183502372243</v>
      </c>
      <c r="O284">
        <f t="shared" si="32"/>
        <v>0.85297816497627754</v>
      </c>
      <c r="P284">
        <f t="shared" si="33"/>
        <v>0.85297816497627754</v>
      </c>
      <c r="Q284">
        <f t="shared" si="34"/>
        <v>-0.15902132973570154</v>
      </c>
    </row>
    <row r="285" spans="1:17" x14ac:dyDescent="0.2">
      <c r="A285" s="1">
        <v>32</v>
      </c>
      <c r="B285" s="1">
        <v>0</v>
      </c>
      <c r="C285" s="1">
        <v>1</v>
      </c>
      <c r="D285" s="1">
        <v>0</v>
      </c>
      <c r="E285" s="1">
        <v>0</v>
      </c>
      <c r="F285" s="1">
        <v>0</v>
      </c>
      <c r="G285" s="1">
        <v>1</v>
      </c>
      <c r="H285" s="1">
        <v>1.399</v>
      </c>
      <c r="I285" s="1">
        <v>0</v>
      </c>
      <c r="J285">
        <f t="shared" si="28"/>
        <v>-2.289711170255992</v>
      </c>
      <c r="K285">
        <v>0</v>
      </c>
      <c r="L285">
        <f t="shared" si="29"/>
        <v>0.10129571484450078</v>
      </c>
      <c r="M285">
        <f t="shared" si="30"/>
        <v>1</v>
      </c>
      <c r="N285">
        <f t="shared" si="31"/>
        <v>9.1978669742489097E-2</v>
      </c>
      <c r="O285">
        <f t="shared" si="32"/>
        <v>0.90802133025751086</v>
      </c>
      <c r="P285">
        <f t="shared" si="33"/>
        <v>0.90802133025751086</v>
      </c>
      <c r="Q285">
        <f t="shared" si="34"/>
        <v>-9.648740918373451E-2</v>
      </c>
    </row>
    <row r="286" spans="1:17" x14ac:dyDescent="0.2">
      <c r="A286" s="1">
        <v>32</v>
      </c>
      <c r="B286" s="1">
        <v>0</v>
      </c>
      <c r="C286" s="1">
        <v>1</v>
      </c>
      <c r="D286" s="1">
        <v>0</v>
      </c>
      <c r="E286" s="1">
        <v>1</v>
      </c>
      <c r="F286" s="1">
        <v>0</v>
      </c>
      <c r="G286" s="1">
        <v>0</v>
      </c>
      <c r="H286" s="1">
        <v>1.9989999999999999</v>
      </c>
      <c r="I286" s="1">
        <v>0</v>
      </c>
      <c r="J286">
        <f t="shared" si="28"/>
        <v>-0.62385658599531557</v>
      </c>
      <c r="K286">
        <v>0</v>
      </c>
      <c r="L286">
        <f t="shared" si="29"/>
        <v>0.53587380396513884</v>
      </c>
      <c r="M286">
        <f t="shared" si="30"/>
        <v>1</v>
      </c>
      <c r="N286">
        <f t="shared" si="31"/>
        <v>0.34890484008626405</v>
      </c>
      <c r="O286">
        <f t="shared" si="32"/>
        <v>0.6510951599137359</v>
      </c>
      <c r="P286">
        <f t="shared" si="33"/>
        <v>0.6510951599137359</v>
      </c>
      <c r="Q286">
        <f t="shared" si="34"/>
        <v>-0.42909947247339236</v>
      </c>
    </row>
    <row r="287" spans="1:17" x14ac:dyDescent="0.2">
      <c r="A287" s="1">
        <v>32</v>
      </c>
      <c r="B287" s="1">
        <v>0</v>
      </c>
      <c r="C287" s="1">
        <v>0</v>
      </c>
      <c r="D287" s="1">
        <v>1</v>
      </c>
      <c r="E287" s="1">
        <v>1</v>
      </c>
      <c r="F287" s="1">
        <v>0</v>
      </c>
      <c r="G287" s="1">
        <v>0</v>
      </c>
      <c r="H287" s="1">
        <v>1.6989999999999998</v>
      </c>
      <c r="I287" s="1">
        <v>0</v>
      </c>
      <c r="J287">
        <f t="shared" si="28"/>
        <v>0.12368279194560716</v>
      </c>
      <c r="K287">
        <v>0</v>
      </c>
      <c r="L287">
        <f t="shared" si="29"/>
        <v>1.1316568433934282</v>
      </c>
      <c r="M287">
        <f t="shared" si="30"/>
        <v>1</v>
      </c>
      <c r="N287">
        <f t="shared" si="31"/>
        <v>0.53088134091597983</v>
      </c>
      <c r="O287">
        <f t="shared" si="32"/>
        <v>0.46911865908402001</v>
      </c>
      <c r="P287">
        <f t="shared" si="33"/>
        <v>0.46911865908402001</v>
      </c>
      <c r="Q287">
        <f t="shared" si="34"/>
        <v>-0.75689953809254507</v>
      </c>
    </row>
    <row r="288" spans="1:17" x14ac:dyDescent="0.2">
      <c r="A288" s="1">
        <v>32</v>
      </c>
      <c r="B288" s="1">
        <v>0</v>
      </c>
      <c r="C288" s="1">
        <v>0</v>
      </c>
      <c r="D288" s="1">
        <v>1</v>
      </c>
      <c r="E288" s="1">
        <v>0</v>
      </c>
      <c r="F288" s="1">
        <v>0</v>
      </c>
      <c r="G288" s="1">
        <v>1</v>
      </c>
      <c r="H288" s="1">
        <v>1.9989999999999999</v>
      </c>
      <c r="I288" s="1">
        <v>0</v>
      </c>
      <c r="J288">
        <f t="shared" si="28"/>
        <v>-2.395540585503185</v>
      </c>
      <c r="K288">
        <v>0</v>
      </c>
      <c r="L288">
        <f t="shared" si="29"/>
        <v>9.1123405613503988E-2</v>
      </c>
      <c r="M288">
        <f t="shared" si="30"/>
        <v>1</v>
      </c>
      <c r="N288">
        <f t="shared" si="31"/>
        <v>8.3513381845445975E-2</v>
      </c>
      <c r="O288">
        <f t="shared" si="32"/>
        <v>0.91648661815455401</v>
      </c>
      <c r="P288">
        <f t="shared" si="33"/>
        <v>0.91648661815455401</v>
      </c>
      <c r="Q288">
        <f t="shared" si="34"/>
        <v>-8.7207812840556634E-2</v>
      </c>
    </row>
    <row r="289" spans="1:17" x14ac:dyDescent="0.2">
      <c r="A289" s="1">
        <v>32</v>
      </c>
      <c r="B289" s="1">
        <v>1</v>
      </c>
      <c r="C289" s="1">
        <v>0</v>
      </c>
      <c r="D289" s="1">
        <v>0</v>
      </c>
      <c r="E289" s="1">
        <v>1</v>
      </c>
      <c r="F289" s="1">
        <v>0</v>
      </c>
      <c r="G289" s="1">
        <v>0</v>
      </c>
      <c r="H289" s="1">
        <v>1.399</v>
      </c>
      <c r="I289" s="1">
        <v>0</v>
      </c>
      <c r="J289">
        <f t="shared" si="28"/>
        <v>9.5601714986238928E-2</v>
      </c>
      <c r="K289">
        <v>0</v>
      </c>
      <c r="L289">
        <f t="shared" si="29"/>
        <v>1.1003207354506677</v>
      </c>
      <c r="M289">
        <f t="shared" si="30"/>
        <v>1</v>
      </c>
      <c r="N289">
        <f t="shared" si="31"/>
        <v>0.52388224183035126</v>
      </c>
      <c r="O289">
        <f t="shared" si="32"/>
        <v>0.47611775816964891</v>
      </c>
      <c r="P289">
        <f t="shared" si="33"/>
        <v>0.47611775816964891</v>
      </c>
      <c r="Q289">
        <f t="shared" si="34"/>
        <v>-0.74209006423414459</v>
      </c>
    </row>
    <row r="290" spans="1:17" x14ac:dyDescent="0.2">
      <c r="A290" s="1">
        <v>32</v>
      </c>
      <c r="B290" s="1">
        <v>0</v>
      </c>
      <c r="C290" s="1">
        <v>0</v>
      </c>
      <c r="D290" s="1">
        <v>1</v>
      </c>
      <c r="E290" s="1">
        <v>0</v>
      </c>
      <c r="F290" s="1">
        <v>1</v>
      </c>
      <c r="G290" s="1">
        <v>0</v>
      </c>
      <c r="H290" s="1">
        <v>1.399</v>
      </c>
      <c r="I290" s="1">
        <v>0</v>
      </c>
      <c r="J290">
        <f t="shared" si="28"/>
        <v>-0.87670296577448581</v>
      </c>
      <c r="K290">
        <v>0</v>
      </c>
      <c r="L290">
        <f t="shared" si="29"/>
        <v>0.41615272205252241</v>
      </c>
      <c r="M290">
        <f t="shared" si="30"/>
        <v>1</v>
      </c>
      <c r="N290">
        <f t="shared" si="31"/>
        <v>0.29386147099259541</v>
      </c>
      <c r="O290">
        <f t="shared" si="32"/>
        <v>0.70613852900740448</v>
      </c>
      <c r="P290">
        <f t="shared" si="33"/>
        <v>0.70613852900740448</v>
      </c>
      <c r="Q290">
        <f t="shared" si="34"/>
        <v>-0.34794384401250966</v>
      </c>
    </row>
    <row r="291" spans="1:17" x14ac:dyDescent="0.2">
      <c r="A291" s="1">
        <v>32</v>
      </c>
      <c r="B291" s="1">
        <v>1</v>
      </c>
      <c r="C291" s="1">
        <v>0</v>
      </c>
      <c r="D291" s="1">
        <v>0</v>
      </c>
      <c r="E291" s="1">
        <v>0</v>
      </c>
      <c r="F291" s="1">
        <v>0</v>
      </c>
      <c r="G291" s="1">
        <v>1</v>
      </c>
      <c r="H291" s="1">
        <v>1.6989999999999998</v>
      </c>
      <c r="I291" s="1">
        <v>0</v>
      </c>
      <c r="J291">
        <f t="shared" si="28"/>
        <v>-2.4236216624625531</v>
      </c>
      <c r="K291">
        <v>0</v>
      </c>
      <c r="L291">
        <f t="shared" si="29"/>
        <v>8.8600155839434466E-2</v>
      </c>
      <c r="M291">
        <f t="shared" si="30"/>
        <v>1</v>
      </c>
      <c r="N291">
        <f t="shared" si="31"/>
        <v>8.1389071427344847E-2</v>
      </c>
      <c r="O291">
        <f t="shared" si="32"/>
        <v>0.91861092857265514</v>
      </c>
      <c r="P291">
        <f t="shared" si="33"/>
        <v>0.91861092857265514</v>
      </c>
      <c r="Q291">
        <f t="shared" si="34"/>
        <v>-8.4892610173780456E-2</v>
      </c>
    </row>
    <row r="292" spans="1:17" x14ac:dyDescent="0.2">
      <c r="A292" s="1">
        <v>32</v>
      </c>
      <c r="B292" s="1">
        <v>0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1.6989999999999998</v>
      </c>
      <c r="I292" s="1">
        <v>0</v>
      </c>
      <c r="J292">
        <f t="shared" si="28"/>
        <v>-1.6242423437154083</v>
      </c>
      <c r="K292">
        <v>0</v>
      </c>
      <c r="L292">
        <f t="shared" si="29"/>
        <v>0.19706092310458728</v>
      </c>
      <c r="M292">
        <f t="shared" si="30"/>
        <v>1</v>
      </c>
      <c r="N292">
        <f t="shared" si="31"/>
        <v>0.16462062982852049</v>
      </c>
      <c r="O292">
        <f t="shared" si="32"/>
        <v>0.83537937017147956</v>
      </c>
      <c r="P292">
        <f t="shared" si="33"/>
        <v>0.83537937017147956</v>
      </c>
      <c r="Q292">
        <f t="shared" si="34"/>
        <v>-0.17986932177571377</v>
      </c>
    </row>
    <row r="293" spans="1:17" x14ac:dyDescent="0.2">
      <c r="A293" s="1">
        <v>33</v>
      </c>
      <c r="B293" s="1">
        <v>1</v>
      </c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1.9989999999999999</v>
      </c>
      <c r="I293" s="1">
        <v>0</v>
      </c>
      <c r="J293">
        <f t="shared" si="28"/>
        <v>-1.7581528359219696</v>
      </c>
      <c r="K293">
        <v>0</v>
      </c>
      <c r="L293">
        <f t="shared" si="29"/>
        <v>0.17236295260595716</v>
      </c>
      <c r="M293">
        <f t="shared" si="30"/>
        <v>1</v>
      </c>
      <c r="N293">
        <f t="shared" si="31"/>
        <v>0.14702183502372243</v>
      </c>
      <c r="O293">
        <f t="shared" si="32"/>
        <v>0.85297816497627754</v>
      </c>
      <c r="P293">
        <f t="shared" si="33"/>
        <v>0.85297816497627754</v>
      </c>
      <c r="Q293">
        <f t="shared" si="34"/>
        <v>-0.15902132973570154</v>
      </c>
    </row>
    <row r="294" spans="1:17" x14ac:dyDescent="0.2">
      <c r="A294" s="1">
        <v>33</v>
      </c>
      <c r="B294" s="1">
        <v>0</v>
      </c>
      <c r="C294" s="1">
        <v>1</v>
      </c>
      <c r="D294" s="1">
        <v>0</v>
      </c>
      <c r="E294" s="1">
        <v>0</v>
      </c>
      <c r="F294" s="1">
        <v>0</v>
      </c>
      <c r="G294" s="1">
        <v>1</v>
      </c>
      <c r="H294" s="1">
        <v>1.399</v>
      </c>
      <c r="I294" s="1">
        <v>0</v>
      </c>
      <c r="J294">
        <f t="shared" si="28"/>
        <v>-2.289711170255992</v>
      </c>
      <c r="K294">
        <v>0</v>
      </c>
      <c r="L294">
        <f t="shared" si="29"/>
        <v>0.10129571484450078</v>
      </c>
      <c r="M294">
        <f t="shared" si="30"/>
        <v>1</v>
      </c>
      <c r="N294">
        <f t="shared" si="31"/>
        <v>9.1978669742489097E-2</v>
      </c>
      <c r="O294">
        <f t="shared" si="32"/>
        <v>0.90802133025751086</v>
      </c>
      <c r="P294">
        <f t="shared" si="33"/>
        <v>0.90802133025751086</v>
      </c>
      <c r="Q294">
        <f t="shared" si="34"/>
        <v>-9.648740918373451E-2</v>
      </c>
    </row>
    <row r="295" spans="1:17" x14ac:dyDescent="0.2">
      <c r="A295" s="1">
        <v>33</v>
      </c>
      <c r="B295" s="1">
        <v>0</v>
      </c>
      <c r="C295" s="1">
        <v>1</v>
      </c>
      <c r="D295" s="1">
        <v>0</v>
      </c>
      <c r="E295" s="1">
        <v>1</v>
      </c>
      <c r="F295" s="1">
        <v>0</v>
      </c>
      <c r="G295" s="1">
        <v>0</v>
      </c>
      <c r="H295" s="1">
        <v>1.9989999999999999</v>
      </c>
      <c r="I295" s="1">
        <v>1</v>
      </c>
      <c r="J295">
        <f t="shared" si="28"/>
        <v>-0.62385658599531557</v>
      </c>
      <c r="K295">
        <v>0</v>
      </c>
      <c r="L295">
        <f t="shared" si="29"/>
        <v>0.53587380396513884</v>
      </c>
      <c r="M295">
        <f t="shared" si="30"/>
        <v>1</v>
      </c>
      <c r="N295">
        <f t="shared" si="31"/>
        <v>0.34890484008626405</v>
      </c>
      <c r="O295">
        <f t="shared" si="32"/>
        <v>0.6510951599137359</v>
      </c>
      <c r="P295">
        <f t="shared" si="33"/>
        <v>0.34890484008626405</v>
      </c>
      <c r="Q295">
        <f t="shared" si="34"/>
        <v>-1.0529560584687079</v>
      </c>
    </row>
    <row r="296" spans="1:17" x14ac:dyDescent="0.2">
      <c r="A296" s="1">
        <v>33</v>
      </c>
      <c r="B296" s="1">
        <v>0</v>
      </c>
      <c r="C296" s="1">
        <v>0</v>
      </c>
      <c r="D296" s="1">
        <v>1</v>
      </c>
      <c r="E296" s="1">
        <v>1</v>
      </c>
      <c r="F296" s="1">
        <v>0</v>
      </c>
      <c r="G296" s="1">
        <v>0</v>
      </c>
      <c r="H296" s="1">
        <v>1.6989999999999998</v>
      </c>
      <c r="I296" s="1">
        <v>1</v>
      </c>
      <c r="J296">
        <f t="shared" si="28"/>
        <v>0.12368279194560716</v>
      </c>
      <c r="K296">
        <v>0</v>
      </c>
      <c r="L296">
        <f t="shared" si="29"/>
        <v>1.1316568433934282</v>
      </c>
      <c r="M296">
        <f t="shared" si="30"/>
        <v>1</v>
      </c>
      <c r="N296">
        <f t="shared" si="31"/>
        <v>0.53088134091597983</v>
      </c>
      <c r="O296">
        <f t="shared" si="32"/>
        <v>0.46911865908402001</v>
      </c>
      <c r="P296">
        <f t="shared" si="33"/>
        <v>0.53088134091597983</v>
      </c>
      <c r="Q296">
        <f t="shared" si="34"/>
        <v>-0.63321674614693813</v>
      </c>
    </row>
    <row r="297" spans="1:17" x14ac:dyDescent="0.2">
      <c r="A297" s="1">
        <v>33</v>
      </c>
      <c r="B297" s="1">
        <v>0</v>
      </c>
      <c r="C297" s="1">
        <v>0</v>
      </c>
      <c r="D297" s="1">
        <v>1</v>
      </c>
      <c r="E297" s="1">
        <v>0</v>
      </c>
      <c r="F297" s="1">
        <v>0</v>
      </c>
      <c r="G297" s="1">
        <v>1</v>
      </c>
      <c r="H297" s="1">
        <v>1.9989999999999999</v>
      </c>
      <c r="I297" s="1">
        <v>0</v>
      </c>
      <c r="J297">
        <f t="shared" si="28"/>
        <v>-2.395540585503185</v>
      </c>
      <c r="K297">
        <v>0</v>
      </c>
      <c r="L297">
        <f t="shared" si="29"/>
        <v>9.1123405613503988E-2</v>
      </c>
      <c r="M297">
        <f t="shared" si="30"/>
        <v>1</v>
      </c>
      <c r="N297">
        <f t="shared" si="31"/>
        <v>8.3513381845445975E-2</v>
      </c>
      <c r="O297">
        <f t="shared" si="32"/>
        <v>0.91648661815455401</v>
      </c>
      <c r="P297">
        <f t="shared" si="33"/>
        <v>0.91648661815455401</v>
      </c>
      <c r="Q297">
        <f t="shared" si="34"/>
        <v>-8.7207812840556634E-2</v>
      </c>
    </row>
    <row r="298" spans="1:17" x14ac:dyDescent="0.2">
      <c r="A298" s="1">
        <v>33</v>
      </c>
      <c r="B298" s="1">
        <v>1</v>
      </c>
      <c r="C298" s="1">
        <v>0</v>
      </c>
      <c r="D298" s="1">
        <v>0</v>
      </c>
      <c r="E298" s="1">
        <v>1</v>
      </c>
      <c r="F298" s="1">
        <v>0</v>
      </c>
      <c r="G298" s="1">
        <v>0</v>
      </c>
      <c r="H298" s="1">
        <v>1.399</v>
      </c>
      <c r="I298" s="1">
        <v>1</v>
      </c>
      <c r="J298">
        <f t="shared" si="28"/>
        <v>9.5601714986238928E-2</v>
      </c>
      <c r="K298">
        <v>0</v>
      </c>
      <c r="L298">
        <f t="shared" si="29"/>
        <v>1.1003207354506677</v>
      </c>
      <c r="M298">
        <f t="shared" si="30"/>
        <v>1</v>
      </c>
      <c r="N298">
        <f t="shared" si="31"/>
        <v>0.52388224183035126</v>
      </c>
      <c r="O298">
        <f t="shared" si="32"/>
        <v>0.47611775816964891</v>
      </c>
      <c r="P298">
        <f t="shared" si="33"/>
        <v>0.52388224183035126</v>
      </c>
      <c r="Q298">
        <f t="shared" si="34"/>
        <v>-0.64648834924790566</v>
      </c>
    </row>
    <row r="299" spans="1:17" x14ac:dyDescent="0.2">
      <c r="A299" s="1">
        <v>33</v>
      </c>
      <c r="B299" s="1">
        <v>0</v>
      </c>
      <c r="C299" s="1">
        <v>0</v>
      </c>
      <c r="D299" s="1">
        <v>1</v>
      </c>
      <c r="E299" s="1">
        <v>0</v>
      </c>
      <c r="F299" s="1">
        <v>1</v>
      </c>
      <c r="G299" s="1">
        <v>0</v>
      </c>
      <c r="H299" s="1">
        <v>1.399</v>
      </c>
      <c r="I299" s="1">
        <v>0</v>
      </c>
      <c r="J299">
        <f t="shared" si="28"/>
        <v>-0.87670296577448581</v>
      </c>
      <c r="K299">
        <v>0</v>
      </c>
      <c r="L299">
        <f t="shared" si="29"/>
        <v>0.41615272205252241</v>
      </c>
      <c r="M299">
        <f t="shared" si="30"/>
        <v>1</v>
      </c>
      <c r="N299">
        <f t="shared" si="31"/>
        <v>0.29386147099259541</v>
      </c>
      <c r="O299">
        <f t="shared" si="32"/>
        <v>0.70613852900740448</v>
      </c>
      <c r="P299">
        <f t="shared" si="33"/>
        <v>0.70613852900740448</v>
      </c>
      <c r="Q299">
        <f t="shared" si="34"/>
        <v>-0.34794384401250966</v>
      </c>
    </row>
    <row r="300" spans="1:17" x14ac:dyDescent="0.2">
      <c r="A300" s="1">
        <v>33</v>
      </c>
      <c r="B300" s="1">
        <v>1</v>
      </c>
      <c r="C300" s="1">
        <v>0</v>
      </c>
      <c r="D300" s="1">
        <v>0</v>
      </c>
      <c r="E300" s="1">
        <v>0</v>
      </c>
      <c r="F300" s="1">
        <v>0</v>
      </c>
      <c r="G300" s="1">
        <v>1</v>
      </c>
      <c r="H300" s="1">
        <v>1.6989999999999998</v>
      </c>
      <c r="I300" s="1">
        <v>0</v>
      </c>
      <c r="J300">
        <f t="shared" si="28"/>
        <v>-2.4236216624625531</v>
      </c>
      <c r="K300">
        <v>0</v>
      </c>
      <c r="L300">
        <f t="shared" si="29"/>
        <v>8.8600155839434466E-2</v>
      </c>
      <c r="M300">
        <f t="shared" si="30"/>
        <v>1</v>
      </c>
      <c r="N300">
        <f t="shared" si="31"/>
        <v>8.1389071427344847E-2</v>
      </c>
      <c r="O300">
        <f t="shared" si="32"/>
        <v>0.91861092857265514</v>
      </c>
      <c r="P300">
        <f t="shared" si="33"/>
        <v>0.91861092857265514</v>
      </c>
      <c r="Q300">
        <f t="shared" si="34"/>
        <v>-8.4892610173780456E-2</v>
      </c>
    </row>
    <row r="301" spans="1:17" x14ac:dyDescent="0.2">
      <c r="A301" s="1">
        <v>33</v>
      </c>
      <c r="B301" s="1">
        <v>0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1.6989999999999998</v>
      </c>
      <c r="I301" s="1">
        <v>1</v>
      </c>
      <c r="J301">
        <f t="shared" si="28"/>
        <v>-1.6242423437154083</v>
      </c>
      <c r="K301">
        <v>0</v>
      </c>
      <c r="L301">
        <f t="shared" si="29"/>
        <v>0.19706092310458728</v>
      </c>
      <c r="M301">
        <f t="shared" si="30"/>
        <v>1</v>
      </c>
      <c r="N301">
        <f t="shared" si="31"/>
        <v>0.16462062982852049</v>
      </c>
      <c r="O301">
        <f t="shared" si="32"/>
        <v>0.83537937017147956</v>
      </c>
      <c r="P301">
        <f t="shared" si="33"/>
        <v>0.16462062982852049</v>
      </c>
      <c r="Q301">
        <f t="shared" si="34"/>
        <v>-1.804111665491122</v>
      </c>
    </row>
    <row r="302" spans="1:17" x14ac:dyDescent="0.2">
      <c r="A302" s="1">
        <v>34</v>
      </c>
      <c r="B302" s="1">
        <v>1</v>
      </c>
      <c r="C302" s="1">
        <v>0</v>
      </c>
      <c r="D302" s="1">
        <v>0</v>
      </c>
      <c r="E302" s="1">
        <v>0</v>
      </c>
      <c r="F302" s="1">
        <v>1</v>
      </c>
      <c r="G302" s="1">
        <v>0</v>
      </c>
      <c r="H302" s="1">
        <v>1.9989999999999999</v>
      </c>
      <c r="I302" s="1">
        <v>1</v>
      </c>
      <c r="J302">
        <f t="shared" si="28"/>
        <v>-1.7581528359219696</v>
      </c>
      <c r="K302">
        <v>0</v>
      </c>
      <c r="L302">
        <f t="shared" si="29"/>
        <v>0.17236295260595716</v>
      </c>
      <c r="M302">
        <f t="shared" si="30"/>
        <v>1</v>
      </c>
      <c r="N302">
        <f t="shared" si="31"/>
        <v>0.14702183502372243</v>
      </c>
      <c r="O302">
        <f t="shared" si="32"/>
        <v>0.85297816497627754</v>
      </c>
      <c r="P302">
        <f t="shared" si="33"/>
        <v>0.14702183502372243</v>
      </c>
      <c r="Q302">
        <f t="shared" si="34"/>
        <v>-1.9171741656576713</v>
      </c>
    </row>
    <row r="303" spans="1:17" x14ac:dyDescent="0.2">
      <c r="A303" s="1">
        <v>34</v>
      </c>
      <c r="B303" s="1">
        <v>0</v>
      </c>
      <c r="C303" s="1">
        <v>1</v>
      </c>
      <c r="D303" s="1">
        <v>0</v>
      </c>
      <c r="E303" s="1">
        <v>0</v>
      </c>
      <c r="F303" s="1">
        <v>0</v>
      </c>
      <c r="G303" s="1">
        <v>1</v>
      </c>
      <c r="H303" s="1">
        <v>1.399</v>
      </c>
      <c r="I303" s="1">
        <v>0</v>
      </c>
      <c r="J303">
        <f t="shared" si="28"/>
        <v>-2.289711170255992</v>
      </c>
      <c r="K303">
        <v>0</v>
      </c>
      <c r="L303">
        <f t="shared" si="29"/>
        <v>0.10129571484450078</v>
      </c>
      <c r="M303">
        <f t="shared" si="30"/>
        <v>1</v>
      </c>
      <c r="N303">
        <f t="shared" si="31"/>
        <v>9.1978669742489097E-2</v>
      </c>
      <c r="O303">
        <f t="shared" si="32"/>
        <v>0.90802133025751086</v>
      </c>
      <c r="P303">
        <f t="shared" si="33"/>
        <v>0.90802133025751086</v>
      </c>
      <c r="Q303">
        <f t="shared" si="34"/>
        <v>-9.648740918373451E-2</v>
      </c>
    </row>
    <row r="304" spans="1:17" x14ac:dyDescent="0.2">
      <c r="A304" s="1">
        <v>34</v>
      </c>
      <c r="B304" s="1">
        <v>0</v>
      </c>
      <c r="C304" s="1">
        <v>1</v>
      </c>
      <c r="D304" s="1">
        <v>0</v>
      </c>
      <c r="E304" s="1">
        <v>1</v>
      </c>
      <c r="F304" s="1">
        <v>0</v>
      </c>
      <c r="G304" s="1">
        <v>0</v>
      </c>
      <c r="H304" s="1">
        <v>1.9989999999999999</v>
      </c>
      <c r="I304" s="1">
        <v>0</v>
      </c>
      <c r="J304">
        <f t="shared" si="28"/>
        <v>-0.62385658599531557</v>
      </c>
      <c r="K304">
        <v>0</v>
      </c>
      <c r="L304">
        <f t="shared" si="29"/>
        <v>0.53587380396513884</v>
      </c>
      <c r="M304">
        <f t="shared" si="30"/>
        <v>1</v>
      </c>
      <c r="N304">
        <f t="shared" si="31"/>
        <v>0.34890484008626405</v>
      </c>
      <c r="O304">
        <f t="shared" si="32"/>
        <v>0.6510951599137359</v>
      </c>
      <c r="P304">
        <f t="shared" si="33"/>
        <v>0.6510951599137359</v>
      </c>
      <c r="Q304">
        <f t="shared" si="34"/>
        <v>-0.42909947247339236</v>
      </c>
    </row>
    <row r="305" spans="1:17" x14ac:dyDescent="0.2">
      <c r="A305" s="1">
        <v>34</v>
      </c>
      <c r="B305" s="1">
        <v>0</v>
      </c>
      <c r="C305" s="1">
        <v>0</v>
      </c>
      <c r="D305" s="1">
        <v>1</v>
      </c>
      <c r="E305" s="1">
        <v>1</v>
      </c>
      <c r="F305" s="1">
        <v>0</v>
      </c>
      <c r="G305" s="1">
        <v>0</v>
      </c>
      <c r="H305" s="1">
        <v>1.6989999999999998</v>
      </c>
      <c r="I305" s="1">
        <v>1</v>
      </c>
      <c r="J305">
        <f t="shared" si="28"/>
        <v>0.12368279194560716</v>
      </c>
      <c r="K305">
        <v>0</v>
      </c>
      <c r="L305">
        <f t="shared" si="29"/>
        <v>1.1316568433934282</v>
      </c>
      <c r="M305">
        <f t="shared" si="30"/>
        <v>1</v>
      </c>
      <c r="N305">
        <f t="shared" si="31"/>
        <v>0.53088134091597983</v>
      </c>
      <c r="O305">
        <f t="shared" si="32"/>
        <v>0.46911865908402001</v>
      </c>
      <c r="P305">
        <f t="shared" si="33"/>
        <v>0.53088134091597983</v>
      </c>
      <c r="Q305">
        <f t="shared" si="34"/>
        <v>-0.63321674614693813</v>
      </c>
    </row>
    <row r="306" spans="1:17" x14ac:dyDescent="0.2">
      <c r="A306" s="1">
        <v>34</v>
      </c>
      <c r="B306" s="1">
        <v>0</v>
      </c>
      <c r="C306" s="1">
        <v>0</v>
      </c>
      <c r="D306" s="1">
        <v>1</v>
      </c>
      <c r="E306" s="1">
        <v>0</v>
      </c>
      <c r="F306" s="1">
        <v>0</v>
      </c>
      <c r="G306" s="1">
        <v>1</v>
      </c>
      <c r="H306" s="1">
        <v>1.9989999999999999</v>
      </c>
      <c r="I306" s="1">
        <v>1</v>
      </c>
      <c r="J306">
        <f t="shared" si="28"/>
        <v>-2.395540585503185</v>
      </c>
      <c r="K306">
        <v>0</v>
      </c>
      <c r="L306">
        <f t="shared" si="29"/>
        <v>9.1123405613503988E-2</v>
      </c>
      <c r="M306">
        <f t="shared" si="30"/>
        <v>1</v>
      </c>
      <c r="N306">
        <f t="shared" si="31"/>
        <v>8.3513381845445975E-2</v>
      </c>
      <c r="O306">
        <f t="shared" si="32"/>
        <v>0.91648661815455401</v>
      </c>
      <c r="P306">
        <f t="shared" si="33"/>
        <v>8.3513381845445975E-2</v>
      </c>
      <c r="Q306">
        <f t="shared" si="34"/>
        <v>-2.4827483983437415</v>
      </c>
    </row>
    <row r="307" spans="1:17" x14ac:dyDescent="0.2">
      <c r="A307" s="1">
        <v>34</v>
      </c>
      <c r="B307" s="1">
        <v>1</v>
      </c>
      <c r="C307" s="1">
        <v>0</v>
      </c>
      <c r="D307" s="1">
        <v>0</v>
      </c>
      <c r="E307" s="1">
        <v>1</v>
      </c>
      <c r="F307" s="1">
        <v>0</v>
      </c>
      <c r="G307" s="1">
        <v>0</v>
      </c>
      <c r="H307" s="1">
        <v>1.399</v>
      </c>
      <c r="I307" s="1">
        <v>1</v>
      </c>
      <c r="J307">
        <f t="shared" si="28"/>
        <v>9.5601714986238928E-2</v>
      </c>
      <c r="K307">
        <v>0</v>
      </c>
      <c r="L307">
        <f t="shared" si="29"/>
        <v>1.1003207354506677</v>
      </c>
      <c r="M307">
        <f t="shared" si="30"/>
        <v>1</v>
      </c>
      <c r="N307">
        <f t="shared" si="31"/>
        <v>0.52388224183035126</v>
      </c>
      <c r="O307">
        <f t="shared" si="32"/>
        <v>0.47611775816964891</v>
      </c>
      <c r="P307">
        <f t="shared" si="33"/>
        <v>0.52388224183035126</v>
      </c>
      <c r="Q307">
        <f t="shared" si="34"/>
        <v>-0.64648834924790566</v>
      </c>
    </row>
    <row r="308" spans="1:17" x14ac:dyDescent="0.2">
      <c r="A308" s="1">
        <v>34</v>
      </c>
      <c r="B308" s="1">
        <v>0</v>
      </c>
      <c r="C308" s="1">
        <v>0</v>
      </c>
      <c r="D308" s="1">
        <v>1</v>
      </c>
      <c r="E308" s="1">
        <v>0</v>
      </c>
      <c r="F308" s="1">
        <v>1</v>
      </c>
      <c r="G308" s="1">
        <v>0</v>
      </c>
      <c r="H308" s="1">
        <v>1.399</v>
      </c>
      <c r="I308" s="1">
        <v>1</v>
      </c>
      <c r="J308">
        <f t="shared" si="28"/>
        <v>-0.87670296577448581</v>
      </c>
      <c r="K308">
        <v>0</v>
      </c>
      <c r="L308">
        <f t="shared" si="29"/>
        <v>0.41615272205252241</v>
      </c>
      <c r="M308">
        <f t="shared" si="30"/>
        <v>1</v>
      </c>
      <c r="N308">
        <f t="shared" si="31"/>
        <v>0.29386147099259541</v>
      </c>
      <c r="O308">
        <f t="shared" si="32"/>
        <v>0.70613852900740448</v>
      </c>
      <c r="P308">
        <f t="shared" si="33"/>
        <v>0.29386147099259541</v>
      </c>
      <c r="Q308">
        <f t="shared" si="34"/>
        <v>-1.2246468097869956</v>
      </c>
    </row>
    <row r="309" spans="1:17" x14ac:dyDescent="0.2">
      <c r="A309" s="1">
        <v>34</v>
      </c>
      <c r="B309" s="1">
        <v>1</v>
      </c>
      <c r="C309" s="1">
        <v>0</v>
      </c>
      <c r="D309" s="1">
        <v>0</v>
      </c>
      <c r="E309" s="1">
        <v>0</v>
      </c>
      <c r="F309" s="1">
        <v>0</v>
      </c>
      <c r="G309" s="1">
        <v>1</v>
      </c>
      <c r="H309" s="1">
        <v>1.6989999999999998</v>
      </c>
      <c r="I309" s="1">
        <v>1</v>
      </c>
      <c r="J309">
        <f t="shared" si="28"/>
        <v>-2.4236216624625531</v>
      </c>
      <c r="K309">
        <v>0</v>
      </c>
      <c r="L309">
        <f t="shared" si="29"/>
        <v>8.8600155839434466E-2</v>
      </c>
      <c r="M309">
        <f t="shared" si="30"/>
        <v>1</v>
      </c>
      <c r="N309">
        <f t="shared" si="31"/>
        <v>8.1389071427344847E-2</v>
      </c>
      <c r="O309">
        <f t="shared" si="32"/>
        <v>0.91861092857265514</v>
      </c>
      <c r="P309">
        <f t="shared" si="33"/>
        <v>8.1389071427344847E-2</v>
      </c>
      <c r="Q309">
        <f t="shared" si="34"/>
        <v>-2.5085142726363334</v>
      </c>
    </row>
    <row r="310" spans="1:17" x14ac:dyDescent="0.2">
      <c r="A310" s="1">
        <v>34</v>
      </c>
      <c r="B310" s="1">
        <v>0</v>
      </c>
      <c r="C310" s="1">
        <v>1</v>
      </c>
      <c r="D310" s="1">
        <v>0</v>
      </c>
      <c r="E310" s="1">
        <v>0</v>
      </c>
      <c r="F310" s="1">
        <v>1</v>
      </c>
      <c r="G310" s="1">
        <v>0</v>
      </c>
      <c r="H310" s="1">
        <v>1.6989999999999998</v>
      </c>
      <c r="I310" s="1">
        <v>0</v>
      </c>
      <c r="J310">
        <f t="shared" si="28"/>
        <v>-1.6242423437154083</v>
      </c>
      <c r="K310">
        <v>0</v>
      </c>
      <c r="L310">
        <f t="shared" si="29"/>
        <v>0.19706092310458728</v>
      </c>
      <c r="M310">
        <f t="shared" si="30"/>
        <v>1</v>
      </c>
      <c r="N310">
        <f t="shared" si="31"/>
        <v>0.16462062982852049</v>
      </c>
      <c r="O310">
        <f t="shared" si="32"/>
        <v>0.83537937017147956</v>
      </c>
      <c r="P310">
        <f t="shared" si="33"/>
        <v>0.83537937017147956</v>
      </c>
      <c r="Q310">
        <f t="shared" si="34"/>
        <v>-0.17986932177571377</v>
      </c>
    </row>
    <row r="311" spans="1:17" x14ac:dyDescent="0.2">
      <c r="A311" s="1">
        <v>35</v>
      </c>
      <c r="B311" s="1">
        <v>1</v>
      </c>
      <c r="C311" s="1">
        <v>0</v>
      </c>
      <c r="D311" s="1">
        <v>0</v>
      </c>
      <c r="E311" s="1">
        <v>0</v>
      </c>
      <c r="F311" s="1">
        <v>1</v>
      </c>
      <c r="G311" s="1">
        <v>0</v>
      </c>
      <c r="H311" s="1">
        <v>1.9989999999999999</v>
      </c>
      <c r="I311" s="1">
        <v>0</v>
      </c>
      <c r="J311">
        <f t="shared" si="28"/>
        <v>-1.7581528359219696</v>
      </c>
      <c r="K311">
        <v>0</v>
      </c>
      <c r="L311">
        <f t="shared" si="29"/>
        <v>0.17236295260595716</v>
      </c>
      <c r="M311">
        <f t="shared" si="30"/>
        <v>1</v>
      </c>
      <c r="N311">
        <f t="shared" si="31"/>
        <v>0.14702183502372243</v>
      </c>
      <c r="O311">
        <f t="shared" si="32"/>
        <v>0.85297816497627754</v>
      </c>
      <c r="P311">
        <f t="shared" si="33"/>
        <v>0.85297816497627754</v>
      </c>
      <c r="Q311">
        <f t="shared" si="34"/>
        <v>-0.15902132973570154</v>
      </c>
    </row>
    <row r="312" spans="1:17" x14ac:dyDescent="0.2">
      <c r="A312" s="1">
        <v>35</v>
      </c>
      <c r="B312" s="1">
        <v>0</v>
      </c>
      <c r="C312" s="1">
        <v>1</v>
      </c>
      <c r="D312" s="1">
        <v>0</v>
      </c>
      <c r="E312" s="1">
        <v>0</v>
      </c>
      <c r="F312" s="1">
        <v>0</v>
      </c>
      <c r="G312" s="1">
        <v>1</v>
      </c>
      <c r="H312" s="1">
        <v>1.399</v>
      </c>
      <c r="I312" s="1">
        <v>0</v>
      </c>
      <c r="J312">
        <f t="shared" si="28"/>
        <v>-2.289711170255992</v>
      </c>
      <c r="K312">
        <v>0</v>
      </c>
      <c r="L312">
        <f t="shared" si="29"/>
        <v>0.10129571484450078</v>
      </c>
      <c r="M312">
        <f t="shared" si="30"/>
        <v>1</v>
      </c>
      <c r="N312">
        <f t="shared" si="31"/>
        <v>9.1978669742489097E-2</v>
      </c>
      <c r="O312">
        <f t="shared" si="32"/>
        <v>0.90802133025751086</v>
      </c>
      <c r="P312">
        <f t="shared" si="33"/>
        <v>0.90802133025751086</v>
      </c>
      <c r="Q312">
        <f t="shared" si="34"/>
        <v>-9.648740918373451E-2</v>
      </c>
    </row>
    <row r="313" spans="1:17" x14ac:dyDescent="0.2">
      <c r="A313" s="1">
        <v>35</v>
      </c>
      <c r="B313" s="1">
        <v>0</v>
      </c>
      <c r="C313" s="1">
        <v>1</v>
      </c>
      <c r="D313" s="1">
        <v>0</v>
      </c>
      <c r="E313" s="1">
        <v>1</v>
      </c>
      <c r="F313" s="1">
        <v>0</v>
      </c>
      <c r="G313" s="1">
        <v>0</v>
      </c>
      <c r="H313" s="1">
        <v>1.9989999999999999</v>
      </c>
      <c r="I313" s="1">
        <v>0</v>
      </c>
      <c r="J313">
        <f t="shared" si="28"/>
        <v>-0.62385658599531557</v>
      </c>
      <c r="K313">
        <v>0</v>
      </c>
      <c r="L313">
        <f t="shared" si="29"/>
        <v>0.53587380396513884</v>
      </c>
      <c r="M313">
        <f t="shared" si="30"/>
        <v>1</v>
      </c>
      <c r="N313">
        <f t="shared" si="31"/>
        <v>0.34890484008626405</v>
      </c>
      <c r="O313">
        <f t="shared" si="32"/>
        <v>0.6510951599137359</v>
      </c>
      <c r="P313">
        <f t="shared" si="33"/>
        <v>0.6510951599137359</v>
      </c>
      <c r="Q313">
        <f t="shared" si="34"/>
        <v>-0.42909947247339236</v>
      </c>
    </row>
    <row r="314" spans="1:17" x14ac:dyDescent="0.2">
      <c r="A314" s="1">
        <v>35</v>
      </c>
      <c r="B314" s="1">
        <v>0</v>
      </c>
      <c r="C314" s="1">
        <v>0</v>
      </c>
      <c r="D314" s="1">
        <v>1</v>
      </c>
      <c r="E314" s="1">
        <v>1</v>
      </c>
      <c r="F314" s="1">
        <v>0</v>
      </c>
      <c r="G314" s="1">
        <v>0</v>
      </c>
      <c r="H314" s="1">
        <v>1.6989999999999998</v>
      </c>
      <c r="I314" s="1">
        <v>0</v>
      </c>
      <c r="J314">
        <f t="shared" si="28"/>
        <v>0.12368279194560716</v>
      </c>
      <c r="K314">
        <v>0</v>
      </c>
      <c r="L314">
        <f t="shared" si="29"/>
        <v>1.1316568433934282</v>
      </c>
      <c r="M314">
        <f t="shared" si="30"/>
        <v>1</v>
      </c>
      <c r="N314">
        <f t="shared" si="31"/>
        <v>0.53088134091597983</v>
      </c>
      <c r="O314">
        <f t="shared" si="32"/>
        <v>0.46911865908402001</v>
      </c>
      <c r="P314">
        <f t="shared" si="33"/>
        <v>0.46911865908402001</v>
      </c>
      <c r="Q314">
        <f t="shared" si="34"/>
        <v>-0.75689953809254507</v>
      </c>
    </row>
    <row r="315" spans="1:17" x14ac:dyDescent="0.2">
      <c r="A315" s="1">
        <v>35</v>
      </c>
      <c r="B315" s="1">
        <v>0</v>
      </c>
      <c r="C315" s="1">
        <v>0</v>
      </c>
      <c r="D315" s="1">
        <v>1</v>
      </c>
      <c r="E315" s="1">
        <v>0</v>
      </c>
      <c r="F315" s="1">
        <v>0</v>
      </c>
      <c r="G315" s="1">
        <v>1</v>
      </c>
      <c r="H315" s="1">
        <v>1.9989999999999999</v>
      </c>
      <c r="I315" s="1">
        <v>0</v>
      </c>
      <c r="J315">
        <f t="shared" si="28"/>
        <v>-2.395540585503185</v>
      </c>
      <c r="K315">
        <v>0</v>
      </c>
      <c r="L315">
        <f t="shared" si="29"/>
        <v>9.1123405613503988E-2</v>
      </c>
      <c r="M315">
        <f t="shared" si="30"/>
        <v>1</v>
      </c>
      <c r="N315">
        <f t="shared" si="31"/>
        <v>8.3513381845445975E-2</v>
      </c>
      <c r="O315">
        <f t="shared" si="32"/>
        <v>0.91648661815455401</v>
      </c>
      <c r="P315">
        <f t="shared" si="33"/>
        <v>0.91648661815455401</v>
      </c>
      <c r="Q315">
        <f t="shared" si="34"/>
        <v>-8.7207812840556634E-2</v>
      </c>
    </row>
    <row r="316" spans="1:17" x14ac:dyDescent="0.2">
      <c r="A316" s="1">
        <v>35</v>
      </c>
      <c r="B316" s="1">
        <v>1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1.399</v>
      </c>
      <c r="I316" s="1">
        <v>0</v>
      </c>
      <c r="J316">
        <f t="shared" si="28"/>
        <v>9.5601714986238928E-2</v>
      </c>
      <c r="K316">
        <v>0</v>
      </c>
      <c r="L316">
        <f t="shared" si="29"/>
        <v>1.1003207354506677</v>
      </c>
      <c r="M316">
        <f t="shared" si="30"/>
        <v>1</v>
      </c>
      <c r="N316">
        <f t="shared" si="31"/>
        <v>0.52388224183035126</v>
      </c>
      <c r="O316">
        <f t="shared" si="32"/>
        <v>0.47611775816964891</v>
      </c>
      <c r="P316">
        <f t="shared" si="33"/>
        <v>0.47611775816964891</v>
      </c>
      <c r="Q316">
        <f t="shared" si="34"/>
        <v>-0.74209006423414459</v>
      </c>
    </row>
    <row r="317" spans="1:17" x14ac:dyDescent="0.2">
      <c r="A317" s="1">
        <v>35</v>
      </c>
      <c r="B317" s="1">
        <v>0</v>
      </c>
      <c r="C317" s="1">
        <v>0</v>
      </c>
      <c r="D317" s="1">
        <v>1</v>
      </c>
      <c r="E317" s="1">
        <v>0</v>
      </c>
      <c r="F317" s="1">
        <v>1</v>
      </c>
      <c r="G317" s="1">
        <v>0</v>
      </c>
      <c r="H317" s="1">
        <v>1.399</v>
      </c>
      <c r="I317" s="1">
        <v>0</v>
      </c>
      <c r="J317">
        <f t="shared" si="28"/>
        <v>-0.87670296577448581</v>
      </c>
      <c r="K317">
        <v>0</v>
      </c>
      <c r="L317">
        <f t="shared" si="29"/>
        <v>0.41615272205252241</v>
      </c>
      <c r="M317">
        <f t="shared" si="30"/>
        <v>1</v>
      </c>
      <c r="N317">
        <f t="shared" si="31"/>
        <v>0.29386147099259541</v>
      </c>
      <c r="O317">
        <f t="shared" si="32"/>
        <v>0.70613852900740448</v>
      </c>
      <c r="P317">
        <f t="shared" si="33"/>
        <v>0.70613852900740448</v>
      </c>
      <c r="Q317">
        <f t="shared" si="34"/>
        <v>-0.34794384401250966</v>
      </c>
    </row>
    <row r="318" spans="1:17" x14ac:dyDescent="0.2">
      <c r="A318" s="1">
        <v>35</v>
      </c>
      <c r="B318" s="1">
        <v>1</v>
      </c>
      <c r="C318" s="1">
        <v>0</v>
      </c>
      <c r="D318" s="1">
        <v>0</v>
      </c>
      <c r="E318" s="1">
        <v>0</v>
      </c>
      <c r="F318" s="1">
        <v>0</v>
      </c>
      <c r="G318" s="1">
        <v>1</v>
      </c>
      <c r="H318" s="1">
        <v>1.6989999999999998</v>
      </c>
      <c r="I318" s="1">
        <v>0</v>
      </c>
      <c r="J318">
        <f t="shared" si="28"/>
        <v>-2.4236216624625531</v>
      </c>
      <c r="K318">
        <v>0</v>
      </c>
      <c r="L318">
        <f t="shared" si="29"/>
        <v>8.8600155839434466E-2</v>
      </c>
      <c r="M318">
        <f t="shared" si="30"/>
        <v>1</v>
      </c>
      <c r="N318">
        <f t="shared" si="31"/>
        <v>8.1389071427344847E-2</v>
      </c>
      <c r="O318">
        <f t="shared" si="32"/>
        <v>0.91861092857265514</v>
      </c>
      <c r="P318">
        <f t="shared" si="33"/>
        <v>0.91861092857265514</v>
      </c>
      <c r="Q318">
        <f t="shared" si="34"/>
        <v>-8.4892610173780456E-2</v>
      </c>
    </row>
    <row r="319" spans="1:17" x14ac:dyDescent="0.2">
      <c r="A319" s="1">
        <v>35</v>
      </c>
      <c r="B319" s="1">
        <v>0</v>
      </c>
      <c r="C319" s="1">
        <v>1</v>
      </c>
      <c r="D319" s="1">
        <v>0</v>
      </c>
      <c r="E319" s="1">
        <v>0</v>
      </c>
      <c r="F319" s="1">
        <v>1</v>
      </c>
      <c r="G319" s="1">
        <v>0</v>
      </c>
      <c r="H319" s="1">
        <v>1.6989999999999998</v>
      </c>
      <c r="I319" s="1">
        <v>0</v>
      </c>
      <c r="J319">
        <f t="shared" si="28"/>
        <v>-1.6242423437154083</v>
      </c>
      <c r="K319">
        <v>0</v>
      </c>
      <c r="L319">
        <f t="shared" si="29"/>
        <v>0.19706092310458728</v>
      </c>
      <c r="M319">
        <f t="shared" si="30"/>
        <v>1</v>
      </c>
      <c r="N319">
        <f t="shared" si="31"/>
        <v>0.16462062982852049</v>
      </c>
      <c r="O319">
        <f t="shared" si="32"/>
        <v>0.83537937017147956</v>
      </c>
      <c r="P319">
        <f t="shared" si="33"/>
        <v>0.83537937017147956</v>
      </c>
      <c r="Q319">
        <f t="shared" si="34"/>
        <v>-0.17986932177571377</v>
      </c>
    </row>
    <row r="320" spans="1:17" x14ac:dyDescent="0.2">
      <c r="A320" s="1">
        <v>36</v>
      </c>
      <c r="B320" s="1">
        <v>1</v>
      </c>
      <c r="C320" s="1">
        <v>0</v>
      </c>
      <c r="D320" s="1">
        <v>0</v>
      </c>
      <c r="E320" s="1">
        <v>0</v>
      </c>
      <c r="F320" s="1">
        <v>1</v>
      </c>
      <c r="G320" s="1">
        <v>0</v>
      </c>
      <c r="H320" s="1">
        <v>1.9989999999999999</v>
      </c>
      <c r="I320" s="1">
        <v>0</v>
      </c>
      <c r="J320">
        <f t="shared" si="28"/>
        <v>-1.7581528359219696</v>
      </c>
      <c r="K320">
        <v>0</v>
      </c>
      <c r="L320">
        <f t="shared" si="29"/>
        <v>0.17236295260595716</v>
      </c>
      <c r="M320">
        <f t="shared" si="30"/>
        <v>1</v>
      </c>
      <c r="N320">
        <f t="shared" si="31"/>
        <v>0.14702183502372243</v>
      </c>
      <c r="O320">
        <f t="shared" si="32"/>
        <v>0.85297816497627754</v>
      </c>
      <c r="P320">
        <f t="shared" si="33"/>
        <v>0.85297816497627754</v>
      </c>
      <c r="Q320">
        <f t="shared" si="34"/>
        <v>-0.15902132973570154</v>
      </c>
    </row>
    <row r="321" spans="1:17" x14ac:dyDescent="0.2">
      <c r="A321" s="1">
        <v>36</v>
      </c>
      <c r="B321" s="1">
        <v>0</v>
      </c>
      <c r="C321" s="1">
        <v>1</v>
      </c>
      <c r="D321" s="1">
        <v>0</v>
      </c>
      <c r="E321" s="1">
        <v>0</v>
      </c>
      <c r="F321" s="1">
        <v>0</v>
      </c>
      <c r="G321" s="1">
        <v>1</v>
      </c>
      <c r="H321" s="1">
        <v>1.399</v>
      </c>
      <c r="I321" s="1">
        <v>0</v>
      </c>
      <c r="J321">
        <f t="shared" si="28"/>
        <v>-2.289711170255992</v>
      </c>
      <c r="K321">
        <v>0</v>
      </c>
      <c r="L321">
        <f t="shared" si="29"/>
        <v>0.10129571484450078</v>
      </c>
      <c r="M321">
        <f t="shared" si="30"/>
        <v>1</v>
      </c>
      <c r="N321">
        <f t="shared" si="31"/>
        <v>9.1978669742489097E-2</v>
      </c>
      <c r="O321">
        <f t="shared" si="32"/>
        <v>0.90802133025751086</v>
      </c>
      <c r="P321">
        <f t="shared" si="33"/>
        <v>0.90802133025751086</v>
      </c>
      <c r="Q321">
        <f t="shared" si="34"/>
        <v>-9.648740918373451E-2</v>
      </c>
    </row>
    <row r="322" spans="1:17" x14ac:dyDescent="0.2">
      <c r="A322" s="1">
        <v>36</v>
      </c>
      <c r="B322" s="1">
        <v>0</v>
      </c>
      <c r="C322" s="1">
        <v>1</v>
      </c>
      <c r="D322" s="1">
        <v>0</v>
      </c>
      <c r="E322" s="1">
        <v>1</v>
      </c>
      <c r="F322" s="1">
        <v>0</v>
      </c>
      <c r="G322" s="1">
        <v>0</v>
      </c>
      <c r="H322" s="1">
        <v>1.9989999999999999</v>
      </c>
      <c r="I322" s="1">
        <v>1</v>
      </c>
      <c r="J322">
        <f t="shared" si="28"/>
        <v>-0.62385658599531557</v>
      </c>
      <c r="K322">
        <v>0</v>
      </c>
      <c r="L322">
        <f t="shared" si="29"/>
        <v>0.53587380396513884</v>
      </c>
      <c r="M322">
        <f t="shared" si="30"/>
        <v>1</v>
      </c>
      <c r="N322">
        <f t="shared" si="31"/>
        <v>0.34890484008626405</v>
      </c>
      <c r="O322">
        <f t="shared" si="32"/>
        <v>0.6510951599137359</v>
      </c>
      <c r="P322">
        <f t="shared" si="33"/>
        <v>0.34890484008626405</v>
      </c>
      <c r="Q322">
        <f t="shared" si="34"/>
        <v>-1.0529560584687079</v>
      </c>
    </row>
    <row r="323" spans="1:17" x14ac:dyDescent="0.2">
      <c r="A323" s="1">
        <v>36</v>
      </c>
      <c r="B323" s="1">
        <v>0</v>
      </c>
      <c r="C323" s="1">
        <v>0</v>
      </c>
      <c r="D323" s="1">
        <v>1</v>
      </c>
      <c r="E323" s="1">
        <v>1</v>
      </c>
      <c r="F323" s="1">
        <v>0</v>
      </c>
      <c r="G323" s="1">
        <v>0</v>
      </c>
      <c r="H323" s="1">
        <v>1.6989999999999998</v>
      </c>
      <c r="I323" s="1">
        <v>1</v>
      </c>
      <c r="J323">
        <f t="shared" si="28"/>
        <v>0.12368279194560716</v>
      </c>
      <c r="K323">
        <v>0</v>
      </c>
      <c r="L323">
        <f t="shared" si="29"/>
        <v>1.1316568433934282</v>
      </c>
      <c r="M323">
        <f t="shared" si="30"/>
        <v>1</v>
      </c>
      <c r="N323">
        <f t="shared" si="31"/>
        <v>0.53088134091597983</v>
      </c>
      <c r="O323">
        <f t="shared" si="32"/>
        <v>0.46911865908402001</v>
      </c>
      <c r="P323">
        <f t="shared" si="33"/>
        <v>0.53088134091597983</v>
      </c>
      <c r="Q323">
        <f t="shared" si="34"/>
        <v>-0.63321674614693813</v>
      </c>
    </row>
    <row r="324" spans="1:17" x14ac:dyDescent="0.2">
      <c r="A324" s="1">
        <v>36</v>
      </c>
      <c r="B324" s="1">
        <v>0</v>
      </c>
      <c r="C324" s="1">
        <v>0</v>
      </c>
      <c r="D324" s="1">
        <v>1</v>
      </c>
      <c r="E324" s="1">
        <v>0</v>
      </c>
      <c r="F324" s="1">
        <v>0</v>
      </c>
      <c r="G324" s="1">
        <v>1</v>
      </c>
      <c r="H324" s="1">
        <v>1.9989999999999999</v>
      </c>
      <c r="I324" s="1">
        <v>0</v>
      </c>
      <c r="J324">
        <f t="shared" si="28"/>
        <v>-2.395540585503185</v>
      </c>
      <c r="K324">
        <v>0</v>
      </c>
      <c r="L324">
        <f t="shared" si="29"/>
        <v>9.1123405613503988E-2</v>
      </c>
      <c r="M324">
        <f t="shared" si="30"/>
        <v>1</v>
      </c>
      <c r="N324">
        <f t="shared" si="31"/>
        <v>8.3513381845445975E-2</v>
      </c>
      <c r="O324">
        <f t="shared" si="32"/>
        <v>0.91648661815455401</v>
      </c>
      <c r="P324">
        <f t="shared" si="33"/>
        <v>0.91648661815455401</v>
      </c>
      <c r="Q324">
        <f t="shared" si="34"/>
        <v>-8.7207812840556634E-2</v>
      </c>
    </row>
    <row r="325" spans="1:17" x14ac:dyDescent="0.2">
      <c r="A325" s="1">
        <v>36</v>
      </c>
      <c r="B325" s="1">
        <v>1</v>
      </c>
      <c r="C325" s="1">
        <v>0</v>
      </c>
      <c r="D325" s="1">
        <v>0</v>
      </c>
      <c r="E325" s="1">
        <v>1</v>
      </c>
      <c r="F325" s="1">
        <v>0</v>
      </c>
      <c r="G325" s="1">
        <v>0</v>
      </c>
      <c r="H325" s="1">
        <v>1.399</v>
      </c>
      <c r="I325" s="1">
        <v>1</v>
      </c>
      <c r="J325">
        <f t="shared" si="28"/>
        <v>9.5601714986238928E-2</v>
      </c>
      <c r="K325">
        <v>0</v>
      </c>
      <c r="L325">
        <f t="shared" si="29"/>
        <v>1.1003207354506677</v>
      </c>
      <c r="M325">
        <f t="shared" si="30"/>
        <v>1</v>
      </c>
      <c r="N325">
        <f t="shared" si="31"/>
        <v>0.52388224183035126</v>
      </c>
      <c r="O325">
        <f t="shared" si="32"/>
        <v>0.47611775816964891</v>
      </c>
      <c r="P325">
        <f t="shared" si="33"/>
        <v>0.52388224183035126</v>
      </c>
      <c r="Q325">
        <f t="shared" si="34"/>
        <v>-0.64648834924790566</v>
      </c>
    </row>
    <row r="326" spans="1:17" x14ac:dyDescent="0.2">
      <c r="A326" s="1">
        <v>36</v>
      </c>
      <c r="B326" s="1">
        <v>0</v>
      </c>
      <c r="C326" s="1">
        <v>0</v>
      </c>
      <c r="D326" s="1">
        <v>1</v>
      </c>
      <c r="E326" s="1">
        <v>0</v>
      </c>
      <c r="F326" s="1">
        <v>1</v>
      </c>
      <c r="G326" s="1">
        <v>0</v>
      </c>
      <c r="H326" s="1">
        <v>1.399</v>
      </c>
      <c r="I326" s="1">
        <v>1</v>
      </c>
      <c r="J326">
        <f t="shared" ref="J326:J389" si="35">$C$2+ ($D$2 * $B326) + ($E$2 * $C326)+ ($F$2 * $E326)+ ($G$2 * $F326) + ($H$2 * $H326)</f>
        <v>-0.87670296577448581</v>
      </c>
      <c r="K326">
        <v>0</v>
      </c>
      <c r="L326">
        <f t="shared" ref="L326:L389" si="36">EXP(J326)</f>
        <v>0.41615272205252241</v>
      </c>
      <c r="M326">
        <f t="shared" ref="M326:M389" si="37" xml:space="preserve"> EXP(K326)</f>
        <v>1</v>
      </c>
      <c r="N326">
        <f t="shared" ref="N326:N389" si="38">(L326)/(L326 + M326)</f>
        <v>0.29386147099259541</v>
      </c>
      <c r="O326">
        <f t="shared" ref="O326:O389" si="39">(M326)/(L326 + M326)</f>
        <v>0.70613852900740448</v>
      </c>
      <c r="P326">
        <f t="shared" ref="P326:P389" si="40" xml:space="preserve"> (N326^I326) * (O326^ (1 - I326))</f>
        <v>0.29386147099259541</v>
      </c>
      <c r="Q326">
        <f t="shared" ref="Q326:Q389" si="41">LN(P326)</f>
        <v>-1.2246468097869956</v>
      </c>
    </row>
    <row r="327" spans="1:17" x14ac:dyDescent="0.2">
      <c r="A327" s="1">
        <v>36</v>
      </c>
      <c r="B327" s="1">
        <v>1</v>
      </c>
      <c r="C327" s="1">
        <v>0</v>
      </c>
      <c r="D327" s="1">
        <v>0</v>
      </c>
      <c r="E327" s="1">
        <v>0</v>
      </c>
      <c r="F327" s="1">
        <v>0</v>
      </c>
      <c r="G327" s="1">
        <v>1</v>
      </c>
      <c r="H327" s="1">
        <v>1.6989999999999998</v>
      </c>
      <c r="I327" s="1">
        <v>0</v>
      </c>
      <c r="J327">
        <f t="shared" si="35"/>
        <v>-2.4236216624625531</v>
      </c>
      <c r="K327">
        <v>0</v>
      </c>
      <c r="L327">
        <f t="shared" si="36"/>
        <v>8.8600155839434466E-2</v>
      </c>
      <c r="M327">
        <f t="shared" si="37"/>
        <v>1</v>
      </c>
      <c r="N327">
        <f t="shared" si="38"/>
        <v>8.1389071427344847E-2</v>
      </c>
      <c r="O327">
        <f t="shared" si="39"/>
        <v>0.91861092857265514</v>
      </c>
      <c r="P327">
        <f t="shared" si="40"/>
        <v>0.91861092857265514</v>
      </c>
      <c r="Q327">
        <f t="shared" si="41"/>
        <v>-8.4892610173780456E-2</v>
      </c>
    </row>
    <row r="328" spans="1:17" x14ac:dyDescent="0.2">
      <c r="A328" s="1">
        <v>36</v>
      </c>
      <c r="B328" s="1">
        <v>0</v>
      </c>
      <c r="C328" s="1">
        <v>1</v>
      </c>
      <c r="D328" s="1">
        <v>0</v>
      </c>
      <c r="E328" s="1">
        <v>0</v>
      </c>
      <c r="F328" s="1">
        <v>1</v>
      </c>
      <c r="G328" s="1">
        <v>0</v>
      </c>
      <c r="H328" s="1">
        <v>1.6989999999999998</v>
      </c>
      <c r="I328" s="1">
        <v>0</v>
      </c>
      <c r="J328">
        <f t="shared" si="35"/>
        <v>-1.6242423437154083</v>
      </c>
      <c r="K328">
        <v>0</v>
      </c>
      <c r="L328">
        <f t="shared" si="36"/>
        <v>0.19706092310458728</v>
      </c>
      <c r="M328">
        <f t="shared" si="37"/>
        <v>1</v>
      </c>
      <c r="N328">
        <f t="shared" si="38"/>
        <v>0.16462062982852049</v>
      </c>
      <c r="O328">
        <f t="shared" si="39"/>
        <v>0.83537937017147956</v>
      </c>
      <c r="P328">
        <f t="shared" si="40"/>
        <v>0.83537937017147956</v>
      </c>
      <c r="Q328">
        <f t="shared" si="41"/>
        <v>-0.17986932177571377</v>
      </c>
    </row>
    <row r="329" spans="1:17" x14ac:dyDescent="0.2">
      <c r="A329" s="1">
        <v>37</v>
      </c>
      <c r="B329" s="1">
        <v>1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1.9989999999999999</v>
      </c>
      <c r="I329" s="1">
        <v>0</v>
      </c>
      <c r="J329">
        <f t="shared" si="35"/>
        <v>-1.7581528359219696</v>
      </c>
      <c r="K329">
        <v>0</v>
      </c>
      <c r="L329">
        <f t="shared" si="36"/>
        <v>0.17236295260595716</v>
      </c>
      <c r="M329">
        <f t="shared" si="37"/>
        <v>1</v>
      </c>
      <c r="N329">
        <f t="shared" si="38"/>
        <v>0.14702183502372243</v>
      </c>
      <c r="O329">
        <f t="shared" si="39"/>
        <v>0.85297816497627754</v>
      </c>
      <c r="P329">
        <f t="shared" si="40"/>
        <v>0.85297816497627754</v>
      </c>
      <c r="Q329">
        <f t="shared" si="41"/>
        <v>-0.15902132973570154</v>
      </c>
    </row>
    <row r="330" spans="1:17" x14ac:dyDescent="0.2">
      <c r="A330" s="1">
        <v>37</v>
      </c>
      <c r="B330" s="1">
        <v>0</v>
      </c>
      <c r="C330" s="1">
        <v>1</v>
      </c>
      <c r="D330" s="1">
        <v>0</v>
      </c>
      <c r="E330" s="1">
        <v>0</v>
      </c>
      <c r="F330" s="1">
        <v>0</v>
      </c>
      <c r="G330" s="1">
        <v>1</v>
      </c>
      <c r="H330" s="1">
        <v>1.399</v>
      </c>
      <c r="I330" s="1">
        <v>0</v>
      </c>
      <c r="J330">
        <f t="shared" si="35"/>
        <v>-2.289711170255992</v>
      </c>
      <c r="K330">
        <v>0</v>
      </c>
      <c r="L330">
        <f t="shared" si="36"/>
        <v>0.10129571484450078</v>
      </c>
      <c r="M330">
        <f t="shared" si="37"/>
        <v>1</v>
      </c>
      <c r="N330">
        <f t="shared" si="38"/>
        <v>9.1978669742489097E-2</v>
      </c>
      <c r="O330">
        <f t="shared" si="39"/>
        <v>0.90802133025751086</v>
      </c>
      <c r="P330">
        <f t="shared" si="40"/>
        <v>0.90802133025751086</v>
      </c>
      <c r="Q330">
        <f t="shared" si="41"/>
        <v>-9.648740918373451E-2</v>
      </c>
    </row>
    <row r="331" spans="1:17" x14ac:dyDescent="0.2">
      <c r="A331" s="1">
        <v>37</v>
      </c>
      <c r="B331" s="1">
        <v>0</v>
      </c>
      <c r="C331" s="1">
        <v>1</v>
      </c>
      <c r="D331" s="1">
        <v>0</v>
      </c>
      <c r="E331" s="1">
        <v>1</v>
      </c>
      <c r="F331" s="1">
        <v>0</v>
      </c>
      <c r="G331" s="1">
        <v>0</v>
      </c>
      <c r="H331" s="1">
        <v>1.9989999999999999</v>
      </c>
      <c r="I331" s="1">
        <v>0</v>
      </c>
      <c r="J331">
        <f t="shared" si="35"/>
        <v>-0.62385658599531557</v>
      </c>
      <c r="K331">
        <v>0</v>
      </c>
      <c r="L331">
        <f t="shared" si="36"/>
        <v>0.53587380396513884</v>
      </c>
      <c r="M331">
        <f t="shared" si="37"/>
        <v>1</v>
      </c>
      <c r="N331">
        <f t="shared" si="38"/>
        <v>0.34890484008626405</v>
      </c>
      <c r="O331">
        <f t="shared" si="39"/>
        <v>0.6510951599137359</v>
      </c>
      <c r="P331">
        <f t="shared" si="40"/>
        <v>0.6510951599137359</v>
      </c>
      <c r="Q331">
        <f t="shared" si="41"/>
        <v>-0.42909947247339236</v>
      </c>
    </row>
    <row r="332" spans="1:17" x14ac:dyDescent="0.2">
      <c r="A332" s="1">
        <v>37</v>
      </c>
      <c r="B332" s="1">
        <v>0</v>
      </c>
      <c r="C332" s="1">
        <v>0</v>
      </c>
      <c r="D332" s="1">
        <v>1</v>
      </c>
      <c r="E332" s="1">
        <v>1</v>
      </c>
      <c r="F332" s="1">
        <v>0</v>
      </c>
      <c r="G332" s="1">
        <v>0</v>
      </c>
      <c r="H332" s="1">
        <v>1.6989999999999998</v>
      </c>
      <c r="I332" s="1">
        <v>0</v>
      </c>
      <c r="J332">
        <f t="shared" si="35"/>
        <v>0.12368279194560716</v>
      </c>
      <c r="K332">
        <v>0</v>
      </c>
      <c r="L332">
        <f t="shared" si="36"/>
        <v>1.1316568433934282</v>
      </c>
      <c r="M332">
        <f t="shared" si="37"/>
        <v>1</v>
      </c>
      <c r="N332">
        <f t="shared" si="38"/>
        <v>0.53088134091597983</v>
      </c>
      <c r="O332">
        <f t="shared" si="39"/>
        <v>0.46911865908402001</v>
      </c>
      <c r="P332">
        <f t="shared" si="40"/>
        <v>0.46911865908402001</v>
      </c>
      <c r="Q332">
        <f t="shared" si="41"/>
        <v>-0.75689953809254507</v>
      </c>
    </row>
    <row r="333" spans="1:17" x14ac:dyDescent="0.2">
      <c r="A333" s="1">
        <v>37</v>
      </c>
      <c r="B333" s="1">
        <v>0</v>
      </c>
      <c r="C333" s="1">
        <v>0</v>
      </c>
      <c r="D333" s="1">
        <v>1</v>
      </c>
      <c r="E333" s="1">
        <v>0</v>
      </c>
      <c r="F333" s="1">
        <v>0</v>
      </c>
      <c r="G333" s="1">
        <v>1</v>
      </c>
      <c r="H333" s="1">
        <v>1.9989999999999999</v>
      </c>
      <c r="I333" s="1">
        <v>0</v>
      </c>
      <c r="J333">
        <f t="shared" si="35"/>
        <v>-2.395540585503185</v>
      </c>
      <c r="K333">
        <v>0</v>
      </c>
      <c r="L333">
        <f t="shared" si="36"/>
        <v>9.1123405613503988E-2</v>
      </c>
      <c r="M333">
        <f t="shared" si="37"/>
        <v>1</v>
      </c>
      <c r="N333">
        <f t="shared" si="38"/>
        <v>8.3513381845445975E-2</v>
      </c>
      <c r="O333">
        <f t="shared" si="39"/>
        <v>0.91648661815455401</v>
      </c>
      <c r="P333">
        <f t="shared" si="40"/>
        <v>0.91648661815455401</v>
      </c>
      <c r="Q333">
        <f t="shared" si="41"/>
        <v>-8.7207812840556634E-2</v>
      </c>
    </row>
    <row r="334" spans="1:17" x14ac:dyDescent="0.2">
      <c r="A334" s="1">
        <v>37</v>
      </c>
      <c r="B334" s="1">
        <v>1</v>
      </c>
      <c r="C334" s="1">
        <v>0</v>
      </c>
      <c r="D334" s="1">
        <v>0</v>
      </c>
      <c r="E334" s="1">
        <v>1</v>
      </c>
      <c r="F334" s="1">
        <v>0</v>
      </c>
      <c r="G334" s="1">
        <v>0</v>
      </c>
      <c r="H334" s="1">
        <v>1.399</v>
      </c>
      <c r="I334" s="1">
        <v>0</v>
      </c>
      <c r="J334">
        <f t="shared" si="35"/>
        <v>9.5601714986238928E-2</v>
      </c>
      <c r="K334">
        <v>0</v>
      </c>
      <c r="L334">
        <f t="shared" si="36"/>
        <v>1.1003207354506677</v>
      </c>
      <c r="M334">
        <f t="shared" si="37"/>
        <v>1</v>
      </c>
      <c r="N334">
        <f t="shared" si="38"/>
        <v>0.52388224183035126</v>
      </c>
      <c r="O334">
        <f t="shared" si="39"/>
        <v>0.47611775816964891</v>
      </c>
      <c r="P334">
        <f t="shared" si="40"/>
        <v>0.47611775816964891</v>
      </c>
      <c r="Q334">
        <f t="shared" si="41"/>
        <v>-0.74209006423414459</v>
      </c>
    </row>
    <row r="335" spans="1:17" x14ac:dyDescent="0.2">
      <c r="A335" s="1">
        <v>37</v>
      </c>
      <c r="B335" s="1">
        <v>0</v>
      </c>
      <c r="C335" s="1">
        <v>0</v>
      </c>
      <c r="D335" s="1">
        <v>1</v>
      </c>
      <c r="E335" s="1">
        <v>0</v>
      </c>
      <c r="F335" s="1">
        <v>1</v>
      </c>
      <c r="G335" s="1">
        <v>0</v>
      </c>
      <c r="H335" s="1">
        <v>1.399</v>
      </c>
      <c r="I335" s="1">
        <v>0</v>
      </c>
      <c r="J335">
        <f t="shared" si="35"/>
        <v>-0.87670296577448581</v>
      </c>
      <c r="K335">
        <v>0</v>
      </c>
      <c r="L335">
        <f t="shared" si="36"/>
        <v>0.41615272205252241</v>
      </c>
      <c r="M335">
        <f t="shared" si="37"/>
        <v>1</v>
      </c>
      <c r="N335">
        <f t="shared" si="38"/>
        <v>0.29386147099259541</v>
      </c>
      <c r="O335">
        <f t="shared" si="39"/>
        <v>0.70613852900740448</v>
      </c>
      <c r="P335">
        <f t="shared" si="40"/>
        <v>0.70613852900740448</v>
      </c>
      <c r="Q335">
        <f t="shared" si="41"/>
        <v>-0.34794384401250966</v>
      </c>
    </row>
    <row r="336" spans="1:17" x14ac:dyDescent="0.2">
      <c r="A336" s="1">
        <v>37</v>
      </c>
      <c r="B336" s="1">
        <v>1</v>
      </c>
      <c r="C336" s="1">
        <v>0</v>
      </c>
      <c r="D336" s="1">
        <v>0</v>
      </c>
      <c r="E336" s="1">
        <v>0</v>
      </c>
      <c r="F336" s="1">
        <v>0</v>
      </c>
      <c r="G336" s="1">
        <v>1</v>
      </c>
      <c r="H336" s="1">
        <v>1.6989999999999998</v>
      </c>
      <c r="I336" s="1">
        <v>0</v>
      </c>
      <c r="J336">
        <f t="shared" si="35"/>
        <v>-2.4236216624625531</v>
      </c>
      <c r="K336">
        <v>0</v>
      </c>
      <c r="L336">
        <f t="shared" si="36"/>
        <v>8.8600155839434466E-2</v>
      </c>
      <c r="M336">
        <f t="shared" si="37"/>
        <v>1</v>
      </c>
      <c r="N336">
        <f t="shared" si="38"/>
        <v>8.1389071427344847E-2</v>
      </c>
      <c r="O336">
        <f t="shared" si="39"/>
        <v>0.91861092857265514</v>
      </c>
      <c r="P336">
        <f t="shared" si="40"/>
        <v>0.91861092857265514</v>
      </c>
      <c r="Q336">
        <f t="shared" si="41"/>
        <v>-8.4892610173780456E-2</v>
      </c>
    </row>
    <row r="337" spans="1:17" x14ac:dyDescent="0.2">
      <c r="A337" s="1">
        <v>37</v>
      </c>
      <c r="B337" s="1">
        <v>0</v>
      </c>
      <c r="C337" s="1">
        <v>1</v>
      </c>
      <c r="D337" s="1">
        <v>0</v>
      </c>
      <c r="E337" s="1">
        <v>0</v>
      </c>
      <c r="F337" s="1">
        <v>1</v>
      </c>
      <c r="G337" s="1">
        <v>0</v>
      </c>
      <c r="H337" s="1">
        <v>1.6989999999999998</v>
      </c>
      <c r="I337" s="1">
        <v>0</v>
      </c>
      <c r="J337">
        <f t="shared" si="35"/>
        <v>-1.6242423437154083</v>
      </c>
      <c r="K337">
        <v>0</v>
      </c>
      <c r="L337">
        <f t="shared" si="36"/>
        <v>0.19706092310458728</v>
      </c>
      <c r="M337">
        <f t="shared" si="37"/>
        <v>1</v>
      </c>
      <c r="N337">
        <f t="shared" si="38"/>
        <v>0.16462062982852049</v>
      </c>
      <c r="O337">
        <f t="shared" si="39"/>
        <v>0.83537937017147956</v>
      </c>
      <c r="P337">
        <f t="shared" si="40"/>
        <v>0.83537937017147956</v>
      </c>
      <c r="Q337">
        <f t="shared" si="41"/>
        <v>-0.17986932177571377</v>
      </c>
    </row>
    <row r="338" spans="1:17" x14ac:dyDescent="0.2">
      <c r="A338" s="1">
        <v>38</v>
      </c>
      <c r="B338" s="1">
        <v>1</v>
      </c>
      <c r="C338" s="1">
        <v>0</v>
      </c>
      <c r="D338" s="1">
        <v>0</v>
      </c>
      <c r="E338" s="1">
        <v>0</v>
      </c>
      <c r="F338" s="1">
        <v>1</v>
      </c>
      <c r="G338" s="1">
        <v>0</v>
      </c>
      <c r="H338" s="1">
        <v>1.9989999999999999</v>
      </c>
      <c r="I338" s="1">
        <v>0</v>
      </c>
      <c r="J338">
        <f t="shared" si="35"/>
        <v>-1.7581528359219696</v>
      </c>
      <c r="K338">
        <v>0</v>
      </c>
      <c r="L338">
        <f t="shared" si="36"/>
        <v>0.17236295260595716</v>
      </c>
      <c r="M338">
        <f t="shared" si="37"/>
        <v>1</v>
      </c>
      <c r="N338">
        <f t="shared" si="38"/>
        <v>0.14702183502372243</v>
      </c>
      <c r="O338">
        <f t="shared" si="39"/>
        <v>0.85297816497627754</v>
      </c>
      <c r="P338">
        <f t="shared" si="40"/>
        <v>0.85297816497627754</v>
      </c>
      <c r="Q338">
        <f t="shared" si="41"/>
        <v>-0.15902132973570154</v>
      </c>
    </row>
    <row r="339" spans="1:17" x14ac:dyDescent="0.2">
      <c r="A339" s="1">
        <v>38</v>
      </c>
      <c r="B339" s="1">
        <v>0</v>
      </c>
      <c r="C339" s="1">
        <v>1</v>
      </c>
      <c r="D339" s="1">
        <v>0</v>
      </c>
      <c r="E339" s="1">
        <v>0</v>
      </c>
      <c r="F339" s="1">
        <v>0</v>
      </c>
      <c r="G339" s="1">
        <v>1</v>
      </c>
      <c r="H339" s="1">
        <v>1.399</v>
      </c>
      <c r="I339" s="1">
        <v>0</v>
      </c>
      <c r="J339">
        <f t="shared" si="35"/>
        <v>-2.289711170255992</v>
      </c>
      <c r="K339">
        <v>0</v>
      </c>
      <c r="L339">
        <f t="shared" si="36"/>
        <v>0.10129571484450078</v>
      </c>
      <c r="M339">
        <f t="shared" si="37"/>
        <v>1</v>
      </c>
      <c r="N339">
        <f t="shared" si="38"/>
        <v>9.1978669742489097E-2</v>
      </c>
      <c r="O339">
        <f t="shared" si="39"/>
        <v>0.90802133025751086</v>
      </c>
      <c r="P339">
        <f t="shared" si="40"/>
        <v>0.90802133025751086</v>
      </c>
      <c r="Q339">
        <f t="shared" si="41"/>
        <v>-9.648740918373451E-2</v>
      </c>
    </row>
    <row r="340" spans="1:17" x14ac:dyDescent="0.2">
      <c r="A340" s="1">
        <v>38</v>
      </c>
      <c r="B340" s="1">
        <v>0</v>
      </c>
      <c r="C340" s="1">
        <v>1</v>
      </c>
      <c r="D340" s="1">
        <v>0</v>
      </c>
      <c r="E340" s="1">
        <v>1</v>
      </c>
      <c r="F340" s="1">
        <v>0</v>
      </c>
      <c r="G340" s="1">
        <v>0</v>
      </c>
      <c r="H340" s="1">
        <v>1.9989999999999999</v>
      </c>
      <c r="I340" s="1">
        <v>0</v>
      </c>
      <c r="J340">
        <f t="shared" si="35"/>
        <v>-0.62385658599531557</v>
      </c>
      <c r="K340">
        <v>0</v>
      </c>
      <c r="L340">
        <f t="shared" si="36"/>
        <v>0.53587380396513884</v>
      </c>
      <c r="M340">
        <f t="shared" si="37"/>
        <v>1</v>
      </c>
      <c r="N340">
        <f t="shared" si="38"/>
        <v>0.34890484008626405</v>
      </c>
      <c r="O340">
        <f t="shared" si="39"/>
        <v>0.6510951599137359</v>
      </c>
      <c r="P340">
        <f t="shared" si="40"/>
        <v>0.6510951599137359</v>
      </c>
      <c r="Q340">
        <f t="shared" si="41"/>
        <v>-0.42909947247339236</v>
      </c>
    </row>
    <row r="341" spans="1:17" x14ac:dyDescent="0.2">
      <c r="A341" s="1">
        <v>38</v>
      </c>
      <c r="B341" s="1">
        <v>0</v>
      </c>
      <c r="C341" s="1">
        <v>0</v>
      </c>
      <c r="D341" s="1">
        <v>1</v>
      </c>
      <c r="E341" s="1">
        <v>1</v>
      </c>
      <c r="F341" s="1">
        <v>0</v>
      </c>
      <c r="G341" s="1">
        <v>0</v>
      </c>
      <c r="H341" s="1">
        <v>1.6989999999999998</v>
      </c>
      <c r="I341" s="1">
        <v>1</v>
      </c>
      <c r="J341">
        <f t="shared" si="35"/>
        <v>0.12368279194560716</v>
      </c>
      <c r="K341">
        <v>0</v>
      </c>
      <c r="L341">
        <f t="shared" si="36"/>
        <v>1.1316568433934282</v>
      </c>
      <c r="M341">
        <f t="shared" si="37"/>
        <v>1</v>
      </c>
      <c r="N341">
        <f t="shared" si="38"/>
        <v>0.53088134091597983</v>
      </c>
      <c r="O341">
        <f t="shared" si="39"/>
        <v>0.46911865908402001</v>
      </c>
      <c r="P341">
        <f t="shared" si="40"/>
        <v>0.53088134091597983</v>
      </c>
      <c r="Q341">
        <f t="shared" si="41"/>
        <v>-0.63321674614693813</v>
      </c>
    </row>
    <row r="342" spans="1:17" x14ac:dyDescent="0.2">
      <c r="A342" s="1">
        <v>38</v>
      </c>
      <c r="B342" s="1">
        <v>0</v>
      </c>
      <c r="C342" s="1">
        <v>0</v>
      </c>
      <c r="D342" s="1">
        <v>1</v>
      </c>
      <c r="E342" s="1">
        <v>0</v>
      </c>
      <c r="F342" s="1">
        <v>0</v>
      </c>
      <c r="G342" s="1">
        <v>1</v>
      </c>
      <c r="H342" s="1">
        <v>1.9989999999999999</v>
      </c>
      <c r="I342" s="1">
        <v>0</v>
      </c>
      <c r="J342">
        <f t="shared" si="35"/>
        <v>-2.395540585503185</v>
      </c>
      <c r="K342">
        <v>0</v>
      </c>
      <c r="L342">
        <f t="shared" si="36"/>
        <v>9.1123405613503988E-2</v>
      </c>
      <c r="M342">
        <f t="shared" si="37"/>
        <v>1</v>
      </c>
      <c r="N342">
        <f t="shared" si="38"/>
        <v>8.3513381845445975E-2</v>
      </c>
      <c r="O342">
        <f t="shared" si="39"/>
        <v>0.91648661815455401</v>
      </c>
      <c r="P342">
        <f t="shared" si="40"/>
        <v>0.91648661815455401</v>
      </c>
      <c r="Q342">
        <f t="shared" si="41"/>
        <v>-8.7207812840556634E-2</v>
      </c>
    </row>
    <row r="343" spans="1:17" x14ac:dyDescent="0.2">
      <c r="A343" s="1">
        <v>38</v>
      </c>
      <c r="B343" s="1">
        <v>1</v>
      </c>
      <c r="C343" s="1">
        <v>0</v>
      </c>
      <c r="D343" s="1">
        <v>0</v>
      </c>
      <c r="E343" s="1">
        <v>1</v>
      </c>
      <c r="F343" s="1">
        <v>0</v>
      </c>
      <c r="G343" s="1">
        <v>0</v>
      </c>
      <c r="H343" s="1">
        <v>1.399</v>
      </c>
      <c r="I343" s="1">
        <v>1</v>
      </c>
      <c r="J343">
        <f t="shared" si="35"/>
        <v>9.5601714986238928E-2</v>
      </c>
      <c r="K343">
        <v>0</v>
      </c>
      <c r="L343">
        <f t="shared" si="36"/>
        <v>1.1003207354506677</v>
      </c>
      <c r="M343">
        <f t="shared" si="37"/>
        <v>1</v>
      </c>
      <c r="N343">
        <f t="shared" si="38"/>
        <v>0.52388224183035126</v>
      </c>
      <c r="O343">
        <f t="shared" si="39"/>
        <v>0.47611775816964891</v>
      </c>
      <c r="P343">
        <f t="shared" si="40"/>
        <v>0.52388224183035126</v>
      </c>
      <c r="Q343">
        <f t="shared" si="41"/>
        <v>-0.64648834924790566</v>
      </c>
    </row>
    <row r="344" spans="1:17" x14ac:dyDescent="0.2">
      <c r="A344" s="1">
        <v>38</v>
      </c>
      <c r="B344" s="1">
        <v>0</v>
      </c>
      <c r="C344" s="1">
        <v>0</v>
      </c>
      <c r="D344" s="1">
        <v>1</v>
      </c>
      <c r="E344" s="1">
        <v>0</v>
      </c>
      <c r="F344" s="1">
        <v>1</v>
      </c>
      <c r="G344" s="1">
        <v>0</v>
      </c>
      <c r="H344" s="1">
        <v>1.399</v>
      </c>
      <c r="I344" s="1">
        <v>0</v>
      </c>
      <c r="J344">
        <f t="shared" si="35"/>
        <v>-0.87670296577448581</v>
      </c>
      <c r="K344">
        <v>0</v>
      </c>
      <c r="L344">
        <f t="shared" si="36"/>
        <v>0.41615272205252241</v>
      </c>
      <c r="M344">
        <f t="shared" si="37"/>
        <v>1</v>
      </c>
      <c r="N344">
        <f t="shared" si="38"/>
        <v>0.29386147099259541</v>
      </c>
      <c r="O344">
        <f t="shared" si="39"/>
        <v>0.70613852900740448</v>
      </c>
      <c r="P344">
        <f t="shared" si="40"/>
        <v>0.70613852900740448</v>
      </c>
      <c r="Q344">
        <f t="shared" si="41"/>
        <v>-0.34794384401250966</v>
      </c>
    </row>
    <row r="345" spans="1:17" x14ac:dyDescent="0.2">
      <c r="A345" s="1">
        <v>38</v>
      </c>
      <c r="B345" s="1">
        <v>1</v>
      </c>
      <c r="C345" s="1">
        <v>0</v>
      </c>
      <c r="D345" s="1">
        <v>0</v>
      </c>
      <c r="E345" s="1">
        <v>0</v>
      </c>
      <c r="F345" s="1">
        <v>0</v>
      </c>
      <c r="G345" s="1">
        <v>1</v>
      </c>
      <c r="H345" s="1">
        <v>1.6989999999999998</v>
      </c>
      <c r="I345" s="1">
        <v>0</v>
      </c>
      <c r="J345">
        <f t="shared" si="35"/>
        <v>-2.4236216624625531</v>
      </c>
      <c r="K345">
        <v>0</v>
      </c>
      <c r="L345">
        <f t="shared" si="36"/>
        <v>8.8600155839434466E-2</v>
      </c>
      <c r="M345">
        <f t="shared" si="37"/>
        <v>1</v>
      </c>
      <c r="N345">
        <f t="shared" si="38"/>
        <v>8.1389071427344847E-2</v>
      </c>
      <c r="O345">
        <f t="shared" si="39"/>
        <v>0.91861092857265514</v>
      </c>
      <c r="P345">
        <f t="shared" si="40"/>
        <v>0.91861092857265514</v>
      </c>
      <c r="Q345">
        <f t="shared" si="41"/>
        <v>-8.4892610173780456E-2</v>
      </c>
    </row>
    <row r="346" spans="1:17" x14ac:dyDescent="0.2">
      <c r="A346" s="1">
        <v>38</v>
      </c>
      <c r="B346" s="1">
        <v>0</v>
      </c>
      <c r="C346" s="1">
        <v>1</v>
      </c>
      <c r="D346" s="1">
        <v>0</v>
      </c>
      <c r="E346" s="1">
        <v>0</v>
      </c>
      <c r="F346" s="1">
        <v>1</v>
      </c>
      <c r="G346" s="1">
        <v>0</v>
      </c>
      <c r="H346" s="1">
        <v>1.6989999999999998</v>
      </c>
      <c r="I346" s="1">
        <v>0</v>
      </c>
      <c r="J346">
        <f t="shared" si="35"/>
        <v>-1.6242423437154083</v>
      </c>
      <c r="K346">
        <v>0</v>
      </c>
      <c r="L346">
        <f t="shared" si="36"/>
        <v>0.19706092310458728</v>
      </c>
      <c r="M346">
        <f t="shared" si="37"/>
        <v>1</v>
      </c>
      <c r="N346">
        <f t="shared" si="38"/>
        <v>0.16462062982852049</v>
      </c>
      <c r="O346">
        <f t="shared" si="39"/>
        <v>0.83537937017147956</v>
      </c>
      <c r="P346">
        <f t="shared" si="40"/>
        <v>0.83537937017147956</v>
      </c>
      <c r="Q346">
        <f t="shared" si="41"/>
        <v>-0.17986932177571377</v>
      </c>
    </row>
    <row r="347" spans="1:17" x14ac:dyDescent="0.2">
      <c r="A347" s="1">
        <v>39</v>
      </c>
      <c r="B347" s="1">
        <v>1</v>
      </c>
      <c r="C347" s="1">
        <v>0</v>
      </c>
      <c r="D347" s="1">
        <v>0</v>
      </c>
      <c r="E347" s="1">
        <v>0</v>
      </c>
      <c r="F347" s="1">
        <v>1</v>
      </c>
      <c r="G347" s="1">
        <v>0</v>
      </c>
      <c r="H347" s="1">
        <v>1.9989999999999999</v>
      </c>
      <c r="I347" s="1">
        <v>0</v>
      </c>
      <c r="J347">
        <f t="shared" si="35"/>
        <v>-1.7581528359219696</v>
      </c>
      <c r="K347">
        <v>0</v>
      </c>
      <c r="L347">
        <f t="shared" si="36"/>
        <v>0.17236295260595716</v>
      </c>
      <c r="M347">
        <f t="shared" si="37"/>
        <v>1</v>
      </c>
      <c r="N347">
        <f t="shared" si="38"/>
        <v>0.14702183502372243</v>
      </c>
      <c r="O347">
        <f t="shared" si="39"/>
        <v>0.85297816497627754</v>
      </c>
      <c r="P347">
        <f t="shared" si="40"/>
        <v>0.85297816497627754</v>
      </c>
      <c r="Q347">
        <f t="shared" si="41"/>
        <v>-0.15902132973570154</v>
      </c>
    </row>
    <row r="348" spans="1:17" x14ac:dyDescent="0.2">
      <c r="A348" s="1">
        <v>39</v>
      </c>
      <c r="B348" s="1">
        <v>0</v>
      </c>
      <c r="C348" s="1">
        <v>1</v>
      </c>
      <c r="D348" s="1">
        <v>0</v>
      </c>
      <c r="E348" s="1">
        <v>0</v>
      </c>
      <c r="F348" s="1">
        <v>0</v>
      </c>
      <c r="G348" s="1">
        <v>1</v>
      </c>
      <c r="H348" s="1">
        <v>1.399</v>
      </c>
      <c r="I348" s="1">
        <v>0</v>
      </c>
      <c r="J348">
        <f t="shared" si="35"/>
        <v>-2.289711170255992</v>
      </c>
      <c r="K348">
        <v>0</v>
      </c>
      <c r="L348">
        <f t="shared" si="36"/>
        <v>0.10129571484450078</v>
      </c>
      <c r="M348">
        <f t="shared" si="37"/>
        <v>1</v>
      </c>
      <c r="N348">
        <f t="shared" si="38"/>
        <v>9.1978669742489097E-2</v>
      </c>
      <c r="O348">
        <f t="shared" si="39"/>
        <v>0.90802133025751086</v>
      </c>
      <c r="P348">
        <f t="shared" si="40"/>
        <v>0.90802133025751086</v>
      </c>
      <c r="Q348">
        <f t="shared" si="41"/>
        <v>-9.648740918373451E-2</v>
      </c>
    </row>
    <row r="349" spans="1:17" x14ac:dyDescent="0.2">
      <c r="A349" s="1">
        <v>39</v>
      </c>
      <c r="B349" s="1">
        <v>0</v>
      </c>
      <c r="C349" s="1">
        <v>1</v>
      </c>
      <c r="D349" s="1">
        <v>0</v>
      </c>
      <c r="E349" s="1">
        <v>1</v>
      </c>
      <c r="F349" s="1">
        <v>0</v>
      </c>
      <c r="G349" s="1">
        <v>0</v>
      </c>
      <c r="H349" s="1">
        <v>1.9989999999999999</v>
      </c>
      <c r="I349" s="1">
        <v>0</v>
      </c>
      <c r="J349">
        <f t="shared" si="35"/>
        <v>-0.62385658599531557</v>
      </c>
      <c r="K349">
        <v>0</v>
      </c>
      <c r="L349">
        <f t="shared" si="36"/>
        <v>0.53587380396513884</v>
      </c>
      <c r="M349">
        <f t="shared" si="37"/>
        <v>1</v>
      </c>
      <c r="N349">
        <f t="shared" si="38"/>
        <v>0.34890484008626405</v>
      </c>
      <c r="O349">
        <f t="shared" si="39"/>
        <v>0.6510951599137359</v>
      </c>
      <c r="P349">
        <f t="shared" si="40"/>
        <v>0.6510951599137359</v>
      </c>
      <c r="Q349">
        <f t="shared" si="41"/>
        <v>-0.42909947247339236</v>
      </c>
    </row>
    <row r="350" spans="1:17" x14ac:dyDescent="0.2">
      <c r="A350" s="1">
        <v>39</v>
      </c>
      <c r="B350" s="1">
        <v>0</v>
      </c>
      <c r="C350" s="1">
        <v>0</v>
      </c>
      <c r="D350" s="1">
        <v>1</v>
      </c>
      <c r="E350" s="1">
        <v>1</v>
      </c>
      <c r="F350" s="1">
        <v>0</v>
      </c>
      <c r="G350" s="1">
        <v>0</v>
      </c>
      <c r="H350" s="1">
        <v>1.6989999999999998</v>
      </c>
      <c r="I350" s="1">
        <v>1</v>
      </c>
      <c r="J350">
        <f t="shared" si="35"/>
        <v>0.12368279194560716</v>
      </c>
      <c r="K350">
        <v>0</v>
      </c>
      <c r="L350">
        <f t="shared" si="36"/>
        <v>1.1316568433934282</v>
      </c>
      <c r="M350">
        <f t="shared" si="37"/>
        <v>1</v>
      </c>
      <c r="N350">
        <f t="shared" si="38"/>
        <v>0.53088134091597983</v>
      </c>
      <c r="O350">
        <f t="shared" si="39"/>
        <v>0.46911865908402001</v>
      </c>
      <c r="P350">
        <f t="shared" si="40"/>
        <v>0.53088134091597983</v>
      </c>
      <c r="Q350">
        <f t="shared" si="41"/>
        <v>-0.63321674614693813</v>
      </c>
    </row>
    <row r="351" spans="1:17" x14ac:dyDescent="0.2">
      <c r="A351" s="1">
        <v>39</v>
      </c>
      <c r="B351" s="1">
        <v>0</v>
      </c>
      <c r="C351" s="1">
        <v>0</v>
      </c>
      <c r="D351" s="1">
        <v>1</v>
      </c>
      <c r="E351" s="1">
        <v>0</v>
      </c>
      <c r="F351" s="1">
        <v>0</v>
      </c>
      <c r="G351" s="1">
        <v>1</v>
      </c>
      <c r="H351" s="1">
        <v>1.9989999999999999</v>
      </c>
      <c r="I351" s="1">
        <v>0</v>
      </c>
      <c r="J351">
        <f t="shared" si="35"/>
        <v>-2.395540585503185</v>
      </c>
      <c r="K351">
        <v>0</v>
      </c>
      <c r="L351">
        <f t="shared" si="36"/>
        <v>9.1123405613503988E-2</v>
      </c>
      <c r="M351">
        <f t="shared" si="37"/>
        <v>1</v>
      </c>
      <c r="N351">
        <f t="shared" si="38"/>
        <v>8.3513381845445975E-2</v>
      </c>
      <c r="O351">
        <f t="shared" si="39"/>
        <v>0.91648661815455401</v>
      </c>
      <c r="P351">
        <f t="shared" si="40"/>
        <v>0.91648661815455401</v>
      </c>
      <c r="Q351">
        <f t="shared" si="41"/>
        <v>-8.7207812840556634E-2</v>
      </c>
    </row>
    <row r="352" spans="1:17" x14ac:dyDescent="0.2">
      <c r="A352" s="1">
        <v>39</v>
      </c>
      <c r="B352" s="1">
        <v>1</v>
      </c>
      <c r="C352" s="1">
        <v>0</v>
      </c>
      <c r="D352" s="1">
        <v>0</v>
      </c>
      <c r="E352" s="1">
        <v>1</v>
      </c>
      <c r="F352" s="1">
        <v>0</v>
      </c>
      <c r="G352" s="1">
        <v>0</v>
      </c>
      <c r="H352" s="1">
        <v>1.399</v>
      </c>
      <c r="I352" s="1">
        <v>1</v>
      </c>
      <c r="J352">
        <f t="shared" si="35"/>
        <v>9.5601714986238928E-2</v>
      </c>
      <c r="K352">
        <v>0</v>
      </c>
      <c r="L352">
        <f t="shared" si="36"/>
        <v>1.1003207354506677</v>
      </c>
      <c r="M352">
        <f t="shared" si="37"/>
        <v>1</v>
      </c>
      <c r="N352">
        <f t="shared" si="38"/>
        <v>0.52388224183035126</v>
      </c>
      <c r="O352">
        <f t="shared" si="39"/>
        <v>0.47611775816964891</v>
      </c>
      <c r="P352">
        <f t="shared" si="40"/>
        <v>0.52388224183035126</v>
      </c>
      <c r="Q352">
        <f t="shared" si="41"/>
        <v>-0.64648834924790566</v>
      </c>
    </row>
    <row r="353" spans="1:17" x14ac:dyDescent="0.2">
      <c r="A353" s="1">
        <v>39</v>
      </c>
      <c r="B353" s="1">
        <v>0</v>
      </c>
      <c r="C353" s="1">
        <v>0</v>
      </c>
      <c r="D353" s="1">
        <v>1</v>
      </c>
      <c r="E353" s="1">
        <v>0</v>
      </c>
      <c r="F353" s="1">
        <v>1</v>
      </c>
      <c r="G353" s="1">
        <v>0</v>
      </c>
      <c r="H353" s="1">
        <v>1.399</v>
      </c>
      <c r="I353" s="1">
        <v>0</v>
      </c>
      <c r="J353">
        <f t="shared" si="35"/>
        <v>-0.87670296577448581</v>
      </c>
      <c r="K353">
        <v>0</v>
      </c>
      <c r="L353">
        <f t="shared" si="36"/>
        <v>0.41615272205252241</v>
      </c>
      <c r="M353">
        <f t="shared" si="37"/>
        <v>1</v>
      </c>
      <c r="N353">
        <f t="shared" si="38"/>
        <v>0.29386147099259541</v>
      </c>
      <c r="O353">
        <f t="shared" si="39"/>
        <v>0.70613852900740448</v>
      </c>
      <c r="P353">
        <f t="shared" si="40"/>
        <v>0.70613852900740448</v>
      </c>
      <c r="Q353">
        <f t="shared" si="41"/>
        <v>-0.34794384401250966</v>
      </c>
    </row>
    <row r="354" spans="1:17" x14ac:dyDescent="0.2">
      <c r="A354" s="1">
        <v>39</v>
      </c>
      <c r="B354" s="1">
        <v>1</v>
      </c>
      <c r="C354" s="1">
        <v>0</v>
      </c>
      <c r="D354" s="1">
        <v>0</v>
      </c>
      <c r="E354" s="1">
        <v>0</v>
      </c>
      <c r="F354" s="1">
        <v>0</v>
      </c>
      <c r="G354" s="1">
        <v>1</v>
      </c>
      <c r="H354" s="1">
        <v>1.6989999999999998</v>
      </c>
      <c r="I354" s="1">
        <v>0</v>
      </c>
      <c r="J354">
        <f t="shared" si="35"/>
        <v>-2.4236216624625531</v>
      </c>
      <c r="K354">
        <v>0</v>
      </c>
      <c r="L354">
        <f t="shared" si="36"/>
        <v>8.8600155839434466E-2</v>
      </c>
      <c r="M354">
        <f t="shared" si="37"/>
        <v>1</v>
      </c>
      <c r="N354">
        <f t="shared" si="38"/>
        <v>8.1389071427344847E-2</v>
      </c>
      <c r="O354">
        <f t="shared" si="39"/>
        <v>0.91861092857265514</v>
      </c>
      <c r="P354">
        <f t="shared" si="40"/>
        <v>0.91861092857265514</v>
      </c>
      <c r="Q354">
        <f t="shared" si="41"/>
        <v>-8.4892610173780456E-2</v>
      </c>
    </row>
    <row r="355" spans="1:17" x14ac:dyDescent="0.2">
      <c r="A355" s="1">
        <v>39</v>
      </c>
      <c r="B355" s="1">
        <v>0</v>
      </c>
      <c r="C355" s="1">
        <v>1</v>
      </c>
      <c r="D355" s="1">
        <v>0</v>
      </c>
      <c r="E355" s="1">
        <v>0</v>
      </c>
      <c r="F355" s="1">
        <v>1</v>
      </c>
      <c r="G355" s="1">
        <v>0</v>
      </c>
      <c r="H355" s="1">
        <v>1.6989999999999998</v>
      </c>
      <c r="I355" s="1">
        <v>0</v>
      </c>
      <c r="J355">
        <f t="shared" si="35"/>
        <v>-1.6242423437154083</v>
      </c>
      <c r="K355">
        <v>0</v>
      </c>
      <c r="L355">
        <f t="shared" si="36"/>
        <v>0.19706092310458728</v>
      </c>
      <c r="M355">
        <f t="shared" si="37"/>
        <v>1</v>
      </c>
      <c r="N355">
        <f t="shared" si="38"/>
        <v>0.16462062982852049</v>
      </c>
      <c r="O355">
        <f t="shared" si="39"/>
        <v>0.83537937017147956</v>
      </c>
      <c r="P355">
        <f t="shared" si="40"/>
        <v>0.83537937017147956</v>
      </c>
      <c r="Q355">
        <f t="shared" si="41"/>
        <v>-0.17986932177571377</v>
      </c>
    </row>
    <row r="356" spans="1:17" x14ac:dyDescent="0.2">
      <c r="A356" s="1">
        <v>40</v>
      </c>
      <c r="B356" s="1">
        <v>1</v>
      </c>
      <c r="C356" s="1">
        <v>0</v>
      </c>
      <c r="D356" s="1">
        <v>0</v>
      </c>
      <c r="E356" s="1">
        <v>0</v>
      </c>
      <c r="F356" s="1">
        <v>1</v>
      </c>
      <c r="G356" s="1">
        <v>0</v>
      </c>
      <c r="H356" s="1">
        <v>1.9989999999999999</v>
      </c>
      <c r="I356" s="1">
        <v>0</v>
      </c>
      <c r="J356">
        <f t="shared" si="35"/>
        <v>-1.7581528359219696</v>
      </c>
      <c r="K356">
        <v>0</v>
      </c>
      <c r="L356">
        <f t="shared" si="36"/>
        <v>0.17236295260595716</v>
      </c>
      <c r="M356">
        <f t="shared" si="37"/>
        <v>1</v>
      </c>
      <c r="N356">
        <f t="shared" si="38"/>
        <v>0.14702183502372243</v>
      </c>
      <c r="O356">
        <f t="shared" si="39"/>
        <v>0.85297816497627754</v>
      </c>
      <c r="P356">
        <f t="shared" si="40"/>
        <v>0.85297816497627754</v>
      </c>
      <c r="Q356">
        <f t="shared" si="41"/>
        <v>-0.15902132973570154</v>
      </c>
    </row>
    <row r="357" spans="1:17" x14ac:dyDescent="0.2">
      <c r="A357" s="1">
        <v>40</v>
      </c>
      <c r="B357" s="1">
        <v>0</v>
      </c>
      <c r="C357" s="1">
        <v>1</v>
      </c>
      <c r="D357" s="1">
        <v>0</v>
      </c>
      <c r="E357" s="1">
        <v>0</v>
      </c>
      <c r="F357" s="1">
        <v>0</v>
      </c>
      <c r="G357" s="1">
        <v>1</v>
      </c>
      <c r="H357" s="1">
        <v>1.399</v>
      </c>
      <c r="I357" s="1">
        <v>0</v>
      </c>
      <c r="J357">
        <f t="shared" si="35"/>
        <v>-2.289711170255992</v>
      </c>
      <c r="K357">
        <v>0</v>
      </c>
      <c r="L357">
        <f t="shared" si="36"/>
        <v>0.10129571484450078</v>
      </c>
      <c r="M357">
        <f t="shared" si="37"/>
        <v>1</v>
      </c>
      <c r="N357">
        <f t="shared" si="38"/>
        <v>9.1978669742489097E-2</v>
      </c>
      <c r="O357">
        <f t="shared" si="39"/>
        <v>0.90802133025751086</v>
      </c>
      <c r="P357">
        <f t="shared" si="40"/>
        <v>0.90802133025751086</v>
      </c>
      <c r="Q357">
        <f t="shared" si="41"/>
        <v>-9.648740918373451E-2</v>
      </c>
    </row>
    <row r="358" spans="1:17" x14ac:dyDescent="0.2">
      <c r="A358" s="1">
        <v>40</v>
      </c>
      <c r="B358" s="1">
        <v>0</v>
      </c>
      <c r="C358" s="1">
        <v>1</v>
      </c>
      <c r="D358" s="1">
        <v>0</v>
      </c>
      <c r="E358" s="1">
        <v>1</v>
      </c>
      <c r="F358" s="1">
        <v>0</v>
      </c>
      <c r="G358" s="1">
        <v>0</v>
      </c>
      <c r="H358" s="1">
        <v>1.9989999999999999</v>
      </c>
      <c r="I358" s="1">
        <v>0</v>
      </c>
      <c r="J358">
        <f t="shared" si="35"/>
        <v>-0.62385658599531557</v>
      </c>
      <c r="K358">
        <v>0</v>
      </c>
      <c r="L358">
        <f t="shared" si="36"/>
        <v>0.53587380396513884</v>
      </c>
      <c r="M358">
        <f t="shared" si="37"/>
        <v>1</v>
      </c>
      <c r="N358">
        <f t="shared" si="38"/>
        <v>0.34890484008626405</v>
      </c>
      <c r="O358">
        <f t="shared" si="39"/>
        <v>0.6510951599137359</v>
      </c>
      <c r="P358">
        <f t="shared" si="40"/>
        <v>0.6510951599137359</v>
      </c>
      <c r="Q358">
        <f t="shared" si="41"/>
        <v>-0.42909947247339236</v>
      </c>
    </row>
    <row r="359" spans="1:17" x14ac:dyDescent="0.2">
      <c r="A359" s="1">
        <v>40</v>
      </c>
      <c r="B359" s="1">
        <v>0</v>
      </c>
      <c r="C359" s="1">
        <v>0</v>
      </c>
      <c r="D359" s="1">
        <v>1</v>
      </c>
      <c r="E359" s="1">
        <v>1</v>
      </c>
      <c r="F359" s="1">
        <v>0</v>
      </c>
      <c r="G359" s="1">
        <v>0</v>
      </c>
      <c r="H359" s="1">
        <v>1.6989999999999998</v>
      </c>
      <c r="I359" s="1">
        <v>0</v>
      </c>
      <c r="J359">
        <f t="shared" si="35"/>
        <v>0.12368279194560716</v>
      </c>
      <c r="K359">
        <v>0</v>
      </c>
      <c r="L359">
        <f t="shared" si="36"/>
        <v>1.1316568433934282</v>
      </c>
      <c r="M359">
        <f t="shared" si="37"/>
        <v>1</v>
      </c>
      <c r="N359">
        <f t="shared" si="38"/>
        <v>0.53088134091597983</v>
      </c>
      <c r="O359">
        <f t="shared" si="39"/>
        <v>0.46911865908402001</v>
      </c>
      <c r="P359">
        <f t="shared" si="40"/>
        <v>0.46911865908402001</v>
      </c>
      <c r="Q359">
        <f t="shared" si="41"/>
        <v>-0.75689953809254507</v>
      </c>
    </row>
    <row r="360" spans="1:17" x14ac:dyDescent="0.2">
      <c r="A360" s="1">
        <v>40</v>
      </c>
      <c r="B360" s="1">
        <v>0</v>
      </c>
      <c r="C360" s="1">
        <v>0</v>
      </c>
      <c r="D360" s="1">
        <v>1</v>
      </c>
      <c r="E360" s="1">
        <v>0</v>
      </c>
      <c r="F360" s="1">
        <v>0</v>
      </c>
      <c r="G360" s="1">
        <v>1</v>
      </c>
      <c r="H360" s="1">
        <v>1.9989999999999999</v>
      </c>
      <c r="I360" s="1">
        <v>0</v>
      </c>
      <c r="J360">
        <f t="shared" si="35"/>
        <v>-2.395540585503185</v>
      </c>
      <c r="K360">
        <v>0</v>
      </c>
      <c r="L360">
        <f t="shared" si="36"/>
        <v>9.1123405613503988E-2</v>
      </c>
      <c r="M360">
        <f t="shared" si="37"/>
        <v>1</v>
      </c>
      <c r="N360">
        <f t="shared" si="38"/>
        <v>8.3513381845445975E-2</v>
      </c>
      <c r="O360">
        <f t="shared" si="39"/>
        <v>0.91648661815455401</v>
      </c>
      <c r="P360">
        <f t="shared" si="40"/>
        <v>0.91648661815455401</v>
      </c>
      <c r="Q360">
        <f t="shared" si="41"/>
        <v>-8.7207812840556634E-2</v>
      </c>
    </row>
    <row r="361" spans="1:17" x14ac:dyDescent="0.2">
      <c r="A361" s="1">
        <v>40</v>
      </c>
      <c r="B361" s="1">
        <v>1</v>
      </c>
      <c r="C361" s="1">
        <v>0</v>
      </c>
      <c r="D361" s="1">
        <v>0</v>
      </c>
      <c r="E361" s="1">
        <v>1</v>
      </c>
      <c r="F361" s="1">
        <v>0</v>
      </c>
      <c r="G361" s="1">
        <v>0</v>
      </c>
      <c r="H361" s="1">
        <v>1.399</v>
      </c>
      <c r="I361" s="1">
        <v>0</v>
      </c>
      <c r="J361">
        <f t="shared" si="35"/>
        <v>9.5601714986238928E-2</v>
      </c>
      <c r="K361">
        <v>0</v>
      </c>
      <c r="L361">
        <f t="shared" si="36"/>
        <v>1.1003207354506677</v>
      </c>
      <c r="M361">
        <f t="shared" si="37"/>
        <v>1</v>
      </c>
      <c r="N361">
        <f t="shared" si="38"/>
        <v>0.52388224183035126</v>
      </c>
      <c r="O361">
        <f t="shared" si="39"/>
        <v>0.47611775816964891</v>
      </c>
      <c r="P361">
        <f t="shared" si="40"/>
        <v>0.47611775816964891</v>
      </c>
      <c r="Q361">
        <f t="shared" si="41"/>
        <v>-0.74209006423414459</v>
      </c>
    </row>
    <row r="362" spans="1:17" x14ac:dyDescent="0.2">
      <c r="A362" s="1">
        <v>40</v>
      </c>
      <c r="B362" s="1">
        <v>0</v>
      </c>
      <c r="C362" s="1">
        <v>0</v>
      </c>
      <c r="D362" s="1">
        <v>1</v>
      </c>
      <c r="E362" s="1">
        <v>0</v>
      </c>
      <c r="F362" s="1">
        <v>1</v>
      </c>
      <c r="G362" s="1">
        <v>0</v>
      </c>
      <c r="H362" s="1">
        <v>1.399</v>
      </c>
      <c r="I362" s="1">
        <v>0</v>
      </c>
      <c r="J362">
        <f t="shared" si="35"/>
        <v>-0.87670296577448581</v>
      </c>
      <c r="K362">
        <v>0</v>
      </c>
      <c r="L362">
        <f t="shared" si="36"/>
        <v>0.41615272205252241</v>
      </c>
      <c r="M362">
        <f t="shared" si="37"/>
        <v>1</v>
      </c>
      <c r="N362">
        <f t="shared" si="38"/>
        <v>0.29386147099259541</v>
      </c>
      <c r="O362">
        <f t="shared" si="39"/>
        <v>0.70613852900740448</v>
      </c>
      <c r="P362">
        <f t="shared" si="40"/>
        <v>0.70613852900740448</v>
      </c>
      <c r="Q362">
        <f t="shared" si="41"/>
        <v>-0.34794384401250966</v>
      </c>
    </row>
    <row r="363" spans="1:17" x14ac:dyDescent="0.2">
      <c r="A363" s="1">
        <v>40</v>
      </c>
      <c r="B363" s="1">
        <v>1</v>
      </c>
      <c r="C363" s="1">
        <v>0</v>
      </c>
      <c r="D363" s="1">
        <v>0</v>
      </c>
      <c r="E363" s="1">
        <v>0</v>
      </c>
      <c r="F363" s="1">
        <v>0</v>
      </c>
      <c r="G363" s="1">
        <v>1</v>
      </c>
      <c r="H363" s="1">
        <v>1.6989999999999998</v>
      </c>
      <c r="I363" s="1">
        <v>0</v>
      </c>
      <c r="J363">
        <f t="shared" si="35"/>
        <v>-2.4236216624625531</v>
      </c>
      <c r="K363">
        <v>0</v>
      </c>
      <c r="L363">
        <f t="shared" si="36"/>
        <v>8.8600155839434466E-2</v>
      </c>
      <c r="M363">
        <f t="shared" si="37"/>
        <v>1</v>
      </c>
      <c r="N363">
        <f t="shared" si="38"/>
        <v>8.1389071427344847E-2</v>
      </c>
      <c r="O363">
        <f t="shared" si="39"/>
        <v>0.91861092857265514</v>
      </c>
      <c r="P363">
        <f t="shared" si="40"/>
        <v>0.91861092857265514</v>
      </c>
      <c r="Q363">
        <f t="shared" si="41"/>
        <v>-8.4892610173780456E-2</v>
      </c>
    </row>
    <row r="364" spans="1:17" x14ac:dyDescent="0.2">
      <c r="A364" s="1">
        <v>40</v>
      </c>
      <c r="B364" s="1">
        <v>0</v>
      </c>
      <c r="C364" s="1">
        <v>1</v>
      </c>
      <c r="D364" s="1">
        <v>0</v>
      </c>
      <c r="E364" s="1">
        <v>0</v>
      </c>
      <c r="F364" s="1">
        <v>1</v>
      </c>
      <c r="G364" s="1">
        <v>0</v>
      </c>
      <c r="H364" s="1">
        <v>1.6989999999999998</v>
      </c>
      <c r="I364" s="1">
        <v>0</v>
      </c>
      <c r="J364">
        <f t="shared" si="35"/>
        <v>-1.6242423437154083</v>
      </c>
      <c r="K364">
        <v>0</v>
      </c>
      <c r="L364">
        <f t="shared" si="36"/>
        <v>0.19706092310458728</v>
      </c>
      <c r="M364">
        <f t="shared" si="37"/>
        <v>1</v>
      </c>
      <c r="N364">
        <f t="shared" si="38"/>
        <v>0.16462062982852049</v>
      </c>
      <c r="O364">
        <f t="shared" si="39"/>
        <v>0.83537937017147956</v>
      </c>
      <c r="P364">
        <f t="shared" si="40"/>
        <v>0.83537937017147956</v>
      </c>
      <c r="Q364">
        <f t="shared" si="41"/>
        <v>-0.17986932177571377</v>
      </c>
    </row>
    <row r="365" spans="1:17" x14ac:dyDescent="0.2">
      <c r="A365" s="1">
        <v>41</v>
      </c>
      <c r="B365" s="1">
        <v>1</v>
      </c>
      <c r="C365" s="1">
        <v>0</v>
      </c>
      <c r="D365" s="1">
        <v>0</v>
      </c>
      <c r="E365" s="1">
        <v>0</v>
      </c>
      <c r="F365" s="1">
        <v>1</v>
      </c>
      <c r="G365" s="1">
        <v>0</v>
      </c>
      <c r="H365" s="1">
        <v>1.9989999999999999</v>
      </c>
      <c r="I365" s="1">
        <v>0</v>
      </c>
      <c r="J365">
        <f t="shared" si="35"/>
        <v>-1.7581528359219696</v>
      </c>
      <c r="K365">
        <v>0</v>
      </c>
      <c r="L365">
        <f t="shared" si="36"/>
        <v>0.17236295260595716</v>
      </c>
      <c r="M365">
        <f t="shared" si="37"/>
        <v>1</v>
      </c>
      <c r="N365">
        <f t="shared" si="38"/>
        <v>0.14702183502372243</v>
      </c>
      <c r="O365">
        <f t="shared" si="39"/>
        <v>0.85297816497627754</v>
      </c>
      <c r="P365">
        <f t="shared" si="40"/>
        <v>0.85297816497627754</v>
      </c>
      <c r="Q365">
        <f t="shared" si="41"/>
        <v>-0.15902132973570154</v>
      </c>
    </row>
    <row r="366" spans="1:17" x14ac:dyDescent="0.2">
      <c r="A366" s="1">
        <v>41</v>
      </c>
      <c r="B366" s="1">
        <v>0</v>
      </c>
      <c r="C366" s="1">
        <v>1</v>
      </c>
      <c r="D366" s="1">
        <v>0</v>
      </c>
      <c r="E366" s="1">
        <v>0</v>
      </c>
      <c r="F366" s="1">
        <v>0</v>
      </c>
      <c r="G366" s="1">
        <v>1</v>
      </c>
      <c r="H366" s="1">
        <v>1.399</v>
      </c>
      <c r="I366" s="1">
        <v>0</v>
      </c>
      <c r="J366">
        <f t="shared" si="35"/>
        <v>-2.289711170255992</v>
      </c>
      <c r="K366">
        <v>0</v>
      </c>
      <c r="L366">
        <f t="shared" si="36"/>
        <v>0.10129571484450078</v>
      </c>
      <c r="M366">
        <f t="shared" si="37"/>
        <v>1</v>
      </c>
      <c r="N366">
        <f t="shared" si="38"/>
        <v>9.1978669742489097E-2</v>
      </c>
      <c r="O366">
        <f t="shared" si="39"/>
        <v>0.90802133025751086</v>
      </c>
      <c r="P366">
        <f t="shared" si="40"/>
        <v>0.90802133025751086</v>
      </c>
      <c r="Q366">
        <f t="shared" si="41"/>
        <v>-9.648740918373451E-2</v>
      </c>
    </row>
    <row r="367" spans="1:17" x14ac:dyDescent="0.2">
      <c r="A367" s="1">
        <v>41</v>
      </c>
      <c r="B367" s="1">
        <v>0</v>
      </c>
      <c r="C367" s="1">
        <v>1</v>
      </c>
      <c r="D367" s="1">
        <v>0</v>
      </c>
      <c r="E367" s="1">
        <v>1</v>
      </c>
      <c r="F367" s="1">
        <v>0</v>
      </c>
      <c r="G367" s="1">
        <v>0</v>
      </c>
      <c r="H367" s="1">
        <v>1.9989999999999999</v>
      </c>
      <c r="I367" s="1">
        <v>0</v>
      </c>
      <c r="J367">
        <f t="shared" si="35"/>
        <v>-0.62385658599531557</v>
      </c>
      <c r="K367">
        <v>0</v>
      </c>
      <c r="L367">
        <f t="shared" si="36"/>
        <v>0.53587380396513884</v>
      </c>
      <c r="M367">
        <f t="shared" si="37"/>
        <v>1</v>
      </c>
      <c r="N367">
        <f t="shared" si="38"/>
        <v>0.34890484008626405</v>
      </c>
      <c r="O367">
        <f t="shared" si="39"/>
        <v>0.6510951599137359</v>
      </c>
      <c r="P367">
        <f t="shared" si="40"/>
        <v>0.6510951599137359</v>
      </c>
      <c r="Q367">
        <f t="shared" si="41"/>
        <v>-0.42909947247339236</v>
      </c>
    </row>
    <row r="368" spans="1:17" x14ac:dyDescent="0.2">
      <c r="A368" s="1">
        <v>41</v>
      </c>
      <c r="B368" s="1">
        <v>0</v>
      </c>
      <c r="C368" s="1">
        <v>0</v>
      </c>
      <c r="D368" s="1">
        <v>1</v>
      </c>
      <c r="E368" s="1">
        <v>1</v>
      </c>
      <c r="F368" s="1">
        <v>0</v>
      </c>
      <c r="G368" s="1">
        <v>0</v>
      </c>
      <c r="H368" s="1">
        <v>1.6989999999999998</v>
      </c>
      <c r="I368" s="1">
        <v>0</v>
      </c>
      <c r="J368">
        <f t="shared" si="35"/>
        <v>0.12368279194560716</v>
      </c>
      <c r="K368">
        <v>0</v>
      </c>
      <c r="L368">
        <f t="shared" si="36"/>
        <v>1.1316568433934282</v>
      </c>
      <c r="M368">
        <f t="shared" si="37"/>
        <v>1</v>
      </c>
      <c r="N368">
        <f t="shared" si="38"/>
        <v>0.53088134091597983</v>
      </c>
      <c r="O368">
        <f t="shared" si="39"/>
        <v>0.46911865908402001</v>
      </c>
      <c r="P368">
        <f t="shared" si="40"/>
        <v>0.46911865908402001</v>
      </c>
      <c r="Q368">
        <f t="shared" si="41"/>
        <v>-0.75689953809254507</v>
      </c>
    </row>
    <row r="369" spans="1:17" x14ac:dyDescent="0.2">
      <c r="A369" s="1">
        <v>41</v>
      </c>
      <c r="B369" s="1">
        <v>0</v>
      </c>
      <c r="C369" s="1">
        <v>0</v>
      </c>
      <c r="D369" s="1">
        <v>1</v>
      </c>
      <c r="E369" s="1">
        <v>0</v>
      </c>
      <c r="F369" s="1">
        <v>0</v>
      </c>
      <c r="G369" s="1">
        <v>1</v>
      </c>
      <c r="H369" s="1">
        <v>1.9989999999999999</v>
      </c>
      <c r="I369" s="1">
        <v>0</v>
      </c>
      <c r="J369">
        <f t="shared" si="35"/>
        <v>-2.395540585503185</v>
      </c>
      <c r="K369">
        <v>0</v>
      </c>
      <c r="L369">
        <f t="shared" si="36"/>
        <v>9.1123405613503988E-2</v>
      </c>
      <c r="M369">
        <f t="shared" si="37"/>
        <v>1</v>
      </c>
      <c r="N369">
        <f t="shared" si="38"/>
        <v>8.3513381845445975E-2</v>
      </c>
      <c r="O369">
        <f t="shared" si="39"/>
        <v>0.91648661815455401</v>
      </c>
      <c r="P369">
        <f t="shared" si="40"/>
        <v>0.91648661815455401</v>
      </c>
      <c r="Q369">
        <f t="shared" si="41"/>
        <v>-8.7207812840556634E-2</v>
      </c>
    </row>
    <row r="370" spans="1:17" x14ac:dyDescent="0.2">
      <c r="A370" s="1">
        <v>41</v>
      </c>
      <c r="B370" s="1">
        <v>1</v>
      </c>
      <c r="C370" s="1">
        <v>0</v>
      </c>
      <c r="D370" s="1">
        <v>0</v>
      </c>
      <c r="E370" s="1">
        <v>1</v>
      </c>
      <c r="F370" s="1">
        <v>0</v>
      </c>
      <c r="G370" s="1">
        <v>0</v>
      </c>
      <c r="H370" s="1">
        <v>1.399</v>
      </c>
      <c r="I370" s="1">
        <v>0</v>
      </c>
      <c r="J370">
        <f t="shared" si="35"/>
        <v>9.5601714986238928E-2</v>
      </c>
      <c r="K370">
        <v>0</v>
      </c>
      <c r="L370">
        <f t="shared" si="36"/>
        <v>1.1003207354506677</v>
      </c>
      <c r="M370">
        <f t="shared" si="37"/>
        <v>1</v>
      </c>
      <c r="N370">
        <f t="shared" si="38"/>
        <v>0.52388224183035126</v>
      </c>
      <c r="O370">
        <f t="shared" si="39"/>
        <v>0.47611775816964891</v>
      </c>
      <c r="P370">
        <f t="shared" si="40"/>
        <v>0.47611775816964891</v>
      </c>
      <c r="Q370">
        <f t="shared" si="41"/>
        <v>-0.74209006423414459</v>
      </c>
    </row>
    <row r="371" spans="1:17" x14ac:dyDescent="0.2">
      <c r="A371" s="1">
        <v>41</v>
      </c>
      <c r="B371" s="1">
        <v>0</v>
      </c>
      <c r="C371" s="1">
        <v>0</v>
      </c>
      <c r="D371" s="1">
        <v>1</v>
      </c>
      <c r="E371" s="1">
        <v>0</v>
      </c>
      <c r="F371" s="1">
        <v>1</v>
      </c>
      <c r="G371" s="1">
        <v>0</v>
      </c>
      <c r="H371" s="1">
        <v>1.399</v>
      </c>
      <c r="I371" s="1">
        <v>0</v>
      </c>
      <c r="J371">
        <f t="shared" si="35"/>
        <v>-0.87670296577448581</v>
      </c>
      <c r="K371">
        <v>0</v>
      </c>
      <c r="L371">
        <f t="shared" si="36"/>
        <v>0.41615272205252241</v>
      </c>
      <c r="M371">
        <f t="shared" si="37"/>
        <v>1</v>
      </c>
      <c r="N371">
        <f t="shared" si="38"/>
        <v>0.29386147099259541</v>
      </c>
      <c r="O371">
        <f t="shared" si="39"/>
        <v>0.70613852900740448</v>
      </c>
      <c r="P371">
        <f t="shared" si="40"/>
        <v>0.70613852900740448</v>
      </c>
      <c r="Q371">
        <f t="shared" si="41"/>
        <v>-0.34794384401250966</v>
      </c>
    </row>
    <row r="372" spans="1:17" x14ac:dyDescent="0.2">
      <c r="A372" s="1">
        <v>41</v>
      </c>
      <c r="B372" s="1">
        <v>1</v>
      </c>
      <c r="C372" s="1">
        <v>0</v>
      </c>
      <c r="D372" s="1">
        <v>0</v>
      </c>
      <c r="E372" s="1">
        <v>0</v>
      </c>
      <c r="F372" s="1">
        <v>0</v>
      </c>
      <c r="G372" s="1">
        <v>1</v>
      </c>
      <c r="H372" s="1">
        <v>1.6989999999999998</v>
      </c>
      <c r="I372" s="1">
        <v>0</v>
      </c>
      <c r="J372">
        <f t="shared" si="35"/>
        <v>-2.4236216624625531</v>
      </c>
      <c r="K372">
        <v>0</v>
      </c>
      <c r="L372">
        <f t="shared" si="36"/>
        <v>8.8600155839434466E-2</v>
      </c>
      <c r="M372">
        <f t="shared" si="37"/>
        <v>1</v>
      </c>
      <c r="N372">
        <f t="shared" si="38"/>
        <v>8.1389071427344847E-2</v>
      </c>
      <c r="O372">
        <f t="shared" si="39"/>
        <v>0.91861092857265514</v>
      </c>
      <c r="P372">
        <f t="shared" si="40"/>
        <v>0.91861092857265514</v>
      </c>
      <c r="Q372">
        <f t="shared" si="41"/>
        <v>-8.4892610173780456E-2</v>
      </c>
    </row>
    <row r="373" spans="1:17" x14ac:dyDescent="0.2">
      <c r="A373" s="1">
        <v>41</v>
      </c>
      <c r="B373" s="1">
        <v>0</v>
      </c>
      <c r="C373" s="1">
        <v>1</v>
      </c>
      <c r="D373" s="1">
        <v>0</v>
      </c>
      <c r="E373" s="1">
        <v>0</v>
      </c>
      <c r="F373" s="1">
        <v>1</v>
      </c>
      <c r="G373" s="1">
        <v>0</v>
      </c>
      <c r="H373" s="1">
        <v>1.6989999999999998</v>
      </c>
      <c r="I373" s="1">
        <v>0</v>
      </c>
      <c r="J373">
        <f t="shared" si="35"/>
        <v>-1.6242423437154083</v>
      </c>
      <c r="K373">
        <v>0</v>
      </c>
      <c r="L373">
        <f t="shared" si="36"/>
        <v>0.19706092310458728</v>
      </c>
      <c r="M373">
        <f t="shared" si="37"/>
        <v>1</v>
      </c>
      <c r="N373">
        <f t="shared" si="38"/>
        <v>0.16462062982852049</v>
      </c>
      <c r="O373">
        <f t="shared" si="39"/>
        <v>0.83537937017147956</v>
      </c>
      <c r="P373">
        <f t="shared" si="40"/>
        <v>0.83537937017147956</v>
      </c>
      <c r="Q373">
        <f t="shared" si="41"/>
        <v>-0.17986932177571377</v>
      </c>
    </row>
    <row r="374" spans="1:17" x14ac:dyDescent="0.2">
      <c r="A374" s="1">
        <v>42</v>
      </c>
      <c r="B374" s="1">
        <v>1</v>
      </c>
      <c r="C374" s="1">
        <v>0</v>
      </c>
      <c r="D374" s="1">
        <v>0</v>
      </c>
      <c r="E374" s="1">
        <v>0</v>
      </c>
      <c r="F374" s="1">
        <v>1</v>
      </c>
      <c r="G374" s="1">
        <v>0</v>
      </c>
      <c r="H374" s="1">
        <v>1.9989999999999999</v>
      </c>
      <c r="I374" s="1">
        <v>0</v>
      </c>
      <c r="J374">
        <f t="shared" si="35"/>
        <v>-1.7581528359219696</v>
      </c>
      <c r="K374">
        <v>0</v>
      </c>
      <c r="L374">
        <f t="shared" si="36"/>
        <v>0.17236295260595716</v>
      </c>
      <c r="M374">
        <f t="shared" si="37"/>
        <v>1</v>
      </c>
      <c r="N374">
        <f t="shared" si="38"/>
        <v>0.14702183502372243</v>
      </c>
      <c r="O374">
        <f t="shared" si="39"/>
        <v>0.85297816497627754</v>
      </c>
      <c r="P374">
        <f t="shared" si="40"/>
        <v>0.85297816497627754</v>
      </c>
      <c r="Q374">
        <f t="shared" si="41"/>
        <v>-0.15902132973570154</v>
      </c>
    </row>
    <row r="375" spans="1:17" x14ac:dyDescent="0.2">
      <c r="A375" s="1">
        <v>42</v>
      </c>
      <c r="B375" s="1">
        <v>0</v>
      </c>
      <c r="C375" s="1">
        <v>1</v>
      </c>
      <c r="D375" s="1">
        <v>0</v>
      </c>
      <c r="E375" s="1">
        <v>0</v>
      </c>
      <c r="F375" s="1">
        <v>0</v>
      </c>
      <c r="G375" s="1">
        <v>1</v>
      </c>
      <c r="H375" s="1">
        <v>1.399</v>
      </c>
      <c r="I375" s="1">
        <v>0</v>
      </c>
      <c r="J375">
        <f t="shared" si="35"/>
        <v>-2.289711170255992</v>
      </c>
      <c r="K375">
        <v>0</v>
      </c>
      <c r="L375">
        <f t="shared" si="36"/>
        <v>0.10129571484450078</v>
      </c>
      <c r="M375">
        <f t="shared" si="37"/>
        <v>1</v>
      </c>
      <c r="N375">
        <f t="shared" si="38"/>
        <v>9.1978669742489097E-2</v>
      </c>
      <c r="O375">
        <f t="shared" si="39"/>
        <v>0.90802133025751086</v>
      </c>
      <c r="P375">
        <f t="shared" si="40"/>
        <v>0.90802133025751086</v>
      </c>
      <c r="Q375">
        <f t="shared" si="41"/>
        <v>-9.648740918373451E-2</v>
      </c>
    </row>
    <row r="376" spans="1:17" x14ac:dyDescent="0.2">
      <c r="A376" s="1">
        <v>42</v>
      </c>
      <c r="B376" s="1">
        <v>0</v>
      </c>
      <c r="C376" s="1">
        <v>1</v>
      </c>
      <c r="D376" s="1">
        <v>0</v>
      </c>
      <c r="E376" s="1">
        <v>1</v>
      </c>
      <c r="F376" s="1">
        <v>0</v>
      </c>
      <c r="G376" s="1">
        <v>0</v>
      </c>
      <c r="H376" s="1">
        <v>1.9989999999999999</v>
      </c>
      <c r="I376" s="1">
        <v>1</v>
      </c>
      <c r="J376">
        <f t="shared" si="35"/>
        <v>-0.62385658599531557</v>
      </c>
      <c r="K376">
        <v>0</v>
      </c>
      <c r="L376">
        <f t="shared" si="36"/>
        <v>0.53587380396513884</v>
      </c>
      <c r="M376">
        <f t="shared" si="37"/>
        <v>1</v>
      </c>
      <c r="N376">
        <f t="shared" si="38"/>
        <v>0.34890484008626405</v>
      </c>
      <c r="O376">
        <f t="shared" si="39"/>
        <v>0.6510951599137359</v>
      </c>
      <c r="P376">
        <f t="shared" si="40"/>
        <v>0.34890484008626405</v>
      </c>
      <c r="Q376">
        <f t="shared" si="41"/>
        <v>-1.0529560584687079</v>
      </c>
    </row>
    <row r="377" spans="1:17" x14ac:dyDescent="0.2">
      <c r="A377" s="1">
        <v>42</v>
      </c>
      <c r="B377" s="1">
        <v>0</v>
      </c>
      <c r="C377" s="1">
        <v>0</v>
      </c>
      <c r="D377" s="1">
        <v>1</v>
      </c>
      <c r="E377" s="1">
        <v>1</v>
      </c>
      <c r="F377" s="1">
        <v>0</v>
      </c>
      <c r="G377" s="1">
        <v>0</v>
      </c>
      <c r="H377" s="1">
        <v>1.6989999999999998</v>
      </c>
      <c r="I377" s="1">
        <v>1</v>
      </c>
      <c r="J377">
        <f t="shared" si="35"/>
        <v>0.12368279194560716</v>
      </c>
      <c r="K377">
        <v>0</v>
      </c>
      <c r="L377">
        <f t="shared" si="36"/>
        <v>1.1316568433934282</v>
      </c>
      <c r="M377">
        <f t="shared" si="37"/>
        <v>1</v>
      </c>
      <c r="N377">
        <f t="shared" si="38"/>
        <v>0.53088134091597983</v>
      </c>
      <c r="O377">
        <f t="shared" si="39"/>
        <v>0.46911865908402001</v>
      </c>
      <c r="P377">
        <f t="shared" si="40"/>
        <v>0.53088134091597983</v>
      </c>
      <c r="Q377">
        <f t="shared" si="41"/>
        <v>-0.63321674614693813</v>
      </c>
    </row>
    <row r="378" spans="1:17" x14ac:dyDescent="0.2">
      <c r="A378" s="1">
        <v>42</v>
      </c>
      <c r="B378" s="1">
        <v>0</v>
      </c>
      <c r="C378" s="1">
        <v>0</v>
      </c>
      <c r="D378" s="1">
        <v>1</v>
      </c>
      <c r="E378" s="1">
        <v>0</v>
      </c>
      <c r="F378" s="1">
        <v>0</v>
      </c>
      <c r="G378" s="1">
        <v>1</v>
      </c>
      <c r="H378" s="1">
        <v>1.9989999999999999</v>
      </c>
      <c r="I378" s="1">
        <v>0</v>
      </c>
      <c r="J378">
        <f t="shared" si="35"/>
        <v>-2.395540585503185</v>
      </c>
      <c r="K378">
        <v>0</v>
      </c>
      <c r="L378">
        <f t="shared" si="36"/>
        <v>9.1123405613503988E-2</v>
      </c>
      <c r="M378">
        <f t="shared" si="37"/>
        <v>1</v>
      </c>
      <c r="N378">
        <f t="shared" si="38"/>
        <v>8.3513381845445975E-2</v>
      </c>
      <c r="O378">
        <f t="shared" si="39"/>
        <v>0.91648661815455401</v>
      </c>
      <c r="P378">
        <f t="shared" si="40"/>
        <v>0.91648661815455401</v>
      </c>
      <c r="Q378">
        <f t="shared" si="41"/>
        <v>-8.7207812840556634E-2</v>
      </c>
    </row>
    <row r="379" spans="1:17" x14ac:dyDescent="0.2">
      <c r="A379" s="1">
        <v>42</v>
      </c>
      <c r="B379" s="1">
        <v>1</v>
      </c>
      <c r="C379" s="1">
        <v>0</v>
      </c>
      <c r="D379" s="1">
        <v>0</v>
      </c>
      <c r="E379" s="1">
        <v>1</v>
      </c>
      <c r="F379" s="1">
        <v>0</v>
      </c>
      <c r="G379" s="1">
        <v>0</v>
      </c>
      <c r="H379" s="1">
        <v>1.399</v>
      </c>
      <c r="I379" s="1">
        <v>1</v>
      </c>
      <c r="J379">
        <f t="shared" si="35"/>
        <v>9.5601714986238928E-2</v>
      </c>
      <c r="K379">
        <v>0</v>
      </c>
      <c r="L379">
        <f t="shared" si="36"/>
        <v>1.1003207354506677</v>
      </c>
      <c r="M379">
        <f t="shared" si="37"/>
        <v>1</v>
      </c>
      <c r="N379">
        <f t="shared" si="38"/>
        <v>0.52388224183035126</v>
      </c>
      <c r="O379">
        <f t="shared" si="39"/>
        <v>0.47611775816964891</v>
      </c>
      <c r="P379">
        <f t="shared" si="40"/>
        <v>0.52388224183035126</v>
      </c>
      <c r="Q379">
        <f t="shared" si="41"/>
        <v>-0.64648834924790566</v>
      </c>
    </row>
    <row r="380" spans="1:17" x14ac:dyDescent="0.2">
      <c r="A380" s="1">
        <v>42</v>
      </c>
      <c r="B380" s="1">
        <v>0</v>
      </c>
      <c r="C380" s="1">
        <v>0</v>
      </c>
      <c r="D380" s="1">
        <v>1</v>
      </c>
      <c r="E380" s="1">
        <v>0</v>
      </c>
      <c r="F380" s="1">
        <v>1</v>
      </c>
      <c r="G380" s="1">
        <v>0</v>
      </c>
      <c r="H380" s="1">
        <v>1.399</v>
      </c>
      <c r="I380" s="1">
        <v>0</v>
      </c>
      <c r="J380">
        <f t="shared" si="35"/>
        <v>-0.87670296577448581</v>
      </c>
      <c r="K380">
        <v>0</v>
      </c>
      <c r="L380">
        <f t="shared" si="36"/>
        <v>0.41615272205252241</v>
      </c>
      <c r="M380">
        <f t="shared" si="37"/>
        <v>1</v>
      </c>
      <c r="N380">
        <f t="shared" si="38"/>
        <v>0.29386147099259541</v>
      </c>
      <c r="O380">
        <f t="shared" si="39"/>
        <v>0.70613852900740448</v>
      </c>
      <c r="P380">
        <f t="shared" si="40"/>
        <v>0.70613852900740448</v>
      </c>
      <c r="Q380">
        <f t="shared" si="41"/>
        <v>-0.34794384401250966</v>
      </c>
    </row>
    <row r="381" spans="1:17" x14ac:dyDescent="0.2">
      <c r="A381" s="1">
        <v>42</v>
      </c>
      <c r="B381" s="1">
        <v>1</v>
      </c>
      <c r="C381" s="1">
        <v>0</v>
      </c>
      <c r="D381" s="1">
        <v>0</v>
      </c>
      <c r="E381" s="1">
        <v>0</v>
      </c>
      <c r="F381" s="1">
        <v>0</v>
      </c>
      <c r="G381" s="1">
        <v>1</v>
      </c>
      <c r="H381" s="1">
        <v>1.6989999999999998</v>
      </c>
      <c r="I381" s="1">
        <v>0</v>
      </c>
      <c r="J381">
        <f t="shared" si="35"/>
        <v>-2.4236216624625531</v>
      </c>
      <c r="K381">
        <v>0</v>
      </c>
      <c r="L381">
        <f t="shared" si="36"/>
        <v>8.8600155839434466E-2</v>
      </c>
      <c r="M381">
        <f t="shared" si="37"/>
        <v>1</v>
      </c>
      <c r="N381">
        <f t="shared" si="38"/>
        <v>8.1389071427344847E-2</v>
      </c>
      <c r="O381">
        <f t="shared" si="39"/>
        <v>0.91861092857265514</v>
      </c>
      <c r="P381">
        <f t="shared" si="40"/>
        <v>0.91861092857265514</v>
      </c>
      <c r="Q381">
        <f t="shared" si="41"/>
        <v>-8.4892610173780456E-2</v>
      </c>
    </row>
    <row r="382" spans="1:17" x14ac:dyDescent="0.2">
      <c r="A382" s="1">
        <v>42</v>
      </c>
      <c r="B382" s="1">
        <v>0</v>
      </c>
      <c r="C382" s="1">
        <v>1</v>
      </c>
      <c r="D382" s="1">
        <v>0</v>
      </c>
      <c r="E382" s="1">
        <v>0</v>
      </c>
      <c r="F382" s="1">
        <v>1</v>
      </c>
      <c r="G382" s="1">
        <v>0</v>
      </c>
      <c r="H382" s="1">
        <v>1.6989999999999998</v>
      </c>
      <c r="I382" s="1">
        <v>0</v>
      </c>
      <c r="J382">
        <f t="shared" si="35"/>
        <v>-1.6242423437154083</v>
      </c>
      <c r="K382">
        <v>0</v>
      </c>
      <c r="L382">
        <f t="shared" si="36"/>
        <v>0.19706092310458728</v>
      </c>
      <c r="M382">
        <f t="shared" si="37"/>
        <v>1</v>
      </c>
      <c r="N382">
        <f t="shared" si="38"/>
        <v>0.16462062982852049</v>
      </c>
      <c r="O382">
        <f t="shared" si="39"/>
        <v>0.83537937017147956</v>
      </c>
      <c r="P382">
        <f t="shared" si="40"/>
        <v>0.83537937017147956</v>
      </c>
      <c r="Q382">
        <f t="shared" si="41"/>
        <v>-0.17986932177571377</v>
      </c>
    </row>
    <row r="383" spans="1:17" x14ac:dyDescent="0.2">
      <c r="A383" s="1">
        <v>43</v>
      </c>
      <c r="B383" s="1">
        <v>1</v>
      </c>
      <c r="C383" s="1">
        <v>0</v>
      </c>
      <c r="D383" s="1">
        <v>0</v>
      </c>
      <c r="E383" s="1">
        <v>0</v>
      </c>
      <c r="F383" s="1">
        <v>1</v>
      </c>
      <c r="G383" s="1">
        <v>0</v>
      </c>
      <c r="H383" s="1">
        <v>1.9989999999999999</v>
      </c>
      <c r="I383" s="1">
        <v>1</v>
      </c>
      <c r="J383">
        <f t="shared" si="35"/>
        <v>-1.7581528359219696</v>
      </c>
      <c r="K383">
        <v>0</v>
      </c>
      <c r="L383">
        <f t="shared" si="36"/>
        <v>0.17236295260595716</v>
      </c>
      <c r="M383">
        <f t="shared" si="37"/>
        <v>1</v>
      </c>
      <c r="N383">
        <f t="shared" si="38"/>
        <v>0.14702183502372243</v>
      </c>
      <c r="O383">
        <f t="shared" si="39"/>
        <v>0.85297816497627754</v>
      </c>
      <c r="P383">
        <f t="shared" si="40"/>
        <v>0.14702183502372243</v>
      </c>
      <c r="Q383">
        <f t="shared" si="41"/>
        <v>-1.9171741656576713</v>
      </c>
    </row>
    <row r="384" spans="1:17" x14ac:dyDescent="0.2">
      <c r="A384" s="1">
        <v>43</v>
      </c>
      <c r="B384" s="1">
        <v>0</v>
      </c>
      <c r="C384" s="1">
        <v>1</v>
      </c>
      <c r="D384" s="1">
        <v>0</v>
      </c>
      <c r="E384" s="1">
        <v>0</v>
      </c>
      <c r="F384" s="1">
        <v>0</v>
      </c>
      <c r="G384" s="1">
        <v>1</v>
      </c>
      <c r="H384" s="1">
        <v>1.399</v>
      </c>
      <c r="I384" s="1">
        <v>1</v>
      </c>
      <c r="J384">
        <f t="shared" si="35"/>
        <v>-2.289711170255992</v>
      </c>
      <c r="K384">
        <v>0</v>
      </c>
      <c r="L384">
        <f t="shared" si="36"/>
        <v>0.10129571484450078</v>
      </c>
      <c r="M384">
        <f t="shared" si="37"/>
        <v>1</v>
      </c>
      <c r="N384">
        <f t="shared" si="38"/>
        <v>9.1978669742489097E-2</v>
      </c>
      <c r="O384">
        <f t="shared" si="39"/>
        <v>0.90802133025751086</v>
      </c>
      <c r="P384">
        <f t="shared" si="40"/>
        <v>9.1978669742489097E-2</v>
      </c>
      <c r="Q384">
        <f t="shared" si="41"/>
        <v>-2.3861985794397267</v>
      </c>
    </row>
    <row r="385" spans="1:17" x14ac:dyDescent="0.2">
      <c r="A385" s="1">
        <v>43</v>
      </c>
      <c r="B385" s="1">
        <v>0</v>
      </c>
      <c r="C385" s="1">
        <v>1</v>
      </c>
      <c r="D385" s="1">
        <v>0</v>
      </c>
      <c r="E385" s="1">
        <v>1</v>
      </c>
      <c r="F385" s="1">
        <v>0</v>
      </c>
      <c r="G385" s="1">
        <v>0</v>
      </c>
      <c r="H385" s="1">
        <v>1.9989999999999999</v>
      </c>
      <c r="I385" s="1">
        <v>1</v>
      </c>
      <c r="J385">
        <f t="shared" si="35"/>
        <v>-0.62385658599531557</v>
      </c>
      <c r="K385">
        <v>0</v>
      </c>
      <c r="L385">
        <f t="shared" si="36"/>
        <v>0.53587380396513884</v>
      </c>
      <c r="M385">
        <f t="shared" si="37"/>
        <v>1</v>
      </c>
      <c r="N385">
        <f t="shared" si="38"/>
        <v>0.34890484008626405</v>
      </c>
      <c r="O385">
        <f t="shared" si="39"/>
        <v>0.6510951599137359</v>
      </c>
      <c r="P385">
        <f t="shared" si="40"/>
        <v>0.34890484008626405</v>
      </c>
      <c r="Q385">
        <f t="shared" si="41"/>
        <v>-1.0529560584687079</v>
      </c>
    </row>
    <row r="386" spans="1:17" x14ac:dyDescent="0.2">
      <c r="A386" s="1">
        <v>43</v>
      </c>
      <c r="B386" s="1">
        <v>0</v>
      </c>
      <c r="C386" s="1">
        <v>0</v>
      </c>
      <c r="D386" s="1">
        <v>1</v>
      </c>
      <c r="E386" s="1">
        <v>1</v>
      </c>
      <c r="F386" s="1">
        <v>0</v>
      </c>
      <c r="G386" s="1">
        <v>0</v>
      </c>
      <c r="H386" s="1">
        <v>1.6989999999999998</v>
      </c>
      <c r="I386" s="1">
        <v>1</v>
      </c>
      <c r="J386">
        <f t="shared" si="35"/>
        <v>0.12368279194560716</v>
      </c>
      <c r="K386">
        <v>0</v>
      </c>
      <c r="L386">
        <f t="shared" si="36"/>
        <v>1.1316568433934282</v>
      </c>
      <c r="M386">
        <f t="shared" si="37"/>
        <v>1</v>
      </c>
      <c r="N386">
        <f t="shared" si="38"/>
        <v>0.53088134091597983</v>
      </c>
      <c r="O386">
        <f t="shared" si="39"/>
        <v>0.46911865908402001</v>
      </c>
      <c r="P386">
        <f t="shared" si="40"/>
        <v>0.53088134091597983</v>
      </c>
      <c r="Q386">
        <f t="shared" si="41"/>
        <v>-0.63321674614693813</v>
      </c>
    </row>
    <row r="387" spans="1:17" x14ac:dyDescent="0.2">
      <c r="A387" s="1">
        <v>43</v>
      </c>
      <c r="B387" s="1">
        <v>0</v>
      </c>
      <c r="C387" s="1">
        <v>0</v>
      </c>
      <c r="D387" s="1">
        <v>1</v>
      </c>
      <c r="E387" s="1">
        <v>0</v>
      </c>
      <c r="F387" s="1">
        <v>0</v>
      </c>
      <c r="G387" s="1">
        <v>1</v>
      </c>
      <c r="H387" s="1">
        <v>1.9989999999999999</v>
      </c>
      <c r="I387" s="1">
        <v>1</v>
      </c>
      <c r="J387">
        <f t="shared" si="35"/>
        <v>-2.395540585503185</v>
      </c>
      <c r="K387">
        <v>0</v>
      </c>
      <c r="L387">
        <f t="shared" si="36"/>
        <v>9.1123405613503988E-2</v>
      </c>
      <c r="M387">
        <f t="shared" si="37"/>
        <v>1</v>
      </c>
      <c r="N387">
        <f t="shared" si="38"/>
        <v>8.3513381845445975E-2</v>
      </c>
      <c r="O387">
        <f t="shared" si="39"/>
        <v>0.91648661815455401</v>
      </c>
      <c r="P387">
        <f t="shared" si="40"/>
        <v>8.3513381845445975E-2</v>
      </c>
      <c r="Q387">
        <f t="shared" si="41"/>
        <v>-2.4827483983437415</v>
      </c>
    </row>
    <row r="388" spans="1:17" x14ac:dyDescent="0.2">
      <c r="A388" s="1">
        <v>43</v>
      </c>
      <c r="B388" s="1">
        <v>1</v>
      </c>
      <c r="C388" s="1">
        <v>0</v>
      </c>
      <c r="D388" s="1">
        <v>0</v>
      </c>
      <c r="E388" s="1">
        <v>1</v>
      </c>
      <c r="F388" s="1">
        <v>0</v>
      </c>
      <c r="G388" s="1">
        <v>0</v>
      </c>
      <c r="H388" s="1">
        <v>1.399</v>
      </c>
      <c r="I388" s="1">
        <v>1</v>
      </c>
      <c r="J388">
        <f t="shared" si="35"/>
        <v>9.5601714986238928E-2</v>
      </c>
      <c r="K388">
        <v>0</v>
      </c>
      <c r="L388">
        <f t="shared" si="36"/>
        <v>1.1003207354506677</v>
      </c>
      <c r="M388">
        <f t="shared" si="37"/>
        <v>1</v>
      </c>
      <c r="N388">
        <f t="shared" si="38"/>
        <v>0.52388224183035126</v>
      </c>
      <c r="O388">
        <f t="shared" si="39"/>
        <v>0.47611775816964891</v>
      </c>
      <c r="P388">
        <f t="shared" si="40"/>
        <v>0.52388224183035126</v>
      </c>
      <c r="Q388">
        <f t="shared" si="41"/>
        <v>-0.64648834924790566</v>
      </c>
    </row>
    <row r="389" spans="1:17" x14ac:dyDescent="0.2">
      <c r="A389" s="1">
        <v>43</v>
      </c>
      <c r="B389" s="1">
        <v>0</v>
      </c>
      <c r="C389" s="1">
        <v>0</v>
      </c>
      <c r="D389" s="1">
        <v>1</v>
      </c>
      <c r="E389" s="1">
        <v>0</v>
      </c>
      <c r="F389" s="1">
        <v>1</v>
      </c>
      <c r="G389" s="1">
        <v>0</v>
      </c>
      <c r="H389" s="1">
        <v>1.399</v>
      </c>
      <c r="I389" s="1">
        <v>1</v>
      </c>
      <c r="J389">
        <f t="shared" si="35"/>
        <v>-0.87670296577448581</v>
      </c>
      <c r="K389">
        <v>0</v>
      </c>
      <c r="L389">
        <f t="shared" si="36"/>
        <v>0.41615272205252241</v>
      </c>
      <c r="M389">
        <f t="shared" si="37"/>
        <v>1</v>
      </c>
      <c r="N389">
        <f t="shared" si="38"/>
        <v>0.29386147099259541</v>
      </c>
      <c r="O389">
        <f t="shared" si="39"/>
        <v>0.70613852900740448</v>
      </c>
      <c r="P389">
        <f t="shared" si="40"/>
        <v>0.29386147099259541</v>
      </c>
      <c r="Q389">
        <f t="shared" si="41"/>
        <v>-1.2246468097869956</v>
      </c>
    </row>
    <row r="390" spans="1:17" x14ac:dyDescent="0.2">
      <c r="A390" s="1">
        <v>43</v>
      </c>
      <c r="B390" s="1">
        <v>1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1.6989999999999998</v>
      </c>
      <c r="I390" s="1">
        <v>1</v>
      </c>
      <c r="J390">
        <f t="shared" ref="J390:J453" si="42">$C$2+ ($D$2 * $B390) + ($E$2 * $C390)+ ($F$2 * $E390)+ ($G$2 * $F390) + ($H$2 * $H390)</f>
        <v>-2.4236216624625531</v>
      </c>
      <c r="K390">
        <v>0</v>
      </c>
      <c r="L390">
        <f t="shared" ref="L390:L453" si="43">EXP(J390)</f>
        <v>8.8600155839434466E-2</v>
      </c>
      <c r="M390">
        <f t="shared" ref="M390:M453" si="44" xml:space="preserve"> EXP(K390)</f>
        <v>1</v>
      </c>
      <c r="N390">
        <f t="shared" ref="N390:N453" si="45">(L390)/(L390 + M390)</f>
        <v>8.1389071427344847E-2</v>
      </c>
      <c r="O390">
        <f t="shared" ref="O390:O453" si="46">(M390)/(L390 + M390)</f>
        <v>0.91861092857265514</v>
      </c>
      <c r="P390">
        <f t="shared" ref="P390:P453" si="47" xml:space="preserve"> (N390^I390) * (O390^ (1 - I390))</f>
        <v>8.1389071427344847E-2</v>
      </c>
      <c r="Q390">
        <f t="shared" ref="Q390:Q453" si="48">LN(P390)</f>
        <v>-2.5085142726363334</v>
      </c>
    </row>
    <row r="391" spans="1:17" x14ac:dyDescent="0.2">
      <c r="A391" s="1">
        <v>43</v>
      </c>
      <c r="B391" s="1">
        <v>0</v>
      </c>
      <c r="C391" s="1">
        <v>1</v>
      </c>
      <c r="D391" s="1">
        <v>0</v>
      </c>
      <c r="E391" s="1">
        <v>0</v>
      </c>
      <c r="F391" s="1">
        <v>1</v>
      </c>
      <c r="G391" s="1">
        <v>0</v>
      </c>
      <c r="H391" s="1">
        <v>1.6989999999999998</v>
      </c>
      <c r="I391" s="1">
        <v>1</v>
      </c>
      <c r="J391">
        <f t="shared" si="42"/>
        <v>-1.6242423437154083</v>
      </c>
      <c r="K391">
        <v>0</v>
      </c>
      <c r="L391">
        <f t="shared" si="43"/>
        <v>0.19706092310458728</v>
      </c>
      <c r="M391">
        <f t="shared" si="44"/>
        <v>1</v>
      </c>
      <c r="N391">
        <f t="shared" si="45"/>
        <v>0.16462062982852049</v>
      </c>
      <c r="O391">
        <f t="shared" si="46"/>
        <v>0.83537937017147956</v>
      </c>
      <c r="P391">
        <f t="shared" si="47"/>
        <v>0.16462062982852049</v>
      </c>
      <c r="Q391">
        <f t="shared" si="48"/>
        <v>-1.804111665491122</v>
      </c>
    </row>
    <row r="392" spans="1:17" x14ac:dyDescent="0.2">
      <c r="A392" s="1">
        <v>44</v>
      </c>
      <c r="B392" s="1">
        <v>1</v>
      </c>
      <c r="C392" s="1">
        <v>0</v>
      </c>
      <c r="D392" s="1">
        <v>0</v>
      </c>
      <c r="E392" s="1">
        <v>0</v>
      </c>
      <c r="F392" s="1">
        <v>1</v>
      </c>
      <c r="G392" s="1">
        <v>0</v>
      </c>
      <c r="H392" s="1">
        <v>1.9989999999999999</v>
      </c>
      <c r="I392" s="1">
        <v>0</v>
      </c>
      <c r="J392">
        <f t="shared" si="42"/>
        <v>-1.7581528359219696</v>
      </c>
      <c r="K392">
        <v>0</v>
      </c>
      <c r="L392">
        <f t="shared" si="43"/>
        <v>0.17236295260595716</v>
      </c>
      <c r="M392">
        <f t="shared" si="44"/>
        <v>1</v>
      </c>
      <c r="N392">
        <f t="shared" si="45"/>
        <v>0.14702183502372243</v>
      </c>
      <c r="O392">
        <f t="shared" si="46"/>
        <v>0.85297816497627754</v>
      </c>
      <c r="P392">
        <f t="shared" si="47"/>
        <v>0.85297816497627754</v>
      </c>
      <c r="Q392">
        <f t="shared" si="48"/>
        <v>-0.15902132973570154</v>
      </c>
    </row>
    <row r="393" spans="1:17" x14ac:dyDescent="0.2">
      <c r="A393" s="1">
        <v>44</v>
      </c>
      <c r="B393" s="1">
        <v>0</v>
      </c>
      <c r="C393" s="1">
        <v>1</v>
      </c>
      <c r="D393" s="1">
        <v>0</v>
      </c>
      <c r="E393" s="1">
        <v>0</v>
      </c>
      <c r="F393" s="1">
        <v>0</v>
      </c>
      <c r="G393" s="1">
        <v>1</v>
      </c>
      <c r="H393" s="1">
        <v>1.399</v>
      </c>
      <c r="I393" s="1">
        <v>0</v>
      </c>
      <c r="J393">
        <f t="shared" si="42"/>
        <v>-2.289711170255992</v>
      </c>
      <c r="K393">
        <v>0</v>
      </c>
      <c r="L393">
        <f t="shared" si="43"/>
        <v>0.10129571484450078</v>
      </c>
      <c r="M393">
        <f t="shared" si="44"/>
        <v>1</v>
      </c>
      <c r="N393">
        <f t="shared" si="45"/>
        <v>9.1978669742489097E-2</v>
      </c>
      <c r="O393">
        <f t="shared" si="46"/>
        <v>0.90802133025751086</v>
      </c>
      <c r="P393">
        <f t="shared" si="47"/>
        <v>0.90802133025751086</v>
      </c>
      <c r="Q393">
        <f t="shared" si="48"/>
        <v>-9.648740918373451E-2</v>
      </c>
    </row>
    <row r="394" spans="1:17" x14ac:dyDescent="0.2">
      <c r="A394" s="1">
        <v>44</v>
      </c>
      <c r="B394" s="1">
        <v>0</v>
      </c>
      <c r="C394" s="1">
        <v>1</v>
      </c>
      <c r="D394" s="1">
        <v>0</v>
      </c>
      <c r="E394" s="1">
        <v>1</v>
      </c>
      <c r="F394" s="1">
        <v>0</v>
      </c>
      <c r="G394" s="1">
        <v>0</v>
      </c>
      <c r="H394" s="1">
        <v>1.9989999999999999</v>
      </c>
      <c r="I394" s="1">
        <v>1</v>
      </c>
      <c r="J394">
        <f t="shared" si="42"/>
        <v>-0.62385658599531557</v>
      </c>
      <c r="K394">
        <v>0</v>
      </c>
      <c r="L394">
        <f t="shared" si="43"/>
        <v>0.53587380396513884</v>
      </c>
      <c r="M394">
        <f t="shared" si="44"/>
        <v>1</v>
      </c>
      <c r="N394">
        <f t="shared" si="45"/>
        <v>0.34890484008626405</v>
      </c>
      <c r="O394">
        <f t="shared" si="46"/>
        <v>0.6510951599137359</v>
      </c>
      <c r="P394">
        <f t="shared" si="47"/>
        <v>0.34890484008626405</v>
      </c>
      <c r="Q394">
        <f t="shared" si="48"/>
        <v>-1.0529560584687079</v>
      </c>
    </row>
    <row r="395" spans="1:17" x14ac:dyDescent="0.2">
      <c r="A395" s="1">
        <v>44</v>
      </c>
      <c r="B395" s="1">
        <v>0</v>
      </c>
      <c r="C395" s="1">
        <v>0</v>
      </c>
      <c r="D395" s="1">
        <v>1</v>
      </c>
      <c r="E395" s="1">
        <v>1</v>
      </c>
      <c r="F395" s="1">
        <v>0</v>
      </c>
      <c r="G395" s="1">
        <v>0</v>
      </c>
      <c r="H395" s="1">
        <v>1.6989999999999998</v>
      </c>
      <c r="I395" s="1">
        <v>1</v>
      </c>
      <c r="J395">
        <f t="shared" si="42"/>
        <v>0.12368279194560716</v>
      </c>
      <c r="K395">
        <v>0</v>
      </c>
      <c r="L395">
        <f t="shared" si="43"/>
        <v>1.1316568433934282</v>
      </c>
      <c r="M395">
        <f t="shared" si="44"/>
        <v>1</v>
      </c>
      <c r="N395">
        <f t="shared" si="45"/>
        <v>0.53088134091597983</v>
      </c>
      <c r="O395">
        <f t="shared" si="46"/>
        <v>0.46911865908402001</v>
      </c>
      <c r="P395">
        <f t="shared" si="47"/>
        <v>0.53088134091597983</v>
      </c>
      <c r="Q395">
        <f t="shared" si="48"/>
        <v>-0.63321674614693813</v>
      </c>
    </row>
    <row r="396" spans="1:17" x14ac:dyDescent="0.2">
      <c r="A396" s="1">
        <v>44</v>
      </c>
      <c r="B396" s="1">
        <v>0</v>
      </c>
      <c r="C396" s="1">
        <v>0</v>
      </c>
      <c r="D396" s="1">
        <v>1</v>
      </c>
      <c r="E396" s="1">
        <v>0</v>
      </c>
      <c r="F396" s="1">
        <v>0</v>
      </c>
      <c r="G396" s="1">
        <v>1</v>
      </c>
      <c r="H396" s="1">
        <v>1.9989999999999999</v>
      </c>
      <c r="I396" s="1">
        <v>0</v>
      </c>
      <c r="J396">
        <f t="shared" si="42"/>
        <v>-2.395540585503185</v>
      </c>
      <c r="K396">
        <v>0</v>
      </c>
      <c r="L396">
        <f t="shared" si="43"/>
        <v>9.1123405613503988E-2</v>
      </c>
      <c r="M396">
        <f t="shared" si="44"/>
        <v>1</v>
      </c>
      <c r="N396">
        <f t="shared" si="45"/>
        <v>8.3513381845445975E-2</v>
      </c>
      <c r="O396">
        <f t="shared" si="46"/>
        <v>0.91648661815455401</v>
      </c>
      <c r="P396">
        <f t="shared" si="47"/>
        <v>0.91648661815455401</v>
      </c>
      <c r="Q396">
        <f t="shared" si="48"/>
        <v>-8.7207812840556634E-2</v>
      </c>
    </row>
    <row r="397" spans="1:17" x14ac:dyDescent="0.2">
      <c r="A397" s="1">
        <v>44</v>
      </c>
      <c r="B397" s="1">
        <v>1</v>
      </c>
      <c r="C397" s="1">
        <v>0</v>
      </c>
      <c r="D397" s="1">
        <v>0</v>
      </c>
      <c r="E397" s="1">
        <v>1</v>
      </c>
      <c r="F397" s="1">
        <v>0</v>
      </c>
      <c r="G397" s="1">
        <v>0</v>
      </c>
      <c r="H397" s="1">
        <v>1.399</v>
      </c>
      <c r="I397" s="1">
        <v>1</v>
      </c>
      <c r="J397">
        <f t="shared" si="42"/>
        <v>9.5601714986238928E-2</v>
      </c>
      <c r="K397">
        <v>0</v>
      </c>
      <c r="L397">
        <f t="shared" si="43"/>
        <v>1.1003207354506677</v>
      </c>
      <c r="M397">
        <f t="shared" si="44"/>
        <v>1</v>
      </c>
      <c r="N397">
        <f t="shared" si="45"/>
        <v>0.52388224183035126</v>
      </c>
      <c r="O397">
        <f t="shared" si="46"/>
        <v>0.47611775816964891</v>
      </c>
      <c r="P397">
        <f t="shared" si="47"/>
        <v>0.52388224183035126</v>
      </c>
      <c r="Q397">
        <f t="shared" si="48"/>
        <v>-0.64648834924790566</v>
      </c>
    </row>
    <row r="398" spans="1:17" x14ac:dyDescent="0.2">
      <c r="A398" s="1">
        <v>44</v>
      </c>
      <c r="B398" s="1">
        <v>0</v>
      </c>
      <c r="C398" s="1">
        <v>0</v>
      </c>
      <c r="D398" s="1">
        <v>1</v>
      </c>
      <c r="E398" s="1">
        <v>0</v>
      </c>
      <c r="F398" s="1">
        <v>1</v>
      </c>
      <c r="G398" s="1">
        <v>0</v>
      </c>
      <c r="H398" s="1">
        <v>1.399</v>
      </c>
      <c r="I398" s="1">
        <v>0</v>
      </c>
      <c r="J398">
        <f t="shared" si="42"/>
        <v>-0.87670296577448581</v>
      </c>
      <c r="K398">
        <v>0</v>
      </c>
      <c r="L398">
        <f t="shared" si="43"/>
        <v>0.41615272205252241</v>
      </c>
      <c r="M398">
        <f t="shared" si="44"/>
        <v>1</v>
      </c>
      <c r="N398">
        <f t="shared" si="45"/>
        <v>0.29386147099259541</v>
      </c>
      <c r="O398">
        <f t="shared" si="46"/>
        <v>0.70613852900740448</v>
      </c>
      <c r="P398">
        <f t="shared" si="47"/>
        <v>0.70613852900740448</v>
      </c>
      <c r="Q398">
        <f t="shared" si="48"/>
        <v>-0.34794384401250966</v>
      </c>
    </row>
    <row r="399" spans="1:17" x14ac:dyDescent="0.2">
      <c r="A399" s="1">
        <v>44</v>
      </c>
      <c r="B399" s="1">
        <v>1</v>
      </c>
      <c r="C399" s="1">
        <v>0</v>
      </c>
      <c r="D399" s="1">
        <v>0</v>
      </c>
      <c r="E399" s="1">
        <v>0</v>
      </c>
      <c r="F399" s="1">
        <v>0</v>
      </c>
      <c r="G399" s="1">
        <v>1</v>
      </c>
      <c r="H399" s="1">
        <v>1.6989999999999998</v>
      </c>
      <c r="I399" s="1">
        <v>0</v>
      </c>
      <c r="J399">
        <f t="shared" si="42"/>
        <v>-2.4236216624625531</v>
      </c>
      <c r="K399">
        <v>0</v>
      </c>
      <c r="L399">
        <f t="shared" si="43"/>
        <v>8.8600155839434466E-2</v>
      </c>
      <c r="M399">
        <f t="shared" si="44"/>
        <v>1</v>
      </c>
      <c r="N399">
        <f t="shared" si="45"/>
        <v>8.1389071427344847E-2</v>
      </c>
      <c r="O399">
        <f t="shared" si="46"/>
        <v>0.91861092857265514</v>
      </c>
      <c r="P399">
        <f t="shared" si="47"/>
        <v>0.91861092857265514</v>
      </c>
      <c r="Q399">
        <f t="shared" si="48"/>
        <v>-8.4892610173780456E-2</v>
      </c>
    </row>
    <row r="400" spans="1:17" x14ac:dyDescent="0.2">
      <c r="A400" s="1">
        <v>44</v>
      </c>
      <c r="B400" s="1">
        <v>0</v>
      </c>
      <c r="C400" s="1">
        <v>1</v>
      </c>
      <c r="D400" s="1">
        <v>0</v>
      </c>
      <c r="E400" s="1">
        <v>0</v>
      </c>
      <c r="F400" s="1">
        <v>1</v>
      </c>
      <c r="G400" s="1">
        <v>0</v>
      </c>
      <c r="H400" s="1">
        <v>1.6989999999999998</v>
      </c>
      <c r="I400" s="1">
        <v>0</v>
      </c>
      <c r="J400">
        <f t="shared" si="42"/>
        <v>-1.6242423437154083</v>
      </c>
      <c r="K400">
        <v>0</v>
      </c>
      <c r="L400">
        <f t="shared" si="43"/>
        <v>0.19706092310458728</v>
      </c>
      <c r="M400">
        <f t="shared" si="44"/>
        <v>1</v>
      </c>
      <c r="N400">
        <f t="shared" si="45"/>
        <v>0.16462062982852049</v>
      </c>
      <c r="O400">
        <f t="shared" si="46"/>
        <v>0.83537937017147956</v>
      </c>
      <c r="P400">
        <f t="shared" si="47"/>
        <v>0.83537937017147956</v>
      </c>
      <c r="Q400">
        <f t="shared" si="48"/>
        <v>-0.17986932177571377</v>
      </c>
    </row>
    <row r="401" spans="1:17" x14ac:dyDescent="0.2">
      <c r="A401" s="1">
        <v>45</v>
      </c>
      <c r="B401" s="1">
        <v>1</v>
      </c>
      <c r="C401" s="1">
        <v>0</v>
      </c>
      <c r="D401" s="1">
        <v>0</v>
      </c>
      <c r="E401" s="1">
        <v>0</v>
      </c>
      <c r="F401" s="1">
        <v>1</v>
      </c>
      <c r="G401" s="1">
        <v>0</v>
      </c>
      <c r="H401" s="1">
        <v>1.9989999999999999</v>
      </c>
      <c r="I401" s="1">
        <v>0</v>
      </c>
      <c r="J401">
        <f t="shared" si="42"/>
        <v>-1.7581528359219696</v>
      </c>
      <c r="K401">
        <v>0</v>
      </c>
      <c r="L401">
        <f t="shared" si="43"/>
        <v>0.17236295260595716</v>
      </c>
      <c r="M401">
        <f t="shared" si="44"/>
        <v>1</v>
      </c>
      <c r="N401">
        <f t="shared" si="45"/>
        <v>0.14702183502372243</v>
      </c>
      <c r="O401">
        <f t="shared" si="46"/>
        <v>0.85297816497627754</v>
      </c>
      <c r="P401">
        <f t="shared" si="47"/>
        <v>0.85297816497627754</v>
      </c>
      <c r="Q401">
        <f t="shared" si="48"/>
        <v>-0.15902132973570154</v>
      </c>
    </row>
    <row r="402" spans="1:17" x14ac:dyDescent="0.2">
      <c r="A402" s="1">
        <v>45</v>
      </c>
      <c r="B402" s="1">
        <v>0</v>
      </c>
      <c r="C402" s="1">
        <v>1</v>
      </c>
      <c r="D402" s="1">
        <v>0</v>
      </c>
      <c r="E402" s="1">
        <v>0</v>
      </c>
      <c r="F402" s="1">
        <v>0</v>
      </c>
      <c r="G402" s="1">
        <v>1</v>
      </c>
      <c r="H402" s="1">
        <v>1.399</v>
      </c>
      <c r="I402" s="1">
        <v>0</v>
      </c>
      <c r="J402">
        <f t="shared" si="42"/>
        <v>-2.289711170255992</v>
      </c>
      <c r="K402">
        <v>0</v>
      </c>
      <c r="L402">
        <f t="shared" si="43"/>
        <v>0.10129571484450078</v>
      </c>
      <c r="M402">
        <f t="shared" si="44"/>
        <v>1</v>
      </c>
      <c r="N402">
        <f t="shared" si="45"/>
        <v>9.1978669742489097E-2</v>
      </c>
      <c r="O402">
        <f t="shared" si="46"/>
        <v>0.90802133025751086</v>
      </c>
      <c r="P402">
        <f t="shared" si="47"/>
        <v>0.90802133025751086</v>
      </c>
      <c r="Q402">
        <f t="shared" si="48"/>
        <v>-9.648740918373451E-2</v>
      </c>
    </row>
    <row r="403" spans="1:17" x14ac:dyDescent="0.2">
      <c r="A403" s="1">
        <v>45</v>
      </c>
      <c r="B403" s="1">
        <v>0</v>
      </c>
      <c r="C403" s="1">
        <v>1</v>
      </c>
      <c r="D403" s="1">
        <v>0</v>
      </c>
      <c r="E403" s="1">
        <v>1</v>
      </c>
      <c r="F403" s="1">
        <v>0</v>
      </c>
      <c r="G403" s="1">
        <v>0</v>
      </c>
      <c r="H403" s="1">
        <v>1.9989999999999999</v>
      </c>
      <c r="I403" s="1">
        <v>0</v>
      </c>
      <c r="J403">
        <f t="shared" si="42"/>
        <v>-0.62385658599531557</v>
      </c>
      <c r="K403">
        <v>0</v>
      </c>
      <c r="L403">
        <f t="shared" si="43"/>
        <v>0.53587380396513884</v>
      </c>
      <c r="M403">
        <f t="shared" si="44"/>
        <v>1</v>
      </c>
      <c r="N403">
        <f t="shared" si="45"/>
        <v>0.34890484008626405</v>
      </c>
      <c r="O403">
        <f t="shared" si="46"/>
        <v>0.6510951599137359</v>
      </c>
      <c r="P403">
        <f t="shared" si="47"/>
        <v>0.6510951599137359</v>
      </c>
      <c r="Q403">
        <f t="shared" si="48"/>
        <v>-0.42909947247339236</v>
      </c>
    </row>
    <row r="404" spans="1:17" x14ac:dyDescent="0.2">
      <c r="A404" s="1">
        <v>45</v>
      </c>
      <c r="B404" s="1">
        <v>0</v>
      </c>
      <c r="C404" s="1">
        <v>0</v>
      </c>
      <c r="D404" s="1">
        <v>1</v>
      </c>
      <c r="E404" s="1">
        <v>1</v>
      </c>
      <c r="F404" s="1">
        <v>0</v>
      </c>
      <c r="G404" s="1">
        <v>0</v>
      </c>
      <c r="H404" s="1">
        <v>1.6989999999999998</v>
      </c>
      <c r="I404" s="1">
        <v>1</v>
      </c>
      <c r="J404">
        <f t="shared" si="42"/>
        <v>0.12368279194560716</v>
      </c>
      <c r="K404">
        <v>0</v>
      </c>
      <c r="L404">
        <f t="shared" si="43"/>
        <v>1.1316568433934282</v>
      </c>
      <c r="M404">
        <f t="shared" si="44"/>
        <v>1</v>
      </c>
      <c r="N404">
        <f t="shared" si="45"/>
        <v>0.53088134091597983</v>
      </c>
      <c r="O404">
        <f t="shared" si="46"/>
        <v>0.46911865908402001</v>
      </c>
      <c r="P404">
        <f t="shared" si="47"/>
        <v>0.53088134091597983</v>
      </c>
      <c r="Q404">
        <f t="shared" si="48"/>
        <v>-0.63321674614693813</v>
      </c>
    </row>
    <row r="405" spans="1:17" x14ac:dyDescent="0.2">
      <c r="A405" s="1">
        <v>45</v>
      </c>
      <c r="B405" s="1">
        <v>0</v>
      </c>
      <c r="C405" s="1">
        <v>0</v>
      </c>
      <c r="D405" s="1">
        <v>1</v>
      </c>
      <c r="E405" s="1">
        <v>0</v>
      </c>
      <c r="F405" s="1">
        <v>0</v>
      </c>
      <c r="G405" s="1">
        <v>1</v>
      </c>
      <c r="H405" s="1">
        <v>1.9989999999999999</v>
      </c>
      <c r="I405" s="1">
        <v>0</v>
      </c>
      <c r="J405">
        <f t="shared" si="42"/>
        <v>-2.395540585503185</v>
      </c>
      <c r="K405">
        <v>0</v>
      </c>
      <c r="L405">
        <f t="shared" si="43"/>
        <v>9.1123405613503988E-2</v>
      </c>
      <c r="M405">
        <f t="shared" si="44"/>
        <v>1</v>
      </c>
      <c r="N405">
        <f t="shared" si="45"/>
        <v>8.3513381845445975E-2</v>
      </c>
      <c r="O405">
        <f t="shared" si="46"/>
        <v>0.91648661815455401</v>
      </c>
      <c r="P405">
        <f t="shared" si="47"/>
        <v>0.91648661815455401</v>
      </c>
      <c r="Q405">
        <f t="shared" si="48"/>
        <v>-8.7207812840556634E-2</v>
      </c>
    </row>
    <row r="406" spans="1:17" x14ac:dyDescent="0.2">
      <c r="A406" s="1">
        <v>45</v>
      </c>
      <c r="B406" s="1">
        <v>1</v>
      </c>
      <c r="C406" s="1">
        <v>0</v>
      </c>
      <c r="D406" s="1">
        <v>0</v>
      </c>
      <c r="E406" s="1">
        <v>1</v>
      </c>
      <c r="F406" s="1">
        <v>0</v>
      </c>
      <c r="G406" s="1">
        <v>0</v>
      </c>
      <c r="H406" s="1">
        <v>1.399</v>
      </c>
      <c r="I406" s="1">
        <v>0</v>
      </c>
      <c r="J406">
        <f t="shared" si="42"/>
        <v>9.5601714986238928E-2</v>
      </c>
      <c r="K406">
        <v>0</v>
      </c>
      <c r="L406">
        <f t="shared" si="43"/>
        <v>1.1003207354506677</v>
      </c>
      <c r="M406">
        <f t="shared" si="44"/>
        <v>1</v>
      </c>
      <c r="N406">
        <f t="shared" si="45"/>
        <v>0.52388224183035126</v>
      </c>
      <c r="O406">
        <f t="shared" si="46"/>
        <v>0.47611775816964891</v>
      </c>
      <c r="P406">
        <f t="shared" si="47"/>
        <v>0.47611775816964891</v>
      </c>
      <c r="Q406">
        <f t="shared" si="48"/>
        <v>-0.74209006423414459</v>
      </c>
    </row>
    <row r="407" spans="1:17" x14ac:dyDescent="0.2">
      <c r="A407" s="1">
        <v>45</v>
      </c>
      <c r="B407" s="1">
        <v>0</v>
      </c>
      <c r="C407" s="1">
        <v>0</v>
      </c>
      <c r="D407" s="1">
        <v>1</v>
      </c>
      <c r="E407" s="1">
        <v>0</v>
      </c>
      <c r="F407" s="1">
        <v>1</v>
      </c>
      <c r="G407" s="1">
        <v>0</v>
      </c>
      <c r="H407" s="1">
        <v>1.399</v>
      </c>
      <c r="I407" s="1">
        <v>0</v>
      </c>
      <c r="J407">
        <f t="shared" si="42"/>
        <v>-0.87670296577448581</v>
      </c>
      <c r="K407">
        <v>0</v>
      </c>
      <c r="L407">
        <f t="shared" si="43"/>
        <v>0.41615272205252241</v>
      </c>
      <c r="M407">
        <f t="shared" si="44"/>
        <v>1</v>
      </c>
      <c r="N407">
        <f t="shared" si="45"/>
        <v>0.29386147099259541</v>
      </c>
      <c r="O407">
        <f t="shared" si="46"/>
        <v>0.70613852900740448</v>
      </c>
      <c r="P407">
        <f t="shared" si="47"/>
        <v>0.70613852900740448</v>
      </c>
      <c r="Q407">
        <f t="shared" si="48"/>
        <v>-0.34794384401250966</v>
      </c>
    </row>
    <row r="408" spans="1:17" x14ac:dyDescent="0.2">
      <c r="A408" s="1">
        <v>45</v>
      </c>
      <c r="B408" s="1">
        <v>1</v>
      </c>
      <c r="C408" s="1">
        <v>0</v>
      </c>
      <c r="D408" s="1">
        <v>0</v>
      </c>
      <c r="E408" s="1">
        <v>0</v>
      </c>
      <c r="F408" s="1">
        <v>0</v>
      </c>
      <c r="G408" s="1">
        <v>1</v>
      </c>
      <c r="H408" s="1">
        <v>1.6989999999999998</v>
      </c>
      <c r="I408" s="1">
        <v>0</v>
      </c>
      <c r="J408">
        <f t="shared" si="42"/>
        <v>-2.4236216624625531</v>
      </c>
      <c r="K408">
        <v>0</v>
      </c>
      <c r="L408">
        <f t="shared" si="43"/>
        <v>8.8600155839434466E-2</v>
      </c>
      <c r="M408">
        <f t="shared" si="44"/>
        <v>1</v>
      </c>
      <c r="N408">
        <f t="shared" si="45"/>
        <v>8.1389071427344847E-2</v>
      </c>
      <c r="O408">
        <f t="shared" si="46"/>
        <v>0.91861092857265514</v>
      </c>
      <c r="P408">
        <f t="shared" si="47"/>
        <v>0.91861092857265514</v>
      </c>
      <c r="Q408">
        <f t="shared" si="48"/>
        <v>-8.4892610173780456E-2</v>
      </c>
    </row>
    <row r="409" spans="1:17" x14ac:dyDescent="0.2">
      <c r="A409" s="1">
        <v>45</v>
      </c>
      <c r="B409" s="1">
        <v>0</v>
      </c>
      <c r="C409" s="1">
        <v>1</v>
      </c>
      <c r="D409" s="1">
        <v>0</v>
      </c>
      <c r="E409" s="1">
        <v>0</v>
      </c>
      <c r="F409" s="1">
        <v>1</v>
      </c>
      <c r="G409" s="1">
        <v>0</v>
      </c>
      <c r="H409" s="1">
        <v>1.6989999999999998</v>
      </c>
      <c r="I409" s="1">
        <v>0</v>
      </c>
      <c r="J409">
        <f t="shared" si="42"/>
        <v>-1.6242423437154083</v>
      </c>
      <c r="K409">
        <v>0</v>
      </c>
      <c r="L409">
        <f t="shared" si="43"/>
        <v>0.19706092310458728</v>
      </c>
      <c r="M409">
        <f t="shared" si="44"/>
        <v>1</v>
      </c>
      <c r="N409">
        <f t="shared" si="45"/>
        <v>0.16462062982852049</v>
      </c>
      <c r="O409">
        <f t="shared" si="46"/>
        <v>0.83537937017147956</v>
      </c>
      <c r="P409">
        <f t="shared" si="47"/>
        <v>0.83537937017147956</v>
      </c>
      <c r="Q409">
        <f t="shared" si="48"/>
        <v>-0.17986932177571377</v>
      </c>
    </row>
    <row r="410" spans="1:17" x14ac:dyDescent="0.2">
      <c r="A410" s="1">
        <v>46</v>
      </c>
      <c r="B410" s="1">
        <v>1</v>
      </c>
      <c r="C410" s="1">
        <v>0</v>
      </c>
      <c r="D410" s="1">
        <v>0</v>
      </c>
      <c r="E410" s="1">
        <v>0</v>
      </c>
      <c r="F410" s="1">
        <v>1</v>
      </c>
      <c r="G410" s="1">
        <v>0</v>
      </c>
      <c r="H410" s="1">
        <v>1.9989999999999999</v>
      </c>
      <c r="I410" s="1">
        <v>0</v>
      </c>
      <c r="J410">
        <f t="shared" si="42"/>
        <v>-1.7581528359219696</v>
      </c>
      <c r="K410">
        <v>0</v>
      </c>
      <c r="L410">
        <f t="shared" si="43"/>
        <v>0.17236295260595716</v>
      </c>
      <c r="M410">
        <f t="shared" si="44"/>
        <v>1</v>
      </c>
      <c r="N410">
        <f t="shared" si="45"/>
        <v>0.14702183502372243</v>
      </c>
      <c r="O410">
        <f t="shared" si="46"/>
        <v>0.85297816497627754</v>
      </c>
      <c r="P410">
        <f t="shared" si="47"/>
        <v>0.85297816497627754</v>
      </c>
      <c r="Q410">
        <f t="shared" si="48"/>
        <v>-0.15902132973570154</v>
      </c>
    </row>
    <row r="411" spans="1:17" x14ac:dyDescent="0.2">
      <c r="A411" s="1">
        <v>46</v>
      </c>
      <c r="B411" s="1">
        <v>0</v>
      </c>
      <c r="C411" s="1">
        <v>1</v>
      </c>
      <c r="D411" s="1">
        <v>0</v>
      </c>
      <c r="E411" s="1">
        <v>0</v>
      </c>
      <c r="F411" s="1">
        <v>0</v>
      </c>
      <c r="G411" s="1">
        <v>1</v>
      </c>
      <c r="H411" s="1">
        <v>1.399</v>
      </c>
      <c r="I411" s="1">
        <v>0</v>
      </c>
      <c r="J411">
        <f t="shared" si="42"/>
        <v>-2.289711170255992</v>
      </c>
      <c r="K411">
        <v>0</v>
      </c>
      <c r="L411">
        <f t="shared" si="43"/>
        <v>0.10129571484450078</v>
      </c>
      <c r="M411">
        <f t="shared" si="44"/>
        <v>1</v>
      </c>
      <c r="N411">
        <f t="shared" si="45"/>
        <v>9.1978669742489097E-2</v>
      </c>
      <c r="O411">
        <f t="shared" si="46"/>
        <v>0.90802133025751086</v>
      </c>
      <c r="P411">
        <f t="shared" si="47"/>
        <v>0.90802133025751086</v>
      </c>
      <c r="Q411">
        <f t="shared" si="48"/>
        <v>-9.648740918373451E-2</v>
      </c>
    </row>
    <row r="412" spans="1:17" x14ac:dyDescent="0.2">
      <c r="A412" s="1">
        <v>46</v>
      </c>
      <c r="B412" s="1">
        <v>0</v>
      </c>
      <c r="C412" s="1">
        <v>1</v>
      </c>
      <c r="D412" s="1">
        <v>0</v>
      </c>
      <c r="E412" s="1">
        <v>1</v>
      </c>
      <c r="F412" s="1">
        <v>0</v>
      </c>
      <c r="G412" s="1">
        <v>0</v>
      </c>
      <c r="H412" s="1">
        <v>1.9989999999999999</v>
      </c>
      <c r="I412" s="1">
        <v>1</v>
      </c>
      <c r="J412">
        <f t="shared" si="42"/>
        <v>-0.62385658599531557</v>
      </c>
      <c r="K412">
        <v>0</v>
      </c>
      <c r="L412">
        <f t="shared" si="43"/>
        <v>0.53587380396513884</v>
      </c>
      <c r="M412">
        <f t="shared" si="44"/>
        <v>1</v>
      </c>
      <c r="N412">
        <f t="shared" si="45"/>
        <v>0.34890484008626405</v>
      </c>
      <c r="O412">
        <f t="shared" si="46"/>
        <v>0.6510951599137359</v>
      </c>
      <c r="P412">
        <f t="shared" si="47"/>
        <v>0.34890484008626405</v>
      </c>
      <c r="Q412">
        <f t="shared" si="48"/>
        <v>-1.0529560584687079</v>
      </c>
    </row>
    <row r="413" spans="1:17" x14ac:dyDescent="0.2">
      <c r="A413" s="1">
        <v>46</v>
      </c>
      <c r="B413" s="1">
        <v>0</v>
      </c>
      <c r="C413" s="1">
        <v>0</v>
      </c>
      <c r="D413" s="1">
        <v>1</v>
      </c>
      <c r="E413" s="1">
        <v>1</v>
      </c>
      <c r="F413" s="1">
        <v>0</v>
      </c>
      <c r="G413" s="1">
        <v>0</v>
      </c>
      <c r="H413" s="1">
        <v>1.6989999999999998</v>
      </c>
      <c r="I413" s="1">
        <v>1</v>
      </c>
      <c r="J413">
        <f t="shared" si="42"/>
        <v>0.12368279194560716</v>
      </c>
      <c r="K413">
        <v>0</v>
      </c>
      <c r="L413">
        <f t="shared" si="43"/>
        <v>1.1316568433934282</v>
      </c>
      <c r="M413">
        <f t="shared" si="44"/>
        <v>1</v>
      </c>
      <c r="N413">
        <f t="shared" si="45"/>
        <v>0.53088134091597983</v>
      </c>
      <c r="O413">
        <f t="shared" si="46"/>
        <v>0.46911865908402001</v>
      </c>
      <c r="P413">
        <f t="shared" si="47"/>
        <v>0.53088134091597983</v>
      </c>
      <c r="Q413">
        <f t="shared" si="48"/>
        <v>-0.63321674614693813</v>
      </c>
    </row>
    <row r="414" spans="1:17" x14ac:dyDescent="0.2">
      <c r="A414" s="1">
        <v>46</v>
      </c>
      <c r="B414" s="1">
        <v>0</v>
      </c>
      <c r="C414" s="1">
        <v>0</v>
      </c>
      <c r="D414" s="1">
        <v>1</v>
      </c>
      <c r="E414" s="1">
        <v>0</v>
      </c>
      <c r="F414" s="1">
        <v>0</v>
      </c>
      <c r="G414" s="1">
        <v>1</v>
      </c>
      <c r="H414" s="1">
        <v>1.9989999999999999</v>
      </c>
      <c r="I414" s="1">
        <v>0</v>
      </c>
      <c r="J414">
        <f t="shared" si="42"/>
        <v>-2.395540585503185</v>
      </c>
      <c r="K414">
        <v>0</v>
      </c>
      <c r="L414">
        <f t="shared" si="43"/>
        <v>9.1123405613503988E-2</v>
      </c>
      <c r="M414">
        <f t="shared" si="44"/>
        <v>1</v>
      </c>
      <c r="N414">
        <f t="shared" si="45"/>
        <v>8.3513381845445975E-2</v>
      </c>
      <c r="O414">
        <f t="shared" si="46"/>
        <v>0.91648661815455401</v>
      </c>
      <c r="P414">
        <f t="shared" si="47"/>
        <v>0.91648661815455401</v>
      </c>
      <c r="Q414">
        <f t="shared" si="48"/>
        <v>-8.7207812840556634E-2</v>
      </c>
    </row>
    <row r="415" spans="1:17" x14ac:dyDescent="0.2">
      <c r="A415" s="1">
        <v>46</v>
      </c>
      <c r="B415" s="1">
        <v>1</v>
      </c>
      <c r="C415" s="1">
        <v>0</v>
      </c>
      <c r="D415" s="1">
        <v>0</v>
      </c>
      <c r="E415" s="1">
        <v>1</v>
      </c>
      <c r="F415" s="1">
        <v>0</v>
      </c>
      <c r="G415" s="1">
        <v>0</v>
      </c>
      <c r="H415" s="1">
        <v>1.399</v>
      </c>
      <c r="I415" s="1">
        <v>0</v>
      </c>
      <c r="J415">
        <f t="shared" si="42"/>
        <v>9.5601714986238928E-2</v>
      </c>
      <c r="K415">
        <v>0</v>
      </c>
      <c r="L415">
        <f t="shared" si="43"/>
        <v>1.1003207354506677</v>
      </c>
      <c r="M415">
        <f t="shared" si="44"/>
        <v>1</v>
      </c>
      <c r="N415">
        <f t="shared" si="45"/>
        <v>0.52388224183035126</v>
      </c>
      <c r="O415">
        <f t="shared" si="46"/>
        <v>0.47611775816964891</v>
      </c>
      <c r="P415">
        <f t="shared" si="47"/>
        <v>0.47611775816964891</v>
      </c>
      <c r="Q415">
        <f t="shared" si="48"/>
        <v>-0.74209006423414459</v>
      </c>
    </row>
    <row r="416" spans="1:17" x14ac:dyDescent="0.2">
      <c r="A416" s="1">
        <v>46</v>
      </c>
      <c r="B416" s="1">
        <v>0</v>
      </c>
      <c r="C416" s="1">
        <v>0</v>
      </c>
      <c r="D416" s="1">
        <v>1</v>
      </c>
      <c r="E416" s="1">
        <v>0</v>
      </c>
      <c r="F416" s="1">
        <v>1</v>
      </c>
      <c r="G416" s="1">
        <v>0</v>
      </c>
      <c r="H416" s="1">
        <v>1.399</v>
      </c>
      <c r="I416" s="1">
        <v>0</v>
      </c>
      <c r="J416">
        <f t="shared" si="42"/>
        <v>-0.87670296577448581</v>
      </c>
      <c r="K416">
        <v>0</v>
      </c>
      <c r="L416">
        <f t="shared" si="43"/>
        <v>0.41615272205252241</v>
      </c>
      <c r="M416">
        <f t="shared" si="44"/>
        <v>1</v>
      </c>
      <c r="N416">
        <f t="shared" si="45"/>
        <v>0.29386147099259541</v>
      </c>
      <c r="O416">
        <f t="shared" si="46"/>
        <v>0.70613852900740448</v>
      </c>
      <c r="P416">
        <f t="shared" si="47"/>
        <v>0.70613852900740448</v>
      </c>
      <c r="Q416">
        <f t="shared" si="48"/>
        <v>-0.34794384401250966</v>
      </c>
    </row>
    <row r="417" spans="1:17" x14ac:dyDescent="0.2">
      <c r="A417" s="1">
        <v>46</v>
      </c>
      <c r="B417" s="1">
        <v>1</v>
      </c>
      <c r="C417" s="1">
        <v>0</v>
      </c>
      <c r="D417" s="1">
        <v>0</v>
      </c>
      <c r="E417" s="1">
        <v>0</v>
      </c>
      <c r="F417" s="1">
        <v>0</v>
      </c>
      <c r="G417" s="1">
        <v>1</v>
      </c>
      <c r="H417" s="1">
        <v>1.6989999999999998</v>
      </c>
      <c r="I417" s="1">
        <v>0</v>
      </c>
      <c r="J417">
        <f t="shared" si="42"/>
        <v>-2.4236216624625531</v>
      </c>
      <c r="K417">
        <v>0</v>
      </c>
      <c r="L417">
        <f t="shared" si="43"/>
        <v>8.8600155839434466E-2</v>
      </c>
      <c r="M417">
        <f t="shared" si="44"/>
        <v>1</v>
      </c>
      <c r="N417">
        <f t="shared" si="45"/>
        <v>8.1389071427344847E-2</v>
      </c>
      <c r="O417">
        <f t="shared" si="46"/>
        <v>0.91861092857265514</v>
      </c>
      <c r="P417">
        <f t="shared" si="47"/>
        <v>0.91861092857265514</v>
      </c>
      <c r="Q417">
        <f t="shared" si="48"/>
        <v>-8.4892610173780456E-2</v>
      </c>
    </row>
    <row r="418" spans="1:17" x14ac:dyDescent="0.2">
      <c r="A418" s="1">
        <v>46</v>
      </c>
      <c r="B418" s="1">
        <v>0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1.6989999999999998</v>
      </c>
      <c r="I418" s="1">
        <v>0</v>
      </c>
      <c r="J418">
        <f t="shared" si="42"/>
        <v>-1.6242423437154083</v>
      </c>
      <c r="K418">
        <v>0</v>
      </c>
      <c r="L418">
        <f t="shared" si="43"/>
        <v>0.19706092310458728</v>
      </c>
      <c r="M418">
        <f t="shared" si="44"/>
        <v>1</v>
      </c>
      <c r="N418">
        <f t="shared" si="45"/>
        <v>0.16462062982852049</v>
      </c>
      <c r="O418">
        <f t="shared" si="46"/>
        <v>0.83537937017147956</v>
      </c>
      <c r="P418">
        <f t="shared" si="47"/>
        <v>0.83537937017147956</v>
      </c>
      <c r="Q418">
        <f t="shared" si="48"/>
        <v>-0.17986932177571377</v>
      </c>
    </row>
    <row r="419" spans="1:17" x14ac:dyDescent="0.2">
      <c r="A419" s="1">
        <v>47</v>
      </c>
      <c r="B419" s="1">
        <v>1</v>
      </c>
      <c r="C419" s="1">
        <v>0</v>
      </c>
      <c r="D419" s="1">
        <v>0</v>
      </c>
      <c r="E419" s="1">
        <v>0</v>
      </c>
      <c r="F419" s="1">
        <v>1</v>
      </c>
      <c r="G419" s="1">
        <v>0</v>
      </c>
      <c r="H419" s="1">
        <v>1.9989999999999999</v>
      </c>
      <c r="I419" s="1">
        <v>0</v>
      </c>
      <c r="J419">
        <f t="shared" si="42"/>
        <v>-1.7581528359219696</v>
      </c>
      <c r="K419">
        <v>0</v>
      </c>
      <c r="L419">
        <f t="shared" si="43"/>
        <v>0.17236295260595716</v>
      </c>
      <c r="M419">
        <f t="shared" si="44"/>
        <v>1</v>
      </c>
      <c r="N419">
        <f t="shared" si="45"/>
        <v>0.14702183502372243</v>
      </c>
      <c r="O419">
        <f t="shared" si="46"/>
        <v>0.85297816497627754</v>
      </c>
      <c r="P419">
        <f t="shared" si="47"/>
        <v>0.85297816497627754</v>
      </c>
      <c r="Q419">
        <f t="shared" si="48"/>
        <v>-0.15902132973570154</v>
      </c>
    </row>
    <row r="420" spans="1:17" x14ac:dyDescent="0.2">
      <c r="A420" s="1">
        <v>47</v>
      </c>
      <c r="B420" s="1">
        <v>0</v>
      </c>
      <c r="C420" s="1">
        <v>1</v>
      </c>
      <c r="D420" s="1">
        <v>0</v>
      </c>
      <c r="E420" s="1">
        <v>0</v>
      </c>
      <c r="F420" s="1">
        <v>0</v>
      </c>
      <c r="G420" s="1">
        <v>1</v>
      </c>
      <c r="H420" s="1">
        <v>1.399</v>
      </c>
      <c r="I420" s="1">
        <v>0</v>
      </c>
      <c r="J420">
        <f t="shared" si="42"/>
        <v>-2.289711170255992</v>
      </c>
      <c r="K420">
        <v>0</v>
      </c>
      <c r="L420">
        <f t="shared" si="43"/>
        <v>0.10129571484450078</v>
      </c>
      <c r="M420">
        <f t="shared" si="44"/>
        <v>1</v>
      </c>
      <c r="N420">
        <f t="shared" si="45"/>
        <v>9.1978669742489097E-2</v>
      </c>
      <c r="O420">
        <f t="shared" si="46"/>
        <v>0.90802133025751086</v>
      </c>
      <c r="P420">
        <f t="shared" si="47"/>
        <v>0.90802133025751086</v>
      </c>
      <c r="Q420">
        <f t="shared" si="48"/>
        <v>-9.648740918373451E-2</v>
      </c>
    </row>
    <row r="421" spans="1:17" x14ac:dyDescent="0.2">
      <c r="A421" s="1">
        <v>47</v>
      </c>
      <c r="B421" s="1">
        <v>0</v>
      </c>
      <c r="C421" s="1">
        <v>1</v>
      </c>
      <c r="D421" s="1">
        <v>0</v>
      </c>
      <c r="E421" s="1">
        <v>1</v>
      </c>
      <c r="F421" s="1">
        <v>0</v>
      </c>
      <c r="G421" s="1">
        <v>0</v>
      </c>
      <c r="H421" s="1">
        <v>1.9989999999999999</v>
      </c>
      <c r="I421" s="1">
        <v>0</v>
      </c>
      <c r="J421">
        <f t="shared" si="42"/>
        <v>-0.62385658599531557</v>
      </c>
      <c r="K421">
        <v>0</v>
      </c>
      <c r="L421">
        <f t="shared" si="43"/>
        <v>0.53587380396513884</v>
      </c>
      <c r="M421">
        <f t="shared" si="44"/>
        <v>1</v>
      </c>
      <c r="N421">
        <f t="shared" si="45"/>
        <v>0.34890484008626405</v>
      </c>
      <c r="O421">
        <f t="shared" si="46"/>
        <v>0.6510951599137359</v>
      </c>
      <c r="P421">
        <f t="shared" si="47"/>
        <v>0.6510951599137359</v>
      </c>
      <c r="Q421">
        <f t="shared" si="48"/>
        <v>-0.42909947247339236</v>
      </c>
    </row>
    <row r="422" spans="1:17" x14ac:dyDescent="0.2">
      <c r="A422" s="1">
        <v>47</v>
      </c>
      <c r="B422" s="1">
        <v>0</v>
      </c>
      <c r="C422" s="1">
        <v>0</v>
      </c>
      <c r="D422" s="1">
        <v>1</v>
      </c>
      <c r="E422" s="1">
        <v>1</v>
      </c>
      <c r="F422" s="1">
        <v>0</v>
      </c>
      <c r="G422" s="1">
        <v>0</v>
      </c>
      <c r="H422" s="1">
        <v>1.6989999999999998</v>
      </c>
      <c r="I422" s="1">
        <v>1</v>
      </c>
      <c r="J422">
        <f t="shared" si="42"/>
        <v>0.12368279194560716</v>
      </c>
      <c r="K422">
        <v>0</v>
      </c>
      <c r="L422">
        <f t="shared" si="43"/>
        <v>1.1316568433934282</v>
      </c>
      <c r="M422">
        <f t="shared" si="44"/>
        <v>1</v>
      </c>
      <c r="N422">
        <f t="shared" si="45"/>
        <v>0.53088134091597983</v>
      </c>
      <c r="O422">
        <f t="shared" si="46"/>
        <v>0.46911865908402001</v>
      </c>
      <c r="P422">
        <f t="shared" si="47"/>
        <v>0.53088134091597983</v>
      </c>
      <c r="Q422">
        <f t="shared" si="48"/>
        <v>-0.63321674614693813</v>
      </c>
    </row>
    <row r="423" spans="1:17" x14ac:dyDescent="0.2">
      <c r="A423" s="1">
        <v>47</v>
      </c>
      <c r="B423" s="1">
        <v>0</v>
      </c>
      <c r="C423" s="1">
        <v>0</v>
      </c>
      <c r="D423" s="1">
        <v>1</v>
      </c>
      <c r="E423" s="1">
        <v>0</v>
      </c>
      <c r="F423" s="1">
        <v>0</v>
      </c>
      <c r="G423" s="1">
        <v>1</v>
      </c>
      <c r="H423" s="1">
        <v>1.9989999999999999</v>
      </c>
      <c r="I423" s="1">
        <v>0</v>
      </c>
      <c r="J423">
        <f t="shared" si="42"/>
        <v>-2.395540585503185</v>
      </c>
      <c r="K423">
        <v>0</v>
      </c>
      <c r="L423">
        <f t="shared" si="43"/>
        <v>9.1123405613503988E-2</v>
      </c>
      <c r="M423">
        <f t="shared" si="44"/>
        <v>1</v>
      </c>
      <c r="N423">
        <f t="shared" si="45"/>
        <v>8.3513381845445975E-2</v>
      </c>
      <c r="O423">
        <f t="shared" si="46"/>
        <v>0.91648661815455401</v>
      </c>
      <c r="P423">
        <f t="shared" si="47"/>
        <v>0.91648661815455401</v>
      </c>
      <c r="Q423">
        <f t="shared" si="48"/>
        <v>-8.7207812840556634E-2</v>
      </c>
    </row>
    <row r="424" spans="1:17" x14ac:dyDescent="0.2">
      <c r="A424" s="1">
        <v>47</v>
      </c>
      <c r="B424" s="1">
        <v>1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1.399</v>
      </c>
      <c r="I424" s="1">
        <v>0</v>
      </c>
      <c r="J424">
        <f t="shared" si="42"/>
        <v>9.5601714986238928E-2</v>
      </c>
      <c r="K424">
        <v>0</v>
      </c>
      <c r="L424">
        <f t="shared" si="43"/>
        <v>1.1003207354506677</v>
      </c>
      <c r="M424">
        <f t="shared" si="44"/>
        <v>1</v>
      </c>
      <c r="N424">
        <f t="shared" si="45"/>
        <v>0.52388224183035126</v>
      </c>
      <c r="O424">
        <f t="shared" si="46"/>
        <v>0.47611775816964891</v>
      </c>
      <c r="P424">
        <f t="shared" si="47"/>
        <v>0.47611775816964891</v>
      </c>
      <c r="Q424">
        <f t="shared" si="48"/>
        <v>-0.74209006423414459</v>
      </c>
    </row>
    <row r="425" spans="1:17" x14ac:dyDescent="0.2">
      <c r="A425" s="1">
        <v>47</v>
      </c>
      <c r="B425" s="1">
        <v>0</v>
      </c>
      <c r="C425" s="1">
        <v>0</v>
      </c>
      <c r="D425" s="1">
        <v>1</v>
      </c>
      <c r="E425" s="1">
        <v>0</v>
      </c>
      <c r="F425" s="1">
        <v>1</v>
      </c>
      <c r="G425" s="1">
        <v>0</v>
      </c>
      <c r="H425" s="1">
        <v>1.399</v>
      </c>
      <c r="I425" s="1">
        <v>1</v>
      </c>
      <c r="J425">
        <f t="shared" si="42"/>
        <v>-0.87670296577448581</v>
      </c>
      <c r="K425">
        <v>0</v>
      </c>
      <c r="L425">
        <f t="shared" si="43"/>
        <v>0.41615272205252241</v>
      </c>
      <c r="M425">
        <f t="shared" si="44"/>
        <v>1</v>
      </c>
      <c r="N425">
        <f t="shared" si="45"/>
        <v>0.29386147099259541</v>
      </c>
      <c r="O425">
        <f t="shared" si="46"/>
        <v>0.70613852900740448</v>
      </c>
      <c r="P425">
        <f t="shared" si="47"/>
        <v>0.29386147099259541</v>
      </c>
      <c r="Q425">
        <f t="shared" si="48"/>
        <v>-1.2246468097869956</v>
      </c>
    </row>
    <row r="426" spans="1:17" x14ac:dyDescent="0.2">
      <c r="A426" s="1">
        <v>47</v>
      </c>
      <c r="B426" s="1">
        <v>1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1.6989999999999998</v>
      </c>
      <c r="I426" s="1">
        <v>0</v>
      </c>
      <c r="J426">
        <f t="shared" si="42"/>
        <v>-2.4236216624625531</v>
      </c>
      <c r="K426">
        <v>0</v>
      </c>
      <c r="L426">
        <f t="shared" si="43"/>
        <v>8.8600155839434466E-2</v>
      </c>
      <c r="M426">
        <f t="shared" si="44"/>
        <v>1</v>
      </c>
      <c r="N426">
        <f t="shared" si="45"/>
        <v>8.1389071427344847E-2</v>
      </c>
      <c r="O426">
        <f t="shared" si="46"/>
        <v>0.91861092857265514</v>
      </c>
      <c r="P426">
        <f t="shared" si="47"/>
        <v>0.91861092857265514</v>
      </c>
      <c r="Q426">
        <f t="shared" si="48"/>
        <v>-8.4892610173780456E-2</v>
      </c>
    </row>
    <row r="427" spans="1:17" x14ac:dyDescent="0.2">
      <c r="A427" s="1">
        <v>47</v>
      </c>
      <c r="B427" s="1">
        <v>0</v>
      </c>
      <c r="C427" s="1">
        <v>1</v>
      </c>
      <c r="D427" s="1">
        <v>0</v>
      </c>
      <c r="E427" s="1">
        <v>0</v>
      </c>
      <c r="F427" s="1">
        <v>1</v>
      </c>
      <c r="G427" s="1">
        <v>0</v>
      </c>
      <c r="H427" s="1">
        <v>1.6989999999999998</v>
      </c>
      <c r="I427" s="1">
        <v>0</v>
      </c>
      <c r="J427">
        <f t="shared" si="42"/>
        <v>-1.6242423437154083</v>
      </c>
      <c r="K427">
        <v>0</v>
      </c>
      <c r="L427">
        <f t="shared" si="43"/>
        <v>0.19706092310458728</v>
      </c>
      <c r="M427">
        <f t="shared" si="44"/>
        <v>1</v>
      </c>
      <c r="N427">
        <f t="shared" si="45"/>
        <v>0.16462062982852049</v>
      </c>
      <c r="O427">
        <f t="shared" si="46"/>
        <v>0.83537937017147956</v>
      </c>
      <c r="P427">
        <f t="shared" si="47"/>
        <v>0.83537937017147956</v>
      </c>
      <c r="Q427">
        <f t="shared" si="48"/>
        <v>-0.17986932177571377</v>
      </c>
    </row>
    <row r="428" spans="1:17" x14ac:dyDescent="0.2">
      <c r="A428" s="1">
        <v>48</v>
      </c>
      <c r="B428" s="1">
        <v>1</v>
      </c>
      <c r="C428" s="1">
        <v>0</v>
      </c>
      <c r="D428" s="1">
        <v>0</v>
      </c>
      <c r="E428" s="1">
        <v>0</v>
      </c>
      <c r="F428" s="1">
        <v>1</v>
      </c>
      <c r="G428" s="1">
        <v>0</v>
      </c>
      <c r="H428" s="1">
        <v>1.9989999999999999</v>
      </c>
      <c r="I428" s="1">
        <v>0</v>
      </c>
      <c r="J428">
        <f t="shared" si="42"/>
        <v>-1.7581528359219696</v>
      </c>
      <c r="K428">
        <v>0</v>
      </c>
      <c r="L428">
        <f t="shared" si="43"/>
        <v>0.17236295260595716</v>
      </c>
      <c r="M428">
        <f t="shared" si="44"/>
        <v>1</v>
      </c>
      <c r="N428">
        <f t="shared" si="45"/>
        <v>0.14702183502372243</v>
      </c>
      <c r="O428">
        <f t="shared" si="46"/>
        <v>0.85297816497627754</v>
      </c>
      <c r="P428">
        <f t="shared" si="47"/>
        <v>0.85297816497627754</v>
      </c>
      <c r="Q428">
        <f t="shared" si="48"/>
        <v>-0.15902132973570154</v>
      </c>
    </row>
    <row r="429" spans="1:17" x14ac:dyDescent="0.2">
      <c r="A429" s="1">
        <v>48</v>
      </c>
      <c r="B429" s="1">
        <v>0</v>
      </c>
      <c r="C429" s="1">
        <v>1</v>
      </c>
      <c r="D429" s="1">
        <v>0</v>
      </c>
      <c r="E429" s="1">
        <v>0</v>
      </c>
      <c r="F429" s="1">
        <v>0</v>
      </c>
      <c r="G429" s="1">
        <v>1</v>
      </c>
      <c r="H429" s="1">
        <v>1.399</v>
      </c>
      <c r="I429" s="1">
        <v>0</v>
      </c>
      <c r="J429">
        <f t="shared" si="42"/>
        <v>-2.289711170255992</v>
      </c>
      <c r="K429">
        <v>0</v>
      </c>
      <c r="L429">
        <f t="shared" si="43"/>
        <v>0.10129571484450078</v>
      </c>
      <c r="M429">
        <f t="shared" si="44"/>
        <v>1</v>
      </c>
      <c r="N429">
        <f t="shared" si="45"/>
        <v>9.1978669742489097E-2</v>
      </c>
      <c r="O429">
        <f t="shared" si="46"/>
        <v>0.90802133025751086</v>
      </c>
      <c r="P429">
        <f t="shared" si="47"/>
        <v>0.90802133025751086</v>
      </c>
      <c r="Q429">
        <f t="shared" si="48"/>
        <v>-9.648740918373451E-2</v>
      </c>
    </row>
    <row r="430" spans="1:17" x14ac:dyDescent="0.2">
      <c r="A430" s="1">
        <v>48</v>
      </c>
      <c r="B430" s="1">
        <v>0</v>
      </c>
      <c r="C430" s="1">
        <v>1</v>
      </c>
      <c r="D430" s="1">
        <v>0</v>
      </c>
      <c r="E430" s="1">
        <v>1</v>
      </c>
      <c r="F430" s="1">
        <v>0</v>
      </c>
      <c r="G430" s="1">
        <v>0</v>
      </c>
      <c r="H430" s="1">
        <v>1.9989999999999999</v>
      </c>
      <c r="I430" s="1">
        <v>0</v>
      </c>
      <c r="J430">
        <f t="shared" si="42"/>
        <v>-0.62385658599531557</v>
      </c>
      <c r="K430">
        <v>0</v>
      </c>
      <c r="L430">
        <f t="shared" si="43"/>
        <v>0.53587380396513884</v>
      </c>
      <c r="M430">
        <f t="shared" si="44"/>
        <v>1</v>
      </c>
      <c r="N430">
        <f t="shared" si="45"/>
        <v>0.34890484008626405</v>
      </c>
      <c r="O430">
        <f t="shared" si="46"/>
        <v>0.6510951599137359</v>
      </c>
      <c r="P430">
        <f t="shared" si="47"/>
        <v>0.6510951599137359</v>
      </c>
      <c r="Q430">
        <f t="shared" si="48"/>
        <v>-0.42909947247339236</v>
      </c>
    </row>
    <row r="431" spans="1:17" x14ac:dyDescent="0.2">
      <c r="A431" s="1">
        <v>48</v>
      </c>
      <c r="B431" s="1">
        <v>0</v>
      </c>
      <c r="C431" s="1">
        <v>0</v>
      </c>
      <c r="D431" s="1">
        <v>1</v>
      </c>
      <c r="E431" s="1">
        <v>1</v>
      </c>
      <c r="F431" s="1">
        <v>0</v>
      </c>
      <c r="G431" s="1">
        <v>0</v>
      </c>
      <c r="H431" s="1">
        <v>1.6989999999999998</v>
      </c>
      <c r="I431" s="1">
        <v>0</v>
      </c>
      <c r="J431">
        <f t="shared" si="42"/>
        <v>0.12368279194560716</v>
      </c>
      <c r="K431">
        <v>0</v>
      </c>
      <c r="L431">
        <f t="shared" si="43"/>
        <v>1.1316568433934282</v>
      </c>
      <c r="M431">
        <f t="shared" si="44"/>
        <v>1</v>
      </c>
      <c r="N431">
        <f t="shared" si="45"/>
        <v>0.53088134091597983</v>
      </c>
      <c r="O431">
        <f t="shared" si="46"/>
        <v>0.46911865908402001</v>
      </c>
      <c r="P431">
        <f t="shared" si="47"/>
        <v>0.46911865908402001</v>
      </c>
      <c r="Q431">
        <f t="shared" si="48"/>
        <v>-0.75689953809254507</v>
      </c>
    </row>
    <row r="432" spans="1:17" x14ac:dyDescent="0.2">
      <c r="A432" s="1">
        <v>48</v>
      </c>
      <c r="B432" s="1">
        <v>0</v>
      </c>
      <c r="C432" s="1">
        <v>0</v>
      </c>
      <c r="D432" s="1">
        <v>1</v>
      </c>
      <c r="E432" s="1">
        <v>0</v>
      </c>
      <c r="F432" s="1">
        <v>0</v>
      </c>
      <c r="G432" s="1">
        <v>1</v>
      </c>
      <c r="H432" s="1">
        <v>1.9989999999999999</v>
      </c>
      <c r="I432" s="1">
        <v>0</v>
      </c>
      <c r="J432">
        <f t="shared" si="42"/>
        <v>-2.395540585503185</v>
      </c>
      <c r="K432">
        <v>0</v>
      </c>
      <c r="L432">
        <f t="shared" si="43"/>
        <v>9.1123405613503988E-2</v>
      </c>
      <c r="M432">
        <f t="shared" si="44"/>
        <v>1</v>
      </c>
      <c r="N432">
        <f t="shared" si="45"/>
        <v>8.3513381845445975E-2</v>
      </c>
      <c r="O432">
        <f t="shared" si="46"/>
        <v>0.91648661815455401</v>
      </c>
      <c r="P432">
        <f t="shared" si="47"/>
        <v>0.91648661815455401</v>
      </c>
      <c r="Q432">
        <f t="shared" si="48"/>
        <v>-8.7207812840556634E-2</v>
      </c>
    </row>
    <row r="433" spans="1:17" x14ac:dyDescent="0.2">
      <c r="A433" s="1">
        <v>48</v>
      </c>
      <c r="B433" s="1">
        <v>1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v>1.399</v>
      </c>
      <c r="I433" s="1">
        <v>1</v>
      </c>
      <c r="J433">
        <f t="shared" si="42"/>
        <v>9.5601714986238928E-2</v>
      </c>
      <c r="K433">
        <v>0</v>
      </c>
      <c r="L433">
        <f t="shared" si="43"/>
        <v>1.1003207354506677</v>
      </c>
      <c r="M433">
        <f t="shared" si="44"/>
        <v>1</v>
      </c>
      <c r="N433">
        <f t="shared" si="45"/>
        <v>0.52388224183035126</v>
      </c>
      <c r="O433">
        <f t="shared" si="46"/>
        <v>0.47611775816964891</v>
      </c>
      <c r="P433">
        <f t="shared" si="47"/>
        <v>0.52388224183035126</v>
      </c>
      <c r="Q433">
        <f t="shared" si="48"/>
        <v>-0.64648834924790566</v>
      </c>
    </row>
    <row r="434" spans="1:17" x14ac:dyDescent="0.2">
      <c r="A434" s="1">
        <v>48</v>
      </c>
      <c r="B434" s="1">
        <v>0</v>
      </c>
      <c r="C434" s="1">
        <v>0</v>
      </c>
      <c r="D434" s="1">
        <v>1</v>
      </c>
      <c r="E434" s="1">
        <v>0</v>
      </c>
      <c r="F434" s="1">
        <v>1</v>
      </c>
      <c r="G434" s="1">
        <v>0</v>
      </c>
      <c r="H434" s="1">
        <v>1.399</v>
      </c>
      <c r="I434" s="1">
        <v>0</v>
      </c>
      <c r="J434">
        <f t="shared" si="42"/>
        <v>-0.87670296577448581</v>
      </c>
      <c r="K434">
        <v>0</v>
      </c>
      <c r="L434">
        <f t="shared" si="43"/>
        <v>0.41615272205252241</v>
      </c>
      <c r="M434">
        <f t="shared" si="44"/>
        <v>1</v>
      </c>
      <c r="N434">
        <f t="shared" si="45"/>
        <v>0.29386147099259541</v>
      </c>
      <c r="O434">
        <f t="shared" si="46"/>
        <v>0.70613852900740448</v>
      </c>
      <c r="P434">
        <f t="shared" si="47"/>
        <v>0.70613852900740448</v>
      </c>
      <c r="Q434">
        <f t="shared" si="48"/>
        <v>-0.34794384401250966</v>
      </c>
    </row>
    <row r="435" spans="1:17" x14ac:dyDescent="0.2">
      <c r="A435" s="1">
        <v>48</v>
      </c>
      <c r="B435" s="1">
        <v>1</v>
      </c>
      <c r="C435" s="1">
        <v>0</v>
      </c>
      <c r="D435" s="1">
        <v>0</v>
      </c>
      <c r="E435" s="1">
        <v>0</v>
      </c>
      <c r="F435" s="1">
        <v>0</v>
      </c>
      <c r="G435" s="1">
        <v>1</v>
      </c>
      <c r="H435" s="1">
        <v>1.6989999999999998</v>
      </c>
      <c r="I435" s="1">
        <v>0</v>
      </c>
      <c r="J435">
        <f t="shared" si="42"/>
        <v>-2.4236216624625531</v>
      </c>
      <c r="K435">
        <v>0</v>
      </c>
      <c r="L435">
        <f t="shared" si="43"/>
        <v>8.8600155839434466E-2</v>
      </c>
      <c r="M435">
        <f t="shared" si="44"/>
        <v>1</v>
      </c>
      <c r="N435">
        <f t="shared" si="45"/>
        <v>8.1389071427344847E-2</v>
      </c>
      <c r="O435">
        <f t="shared" si="46"/>
        <v>0.91861092857265514</v>
      </c>
      <c r="P435">
        <f t="shared" si="47"/>
        <v>0.91861092857265514</v>
      </c>
      <c r="Q435">
        <f t="shared" si="48"/>
        <v>-8.4892610173780456E-2</v>
      </c>
    </row>
    <row r="436" spans="1:17" x14ac:dyDescent="0.2">
      <c r="A436" s="1">
        <v>48</v>
      </c>
      <c r="B436" s="1">
        <v>0</v>
      </c>
      <c r="C436" s="1">
        <v>1</v>
      </c>
      <c r="D436" s="1">
        <v>0</v>
      </c>
      <c r="E436" s="1">
        <v>0</v>
      </c>
      <c r="F436" s="1">
        <v>1</v>
      </c>
      <c r="G436" s="1">
        <v>0</v>
      </c>
      <c r="H436" s="1">
        <v>1.6989999999999998</v>
      </c>
      <c r="I436" s="1">
        <v>0</v>
      </c>
      <c r="J436">
        <f t="shared" si="42"/>
        <v>-1.6242423437154083</v>
      </c>
      <c r="K436">
        <v>0</v>
      </c>
      <c r="L436">
        <f t="shared" si="43"/>
        <v>0.19706092310458728</v>
      </c>
      <c r="M436">
        <f t="shared" si="44"/>
        <v>1</v>
      </c>
      <c r="N436">
        <f t="shared" si="45"/>
        <v>0.16462062982852049</v>
      </c>
      <c r="O436">
        <f t="shared" si="46"/>
        <v>0.83537937017147956</v>
      </c>
      <c r="P436">
        <f t="shared" si="47"/>
        <v>0.83537937017147956</v>
      </c>
      <c r="Q436">
        <f t="shared" si="48"/>
        <v>-0.17986932177571377</v>
      </c>
    </row>
    <row r="437" spans="1:17" x14ac:dyDescent="0.2">
      <c r="A437" s="1">
        <v>49</v>
      </c>
      <c r="B437" s="1">
        <v>1</v>
      </c>
      <c r="C437" s="1">
        <v>0</v>
      </c>
      <c r="D437" s="1">
        <v>0</v>
      </c>
      <c r="E437" s="1">
        <v>0</v>
      </c>
      <c r="F437" s="1">
        <v>1</v>
      </c>
      <c r="G437" s="1">
        <v>0</v>
      </c>
      <c r="H437" s="1">
        <v>1.9989999999999999</v>
      </c>
      <c r="I437" s="1">
        <v>0</v>
      </c>
      <c r="J437">
        <f t="shared" si="42"/>
        <v>-1.7581528359219696</v>
      </c>
      <c r="K437">
        <v>0</v>
      </c>
      <c r="L437">
        <f t="shared" si="43"/>
        <v>0.17236295260595716</v>
      </c>
      <c r="M437">
        <f t="shared" si="44"/>
        <v>1</v>
      </c>
      <c r="N437">
        <f t="shared" si="45"/>
        <v>0.14702183502372243</v>
      </c>
      <c r="O437">
        <f t="shared" si="46"/>
        <v>0.85297816497627754</v>
      </c>
      <c r="P437">
        <f t="shared" si="47"/>
        <v>0.85297816497627754</v>
      </c>
      <c r="Q437">
        <f t="shared" si="48"/>
        <v>-0.15902132973570154</v>
      </c>
    </row>
    <row r="438" spans="1:17" x14ac:dyDescent="0.2">
      <c r="A438" s="1">
        <v>49</v>
      </c>
      <c r="B438" s="1">
        <v>0</v>
      </c>
      <c r="C438" s="1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1.399</v>
      </c>
      <c r="I438" s="1">
        <v>0</v>
      </c>
      <c r="J438">
        <f t="shared" si="42"/>
        <v>-2.289711170255992</v>
      </c>
      <c r="K438">
        <v>0</v>
      </c>
      <c r="L438">
        <f t="shared" si="43"/>
        <v>0.10129571484450078</v>
      </c>
      <c r="M438">
        <f t="shared" si="44"/>
        <v>1</v>
      </c>
      <c r="N438">
        <f t="shared" si="45"/>
        <v>9.1978669742489097E-2</v>
      </c>
      <c r="O438">
        <f t="shared" si="46"/>
        <v>0.90802133025751086</v>
      </c>
      <c r="P438">
        <f t="shared" si="47"/>
        <v>0.90802133025751086</v>
      </c>
      <c r="Q438">
        <f t="shared" si="48"/>
        <v>-9.648740918373451E-2</v>
      </c>
    </row>
    <row r="439" spans="1:17" x14ac:dyDescent="0.2">
      <c r="A439" s="1">
        <v>49</v>
      </c>
      <c r="B439" s="1">
        <v>0</v>
      </c>
      <c r="C439" s="1">
        <v>1</v>
      </c>
      <c r="D439" s="1">
        <v>0</v>
      </c>
      <c r="E439" s="1">
        <v>1</v>
      </c>
      <c r="F439" s="1">
        <v>0</v>
      </c>
      <c r="G439" s="1">
        <v>0</v>
      </c>
      <c r="H439" s="1">
        <v>1.9989999999999999</v>
      </c>
      <c r="I439" s="1">
        <v>0</v>
      </c>
      <c r="J439">
        <f t="shared" si="42"/>
        <v>-0.62385658599531557</v>
      </c>
      <c r="K439">
        <v>0</v>
      </c>
      <c r="L439">
        <f t="shared" si="43"/>
        <v>0.53587380396513884</v>
      </c>
      <c r="M439">
        <f t="shared" si="44"/>
        <v>1</v>
      </c>
      <c r="N439">
        <f t="shared" si="45"/>
        <v>0.34890484008626405</v>
      </c>
      <c r="O439">
        <f t="shared" si="46"/>
        <v>0.6510951599137359</v>
      </c>
      <c r="P439">
        <f t="shared" si="47"/>
        <v>0.6510951599137359</v>
      </c>
      <c r="Q439">
        <f t="shared" si="48"/>
        <v>-0.42909947247339236</v>
      </c>
    </row>
    <row r="440" spans="1:17" x14ac:dyDescent="0.2">
      <c r="A440" s="1">
        <v>49</v>
      </c>
      <c r="B440" s="1">
        <v>0</v>
      </c>
      <c r="C440" s="1">
        <v>0</v>
      </c>
      <c r="D440" s="1">
        <v>1</v>
      </c>
      <c r="E440" s="1">
        <v>1</v>
      </c>
      <c r="F440" s="1">
        <v>0</v>
      </c>
      <c r="G440" s="1">
        <v>0</v>
      </c>
      <c r="H440" s="1">
        <v>1.6989999999999998</v>
      </c>
      <c r="I440" s="1">
        <v>1</v>
      </c>
      <c r="J440">
        <f t="shared" si="42"/>
        <v>0.12368279194560716</v>
      </c>
      <c r="K440">
        <v>0</v>
      </c>
      <c r="L440">
        <f t="shared" si="43"/>
        <v>1.1316568433934282</v>
      </c>
      <c r="M440">
        <f t="shared" si="44"/>
        <v>1</v>
      </c>
      <c r="N440">
        <f t="shared" si="45"/>
        <v>0.53088134091597983</v>
      </c>
      <c r="O440">
        <f t="shared" si="46"/>
        <v>0.46911865908402001</v>
      </c>
      <c r="P440">
        <f t="shared" si="47"/>
        <v>0.53088134091597983</v>
      </c>
      <c r="Q440">
        <f t="shared" si="48"/>
        <v>-0.63321674614693813</v>
      </c>
    </row>
    <row r="441" spans="1:17" x14ac:dyDescent="0.2">
      <c r="A441" s="1">
        <v>49</v>
      </c>
      <c r="B441" s="1">
        <v>0</v>
      </c>
      <c r="C441" s="1">
        <v>0</v>
      </c>
      <c r="D441" s="1">
        <v>1</v>
      </c>
      <c r="E441" s="1">
        <v>0</v>
      </c>
      <c r="F441" s="1">
        <v>0</v>
      </c>
      <c r="G441" s="1">
        <v>1</v>
      </c>
      <c r="H441" s="1">
        <v>1.9989999999999999</v>
      </c>
      <c r="I441" s="1">
        <v>0</v>
      </c>
      <c r="J441">
        <f t="shared" si="42"/>
        <v>-2.395540585503185</v>
      </c>
      <c r="K441">
        <v>0</v>
      </c>
      <c r="L441">
        <f t="shared" si="43"/>
        <v>9.1123405613503988E-2</v>
      </c>
      <c r="M441">
        <f t="shared" si="44"/>
        <v>1</v>
      </c>
      <c r="N441">
        <f t="shared" si="45"/>
        <v>8.3513381845445975E-2</v>
      </c>
      <c r="O441">
        <f t="shared" si="46"/>
        <v>0.91648661815455401</v>
      </c>
      <c r="P441">
        <f t="shared" si="47"/>
        <v>0.91648661815455401</v>
      </c>
      <c r="Q441">
        <f t="shared" si="48"/>
        <v>-8.7207812840556634E-2</v>
      </c>
    </row>
    <row r="442" spans="1:17" x14ac:dyDescent="0.2">
      <c r="A442" s="1">
        <v>49</v>
      </c>
      <c r="B442" s="1">
        <v>1</v>
      </c>
      <c r="C442" s="1">
        <v>0</v>
      </c>
      <c r="D442" s="1">
        <v>0</v>
      </c>
      <c r="E442" s="1">
        <v>1</v>
      </c>
      <c r="F442" s="1">
        <v>0</v>
      </c>
      <c r="G442" s="1">
        <v>0</v>
      </c>
      <c r="H442" s="1">
        <v>1.399</v>
      </c>
      <c r="I442" s="1">
        <v>1</v>
      </c>
      <c r="J442">
        <f t="shared" si="42"/>
        <v>9.5601714986238928E-2</v>
      </c>
      <c r="K442">
        <v>0</v>
      </c>
      <c r="L442">
        <f t="shared" si="43"/>
        <v>1.1003207354506677</v>
      </c>
      <c r="M442">
        <f t="shared" si="44"/>
        <v>1</v>
      </c>
      <c r="N442">
        <f t="shared" si="45"/>
        <v>0.52388224183035126</v>
      </c>
      <c r="O442">
        <f t="shared" si="46"/>
        <v>0.47611775816964891</v>
      </c>
      <c r="P442">
        <f t="shared" si="47"/>
        <v>0.52388224183035126</v>
      </c>
      <c r="Q442">
        <f t="shared" si="48"/>
        <v>-0.64648834924790566</v>
      </c>
    </row>
    <row r="443" spans="1:17" x14ac:dyDescent="0.2">
      <c r="A443" s="1">
        <v>49</v>
      </c>
      <c r="B443" s="1">
        <v>0</v>
      </c>
      <c r="C443" s="1">
        <v>0</v>
      </c>
      <c r="D443" s="1">
        <v>1</v>
      </c>
      <c r="E443" s="1">
        <v>0</v>
      </c>
      <c r="F443" s="1">
        <v>1</v>
      </c>
      <c r="G443" s="1">
        <v>0</v>
      </c>
      <c r="H443" s="1">
        <v>1.399</v>
      </c>
      <c r="I443" s="1">
        <v>1</v>
      </c>
      <c r="J443">
        <f t="shared" si="42"/>
        <v>-0.87670296577448581</v>
      </c>
      <c r="K443">
        <v>0</v>
      </c>
      <c r="L443">
        <f t="shared" si="43"/>
        <v>0.41615272205252241</v>
      </c>
      <c r="M443">
        <f t="shared" si="44"/>
        <v>1</v>
      </c>
      <c r="N443">
        <f t="shared" si="45"/>
        <v>0.29386147099259541</v>
      </c>
      <c r="O443">
        <f t="shared" si="46"/>
        <v>0.70613852900740448</v>
      </c>
      <c r="P443">
        <f t="shared" si="47"/>
        <v>0.29386147099259541</v>
      </c>
      <c r="Q443">
        <f t="shared" si="48"/>
        <v>-1.2246468097869956</v>
      </c>
    </row>
    <row r="444" spans="1:17" x14ac:dyDescent="0.2">
      <c r="A444" s="1">
        <v>49</v>
      </c>
      <c r="B444" s="1">
        <v>1</v>
      </c>
      <c r="C444" s="1">
        <v>0</v>
      </c>
      <c r="D444" s="1">
        <v>0</v>
      </c>
      <c r="E444" s="1">
        <v>0</v>
      </c>
      <c r="F444" s="1">
        <v>0</v>
      </c>
      <c r="G444" s="1">
        <v>1</v>
      </c>
      <c r="H444" s="1">
        <v>1.6989999999999998</v>
      </c>
      <c r="I444" s="1">
        <v>0</v>
      </c>
      <c r="J444">
        <f t="shared" si="42"/>
        <v>-2.4236216624625531</v>
      </c>
      <c r="K444">
        <v>0</v>
      </c>
      <c r="L444">
        <f t="shared" si="43"/>
        <v>8.8600155839434466E-2</v>
      </c>
      <c r="M444">
        <f t="shared" si="44"/>
        <v>1</v>
      </c>
      <c r="N444">
        <f t="shared" si="45"/>
        <v>8.1389071427344847E-2</v>
      </c>
      <c r="O444">
        <f t="shared" si="46"/>
        <v>0.91861092857265514</v>
      </c>
      <c r="P444">
        <f t="shared" si="47"/>
        <v>0.91861092857265514</v>
      </c>
      <c r="Q444">
        <f t="shared" si="48"/>
        <v>-8.4892610173780456E-2</v>
      </c>
    </row>
    <row r="445" spans="1:17" x14ac:dyDescent="0.2">
      <c r="A445" s="1">
        <v>49</v>
      </c>
      <c r="B445" s="1">
        <v>0</v>
      </c>
      <c r="C445" s="1">
        <v>1</v>
      </c>
      <c r="D445" s="1">
        <v>0</v>
      </c>
      <c r="E445" s="1">
        <v>0</v>
      </c>
      <c r="F445" s="1">
        <v>1</v>
      </c>
      <c r="G445" s="1">
        <v>0</v>
      </c>
      <c r="H445" s="1">
        <v>1.6989999999999998</v>
      </c>
      <c r="I445" s="1">
        <v>0</v>
      </c>
      <c r="J445">
        <f t="shared" si="42"/>
        <v>-1.6242423437154083</v>
      </c>
      <c r="K445">
        <v>0</v>
      </c>
      <c r="L445">
        <f t="shared" si="43"/>
        <v>0.19706092310458728</v>
      </c>
      <c r="M445">
        <f t="shared" si="44"/>
        <v>1</v>
      </c>
      <c r="N445">
        <f t="shared" si="45"/>
        <v>0.16462062982852049</v>
      </c>
      <c r="O445">
        <f t="shared" si="46"/>
        <v>0.83537937017147956</v>
      </c>
      <c r="P445">
        <f t="shared" si="47"/>
        <v>0.83537937017147956</v>
      </c>
      <c r="Q445">
        <f t="shared" si="48"/>
        <v>-0.17986932177571377</v>
      </c>
    </row>
    <row r="446" spans="1:17" x14ac:dyDescent="0.2">
      <c r="A446" s="1">
        <v>50</v>
      </c>
      <c r="B446" s="1">
        <v>1</v>
      </c>
      <c r="C446" s="1">
        <v>0</v>
      </c>
      <c r="D446" s="1">
        <v>0</v>
      </c>
      <c r="E446" s="1">
        <v>0</v>
      </c>
      <c r="F446" s="1">
        <v>1</v>
      </c>
      <c r="G446" s="1">
        <v>0</v>
      </c>
      <c r="H446" s="1">
        <v>1.9989999999999999</v>
      </c>
      <c r="I446" s="1">
        <v>1</v>
      </c>
      <c r="J446">
        <f t="shared" si="42"/>
        <v>-1.7581528359219696</v>
      </c>
      <c r="K446">
        <v>0</v>
      </c>
      <c r="L446">
        <f t="shared" si="43"/>
        <v>0.17236295260595716</v>
      </c>
      <c r="M446">
        <f t="shared" si="44"/>
        <v>1</v>
      </c>
      <c r="N446">
        <f t="shared" si="45"/>
        <v>0.14702183502372243</v>
      </c>
      <c r="O446">
        <f t="shared" si="46"/>
        <v>0.85297816497627754</v>
      </c>
      <c r="P446">
        <f t="shared" si="47"/>
        <v>0.14702183502372243</v>
      </c>
      <c r="Q446">
        <f t="shared" si="48"/>
        <v>-1.9171741656576713</v>
      </c>
    </row>
    <row r="447" spans="1:17" x14ac:dyDescent="0.2">
      <c r="A447" s="1">
        <v>50</v>
      </c>
      <c r="B447" s="1">
        <v>0</v>
      </c>
      <c r="C447" s="1">
        <v>1</v>
      </c>
      <c r="D447" s="1">
        <v>0</v>
      </c>
      <c r="E447" s="1">
        <v>0</v>
      </c>
      <c r="F447" s="1">
        <v>0</v>
      </c>
      <c r="G447" s="1">
        <v>1</v>
      </c>
      <c r="H447" s="1">
        <v>1.399</v>
      </c>
      <c r="I447" s="1">
        <v>0</v>
      </c>
      <c r="J447">
        <f t="shared" si="42"/>
        <v>-2.289711170255992</v>
      </c>
      <c r="K447">
        <v>0</v>
      </c>
      <c r="L447">
        <f t="shared" si="43"/>
        <v>0.10129571484450078</v>
      </c>
      <c r="M447">
        <f t="shared" si="44"/>
        <v>1</v>
      </c>
      <c r="N447">
        <f t="shared" si="45"/>
        <v>9.1978669742489097E-2</v>
      </c>
      <c r="O447">
        <f t="shared" si="46"/>
        <v>0.90802133025751086</v>
      </c>
      <c r="P447">
        <f t="shared" si="47"/>
        <v>0.90802133025751086</v>
      </c>
      <c r="Q447">
        <f t="shared" si="48"/>
        <v>-9.648740918373451E-2</v>
      </c>
    </row>
    <row r="448" spans="1:17" x14ac:dyDescent="0.2">
      <c r="A448" s="1">
        <v>50</v>
      </c>
      <c r="B448" s="1">
        <v>0</v>
      </c>
      <c r="C448" s="1">
        <v>1</v>
      </c>
      <c r="D448" s="1">
        <v>0</v>
      </c>
      <c r="E448" s="1">
        <v>1</v>
      </c>
      <c r="F448" s="1">
        <v>0</v>
      </c>
      <c r="G448" s="1">
        <v>0</v>
      </c>
      <c r="H448" s="1">
        <v>1.9989999999999999</v>
      </c>
      <c r="I448" s="1">
        <v>0</v>
      </c>
      <c r="J448">
        <f t="shared" si="42"/>
        <v>-0.62385658599531557</v>
      </c>
      <c r="K448">
        <v>0</v>
      </c>
      <c r="L448">
        <f t="shared" si="43"/>
        <v>0.53587380396513884</v>
      </c>
      <c r="M448">
        <f t="shared" si="44"/>
        <v>1</v>
      </c>
      <c r="N448">
        <f t="shared" si="45"/>
        <v>0.34890484008626405</v>
      </c>
      <c r="O448">
        <f t="shared" si="46"/>
        <v>0.6510951599137359</v>
      </c>
      <c r="P448">
        <f t="shared" si="47"/>
        <v>0.6510951599137359</v>
      </c>
      <c r="Q448">
        <f t="shared" si="48"/>
        <v>-0.42909947247339236</v>
      </c>
    </row>
    <row r="449" spans="1:17" x14ac:dyDescent="0.2">
      <c r="A449" s="1">
        <v>50</v>
      </c>
      <c r="B449" s="1">
        <v>0</v>
      </c>
      <c r="C449" s="1">
        <v>0</v>
      </c>
      <c r="D449" s="1">
        <v>1</v>
      </c>
      <c r="E449" s="1">
        <v>1</v>
      </c>
      <c r="F449" s="1">
        <v>0</v>
      </c>
      <c r="G449" s="1">
        <v>0</v>
      </c>
      <c r="H449" s="1">
        <v>1.6989999999999998</v>
      </c>
      <c r="I449" s="1">
        <v>1</v>
      </c>
      <c r="J449">
        <f t="shared" si="42"/>
        <v>0.12368279194560716</v>
      </c>
      <c r="K449">
        <v>0</v>
      </c>
      <c r="L449">
        <f t="shared" si="43"/>
        <v>1.1316568433934282</v>
      </c>
      <c r="M449">
        <f t="shared" si="44"/>
        <v>1</v>
      </c>
      <c r="N449">
        <f t="shared" si="45"/>
        <v>0.53088134091597983</v>
      </c>
      <c r="O449">
        <f t="shared" si="46"/>
        <v>0.46911865908402001</v>
      </c>
      <c r="P449">
        <f t="shared" si="47"/>
        <v>0.53088134091597983</v>
      </c>
      <c r="Q449">
        <f t="shared" si="48"/>
        <v>-0.63321674614693813</v>
      </c>
    </row>
    <row r="450" spans="1:17" x14ac:dyDescent="0.2">
      <c r="A450" s="1">
        <v>50</v>
      </c>
      <c r="B450" s="1">
        <v>0</v>
      </c>
      <c r="C450" s="1">
        <v>0</v>
      </c>
      <c r="D450" s="1">
        <v>1</v>
      </c>
      <c r="E450" s="1">
        <v>0</v>
      </c>
      <c r="F450" s="1">
        <v>0</v>
      </c>
      <c r="G450" s="1">
        <v>1</v>
      </c>
      <c r="H450" s="1">
        <v>1.9989999999999999</v>
      </c>
      <c r="I450" s="1">
        <v>0</v>
      </c>
      <c r="J450">
        <f t="shared" si="42"/>
        <v>-2.395540585503185</v>
      </c>
      <c r="K450">
        <v>0</v>
      </c>
      <c r="L450">
        <f t="shared" si="43"/>
        <v>9.1123405613503988E-2</v>
      </c>
      <c r="M450">
        <f t="shared" si="44"/>
        <v>1</v>
      </c>
      <c r="N450">
        <f t="shared" si="45"/>
        <v>8.3513381845445975E-2</v>
      </c>
      <c r="O450">
        <f t="shared" si="46"/>
        <v>0.91648661815455401</v>
      </c>
      <c r="P450">
        <f t="shared" si="47"/>
        <v>0.91648661815455401</v>
      </c>
      <c r="Q450">
        <f t="shared" si="48"/>
        <v>-8.7207812840556634E-2</v>
      </c>
    </row>
    <row r="451" spans="1:17" x14ac:dyDescent="0.2">
      <c r="A451" s="1">
        <v>50</v>
      </c>
      <c r="B451" s="1">
        <v>1</v>
      </c>
      <c r="C451" s="1">
        <v>0</v>
      </c>
      <c r="D451" s="1">
        <v>0</v>
      </c>
      <c r="E451" s="1">
        <v>1</v>
      </c>
      <c r="F451" s="1">
        <v>0</v>
      </c>
      <c r="G451" s="1">
        <v>0</v>
      </c>
      <c r="H451" s="1">
        <v>1.399</v>
      </c>
      <c r="I451" s="1">
        <v>1</v>
      </c>
      <c r="J451">
        <f t="shared" si="42"/>
        <v>9.5601714986238928E-2</v>
      </c>
      <c r="K451">
        <v>0</v>
      </c>
      <c r="L451">
        <f t="shared" si="43"/>
        <v>1.1003207354506677</v>
      </c>
      <c r="M451">
        <f t="shared" si="44"/>
        <v>1</v>
      </c>
      <c r="N451">
        <f t="shared" si="45"/>
        <v>0.52388224183035126</v>
      </c>
      <c r="O451">
        <f t="shared" si="46"/>
        <v>0.47611775816964891</v>
      </c>
      <c r="P451">
        <f t="shared" si="47"/>
        <v>0.52388224183035126</v>
      </c>
      <c r="Q451">
        <f t="shared" si="48"/>
        <v>-0.64648834924790566</v>
      </c>
    </row>
    <row r="452" spans="1:17" x14ac:dyDescent="0.2">
      <c r="A452" s="1">
        <v>50</v>
      </c>
      <c r="B452" s="1">
        <v>0</v>
      </c>
      <c r="C452" s="1">
        <v>0</v>
      </c>
      <c r="D452" s="1">
        <v>1</v>
      </c>
      <c r="E452" s="1">
        <v>0</v>
      </c>
      <c r="F452" s="1">
        <v>1</v>
      </c>
      <c r="G452" s="1">
        <v>0</v>
      </c>
      <c r="H452" s="1">
        <v>1.399</v>
      </c>
      <c r="I452" s="1">
        <v>1</v>
      </c>
      <c r="J452">
        <f t="shared" si="42"/>
        <v>-0.87670296577448581</v>
      </c>
      <c r="K452">
        <v>0</v>
      </c>
      <c r="L452">
        <f t="shared" si="43"/>
        <v>0.41615272205252241</v>
      </c>
      <c r="M452">
        <f t="shared" si="44"/>
        <v>1</v>
      </c>
      <c r="N452">
        <f t="shared" si="45"/>
        <v>0.29386147099259541</v>
      </c>
      <c r="O452">
        <f t="shared" si="46"/>
        <v>0.70613852900740448</v>
      </c>
      <c r="P452">
        <f t="shared" si="47"/>
        <v>0.29386147099259541</v>
      </c>
      <c r="Q452">
        <f t="shared" si="48"/>
        <v>-1.2246468097869956</v>
      </c>
    </row>
    <row r="453" spans="1:17" x14ac:dyDescent="0.2">
      <c r="A453" s="1">
        <v>50</v>
      </c>
      <c r="B453" s="1">
        <v>1</v>
      </c>
      <c r="C453" s="1">
        <v>0</v>
      </c>
      <c r="D453" s="1">
        <v>0</v>
      </c>
      <c r="E453" s="1">
        <v>0</v>
      </c>
      <c r="F453" s="1">
        <v>0</v>
      </c>
      <c r="G453" s="1">
        <v>1</v>
      </c>
      <c r="H453" s="1">
        <v>1.6989999999999998</v>
      </c>
      <c r="I453" s="1">
        <v>0</v>
      </c>
      <c r="J453">
        <f t="shared" si="42"/>
        <v>-2.4236216624625531</v>
      </c>
      <c r="K453">
        <v>0</v>
      </c>
      <c r="L453">
        <f t="shared" si="43"/>
        <v>8.8600155839434466E-2</v>
      </c>
      <c r="M453">
        <f t="shared" si="44"/>
        <v>1</v>
      </c>
      <c r="N453">
        <f t="shared" si="45"/>
        <v>8.1389071427344847E-2</v>
      </c>
      <c r="O453">
        <f t="shared" si="46"/>
        <v>0.91861092857265514</v>
      </c>
      <c r="P453">
        <f t="shared" si="47"/>
        <v>0.91861092857265514</v>
      </c>
      <c r="Q453">
        <f t="shared" si="48"/>
        <v>-8.4892610173780456E-2</v>
      </c>
    </row>
    <row r="454" spans="1:17" x14ac:dyDescent="0.2">
      <c r="A454" s="1">
        <v>50</v>
      </c>
      <c r="B454" s="1">
        <v>0</v>
      </c>
      <c r="C454" s="1">
        <v>1</v>
      </c>
      <c r="D454" s="1">
        <v>0</v>
      </c>
      <c r="E454" s="1">
        <v>0</v>
      </c>
      <c r="F454" s="1">
        <v>1</v>
      </c>
      <c r="G454" s="1">
        <v>0</v>
      </c>
      <c r="H454" s="1">
        <v>1.6989999999999998</v>
      </c>
      <c r="I454" s="1">
        <v>0</v>
      </c>
      <c r="J454">
        <f t="shared" ref="J454:J517" si="49">$C$2+ ($D$2 * $B454) + ($E$2 * $C454)+ ($F$2 * $E454)+ ($G$2 * $F454) + ($H$2 * $H454)</f>
        <v>-1.6242423437154083</v>
      </c>
      <c r="K454">
        <v>0</v>
      </c>
      <c r="L454">
        <f t="shared" ref="L454:L517" si="50">EXP(J454)</f>
        <v>0.19706092310458728</v>
      </c>
      <c r="M454">
        <f t="shared" ref="M454:M517" si="51" xml:space="preserve"> EXP(K454)</f>
        <v>1</v>
      </c>
      <c r="N454">
        <f t="shared" ref="N454:N517" si="52">(L454)/(L454 + M454)</f>
        <v>0.16462062982852049</v>
      </c>
      <c r="O454">
        <f t="shared" ref="O454:O517" si="53">(M454)/(L454 + M454)</f>
        <v>0.83537937017147956</v>
      </c>
      <c r="P454">
        <f t="shared" ref="P454:P517" si="54" xml:space="preserve"> (N454^I454) * (O454^ (1 - I454))</f>
        <v>0.83537937017147956</v>
      </c>
      <c r="Q454">
        <f t="shared" ref="Q454:Q517" si="55">LN(P454)</f>
        <v>-0.17986932177571377</v>
      </c>
    </row>
    <row r="455" spans="1:17" x14ac:dyDescent="0.2">
      <c r="A455" s="1">
        <v>51</v>
      </c>
      <c r="B455" s="1">
        <v>1</v>
      </c>
      <c r="C455" s="1">
        <v>0</v>
      </c>
      <c r="D455" s="1">
        <v>0</v>
      </c>
      <c r="E455" s="1">
        <v>0</v>
      </c>
      <c r="F455" s="1">
        <v>1</v>
      </c>
      <c r="G455" s="1">
        <v>0</v>
      </c>
      <c r="H455" s="1">
        <v>1.9989999999999999</v>
      </c>
      <c r="I455" s="1">
        <v>0</v>
      </c>
      <c r="J455">
        <f t="shared" si="49"/>
        <v>-1.7581528359219696</v>
      </c>
      <c r="K455">
        <v>0</v>
      </c>
      <c r="L455">
        <f t="shared" si="50"/>
        <v>0.17236295260595716</v>
      </c>
      <c r="M455">
        <f t="shared" si="51"/>
        <v>1</v>
      </c>
      <c r="N455">
        <f t="shared" si="52"/>
        <v>0.14702183502372243</v>
      </c>
      <c r="O455">
        <f t="shared" si="53"/>
        <v>0.85297816497627754</v>
      </c>
      <c r="P455">
        <f t="shared" si="54"/>
        <v>0.85297816497627754</v>
      </c>
      <c r="Q455">
        <f t="shared" si="55"/>
        <v>-0.15902132973570154</v>
      </c>
    </row>
    <row r="456" spans="1:17" x14ac:dyDescent="0.2">
      <c r="A456" s="1">
        <v>51</v>
      </c>
      <c r="B456" s="1">
        <v>0</v>
      </c>
      <c r="C456" s="1">
        <v>1</v>
      </c>
      <c r="D456" s="1">
        <v>0</v>
      </c>
      <c r="E456" s="1">
        <v>0</v>
      </c>
      <c r="F456" s="1">
        <v>0</v>
      </c>
      <c r="G456" s="1">
        <v>1</v>
      </c>
      <c r="H456" s="1">
        <v>1.399</v>
      </c>
      <c r="I456" s="1">
        <v>0</v>
      </c>
      <c r="J456">
        <f t="shared" si="49"/>
        <v>-2.289711170255992</v>
      </c>
      <c r="K456">
        <v>0</v>
      </c>
      <c r="L456">
        <f t="shared" si="50"/>
        <v>0.10129571484450078</v>
      </c>
      <c r="M456">
        <f t="shared" si="51"/>
        <v>1</v>
      </c>
      <c r="N456">
        <f t="shared" si="52"/>
        <v>9.1978669742489097E-2</v>
      </c>
      <c r="O456">
        <f t="shared" si="53"/>
        <v>0.90802133025751086</v>
      </c>
      <c r="P456">
        <f t="shared" si="54"/>
        <v>0.90802133025751086</v>
      </c>
      <c r="Q456">
        <f t="shared" si="55"/>
        <v>-9.648740918373451E-2</v>
      </c>
    </row>
    <row r="457" spans="1:17" x14ac:dyDescent="0.2">
      <c r="A457" s="1">
        <v>51</v>
      </c>
      <c r="B457" s="1">
        <v>0</v>
      </c>
      <c r="C457" s="1">
        <v>1</v>
      </c>
      <c r="D457" s="1">
        <v>0</v>
      </c>
      <c r="E457" s="1">
        <v>1</v>
      </c>
      <c r="F457" s="1">
        <v>0</v>
      </c>
      <c r="G457" s="1">
        <v>0</v>
      </c>
      <c r="H457" s="1">
        <v>1.9989999999999999</v>
      </c>
      <c r="I457" s="1">
        <v>0</v>
      </c>
      <c r="J457">
        <f t="shared" si="49"/>
        <v>-0.62385658599531557</v>
      </c>
      <c r="K457">
        <v>0</v>
      </c>
      <c r="L457">
        <f t="shared" si="50"/>
        <v>0.53587380396513884</v>
      </c>
      <c r="M457">
        <f t="shared" si="51"/>
        <v>1</v>
      </c>
      <c r="N457">
        <f t="shared" si="52"/>
        <v>0.34890484008626405</v>
      </c>
      <c r="O457">
        <f t="shared" si="53"/>
        <v>0.6510951599137359</v>
      </c>
      <c r="P457">
        <f t="shared" si="54"/>
        <v>0.6510951599137359</v>
      </c>
      <c r="Q457">
        <f t="shared" si="55"/>
        <v>-0.42909947247339236</v>
      </c>
    </row>
    <row r="458" spans="1:17" x14ac:dyDescent="0.2">
      <c r="A458" s="1">
        <v>51</v>
      </c>
      <c r="B458" s="1">
        <v>0</v>
      </c>
      <c r="C458" s="1">
        <v>0</v>
      </c>
      <c r="D458" s="1">
        <v>1</v>
      </c>
      <c r="E458" s="1">
        <v>1</v>
      </c>
      <c r="F458" s="1">
        <v>0</v>
      </c>
      <c r="G458" s="1">
        <v>0</v>
      </c>
      <c r="H458" s="1">
        <v>1.6989999999999998</v>
      </c>
      <c r="I458" s="1">
        <v>1</v>
      </c>
      <c r="J458">
        <f t="shared" si="49"/>
        <v>0.12368279194560716</v>
      </c>
      <c r="K458">
        <v>0</v>
      </c>
      <c r="L458">
        <f t="shared" si="50"/>
        <v>1.1316568433934282</v>
      </c>
      <c r="M458">
        <f t="shared" si="51"/>
        <v>1</v>
      </c>
      <c r="N458">
        <f t="shared" si="52"/>
        <v>0.53088134091597983</v>
      </c>
      <c r="O458">
        <f t="shared" si="53"/>
        <v>0.46911865908402001</v>
      </c>
      <c r="P458">
        <f t="shared" si="54"/>
        <v>0.53088134091597983</v>
      </c>
      <c r="Q458">
        <f t="shared" si="55"/>
        <v>-0.63321674614693813</v>
      </c>
    </row>
    <row r="459" spans="1:17" x14ac:dyDescent="0.2">
      <c r="A459" s="1">
        <v>51</v>
      </c>
      <c r="B459" s="1">
        <v>0</v>
      </c>
      <c r="C459" s="1">
        <v>0</v>
      </c>
      <c r="D459" s="1">
        <v>1</v>
      </c>
      <c r="E459" s="1">
        <v>0</v>
      </c>
      <c r="F459" s="1">
        <v>0</v>
      </c>
      <c r="G459" s="1">
        <v>1</v>
      </c>
      <c r="H459" s="1">
        <v>1.9989999999999999</v>
      </c>
      <c r="I459" s="1">
        <v>0</v>
      </c>
      <c r="J459">
        <f t="shared" si="49"/>
        <v>-2.395540585503185</v>
      </c>
      <c r="K459">
        <v>0</v>
      </c>
      <c r="L459">
        <f t="shared" si="50"/>
        <v>9.1123405613503988E-2</v>
      </c>
      <c r="M459">
        <f t="shared" si="51"/>
        <v>1</v>
      </c>
      <c r="N459">
        <f t="shared" si="52"/>
        <v>8.3513381845445975E-2</v>
      </c>
      <c r="O459">
        <f t="shared" si="53"/>
        <v>0.91648661815455401</v>
      </c>
      <c r="P459">
        <f t="shared" si="54"/>
        <v>0.91648661815455401</v>
      </c>
      <c r="Q459">
        <f t="shared" si="55"/>
        <v>-8.7207812840556634E-2</v>
      </c>
    </row>
    <row r="460" spans="1:17" x14ac:dyDescent="0.2">
      <c r="A460" s="1">
        <v>51</v>
      </c>
      <c r="B460" s="1">
        <v>1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1.399</v>
      </c>
      <c r="I460" s="1">
        <v>1</v>
      </c>
      <c r="J460">
        <f t="shared" si="49"/>
        <v>9.5601714986238928E-2</v>
      </c>
      <c r="K460">
        <v>0</v>
      </c>
      <c r="L460">
        <f t="shared" si="50"/>
        <v>1.1003207354506677</v>
      </c>
      <c r="M460">
        <f t="shared" si="51"/>
        <v>1</v>
      </c>
      <c r="N460">
        <f t="shared" si="52"/>
        <v>0.52388224183035126</v>
      </c>
      <c r="O460">
        <f t="shared" si="53"/>
        <v>0.47611775816964891</v>
      </c>
      <c r="P460">
        <f t="shared" si="54"/>
        <v>0.52388224183035126</v>
      </c>
      <c r="Q460">
        <f t="shared" si="55"/>
        <v>-0.64648834924790566</v>
      </c>
    </row>
    <row r="461" spans="1:17" x14ac:dyDescent="0.2">
      <c r="A461" s="1">
        <v>51</v>
      </c>
      <c r="B461" s="1">
        <v>0</v>
      </c>
      <c r="C461" s="1">
        <v>0</v>
      </c>
      <c r="D461" s="1">
        <v>1</v>
      </c>
      <c r="E461" s="1">
        <v>0</v>
      </c>
      <c r="F461" s="1">
        <v>1</v>
      </c>
      <c r="G461" s="1">
        <v>0</v>
      </c>
      <c r="H461" s="1">
        <v>1.399</v>
      </c>
      <c r="I461" s="1">
        <v>0</v>
      </c>
      <c r="J461">
        <f t="shared" si="49"/>
        <v>-0.87670296577448581</v>
      </c>
      <c r="K461">
        <v>0</v>
      </c>
      <c r="L461">
        <f t="shared" si="50"/>
        <v>0.41615272205252241</v>
      </c>
      <c r="M461">
        <f t="shared" si="51"/>
        <v>1</v>
      </c>
      <c r="N461">
        <f t="shared" si="52"/>
        <v>0.29386147099259541</v>
      </c>
      <c r="O461">
        <f t="shared" si="53"/>
        <v>0.70613852900740448</v>
      </c>
      <c r="P461">
        <f t="shared" si="54"/>
        <v>0.70613852900740448</v>
      </c>
      <c r="Q461">
        <f t="shared" si="55"/>
        <v>-0.34794384401250966</v>
      </c>
    </row>
    <row r="462" spans="1:17" x14ac:dyDescent="0.2">
      <c r="A462" s="1">
        <v>51</v>
      </c>
      <c r="B462" s="1">
        <v>1</v>
      </c>
      <c r="C462" s="1">
        <v>0</v>
      </c>
      <c r="D462" s="1">
        <v>0</v>
      </c>
      <c r="E462" s="1">
        <v>0</v>
      </c>
      <c r="F462" s="1">
        <v>0</v>
      </c>
      <c r="G462" s="1">
        <v>1</v>
      </c>
      <c r="H462" s="1">
        <v>1.6989999999999998</v>
      </c>
      <c r="I462" s="1">
        <v>0</v>
      </c>
      <c r="J462">
        <f t="shared" si="49"/>
        <v>-2.4236216624625531</v>
      </c>
      <c r="K462">
        <v>0</v>
      </c>
      <c r="L462">
        <f t="shared" si="50"/>
        <v>8.8600155839434466E-2</v>
      </c>
      <c r="M462">
        <f t="shared" si="51"/>
        <v>1</v>
      </c>
      <c r="N462">
        <f t="shared" si="52"/>
        <v>8.1389071427344847E-2</v>
      </c>
      <c r="O462">
        <f t="shared" si="53"/>
        <v>0.91861092857265514</v>
      </c>
      <c r="P462">
        <f t="shared" si="54"/>
        <v>0.91861092857265514</v>
      </c>
      <c r="Q462">
        <f t="shared" si="55"/>
        <v>-8.4892610173780456E-2</v>
      </c>
    </row>
    <row r="463" spans="1:17" x14ac:dyDescent="0.2">
      <c r="A463" s="1">
        <v>51</v>
      </c>
      <c r="B463" s="1">
        <v>0</v>
      </c>
      <c r="C463" s="1">
        <v>1</v>
      </c>
      <c r="D463" s="1">
        <v>0</v>
      </c>
      <c r="E463" s="1">
        <v>0</v>
      </c>
      <c r="F463" s="1">
        <v>1</v>
      </c>
      <c r="G463" s="1">
        <v>0</v>
      </c>
      <c r="H463" s="1">
        <v>1.6989999999999998</v>
      </c>
      <c r="I463" s="1">
        <v>0</v>
      </c>
      <c r="J463">
        <f t="shared" si="49"/>
        <v>-1.6242423437154083</v>
      </c>
      <c r="K463">
        <v>0</v>
      </c>
      <c r="L463">
        <f t="shared" si="50"/>
        <v>0.19706092310458728</v>
      </c>
      <c r="M463">
        <f t="shared" si="51"/>
        <v>1</v>
      </c>
      <c r="N463">
        <f t="shared" si="52"/>
        <v>0.16462062982852049</v>
      </c>
      <c r="O463">
        <f t="shared" si="53"/>
        <v>0.83537937017147956</v>
      </c>
      <c r="P463">
        <f t="shared" si="54"/>
        <v>0.83537937017147956</v>
      </c>
      <c r="Q463">
        <f t="shared" si="55"/>
        <v>-0.17986932177571377</v>
      </c>
    </row>
    <row r="464" spans="1:17" x14ac:dyDescent="0.2">
      <c r="A464" s="1">
        <v>52</v>
      </c>
      <c r="B464" s="1">
        <v>1</v>
      </c>
      <c r="C464" s="1">
        <v>0</v>
      </c>
      <c r="D464" s="1">
        <v>0</v>
      </c>
      <c r="E464" s="1">
        <v>0</v>
      </c>
      <c r="F464" s="1">
        <v>1</v>
      </c>
      <c r="G464" s="1">
        <v>0</v>
      </c>
      <c r="H464" s="1">
        <v>1.9989999999999999</v>
      </c>
      <c r="I464" s="1">
        <v>0</v>
      </c>
      <c r="J464">
        <f t="shared" si="49"/>
        <v>-1.7581528359219696</v>
      </c>
      <c r="K464">
        <v>0</v>
      </c>
      <c r="L464">
        <f t="shared" si="50"/>
        <v>0.17236295260595716</v>
      </c>
      <c r="M464">
        <f t="shared" si="51"/>
        <v>1</v>
      </c>
      <c r="N464">
        <f t="shared" si="52"/>
        <v>0.14702183502372243</v>
      </c>
      <c r="O464">
        <f t="shared" si="53"/>
        <v>0.85297816497627754</v>
      </c>
      <c r="P464">
        <f t="shared" si="54"/>
        <v>0.85297816497627754</v>
      </c>
      <c r="Q464">
        <f t="shared" si="55"/>
        <v>-0.15902132973570154</v>
      </c>
    </row>
    <row r="465" spans="1:17" x14ac:dyDescent="0.2">
      <c r="A465" s="1">
        <v>52</v>
      </c>
      <c r="B465" s="1">
        <v>0</v>
      </c>
      <c r="C465" s="1">
        <v>1</v>
      </c>
      <c r="D465" s="1">
        <v>0</v>
      </c>
      <c r="E465" s="1">
        <v>0</v>
      </c>
      <c r="F465" s="1">
        <v>0</v>
      </c>
      <c r="G465" s="1">
        <v>1</v>
      </c>
      <c r="H465" s="1">
        <v>1.399</v>
      </c>
      <c r="I465" s="1">
        <v>0</v>
      </c>
      <c r="J465">
        <f t="shared" si="49"/>
        <v>-2.289711170255992</v>
      </c>
      <c r="K465">
        <v>0</v>
      </c>
      <c r="L465">
        <f t="shared" si="50"/>
        <v>0.10129571484450078</v>
      </c>
      <c r="M465">
        <f t="shared" si="51"/>
        <v>1</v>
      </c>
      <c r="N465">
        <f t="shared" si="52"/>
        <v>9.1978669742489097E-2</v>
      </c>
      <c r="O465">
        <f t="shared" si="53"/>
        <v>0.90802133025751086</v>
      </c>
      <c r="P465">
        <f t="shared" si="54"/>
        <v>0.90802133025751086</v>
      </c>
      <c r="Q465">
        <f t="shared" si="55"/>
        <v>-9.648740918373451E-2</v>
      </c>
    </row>
    <row r="466" spans="1:17" x14ac:dyDescent="0.2">
      <c r="A466" s="1">
        <v>52</v>
      </c>
      <c r="B466" s="1">
        <v>0</v>
      </c>
      <c r="C466" s="1">
        <v>1</v>
      </c>
      <c r="D466" s="1">
        <v>0</v>
      </c>
      <c r="E466" s="1">
        <v>1</v>
      </c>
      <c r="F466" s="1">
        <v>0</v>
      </c>
      <c r="G466" s="1">
        <v>0</v>
      </c>
      <c r="H466" s="1">
        <v>1.9989999999999999</v>
      </c>
      <c r="I466" s="1">
        <v>1</v>
      </c>
      <c r="J466">
        <f t="shared" si="49"/>
        <v>-0.62385658599531557</v>
      </c>
      <c r="K466">
        <v>0</v>
      </c>
      <c r="L466">
        <f t="shared" si="50"/>
        <v>0.53587380396513884</v>
      </c>
      <c r="M466">
        <f t="shared" si="51"/>
        <v>1</v>
      </c>
      <c r="N466">
        <f t="shared" si="52"/>
        <v>0.34890484008626405</v>
      </c>
      <c r="O466">
        <f t="shared" si="53"/>
        <v>0.6510951599137359</v>
      </c>
      <c r="P466">
        <f t="shared" si="54"/>
        <v>0.34890484008626405</v>
      </c>
      <c r="Q466">
        <f t="shared" si="55"/>
        <v>-1.0529560584687079</v>
      </c>
    </row>
    <row r="467" spans="1:17" x14ac:dyDescent="0.2">
      <c r="A467" s="1">
        <v>52</v>
      </c>
      <c r="B467" s="1">
        <v>0</v>
      </c>
      <c r="C467" s="1">
        <v>0</v>
      </c>
      <c r="D467" s="1">
        <v>1</v>
      </c>
      <c r="E467" s="1">
        <v>1</v>
      </c>
      <c r="F467" s="1">
        <v>0</v>
      </c>
      <c r="G467" s="1">
        <v>0</v>
      </c>
      <c r="H467" s="1">
        <v>1.6989999999999998</v>
      </c>
      <c r="I467" s="1">
        <v>1</v>
      </c>
      <c r="J467">
        <f t="shared" si="49"/>
        <v>0.12368279194560716</v>
      </c>
      <c r="K467">
        <v>0</v>
      </c>
      <c r="L467">
        <f t="shared" si="50"/>
        <v>1.1316568433934282</v>
      </c>
      <c r="M467">
        <f t="shared" si="51"/>
        <v>1</v>
      </c>
      <c r="N467">
        <f t="shared" si="52"/>
        <v>0.53088134091597983</v>
      </c>
      <c r="O467">
        <f t="shared" si="53"/>
        <v>0.46911865908402001</v>
      </c>
      <c r="P467">
        <f t="shared" si="54"/>
        <v>0.53088134091597983</v>
      </c>
      <c r="Q467">
        <f t="shared" si="55"/>
        <v>-0.63321674614693813</v>
      </c>
    </row>
    <row r="468" spans="1:17" x14ac:dyDescent="0.2">
      <c r="A468" s="1">
        <v>52</v>
      </c>
      <c r="B468" s="1">
        <v>0</v>
      </c>
      <c r="C468" s="1">
        <v>0</v>
      </c>
      <c r="D468" s="1">
        <v>1</v>
      </c>
      <c r="E468" s="1">
        <v>0</v>
      </c>
      <c r="F468" s="1">
        <v>0</v>
      </c>
      <c r="G468" s="1">
        <v>1</v>
      </c>
      <c r="H468" s="1">
        <v>1.9989999999999999</v>
      </c>
      <c r="I468" s="1">
        <v>0</v>
      </c>
      <c r="J468">
        <f t="shared" si="49"/>
        <v>-2.395540585503185</v>
      </c>
      <c r="K468">
        <v>0</v>
      </c>
      <c r="L468">
        <f t="shared" si="50"/>
        <v>9.1123405613503988E-2</v>
      </c>
      <c r="M468">
        <f t="shared" si="51"/>
        <v>1</v>
      </c>
      <c r="N468">
        <f t="shared" si="52"/>
        <v>8.3513381845445975E-2</v>
      </c>
      <c r="O468">
        <f t="shared" si="53"/>
        <v>0.91648661815455401</v>
      </c>
      <c r="P468">
        <f t="shared" si="54"/>
        <v>0.91648661815455401</v>
      </c>
      <c r="Q468">
        <f t="shared" si="55"/>
        <v>-8.7207812840556634E-2</v>
      </c>
    </row>
    <row r="469" spans="1:17" x14ac:dyDescent="0.2">
      <c r="A469" s="1">
        <v>52</v>
      </c>
      <c r="B469" s="1">
        <v>1</v>
      </c>
      <c r="C469" s="1">
        <v>0</v>
      </c>
      <c r="D469" s="1">
        <v>0</v>
      </c>
      <c r="E469" s="1">
        <v>1</v>
      </c>
      <c r="F469" s="1">
        <v>0</v>
      </c>
      <c r="G469" s="1">
        <v>0</v>
      </c>
      <c r="H469" s="1">
        <v>1.399</v>
      </c>
      <c r="I469" s="1">
        <v>1</v>
      </c>
      <c r="J469">
        <f t="shared" si="49"/>
        <v>9.5601714986238928E-2</v>
      </c>
      <c r="K469">
        <v>0</v>
      </c>
      <c r="L469">
        <f t="shared" si="50"/>
        <v>1.1003207354506677</v>
      </c>
      <c r="M469">
        <f t="shared" si="51"/>
        <v>1</v>
      </c>
      <c r="N469">
        <f t="shared" si="52"/>
        <v>0.52388224183035126</v>
      </c>
      <c r="O469">
        <f t="shared" si="53"/>
        <v>0.47611775816964891</v>
      </c>
      <c r="P469">
        <f t="shared" si="54"/>
        <v>0.52388224183035126</v>
      </c>
      <c r="Q469">
        <f t="shared" si="55"/>
        <v>-0.64648834924790566</v>
      </c>
    </row>
    <row r="470" spans="1:17" x14ac:dyDescent="0.2">
      <c r="A470" s="1">
        <v>52</v>
      </c>
      <c r="B470" s="1">
        <v>0</v>
      </c>
      <c r="C470" s="1">
        <v>0</v>
      </c>
      <c r="D470" s="1">
        <v>1</v>
      </c>
      <c r="E470" s="1">
        <v>0</v>
      </c>
      <c r="F470" s="1">
        <v>1</v>
      </c>
      <c r="G470" s="1">
        <v>0</v>
      </c>
      <c r="H470" s="1">
        <v>1.399</v>
      </c>
      <c r="I470" s="1">
        <v>0</v>
      </c>
      <c r="J470">
        <f t="shared" si="49"/>
        <v>-0.87670296577448581</v>
      </c>
      <c r="K470">
        <v>0</v>
      </c>
      <c r="L470">
        <f t="shared" si="50"/>
        <v>0.41615272205252241</v>
      </c>
      <c r="M470">
        <f t="shared" si="51"/>
        <v>1</v>
      </c>
      <c r="N470">
        <f t="shared" si="52"/>
        <v>0.29386147099259541</v>
      </c>
      <c r="O470">
        <f t="shared" si="53"/>
        <v>0.70613852900740448</v>
      </c>
      <c r="P470">
        <f t="shared" si="54"/>
        <v>0.70613852900740448</v>
      </c>
      <c r="Q470">
        <f t="shared" si="55"/>
        <v>-0.34794384401250966</v>
      </c>
    </row>
    <row r="471" spans="1:17" x14ac:dyDescent="0.2">
      <c r="A471" s="1">
        <v>52</v>
      </c>
      <c r="B471" s="1">
        <v>1</v>
      </c>
      <c r="C471" s="1">
        <v>0</v>
      </c>
      <c r="D471" s="1">
        <v>0</v>
      </c>
      <c r="E471" s="1">
        <v>0</v>
      </c>
      <c r="F471" s="1">
        <v>0</v>
      </c>
      <c r="G471" s="1">
        <v>1</v>
      </c>
      <c r="H471" s="1">
        <v>1.6989999999999998</v>
      </c>
      <c r="I471" s="1">
        <v>0</v>
      </c>
      <c r="J471">
        <f t="shared" si="49"/>
        <v>-2.4236216624625531</v>
      </c>
      <c r="K471">
        <v>0</v>
      </c>
      <c r="L471">
        <f t="shared" si="50"/>
        <v>8.8600155839434466E-2</v>
      </c>
      <c r="M471">
        <f t="shared" si="51"/>
        <v>1</v>
      </c>
      <c r="N471">
        <f t="shared" si="52"/>
        <v>8.1389071427344847E-2</v>
      </c>
      <c r="O471">
        <f t="shared" si="53"/>
        <v>0.91861092857265514</v>
      </c>
      <c r="P471">
        <f t="shared" si="54"/>
        <v>0.91861092857265514</v>
      </c>
      <c r="Q471">
        <f t="shared" si="55"/>
        <v>-8.4892610173780456E-2</v>
      </c>
    </row>
    <row r="472" spans="1:17" x14ac:dyDescent="0.2">
      <c r="A472" s="1">
        <v>52</v>
      </c>
      <c r="B472" s="1">
        <v>0</v>
      </c>
      <c r="C472" s="1">
        <v>1</v>
      </c>
      <c r="D472" s="1">
        <v>0</v>
      </c>
      <c r="E472" s="1">
        <v>0</v>
      </c>
      <c r="F472" s="1">
        <v>1</v>
      </c>
      <c r="G472" s="1">
        <v>0</v>
      </c>
      <c r="H472" s="1">
        <v>1.6989999999999998</v>
      </c>
      <c r="I472" s="1">
        <v>0</v>
      </c>
      <c r="J472">
        <f t="shared" si="49"/>
        <v>-1.6242423437154083</v>
      </c>
      <c r="K472">
        <v>0</v>
      </c>
      <c r="L472">
        <f t="shared" si="50"/>
        <v>0.19706092310458728</v>
      </c>
      <c r="M472">
        <f t="shared" si="51"/>
        <v>1</v>
      </c>
      <c r="N472">
        <f t="shared" si="52"/>
        <v>0.16462062982852049</v>
      </c>
      <c r="O472">
        <f t="shared" si="53"/>
        <v>0.83537937017147956</v>
      </c>
      <c r="P472">
        <f t="shared" si="54"/>
        <v>0.83537937017147956</v>
      </c>
      <c r="Q472">
        <f t="shared" si="55"/>
        <v>-0.17986932177571377</v>
      </c>
    </row>
    <row r="473" spans="1:17" x14ac:dyDescent="0.2">
      <c r="A473" s="1">
        <v>53</v>
      </c>
      <c r="B473" s="1">
        <v>1</v>
      </c>
      <c r="C473" s="1">
        <v>0</v>
      </c>
      <c r="D473" s="1">
        <v>0</v>
      </c>
      <c r="E473" s="1">
        <v>0</v>
      </c>
      <c r="F473" s="1">
        <v>1</v>
      </c>
      <c r="G473" s="1">
        <v>0</v>
      </c>
      <c r="H473" s="1">
        <v>1.9989999999999999</v>
      </c>
      <c r="I473" s="1">
        <v>0</v>
      </c>
      <c r="J473">
        <f t="shared" si="49"/>
        <v>-1.7581528359219696</v>
      </c>
      <c r="K473">
        <v>0</v>
      </c>
      <c r="L473">
        <f t="shared" si="50"/>
        <v>0.17236295260595716</v>
      </c>
      <c r="M473">
        <f t="shared" si="51"/>
        <v>1</v>
      </c>
      <c r="N473">
        <f t="shared" si="52"/>
        <v>0.14702183502372243</v>
      </c>
      <c r="O473">
        <f t="shared" si="53"/>
        <v>0.85297816497627754</v>
      </c>
      <c r="P473">
        <f t="shared" si="54"/>
        <v>0.85297816497627754</v>
      </c>
      <c r="Q473">
        <f t="shared" si="55"/>
        <v>-0.15902132973570154</v>
      </c>
    </row>
    <row r="474" spans="1:17" x14ac:dyDescent="0.2">
      <c r="A474" s="1">
        <v>53</v>
      </c>
      <c r="B474" s="1">
        <v>0</v>
      </c>
      <c r="C474" s="1">
        <v>1</v>
      </c>
      <c r="D474" s="1">
        <v>0</v>
      </c>
      <c r="E474" s="1">
        <v>0</v>
      </c>
      <c r="F474" s="1">
        <v>0</v>
      </c>
      <c r="G474" s="1">
        <v>1</v>
      </c>
      <c r="H474" s="1">
        <v>1.399</v>
      </c>
      <c r="I474" s="1">
        <v>0</v>
      </c>
      <c r="J474">
        <f t="shared" si="49"/>
        <v>-2.289711170255992</v>
      </c>
      <c r="K474">
        <v>0</v>
      </c>
      <c r="L474">
        <f t="shared" si="50"/>
        <v>0.10129571484450078</v>
      </c>
      <c r="M474">
        <f t="shared" si="51"/>
        <v>1</v>
      </c>
      <c r="N474">
        <f t="shared" si="52"/>
        <v>9.1978669742489097E-2</v>
      </c>
      <c r="O474">
        <f t="shared" si="53"/>
        <v>0.90802133025751086</v>
      </c>
      <c r="P474">
        <f t="shared" si="54"/>
        <v>0.90802133025751086</v>
      </c>
      <c r="Q474">
        <f t="shared" si="55"/>
        <v>-9.648740918373451E-2</v>
      </c>
    </row>
    <row r="475" spans="1:17" x14ac:dyDescent="0.2">
      <c r="A475" s="1">
        <v>53</v>
      </c>
      <c r="B475" s="1">
        <v>0</v>
      </c>
      <c r="C475" s="1">
        <v>1</v>
      </c>
      <c r="D475" s="1">
        <v>0</v>
      </c>
      <c r="E475" s="1">
        <v>1</v>
      </c>
      <c r="F475" s="1">
        <v>0</v>
      </c>
      <c r="G475" s="1">
        <v>0</v>
      </c>
      <c r="H475" s="1">
        <v>1.9989999999999999</v>
      </c>
      <c r="I475" s="1">
        <v>1</v>
      </c>
      <c r="J475">
        <f t="shared" si="49"/>
        <v>-0.62385658599531557</v>
      </c>
      <c r="K475">
        <v>0</v>
      </c>
      <c r="L475">
        <f t="shared" si="50"/>
        <v>0.53587380396513884</v>
      </c>
      <c r="M475">
        <f t="shared" si="51"/>
        <v>1</v>
      </c>
      <c r="N475">
        <f t="shared" si="52"/>
        <v>0.34890484008626405</v>
      </c>
      <c r="O475">
        <f t="shared" si="53"/>
        <v>0.6510951599137359</v>
      </c>
      <c r="P475">
        <f t="shared" si="54"/>
        <v>0.34890484008626405</v>
      </c>
      <c r="Q475">
        <f t="shared" si="55"/>
        <v>-1.0529560584687079</v>
      </c>
    </row>
    <row r="476" spans="1:17" x14ac:dyDescent="0.2">
      <c r="A476" s="1">
        <v>53</v>
      </c>
      <c r="B476" s="1">
        <v>0</v>
      </c>
      <c r="C476" s="1">
        <v>0</v>
      </c>
      <c r="D476" s="1">
        <v>1</v>
      </c>
      <c r="E476" s="1">
        <v>1</v>
      </c>
      <c r="F476" s="1">
        <v>0</v>
      </c>
      <c r="G476" s="1">
        <v>0</v>
      </c>
      <c r="H476" s="1">
        <v>1.6989999999999998</v>
      </c>
      <c r="I476" s="1">
        <v>1</v>
      </c>
      <c r="J476">
        <f t="shared" si="49"/>
        <v>0.12368279194560716</v>
      </c>
      <c r="K476">
        <v>0</v>
      </c>
      <c r="L476">
        <f t="shared" si="50"/>
        <v>1.1316568433934282</v>
      </c>
      <c r="M476">
        <f t="shared" si="51"/>
        <v>1</v>
      </c>
      <c r="N476">
        <f t="shared" si="52"/>
        <v>0.53088134091597983</v>
      </c>
      <c r="O476">
        <f t="shared" si="53"/>
        <v>0.46911865908402001</v>
      </c>
      <c r="P476">
        <f t="shared" si="54"/>
        <v>0.53088134091597983</v>
      </c>
      <c r="Q476">
        <f t="shared" si="55"/>
        <v>-0.63321674614693813</v>
      </c>
    </row>
    <row r="477" spans="1:17" x14ac:dyDescent="0.2">
      <c r="A477" s="1">
        <v>53</v>
      </c>
      <c r="B477" s="1">
        <v>0</v>
      </c>
      <c r="C477" s="1">
        <v>0</v>
      </c>
      <c r="D477" s="1">
        <v>1</v>
      </c>
      <c r="E477" s="1">
        <v>0</v>
      </c>
      <c r="F477" s="1">
        <v>0</v>
      </c>
      <c r="G477" s="1">
        <v>1</v>
      </c>
      <c r="H477" s="1">
        <v>1.9989999999999999</v>
      </c>
      <c r="I477" s="1">
        <v>0</v>
      </c>
      <c r="J477">
        <f t="shared" si="49"/>
        <v>-2.395540585503185</v>
      </c>
      <c r="K477">
        <v>0</v>
      </c>
      <c r="L477">
        <f t="shared" si="50"/>
        <v>9.1123405613503988E-2</v>
      </c>
      <c r="M477">
        <f t="shared" si="51"/>
        <v>1</v>
      </c>
      <c r="N477">
        <f t="shared" si="52"/>
        <v>8.3513381845445975E-2</v>
      </c>
      <c r="O477">
        <f t="shared" si="53"/>
        <v>0.91648661815455401</v>
      </c>
      <c r="P477">
        <f t="shared" si="54"/>
        <v>0.91648661815455401</v>
      </c>
      <c r="Q477">
        <f t="shared" si="55"/>
        <v>-8.7207812840556634E-2</v>
      </c>
    </row>
    <row r="478" spans="1:17" x14ac:dyDescent="0.2">
      <c r="A478" s="1">
        <v>53</v>
      </c>
      <c r="B478" s="1">
        <v>1</v>
      </c>
      <c r="C478" s="1">
        <v>0</v>
      </c>
      <c r="D478" s="1">
        <v>0</v>
      </c>
      <c r="E478" s="1">
        <v>1</v>
      </c>
      <c r="F478" s="1">
        <v>0</v>
      </c>
      <c r="G478" s="1">
        <v>0</v>
      </c>
      <c r="H478" s="1">
        <v>1.399</v>
      </c>
      <c r="I478" s="1">
        <v>1</v>
      </c>
      <c r="J478">
        <f t="shared" si="49"/>
        <v>9.5601714986238928E-2</v>
      </c>
      <c r="K478">
        <v>0</v>
      </c>
      <c r="L478">
        <f t="shared" si="50"/>
        <v>1.1003207354506677</v>
      </c>
      <c r="M478">
        <f t="shared" si="51"/>
        <v>1</v>
      </c>
      <c r="N478">
        <f t="shared" si="52"/>
        <v>0.52388224183035126</v>
      </c>
      <c r="O478">
        <f t="shared" si="53"/>
        <v>0.47611775816964891</v>
      </c>
      <c r="P478">
        <f t="shared" si="54"/>
        <v>0.52388224183035126</v>
      </c>
      <c r="Q478">
        <f t="shared" si="55"/>
        <v>-0.64648834924790566</v>
      </c>
    </row>
    <row r="479" spans="1:17" x14ac:dyDescent="0.2">
      <c r="A479" s="1">
        <v>53</v>
      </c>
      <c r="B479" s="1">
        <v>0</v>
      </c>
      <c r="C479" s="1">
        <v>0</v>
      </c>
      <c r="D479" s="1">
        <v>1</v>
      </c>
      <c r="E479" s="1">
        <v>0</v>
      </c>
      <c r="F479" s="1">
        <v>1</v>
      </c>
      <c r="G479" s="1">
        <v>0</v>
      </c>
      <c r="H479" s="1">
        <v>1.399</v>
      </c>
      <c r="I479" s="1">
        <v>1</v>
      </c>
      <c r="J479">
        <f t="shared" si="49"/>
        <v>-0.87670296577448581</v>
      </c>
      <c r="K479">
        <v>0</v>
      </c>
      <c r="L479">
        <f t="shared" si="50"/>
        <v>0.41615272205252241</v>
      </c>
      <c r="M479">
        <f t="shared" si="51"/>
        <v>1</v>
      </c>
      <c r="N479">
        <f t="shared" si="52"/>
        <v>0.29386147099259541</v>
      </c>
      <c r="O479">
        <f t="shared" si="53"/>
        <v>0.70613852900740448</v>
      </c>
      <c r="P479">
        <f t="shared" si="54"/>
        <v>0.29386147099259541</v>
      </c>
      <c r="Q479">
        <f t="shared" si="55"/>
        <v>-1.2246468097869956</v>
      </c>
    </row>
    <row r="480" spans="1:17" x14ac:dyDescent="0.2">
      <c r="A480" s="1">
        <v>53</v>
      </c>
      <c r="B480" s="1">
        <v>1</v>
      </c>
      <c r="C480" s="1">
        <v>0</v>
      </c>
      <c r="D480" s="1">
        <v>0</v>
      </c>
      <c r="E480" s="1">
        <v>0</v>
      </c>
      <c r="F480" s="1">
        <v>0</v>
      </c>
      <c r="G480" s="1">
        <v>1</v>
      </c>
      <c r="H480" s="1">
        <v>1.6989999999999998</v>
      </c>
      <c r="I480" s="1">
        <v>0</v>
      </c>
      <c r="J480">
        <f t="shared" si="49"/>
        <v>-2.4236216624625531</v>
      </c>
      <c r="K480">
        <v>0</v>
      </c>
      <c r="L480">
        <f t="shared" si="50"/>
        <v>8.8600155839434466E-2</v>
      </c>
      <c r="M480">
        <f t="shared" si="51"/>
        <v>1</v>
      </c>
      <c r="N480">
        <f t="shared" si="52"/>
        <v>8.1389071427344847E-2</v>
      </c>
      <c r="O480">
        <f t="shared" si="53"/>
        <v>0.91861092857265514</v>
      </c>
      <c r="P480">
        <f t="shared" si="54"/>
        <v>0.91861092857265514</v>
      </c>
      <c r="Q480">
        <f t="shared" si="55"/>
        <v>-8.4892610173780456E-2</v>
      </c>
    </row>
    <row r="481" spans="1:17" x14ac:dyDescent="0.2">
      <c r="A481" s="1">
        <v>53</v>
      </c>
      <c r="B481" s="1">
        <v>0</v>
      </c>
      <c r="C481" s="1">
        <v>1</v>
      </c>
      <c r="D481" s="1">
        <v>0</v>
      </c>
      <c r="E481" s="1">
        <v>0</v>
      </c>
      <c r="F481" s="1">
        <v>1</v>
      </c>
      <c r="G481" s="1">
        <v>0</v>
      </c>
      <c r="H481" s="1">
        <v>1.6989999999999998</v>
      </c>
      <c r="I481" s="1">
        <v>1</v>
      </c>
      <c r="J481">
        <f t="shared" si="49"/>
        <v>-1.6242423437154083</v>
      </c>
      <c r="K481">
        <v>0</v>
      </c>
      <c r="L481">
        <f t="shared" si="50"/>
        <v>0.19706092310458728</v>
      </c>
      <c r="M481">
        <f t="shared" si="51"/>
        <v>1</v>
      </c>
      <c r="N481">
        <f t="shared" si="52"/>
        <v>0.16462062982852049</v>
      </c>
      <c r="O481">
        <f t="shared" si="53"/>
        <v>0.83537937017147956</v>
      </c>
      <c r="P481">
        <f t="shared" si="54"/>
        <v>0.16462062982852049</v>
      </c>
      <c r="Q481">
        <f t="shared" si="55"/>
        <v>-1.804111665491122</v>
      </c>
    </row>
    <row r="482" spans="1:17" x14ac:dyDescent="0.2">
      <c r="A482" s="1">
        <v>54</v>
      </c>
      <c r="B482" s="1">
        <v>1</v>
      </c>
      <c r="C482" s="1">
        <v>0</v>
      </c>
      <c r="D482" s="1">
        <v>0</v>
      </c>
      <c r="E482" s="1">
        <v>0</v>
      </c>
      <c r="F482" s="1">
        <v>1</v>
      </c>
      <c r="G482" s="1">
        <v>0</v>
      </c>
      <c r="H482" s="1">
        <v>1.9989999999999999</v>
      </c>
      <c r="I482" s="1">
        <v>0</v>
      </c>
      <c r="J482">
        <f t="shared" si="49"/>
        <v>-1.7581528359219696</v>
      </c>
      <c r="K482">
        <v>0</v>
      </c>
      <c r="L482">
        <f t="shared" si="50"/>
        <v>0.17236295260595716</v>
      </c>
      <c r="M482">
        <f t="shared" si="51"/>
        <v>1</v>
      </c>
      <c r="N482">
        <f t="shared" si="52"/>
        <v>0.14702183502372243</v>
      </c>
      <c r="O482">
        <f t="shared" si="53"/>
        <v>0.85297816497627754</v>
      </c>
      <c r="P482">
        <f t="shared" si="54"/>
        <v>0.85297816497627754</v>
      </c>
      <c r="Q482">
        <f t="shared" si="55"/>
        <v>-0.15902132973570154</v>
      </c>
    </row>
    <row r="483" spans="1:17" x14ac:dyDescent="0.2">
      <c r="A483" s="1">
        <v>54</v>
      </c>
      <c r="B483" s="1">
        <v>0</v>
      </c>
      <c r="C483" s="1">
        <v>1</v>
      </c>
      <c r="D483" s="1">
        <v>0</v>
      </c>
      <c r="E483" s="1">
        <v>0</v>
      </c>
      <c r="F483" s="1">
        <v>0</v>
      </c>
      <c r="G483" s="1">
        <v>1</v>
      </c>
      <c r="H483" s="1">
        <v>1.399</v>
      </c>
      <c r="I483" s="1">
        <v>0</v>
      </c>
      <c r="J483">
        <f t="shared" si="49"/>
        <v>-2.289711170255992</v>
      </c>
      <c r="K483">
        <v>0</v>
      </c>
      <c r="L483">
        <f t="shared" si="50"/>
        <v>0.10129571484450078</v>
      </c>
      <c r="M483">
        <f t="shared" si="51"/>
        <v>1</v>
      </c>
      <c r="N483">
        <f t="shared" si="52"/>
        <v>9.1978669742489097E-2</v>
      </c>
      <c r="O483">
        <f t="shared" si="53"/>
        <v>0.90802133025751086</v>
      </c>
      <c r="P483">
        <f t="shared" si="54"/>
        <v>0.90802133025751086</v>
      </c>
      <c r="Q483">
        <f t="shared" si="55"/>
        <v>-9.648740918373451E-2</v>
      </c>
    </row>
    <row r="484" spans="1:17" x14ac:dyDescent="0.2">
      <c r="A484" s="1">
        <v>54</v>
      </c>
      <c r="B484" s="1">
        <v>0</v>
      </c>
      <c r="C484" s="1">
        <v>1</v>
      </c>
      <c r="D484" s="1">
        <v>0</v>
      </c>
      <c r="E484" s="1">
        <v>1</v>
      </c>
      <c r="F484" s="1">
        <v>0</v>
      </c>
      <c r="G484" s="1">
        <v>0</v>
      </c>
      <c r="H484" s="1">
        <v>1.9989999999999999</v>
      </c>
      <c r="I484" s="1">
        <v>0</v>
      </c>
      <c r="J484">
        <f t="shared" si="49"/>
        <v>-0.62385658599531557</v>
      </c>
      <c r="K484">
        <v>0</v>
      </c>
      <c r="L484">
        <f t="shared" si="50"/>
        <v>0.53587380396513884</v>
      </c>
      <c r="M484">
        <f t="shared" si="51"/>
        <v>1</v>
      </c>
      <c r="N484">
        <f t="shared" si="52"/>
        <v>0.34890484008626405</v>
      </c>
      <c r="O484">
        <f t="shared" si="53"/>
        <v>0.6510951599137359</v>
      </c>
      <c r="P484">
        <f t="shared" si="54"/>
        <v>0.6510951599137359</v>
      </c>
      <c r="Q484">
        <f t="shared" si="55"/>
        <v>-0.42909947247339236</v>
      </c>
    </row>
    <row r="485" spans="1:17" x14ac:dyDescent="0.2">
      <c r="A485" s="1">
        <v>54</v>
      </c>
      <c r="B485" s="1">
        <v>0</v>
      </c>
      <c r="C485" s="1">
        <v>0</v>
      </c>
      <c r="D485" s="1">
        <v>1</v>
      </c>
      <c r="E485" s="1">
        <v>1</v>
      </c>
      <c r="F485" s="1">
        <v>0</v>
      </c>
      <c r="G485" s="1">
        <v>0</v>
      </c>
      <c r="H485" s="1">
        <v>1.6989999999999998</v>
      </c>
      <c r="I485" s="1">
        <v>0</v>
      </c>
      <c r="J485">
        <f t="shared" si="49"/>
        <v>0.12368279194560716</v>
      </c>
      <c r="K485">
        <v>0</v>
      </c>
      <c r="L485">
        <f t="shared" si="50"/>
        <v>1.1316568433934282</v>
      </c>
      <c r="M485">
        <f t="shared" si="51"/>
        <v>1</v>
      </c>
      <c r="N485">
        <f t="shared" si="52"/>
        <v>0.53088134091597983</v>
      </c>
      <c r="O485">
        <f t="shared" si="53"/>
        <v>0.46911865908402001</v>
      </c>
      <c r="P485">
        <f t="shared" si="54"/>
        <v>0.46911865908402001</v>
      </c>
      <c r="Q485">
        <f t="shared" si="55"/>
        <v>-0.75689953809254507</v>
      </c>
    </row>
    <row r="486" spans="1:17" x14ac:dyDescent="0.2">
      <c r="A486" s="1">
        <v>54</v>
      </c>
      <c r="B486" s="1">
        <v>0</v>
      </c>
      <c r="C486" s="1">
        <v>0</v>
      </c>
      <c r="D486" s="1">
        <v>1</v>
      </c>
      <c r="E486" s="1">
        <v>0</v>
      </c>
      <c r="F486" s="1">
        <v>0</v>
      </c>
      <c r="G486" s="1">
        <v>1</v>
      </c>
      <c r="H486" s="1">
        <v>1.9989999999999999</v>
      </c>
      <c r="I486" s="1">
        <v>0</v>
      </c>
      <c r="J486">
        <f t="shared" si="49"/>
        <v>-2.395540585503185</v>
      </c>
      <c r="K486">
        <v>0</v>
      </c>
      <c r="L486">
        <f t="shared" si="50"/>
        <v>9.1123405613503988E-2</v>
      </c>
      <c r="M486">
        <f t="shared" si="51"/>
        <v>1</v>
      </c>
      <c r="N486">
        <f t="shared" si="52"/>
        <v>8.3513381845445975E-2</v>
      </c>
      <c r="O486">
        <f t="shared" si="53"/>
        <v>0.91648661815455401</v>
      </c>
      <c r="P486">
        <f t="shared" si="54"/>
        <v>0.91648661815455401</v>
      </c>
      <c r="Q486">
        <f t="shared" si="55"/>
        <v>-8.7207812840556634E-2</v>
      </c>
    </row>
    <row r="487" spans="1:17" x14ac:dyDescent="0.2">
      <c r="A487" s="1">
        <v>54</v>
      </c>
      <c r="B487" s="1">
        <v>1</v>
      </c>
      <c r="C487" s="1">
        <v>0</v>
      </c>
      <c r="D487" s="1">
        <v>0</v>
      </c>
      <c r="E487" s="1">
        <v>1</v>
      </c>
      <c r="F487" s="1">
        <v>0</v>
      </c>
      <c r="G487" s="1">
        <v>0</v>
      </c>
      <c r="H487" s="1">
        <v>1.399</v>
      </c>
      <c r="I487" s="1">
        <v>0</v>
      </c>
      <c r="J487">
        <f t="shared" si="49"/>
        <v>9.5601714986238928E-2</v>
      </c>
      <c r="K487">
        <v>0</v>
      </c>
      <c r="L487">
        <f t="shared" si="50"/>
        <v>1.1003207354506677</v>
      </c>
      <c r="M487">
        <f t="shared" si="51"/>
        <v>1</v>
      </c>
      <c r="N487">
        <f t="shared" si="52"/>
        <v>0.52388224183035126</v>
      </c>
      <c r="O487">
        <f t="shared" si="53"/>
        <v>0.47611775816964891</v>
      </c>
      <c r="P487">
        <f t="shared" si="54"/>
        <v>0.47611775816964891</v>
      </c>
      <c r="Q487">
        <f t="shared" si="55"/>
        <v>-0.74209006423414459</v>
      </c>
    </row>
    <row r="488" spans="1:17" x14ac:dyDescent="0.2">
      <c r="A488" s="1">
        <v>54</v>
      </c>
      <c r="B488" s="1">
        <v>0</v>
      </c>
      <c r="C488" s="1">
        <v>0</v>
      </c>
      <c r="D488" s="1">
        <v>1</v>
      </c>
      <c r="E488" s="1">
        <v>0</v>
      </c>
      <c r="F488" s="1">
        <v>1</v>
      </c>
      <c r="G488" s="1">
        <v>0</v>
      </c>
      <c r="H488" s="1">
        <v>1.399</v>
      </c>
      <c r="I488" s="1">
        <v>0</v>
      </c>
      <c r="J488">
        <f t="shared" si="49"/>
        <v>-0.87670296577448581</v>
      </c>
      <c r="K488">
        <v>0</v>
      </c>
      <c r="L488">
        <f t="shared" si="50"/>
        <v>0.41615272205252241</v>
      </c>
      <c r="M488">
        <f t="shared" si="51"/>
        <v>1</v>
      </c>
      <c r="N488">
        <f t="shared" si="52"/>
        <v>0.29386147099259541</v>
      </c>
      <c r="O488">
        <f t="shared" si="53"/>
        <v>0.70613852900740448</v>
      </c>
      <c r="P488">
        <f t="shared" si="54"/>
        <v>0.70613852900740448</v>
      </c>
      <c r="Q488">
        <f t="shared" si="55"/>
        <v>-0.34794384401250966</v>
      </c>
    </row>
    <row r="489" spans="1:17" x14ac:dyDescent="0.2">
      <c r="A489" s="1">
        <v>54</v>
      </c>
      <c r="B489" s="1">
        <v>1</v>
      </c>
      <c r="C489" s="1">
        <v>0</v>
      </c>
      <c r="D489" s="1">
        <v>0</v>
      </c>
      <c r="E489" s="1">
        <v>0</v>
      </c>
      <c r="F489" s="1">
        <v>0</v>
      </c>
      <c r="G489" s="1">
        <v>1</v>
      </c>
      <c r="H489" s="1">
        <v>1.6989999999999998</v>
      </c>
      <c r="I489" s="1">
        <v>0</v>
      </c>
      <c r="J489">
        <f t="shared" si="49"/>
        <v>-2.4236216624625531</v>
      </c>
      <c r="K489">
        <v>0</v>
      </c>
      <c r="L489">
        <f t="shared" si="50"/>
        <v>8.8600155839434466E-2</v>
      </c>
      <c r="M489">
        <f t="shared" si="51"/>
        <v>1</v>
      </c>
      <c r="N489">
        <f t="shared" si="52"/>
        <v>8.1389071427344847E-2</v>
      </c>
      <c r="O489">
        <f t="shared" si="53"/>
        <v>0.91861092857265514</v>
      </c>
      <c r="P489">
        <f t="shared" si="54"/>
        <v>0.91861092857265514</v>
      </c>
      <c r="Q489">
        <f t="shared" si="55"/>
        <v>-8.4892610173780456E-2</v>
      </c>
    </row>
    <row r="490" spans="1:17" x14ac:dyDescent="0.2">
      <c r="A490" s="1">
        <v>54</v>
      </c>
      <c r="B490" s="1">
        <v>0</v>
      </c>
      <c r="C490" s="1">
        <v>1</v>
      </c>
      <c r="D490" s="1">
        <v>0</v>
      </c>
      <c r="E490" s="1">
        <v>0</v>
      </c>
      <c r="F490" s="1">
        <v>1</v>
      </c>
      <c r="G490" s="1">
        <v>0</v>
      </c>
      <c r="H490" s="1">
        <v>1.6989999999999998</v>
      </c>
      <c r="I490" s="1">
        <v>0</v>
      </c>
      <c r="J490">
        <f t="shared" si="49"/>
        <v>-1.6242423437154083</v>
      </c>
      <c r="K490">
        <v>0</v>
      </c>
      <c r="L490">
        <f t="shared" si="50"/>
        <v>0.19706092310458728</v>
      </c>
      <c r="M490">
        <f t="shared" si="51"/>
        <v>1</v>
      </c>
      <c r="N490">
        <f t="shared" si="52"/>
        <v>0.16462062982852049</v>
      </c>
      <c r="O490">
        <f t="shared" si="53"/>
        <v>0.83537937017147956</v>
      </c>
      <c r="P490">
        <f t="shared" si="54"/>
        <v>0.83537937017147956</v>
      </c>
      <c r="Q490">
        <f t="shared" si="55"/>
        <v>-0.17986932177571377</v>
      </c>
    </row>
    <row r="491" spans="1:17" x14ac:dyDescent="0.2">
      <c r="A491" s="1">
        <v>55</v>
      </c>
      <c r="B491" s="1">
        <v>1</v>
      </c>
      <c r="C491" s="1">
        <v>0</v>
      </c>
      <c r="D491" s="1">
        <v>0</v>
      </c>
      <c r="E491" s="1">
        <v>0</v>
      </c>
      <c r="F491" s="1">
        <v>1</v>
      </c>
      <c r="G491" s="1">
        <v>0</v>
      </c>
      <c r="H491" s="1">
        <v>1.9989999999999999</v>
      </c>
      <c r="I491" s="1">
        <v>0</v>
      </c>
      <c r="J491">
        <f t="shared" si="49"/>
        <v>-1.7581528359219696</v>
      </c>
      <c r="K491">
        <v>0</v>
      </c>
      <c r="L491">
        <f t="shared" si="50"/>
        <v>0.17236295260595716</v>
      </c>
      <c r="M491">
        <f t="shared" si="51"/>
        <v>1</v>
      </c>
      <c r="N491">
        <f t="shared" si="52"/>
        <v>0.14702183502372243</v>
      </c>
      <c r="O491">
        <f t="shared" si="53"/>
        <v>0.85297816497627754</v>
      </c>
      <c r="P491">
        <f t="shared" si="54"/>
        <v>0.85297816497627754</v>
      </c>
      <c r="Q491">
        <f t="shared" si="55"/>
        <v>-0.15902132973570154</v>
      </c>
    </row>
    <row r="492" spans="1:17" x14ac:dyDescent="0.2">
      <c r="A492" s="1">
        <v>55</v>
      </c>
      <c r="B492" s="1">
        <v>0</v>
      </c>
      <c r="C492" s="1">
        <v>1</v>
      </c>
      <c r="D492" s="1">
        <v>0</v>
      </c>
      <c r="E492" s="1">
        <v>0</v>
      </c>
      <c r="F492" s="1">
        <v>0</v>
      </c>
      <c r="G492" s="1">
        <v>1</v>
      </c>
      <c r="H492" s="1">
        <v>1.399</v>
      </c>
      <c r="I492" s="1">
        <v>0</v>
      </c>
      <c r="J492">
        <f t="shared" si="49"/>
        <v>-2.289711170255992</v>
      </c>
      <c r="K492">
        <v>0</v>
      </c>
      <c r="L492">
        <f t="shared" si="50"/>
        <v>0.10129571484450078</v>
      </c>
      <c r="M492">
        <f t="shared" si="51"/>
        <v>1</v>
      </c>
      <c r="N492">
        <f t="shared" si="52"/>
        <v>9.1978669742489097E-2</v>
      </c>
      <c r="O492">
        <f t="shared" si="53"/>
        <v>0.90802133025751086</v>
      </c>
      <c r="P492">
        <f t="shared" si="54"/>
        <v>0.90802133025751086</v>
      </c>
      <c r="Q492">
        <f t="shared" si="55"/>
        <v>-9.648740918373451E-2</v>
      </c>
    </row>
    <row r="493" spans="1:17" x14ac:dyDescent="0.2">
      <c r="A493" s="1">
        <v>55</v>
      </c>
      <c r="B493" s="1">
        <v>0</v>
      </c>
      <c r="C493" s="1">
        <v>1</v>
      </c>
      <c r="D493" s="1">
        <v>0</v>
      </c>
      <c r="E493" s="1">
        <v>1</v>
      </c>
      <c r="F493" s="1">
        <v>0</v>
      </c>
      <c r="G493" s="1">
        <v>0</v>
      </c>
      <c r="H493" s="1">
        <v>1.9989999999999999</v>
      </c>
      <c r="I493" s="1">
        <v>0</v>
      </c>
      <c r="J493">
        <f t="shared" si="49"/>
        <v>-0.62385658599531557</v>
      </c>
      <c r="K493">
        <v>0</v>
      </c>
      <c r="L493">
        <f t="shared" si="50"/>
        <v>0.53587380396513884</v>
      </c>
      <c r="M493">
        <f t="shared" si="51"/>
        <v>1</v>
      </c>
      <c r="N493">
        <f t="shared" si="52"/>
        <v>0.34890484008626405</v>
      </c>
      <c r="O493">
        <f t="shared" si="53"/>
        <v>0.6510951599137359</v>
      </c>
      <c r="P493">
        <f t="shared" si="54"/>
        <v>0.6510951599137359</v>
      </c>
      <c r="Q493">
        <f t="shared" si="55"/>
        <v>-0.42909947247339236</v>
      </c>
    </row>
    <row r="494" spans="1:17" x14ac:dyDescent="0.2">
      <c r="A494" s="1">
        <v>55</v>
      </c>
      <c r="B494" s="1">
        <v>0</v>
      </c>
      <c r="C494" s="1">
        <v>0</v>
      </c>
      <c r="D494" s="1">
        <v>1</v>
      </c>
      <c r="E494" s="1">
        <v>1</v>
      </c>
      <c r="F494" s="1">
        <v>0</v>
      </c>
      <c r="G494" s="1">
        <v>0</v>
      </c>
      <c r="H494" s="1">
        <v>1.6989999999999998</v>
      </c>
      <c r="I494" s="1">
        <v>1</v>
      </c>
      <c r="J494">
        <f t="shared" si="49"/>
        <v>0.12368279194560716</v>
      </c>
      <c r="K494">
        <v>0</v>
      </c>
      <c r="L494">
        <f t="shared" si="50"/>
        <v>1.1316568433934282</v>
      </c>
      <c r="M494">
        <f t="shared" si="51"/>
        <v>1</v>
      </c>
      <c r="N494">
        <f t="shared" si="52"/>
        <v>0.53088134091597983</v>
      </c>
      <c r="O494">
        <f t="shared" si="53"/>
        <v>0.46911865908402001</v>
      </c>
      <c r="P494">
        <f t="shared" si="54"/>
        <v>0.53088134091597983</v>
      </c>
      <c r="Q494">
        <f t="shared" si="55"/>
        <v>-0.63321674614693813</v>
      </c>
    </row>
    <row r="495" spans="1:17" x14ac:dyDescent="0.2">
      <c r="A495" s="1">
        <v>55</v>
      </c>
      <c r="B495" s="1">
        <v>0</v>
      </c>
      <c r="C495" s="1">
        <v>0</v>
      </c>
      <c r="D495" s="1">
        <v>1</v>
      </c>
      <c r="E495" s="1">
        <v>0</v>
      </c>
      <c r="F495" s="1">
        <v>0</v>
      </c>
      <c r="G495" s="1">
        <v>1</v>
      </c>
      <c r="H495" s="1">
        <v>1.9989999999999999</v>
      </c>
      <c r="I495" s="1">
        <v>0</v>
      </c>
      <c r="J495">
        <f t="shared" si="49"/>
        <v>-2.395540585503185</v>
      </c>
      <c r="K495">
        <v>0</v>
      </c>
      <c r="L495">
        <f t="shared" si="50"/>
        <v>9.1123405613503988E-2</v>
      </c>
      <c r="M495">
        <f t="shared" si="51"/>
        <v>1</v>
      </c>
      <c r="N495">
        <f t="shared" si="52"/>
        <v>8.3513381845445975E-2</v>
      </c>
      <c r="O495">
        <f t="shared" si="53"/>
        <v>0.91648661815455401</v>
      </c>
      <c r="P495">
        <f t="shared" si="54"/>
        <v>0.91648661815455401</v>
      </c>
      <c r="Q495">
        <f t="shared" si="55"/>
        <v>-8.7207812840556634E-2</v>
      </c>
    </row>
    <row r="496" spans="1:17" x14ac:dyDescent="0.2">
      <c r="A496" s="1">
        <v>55</v>
      </c>
      <c r="B496" s="1">
        <v>1</v>
      </c>
      <c r="C496" s="1">
        <v>0</v>
      </c>
      <c r="D496" s="1">
        <v>0</v>
      </c>
      <c r="E496" s="1">
        <v>1</v>
      </c>
      <c r="F496" s="1">
        <v>0</v>
      </c>
      <c r="G496" s="1">
        <v>0</v>
      </c>
      <c r="H496" s="1">
        <v>1.399</v>
      </c>
      <c r="I496" s="1">
        <v>0</v>
      </c>
      <c r="J496">
        <f t="shared" si="49"/>
        <v>9.5601714986238928E-2</v>
      </c>
      <c r="K496">
        <v>0</v>
      </c>
      <c r="L496">
        <f t="shared" si="50"/>
        <v>1.1003207354506677</v>
      </c>
      <c r="M496">
        <f t="shared" si="51"/>
        <v>1</v>
      </c>
      <c r="N496">
        <f t="shared" si="52"/>
        <v>0.52388224183035126</v>
      </c>
      <c r="O496">
        <f t="shared" si="53"/>
        <v>0.47611775816964891</v>
      </c>
      <c r="P496">
        <f t="shared" si="54"/>
        <v>0.47611775816964891</v>
      </c>
      <c r="Q496">
        <f t="shared" si="55"/>
        <v>-0.74209006423414459</v>
      </c>
    </row>
    <row r="497" spans="1:17" x14ac:dyDescent="0.2">
      <c r="A497" s="1">
        <v>55</v>
      </c>
      <c r="B497" s="1">
        <v>0</v>
      </c>
      <c r="C497" s="1">
        <v>0</v>
      </c>
      <c r="D497" s="1">
        <v>1</v>
      </c>
      <c r="E497" s="1">
        <v>0</v>
      </c>
      <c r="F497" s="1">
        <v>1</v>
      </c>
      <c r="G497" s="1">
        <v>0</v>
      </c>
      <c r="H497" s="1">
        <v>1.399</v>
      </c>
      <c r="I497" s="1">
        <v>0</v>
      </c>
      <c r="J497">
        <f t="shared" si="49"/>
        <v>-0.87670296577448581</v>
      </c>
      <c r="K497">
        <v>0</v>
      </c>
      <c r="L497">
        <f t="shared" si="50"/>
        <v>0.41615272205252241</v>
      </c>
      <c r="M497">
        <f t="shared" si="51"/>
        <v>1</v>
      </c>
      <c r="N497">
        <f t="shared" si="52"/>
        <v>0.29386147099259541</v>
      </c>
      <c r="O497">
        <f t="shared" si="53"/>
        <v>0.70613852900740448</v>
      </c>
      <c r="P497">
        <f t="shared" si="54"/>
        <v>0.70613852900740448</v>
      </c>
      <c r="Q497">
        <f t="shared" si="55"/>
        <v>-0.34794384401250966</v>
      </c>
    </row>
    <row r="498" spans="1:17" x14ac:dyDescent="0.2">
      <c r="A498" s="1">
        <v>55</v>
      </c>
      <c r="B498" s="1">
        <v>1</v>
      </c>
      <c r="C498" s="1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1.6989999999999998</v>
      </c>
      <c r="I498" s="1">
        <v>0</v>
      </c>
      <c r="J498">
        <f t="shared" si="49"/>
        <v>-2.4236216624625531</v>
      </c>
      <c r="K498">
        <v>0</v>
      </c>
      <c r="L498">
        <f t="shared" si="50"/>
        <v>8.8600155839434466E-2</v>
      </c>
      <c r="M498">
        <f t="shared" si="51"/>
        <v>1</v>
      </c>
      <c r="N498">
        <f t="shared" si="52"/>
        <v>8.1389071427344847E-2</v>
      </c>
      <c r="O498">
        <f t="shared" si="53"/>
        <v>0.91861092857265514</v>
      </c>
      <c r="P498">
        <f t="shared" si="54"/>
        <v>0.91861092857265514</v>
      </c>
      <c r="Q498">
        <f t="shared" si="55"/>
        <v>-8.4892610173780456E-2</v>
      </c>
    </row>
    <row r="499" spans="1:17" x14ac:dyDescent="0.2">
      <c r="A499" s="1">
        <v>55</v>
      </c>
      <c r="B499" s="1">
        <v>0</v>
      </c>
      <c r="C499" s="1">
        <v>1</v>
      </c>
      <c r="D499" s="1">
        <v>0</v>
      </c>
      <c r="E499" s="1">
        <v>0</v>
      </c>
      <c r="F499" s="1">
        <v>1</v>
      </c>
      <c r="G499" s="1">
        <v>0</v>
      </c>
      <c r="H499" s="1">
        <v>1.6989999999999998</v>
      </c>
      <c r="I499" s="1">
        <v>0</v>
      </c>
      <c r="J499">
        <f t="shared" si="49"/>
        <v>-1.6242423437154083</v>
      </c>
      <c r="K499">
        <v>0</v>
      </c>
      <c r="L499">
        <f t="shared" si="50"/>
        <v>0.19706092310458728</v>
      </c>
      <c r="M499">
        <f t="shared" si="51"/>
        <v>1</v>
      </c>
      <c r="N499">
        <f t="shared" si="52"/>
        <v>0.16462062982852049</v>
      </c>
      <c r="O499">
        <f t="shared" si="53"/>
        <v>0.83537937017147956</v>
      </c>
      <c r="P499">
        <f t="shared" si="54"/>
        <v>0.83537937017147956</v>
      </c>
      <c r="Q499">
        <f t="shared" si="55"/>
        <v>-0.17986932177571377</v>
      </c>
    </row>
    <row r="500" spans="1:17" x14ac:dyDescent="0.2">
      <c r="A500" s="1">
        <v>56</v>
      </c>
      <c r="B500" s="1">
        <v>1</v>
      </c>
      <c r="C500" s="1">
        <v>0</v>
      </c>
      <c r="D500" s="1">
        <v>0</v>
      </c>
      <c r="E500" s="1">
        <v>0</v>
      </c>
      <c r="F500" s="1">
        <v>1</v>
      </c>
      <c r="G500" s="1">
        <v>0</v>
      </c>
      <c r="H500" s="1">
        <v>1.9989999999999999</v>
      </c>
      <c r="I500" s="1">
        <v>0</v>
      </c>
      <c r="J500">
        <f t="shared" si="49"/>
        <v>-1.7581528359219696</v>
      </c>
      <c r="K500">
        <v>0</v>
      </c>
      <c r="L500">
        <f t="shared" si="50"/>
        <v>0.17236295260595716</v>
      </c>
      <c r="M500">
        <f t="shared" si="51"/>
        <v>1</v>
      </c>
      <c r="N500">
        <f t="shared" si="52"/>
        <v>0.14702183502372243</v>
      </c>
      <c r="O500">
        <f t="shared" si="53"/>
        <v>0.85297816497627754</v>
      </c>
      <c r="P500">
        <f t="shared" si="54"/>
        <v>0.85297816497627754</v>
      </c>
      <c r="Q500">
        <f t="shared" si="55"/>
        <v>-0.15902132973570154</v>
      </c>
    </row>
    <row r="501" spans="1:17" x14ac:dyDescent="0.2">
      <c r="A501" s="1">
        <v>56</v>
      </c>
      <c r="B501" s="1">
        <v>0</v>
      </c>
      <c r="C501" s="1">
        <v>1</v>
      </c>
      <c r="D501" s="1">
        <v>0</v>
      </c>
      <c r="E501" s="1">
        <v>0</v>
      </c>
      <c r="F501" s="1">
        <v>0</v>
      </c>
      <c r="G501" s="1">
        <v>1</v>
      </c>
      <c r="H501" s="1">
        <v>1.399</v>
      </c>
      <c r="I501" s="1">
        <v>0</v>
      </c>
      <c r="J501">
        <f t="shared" si="49"/>
        <v>-2.289711170255992</v>
      </c>
      <c r="K501">
        <v>0</v>
      </c>
      <c r="L501">
        <f t="shared" si="50"/>
        <v>0.10129571484450078</v>
      </c>
      <c r="M501">
        <f t="shared" si="51"/>
        <v>1</v>
      </c>
      <c r="N501">
        <f t="shared" si="52"/>
        <v>9.1978669742489097E-2</v>
      </c>
      <c r="O501">
        <f t="shared" si="53"/>
        <v>0.90802133025751086</v>
      </c>
      <c r="P501">
        <f t="shared" si="54"/>
        <v>0.90802133025751086</v>
      </c>
      <c r="Q501">
        <f t="shared" si="55"/>
        <v>-9.648740918373451E-2</v>
      </c>
    </row>
    <row r="502" spans="1:17" x14ac:dyDescent="0.2">
      <c r="A502" s="1">
        <v>56</v>
      </c>
      <c r="B502" s="1">
        <v>0</v>
      </c>
      <c r="C502" s="1">
        <v>1</v>
      </c>
      <c r="D502" s="1">
        <v>0</v>
      </c>
      <c r="E502" s="1">
        <v>1</v>
      </c>
      <c r="F502" s="1">
        <v>0</v>
      </c>
      <c r="G502" s="1">
        <v>0</v>
      </c>
      <c r="H502" s="1">
        <v>1.9989999999999999</v>
      </c>
      <c r="I502" s="1">
        <v>0</v>
      </c>
      <c r="J502">
        <f t="shared" si="49"/>
        <v>-0.62385658599531557</v>
      </c>
      <c r="K502">
        <v>0</v>
      </c>
      <c r="L502">
        <f t="shared" si="50"/>
        <v>0.53587380396513884</v>
      </c>
      <c r="M502">
        <f t="shared" si="51"/>
        <v>1</v>
      </c>
      <c r="N502">
        <f t="shared" si="52"/>
        <v>0.34890484008626405</v>
      </c>
      <c r="O502">
        <f t="shared" si="53"/>
        <v>0.6510951599137359</v>
      </c>
      <c r="P502">
        <f t="shared" si="54"/>
        <v>0.6510951599137359</v>
      </c>
      <c r="Q502">
        <f t="shared" si="55"/>
        <v>-0.42909947247339236</v>
      </c>
    </row>
    <row r="503" spans="1:17" x14ac:dyDescent="0.2">
      <c r="A503" s="1">
        <v>56</v>
      </c>
      <c r="B503" s="1">
        <v>0</v>
      </c>
      <c r="C503" s="1">
        <v>0</v>
      </c>
      <c r="D503" s="1">
        <v>1</v>
      </c>
      <c r="E503" s="1">
        <v>1</v>
      </c>
      <c r="F503" s="1">
        <v>0</v>
      </c>
      <c r="G503" s="1">
        <v>0</v>
      </c>
      <c r="H503" s="1">
        <v>1.6989999999999998</v>
      </c>
      <c r="I503" s="1">
        <v>1</v>
      </c>
      <c r="J503">
        <f t="shared" si="49"/>
        <v>0.12368279194560716</v>
      </c>
      <c r="K503">
        <v>0</v>
      </c>
      <c r="L503">
        <f t="shared" si="50"/>
        <v>1.1316568433934282</v>
      </c>
      <c r="M503">
        <f t="shared" si="51"/>
        <v>1</v>
      </c>
      <c r="N503">
        <f t="shared" si="52"/>
        <v>0.53088134091597983</v>
      </c>
      <c r="O503">
        <f t="shared" si="53"/>
        <v>0.46911865908402001</v>
      </c>
      <c r="P503">
        <f t="shared" si="54"/>
        <v>0.53088134091597983</v>
      </c>
      <c r="Q503">
        <f t="shared" si="55"/>
        <v>-0.63321674614693813</v>
      </c>
    </row>
    <row r="504" spans="1:17" x14ac:dyDescent="0.2">
      <c r="A504" s="1">
        <v>56</v>
      </c>
      <c r="B504" s="1">
        <v>0</v>
      </c>
      <c r="C504" s="1">
        <v>0</v>
      </c>
      <c r="D504" s="1">
        <v>1</v>
      </c>
      <c r="E504" s="1">
        <v>0</v>
      </c>
      <c r="F504" s="1">
        <v>0</v>
      </c>
      <c r="G504" s="1">
        <v>1</v>
      </c>
      <c r="H504" s="1">
        <v>1.9989999999999999</v>
      </c>
      <c r="I504" s="1">
        <v>1</v>
      </c>
      <c r="J504">
        <f t="shared" si="49"/>
        <v>-2.395540585503185</v>
      </c>
      <c r="K504">
        <v>0</v>
      </c>
      <c r="L504">
        <f t="shared" si="50"/>
        <v>9.1123405613503988E-2</v>
      </c>
      <c r="M504">
        <f t="shared" si="51"/>
        <v>1</v>
      </c>
      <c r="N504">
        <f t="shared" si="52"/>
        <v>8.3513381845445975E-2</v>
      </c>
      <c r="O504">
        <f t="shared" si="53"/>
        <v>0.91648661815455401</v>
      </c>
      <c r="P504">
        <f t="shared" si="54"/>
        <v>8.3513381845445975E-2</v>
      </c>
      <c r="Q504">
        <f t="shared" si="55"/>
        <v>-2.4827483983437415</v>
      </c>
    </row>
    <row r="505" spans="1:17" x14ac:dyDescent="0.2">
      <c r="A505" s="1">
        <v>56</v>
      </c>
      <c r="B505" s="1">
        <v>1</v>
      </c>
      <c r="C505" s="1">
        <v>0</v>
      </c>
      <c r="D505" s="1">
        <v>0</v>
      </c>
      <c r="E505" s="1">
        <v>1</v>
      </c>
      <c r="F505" s="1">
        <v>0</v>
      </c>
      <c r="G505" s="1">
        <v>0</v>
      </c>
      <c r="H505" s="1">
        <v>1.399</v>
      </c>
      <c r="I505" s="1">
        <v>1</v>
      </c>
      <c r="J505">
        <f t="shared" si="49"/>
        <v>9.5601714986238928E-2</v>
      </c>
      <c r="K505">
        <v>0</v>
      </c>
      <c r="L505">
        <f t="shared" si="50"/>
        <v>1.1003207354506677</v>
      </c>
      <c r="M505">
        <f t="shared" si="51"/>
        <v>1</v>
      </c>
      <c r="N505">
        <f t="shared" si="52"/>
        <v>0.52388224183035126</v>
      </c>
      <c r="O505">
        <f t="shared" si="53"/>
        <v>0.47611775816964891</v>
      </c>
      <c r="P505">
        <f t="shared" si="54"/>
        <v>0.52388224183035126</v>
      </c>
      <c r="Q505">
        <f t="shared" si="55"/>
        <v>-0.64648834924790566</v>
      </c>
    </row>
    <row r="506" spans="1:17" x14ac:dyDescent="0.2">
      <c r="A506" s="1">
        <v>56</v>
      </c>
      <c r="B506" s="1">
        <v>0</v>
      </c>
      <c r="C506" s="1">
        <v>0</v>
      </c>
      <c r="D506" s="1">
        <v>1</v>
      </c>
      <c r="E506" s="1">
        <v>0</v>
      </c>
      <c r="F506" s="1">
        <v>1</v>
      </c>
      <c r="G506" s="1">
        <v>0</v>
      </c>
      <c r="H506" s="1">
        <v>1.399</v>
      </c>
      <c r="I506" s="1">
        <v>1</v>
      </c>
      <c r="J506">
        <f t="shared" si="49"/>
        <v>-0.87670296577448581</v>
      </c>
      <c r="K506">
        <v>0</v>
      </c>
      <c r="L506">
        <f t="shared" si="50"/>
        <v>0.41615272205252241</v>
      </c>
      <c r="M506">
        <f t="shared" si="51"/>
        <v>1</v>
      </c>
      <c r="N506">
        <f t="shared" si="52"/>
        <v>0.29386147099259541</v>
      </c>
      <c r="O506">
        <f t="shared" si="53"/>
        <v>0.70613852900740448</v>
      </c>
      <c r="P506">
        <f t="shared" si="54"/>
        <v>0.29386147099259541</v>
      </c>
      <c r="Q506">
        <f t="shared" si="55"/>
        <v>-1.2246468097869956</v>
      </c>
    </row>
    <row r="507" spans="1:17" x14ac:dyDescent="0.2">
      <c r="A507" s="1">
        <v>56</v>
      </c>
      <c r="B507" s="1">
        <v>1</v>
      </c>
      <c r="C507" s="1">
        <v>0</v>
      </c>
      <c r="D507" s="1">
        <v>0</v>
      </c>
      <c r="E507" s="1">
        <v>0</v>
      </c>
      <c r="F507" s="1">
        <v>0</v>
      </c>
      <c r="G507" s="1">
        <v>1</v>
      </c>
      <c r="H507" s="1">
        <v>1.6989999999999998</v>
      </c>
      <c r="I507" s="1">
        <v>0</v>
      </c>
      <c r="J507">
        <f t="shared" si="49"/>
        <v>-2.4236216624625531</v>
      </c>
      <c r="K507">
        <v>0</v>
      </c>
      <c r="L507">
        <f t="shared" si="50"/>
        <v>8.8600155839434466E-2</v>
      </c>
      <c r="M507">
        <f t="shared" si="51"/>
        <v>1</v>
      </c>
      <c r="N507">
        <f t="shared" si="52"/>
        <v>8.1389071427344847E-2</v>
      </c>
      <c r="O507">
        <f t="shared" si="53"/>
        <v>0.91861092857265514</v>
      </c>
      <c r="P507">
        <f t="shared" si="54"/>
        <v>0.91861092857265514</v>
      </c>
      <c r="Q507">
        <f t="shared" si="55"/>
        <v>-8.4892610173780456E-2</v>
      </c>
    </row>
    <row r="508" spans="1:17" x14ac:dyDescent="0.2">
      <c r="A508" s="1">
        <v>56</v>
      </c>
      <c r="B508" s="1">
        <v>0</v>
      </c>
      <c r="C508" s="1">
        <v>1</v>
      </c>
      <c r="D508" s="1">
        <v>0</v>
      </c>
      <c r="E508" s="1">
        <v>0</v>
      </c>
      <c r="F508" s="1">
        <v>1</v>
      </c>
      <c r="G508" s="1">
        <v>0</v>
      </c>
      <c r="H508" s="1">
        <v>1.6989999999999998</v>
      </c>
      <c r="I508" s="1">
        <v>0</v>
      </c>
      <c r="J508">
        <f t="shared" si="49"/>
        <v>-1.6242423437154083</v>
      </c>
      <c r="K508">
        <v>0</v>
      </c>
      <c r="L508">
        <f t="shared" si="50"/>
        <v>0.19706092310458728</v>
      </c>
      <c r="M508">
        <f t="shared" si="51"/>
        <v>1</v>
      </c>
      <c r="N508">
        <f t="shared" si="52"/>
        <v>0.16462062982852049</v>
      </c>
      <c r="O508">
        <f t="shared" si="53"/>
        <v>0.83537937017147956</v>
      </c>
      <c r="P508">
        <f t="shared" si="54"/>
        <v>0.83537937017147956</v>
      </c>
      <c r="Q508">
        <f t="shared" si="55"/>
        <v>-0.17986932177571377</v>
      </c>
    </row>
    <row r="509" spans="1:17" x14ac:dyDescent="0.2">
      <c r="A509" s="1">
        <v>57</v>
      </c>
      <c r="B509" s="1">
        <v>1</v>
      </c>
      <c r="C509" s="1">
        <v>0</v>
      </c>
      <c r="D509" s="1">
        <v>0</v>
      </c>
      <c r="E509" s="1">
        <v>0</v>
      </c>
      <c r="F509" s="1">
        <v>1</v>
      </c>
      <c r="G509" s="1">
        <v>0</v>
      </c>
      <c r="H509" s="1">
        <v>1.9989999999999999</v>
      </c>
      <c r="I509" s="1">
        <v>0</v>
      </c>
      <c r="J509">
        <f t="shared" si="49"/>
        <v>-1.7581528359219696</v>
      </c>
      <c r="K509">
        <v>0</v>
      </c>
      <c r="L509">
        <f t="shared" si="50"/>
        <v>0.17236295260595716</v>
      </c>
      <c r="M509">
        <f t="shared" si="51"/>
        <v>1</v>
      </c>
      <c r="N509">
        <f t="shared" si="52"/>
        <v>0.14702183502372243</v>
      </c>
      <c r="O509">
        <f t="shared" si="53"/>
        <v>0.85297816497627754</v>
      </c>
      <c r="P509">
        <f t="shared" si="54"/>
        <v>0.85297816497627754</v>
      </c>
      <c r="Q509">
        <f t="shared" si="55"/>
        <v>-0.15902132973570154</v>
      </c>
    </row>
    <row r="510" spans="1:17" x14ac:dyDescent="0.2">
      <c r="A510" s="1">
        <v>57</v>
      </c>
      <c r="B510" s="1">
        <v>0</v>
      </c>
      <c r="C510" s="1">
        <v>1</v>
      </c>
      <c r="D510" s="1">
        <v>0</v>
      </c>
      <c r="E510" s="1">
        <v>0</v>
      </c>
      <c r="F510" s="1">
        <v>0</v>
      </c>
      <c r="G510" s="1">
        <v>1</v>
      </c>
      <c r="H510" s="1">
        <v>1.399</v>
      </c>
      <c r="I510" s="1">
        <v>0</v>
      </c>
      <c r="J510">
        <f t="shared" si="49"/>
        <v>-2.289711170255992</v>
      </c>
      <c r="K510">
        <v>0</v>
      </c>
      <c r="L510">
        <f t="shared" si="50"/>
        <v>0.10129571484450078</v>
      </c>
      <c r="M510">
        <f t="shared" si="51"/>
        <v>1</v>
      </c>
      <c r="N510">
        <f t="shared" si="52"/>
        <v>9.1978669742489097E-2</v>
      </c>
      <c r="O510">
        <f t="shared" si="53"/>
        <v>0.90802133025751086</v>
      </c>
      <c r="P510">
        <f t="shared" si="54"/>
        <v>0.90802133025751086</v>
      </c>
      <c r="Q510">
        <f t="shared" si="55"/>
        <v>-9.648740918373451E-2</v>
      </c>
    </row>
    <row r="511" spans="1:17" x14ac:dyDescent="0.2">
      <c r="A511" s="1">
        <v>57</v>
      </c>
      <c r="B511" s="1">
        <v>0</v>
      </c>
      <c r="C511" s="1">
        <v>1</v>
      </c>
      <c r="D511" s="1">
        <v>0</v>
      </c>
      <c r="E511" s="1">
        <v>1</v>
      </c>
      <c r="F511" s="1">
        <v>0</v>
      </c>
      <c r="G511" s="1">
        <v>0</v>
      </c>
      <c r="H511" s="1">
        <v>1.9989999999999999</v>
      </c>
      <c r="I511" s="1">
        <v>1</v>
      </c>
      <c r="J511">
        <f t="shared" si="49"/>
        <v>-0.62385658599531557</v>
      </c>
      <c r="K511">
        <v>0</v>
      </c>
      <c r="L511">
        <f t="shared" si="50"/>
        <v>0.53587380396513884</v>
      </c>
      <c r="M511">
        <f t="shared" si="51"/>
        <v>1</v>
      </c>
      <c r="N511">
        <f t="shared" si="52"/>
        <v>0.34890484008626405</v>
      </c>
      <c r="O511">
        <f t="shared" si="53"/>
        <v>0.6510951599137359</v>
      </c>
      <c r="P511">
        <f t="shared" si="54"/>
        <v>0.34890484008626405</v>
      </c>
      <c r="Q511">
        <f t="shared" si="55"/>
        <v>-1.0529560584687079</v>
      </c>
    </row>
    <row r="512" spans="1:17" x14ac:dyDescent="0.2">
      <c r="A512" s="1">
        <v>57</v>
      </c>
      <c r="B512" s="1">
        <v>0</v>
      </c>
      <c r="C512" s="1">
        <v>0</v>
      </c>
      <c r="D512" s="1">
        <v>1</v>
      </c>
      <c r="E512" s="1">
        <v>1</v>
      </c>
      <c r="F512" s="1">
        <v>0</v>
      </c>
      <c r="G512" s="1">
        <v>0</v>
      </c>
      <c r="H512" s="1">
        <v>1.6989999999999998</v>
      </c>
      <c r="I512" s="1">
        <v>1</v>
      </c>
      <c r="J512">
        <f t="shared" si="49"/>
        <v>0.12368279194560716</v>
      </c>
      <c r="K512">
        <v>0</v>
      </c>
      <c r="L512">
        <f t="shared" si="50"/>
        <v>1.1316568433934282</v>
      </c>
      <c r="M512">
        <f t="shared" si="51"/>
        <v>1</v>
      </c>
      <c r="N512">
        <f t="shared" si="52"/>
        <v>0.53088134091597983</v>
      </c>
      <c r="O512">
        <f t="shared" si="53"/>
        <v>0.46911865908402001</v>
      </c>
      <c r="P512">
        <f t="shared" si="54"/>
        <v>0.53088134091597983</v>
      </c>
      <c r="Q512">
        <f t="shared" si="55"/>
        <v>-0.63321674614693813</v>
      </c>
    </row>
    <row r="513" spans="1:17" x14ac:dyDescent="0.2">
      <c r="A513" s="1">
        <v>57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G513" s="1">
        <v>1</v>
      </c>
      <c r="H513" s="1">
        <v>1.9989999999999999</v>
      </c>
      <c r="I513" s="1">
        <v>0</v>
      </c>
      <c r="J513">
        <f t="shared" si="49"/>
        <v>-2.395540585503185</v>
      </c>
      <c r="K513">
        <v>0</v>
      </c>
      <c r="L513">
        <f t="shared" si="50"/>
        <v>9.1123405613503988E-2</v>
      </c>
      <c r="M513">
        <f t="shared" si="51"/>
        <v>1</v>
      </c>
      <c r="N513">
        <f t="shared" si="52"/>
        <v>8.3513381845445975E-2</v>
      </c>
      <c r="O513">
        <f t="shared" si="53"/>
        <v>0.91648661815455401</v>
      </c>
      <c r="P513">
        <f t="shared" si="54"/>
        <v>0.91648661815455401</v>
      </c>
      <c r="Q513">
        <f t="shared" si="55"/>
        <v>-8.7207812840556634E-2</v>
      </c>
    </row>
    <row r="514" spans="1:17" x14ac:dyDescent="0.2">
      <c r="A514" s="1">
        <v>57</v>
      </c>
      <c r="B514" s="1">
        <v>1</v>
      </c>
      <c r="C514" s="1">
        <v>0</v>
      </c>
      <c r="D514" s="1">
        <v>0</v>
      </c>
      <c r="E514" s="1">
        <v>1</v>
      </c>
      <c r="F514" s="1">
        <v>0</v>
      </c>
      <c r="G514" s="1">
        <v>0</v>
      </c>
      <c r="H514" s="1">
        <v>1.399</v>
      </c>
      <c r="I514" s="1">
        <v>0</v>
      </c>
      <c r="J514">
        <f t="shared" si="49"/>
        <v>9.5601714986238928E-2</v>
      </c>
      <c r="K514">
        <v>0</v>
      </c>
      <c r="L514">
        <f t="shared" si="50"/>
        <v>1.1003207354506677</v>
      </c>
      <c r="M514">
        <f t="shared" si="51"/>
        <v>1</v>
      </c>
      <c r="N514">
        <f t="shared" si="52"/>
        <v>0.52388224183035126</v>
      </c>
      <c r="O514">
        <f t="shared" si="53"/>
        <v>0.47611775816964891</v>
      </c>
      <c r="P514">
        <f t="shared" si="54"/>
        <v>0.47611775816964891</v>
      </c>
      <c r="Q514">
        <f t="shared" si="55"/>
        <v>-0.74209006423414459</v>
      </c>
    </row>
    <row r="515" spans="1:17" x14ac:dyDescent="0.2">
      <c r="A515" s="1">
        <v>57</v>
      </c>
      <c r="B515" s="1">
        <v>0</v>
      </c>
      <c r="C515" s="1">
        <v>0</v>
      </c>
      <c r="D515" s="1">
        <v>1</v>
      </c>
      <c r="E515" s="1">
        <v>0</v>
      </c>
      <c r="F515" s="1">
        <v>1</v>
      </c>
      <c r="G515" s="1">
        <v>0</v>
      </c>
      <c r="H515" s="1">
        <v>1.399</v>
      </c>
      <c r="I515" s="1">
        <v>0</v>
      </c>
      <c r="J515">
        <f t="shared" si="49"/>
        <v>-0.87670296577448581</v>
      </c>
      <c r="K515">
        <v>0</v>
      </c>
      <c r="L515">
        <f t="shared" si="50"/>
        <v>0.41615272205252241</v>
      </c>
      <c r="M515">
        <f t="shared" si="51"/>
        <v>1</v>
      </c>
      <c r="N515">
        <f t="shared" si="52"/>
        <v>0.29386147099259541</v>
      </c>
      <c r="O515">
        <f t="shared" si="53"/>
        <v>0.70613852900740448</v>
      </c>
      <c r="P515">
        <f t="shared" si="54"/>
        <v>0.70613852900740448</v>
      </c>
      <c r="Q515">
        <f t="shared" si="55"/>
        <v>-0.34794384401250966</v>
      </c>
    </row>
    <row r="516" spans="1:17" x14ac:dyDescent="0.2">
      <c r="A516" s="1">
        <v>57</v>
      </c>
      <c r="B516" s="1">
        <v>1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>
        <v>1.6989999999999998</v>
      </c>
      <c r="I516" s="1">
        <v>0</v>
      </c>
      <c r="J516">
        <f t="shared" si="49"/>
        <v>-2.4236216624625531</v>
      </c>
      <c r="K516">
        <v>0</v>
      </c>
      <c r="L516">
        <f t="shared" si="50"/>
        <v>8.8600155839434466E-2</v>
      </c>
      <c r="M516">
        <f t="shared" si="51"/>
        <v>1</v>
      </c>
      <c r="N516">
        <f t="shared" si="52"/>
        <v>8.1389071427344847E-2</v>
      </c>
      <c r="O516">
        <f t="shared" si="53"/>
        <v>0.91861092857265514</v>
      </c>
      <c r="P516">
        <f t="shared" si="54"/>
        <v>0.91861092857265514</v>
      </c>
      <c r="Q516">
        <f t="shared" si="55"/>
        <v>-8.4892610173780456E-2</v>
      </c>
    </row>
    <row r="517" spans="1:17" x14ac:dyDescent="0.2">
      <c r="A517" s="1">
        <v>57</v>
      </c>
      <c r="B517" s="1">
        <v>0</v>
      </c>
      <c r="C517" s="1">
        <v>1</v>
      </c>
      <c r="D517" s="1">
        <v>0</v>
      </c>
      <c r="E517" s="1">
        <v>0</v>
      </c>
      <c r="F517" s="1">
        <v>1</v>
      </c>
      <c r="G517" s="1">
        <v>0</v>
      </c>
      <c r="H517" s="1">
        <v>1.6989999999999998</v>
      </c>
      <c r="I517" s="1">
        <v>1</v>
      </c>
      <c r="J517">
        <f t="shared" si="49"/>
        <v>-1.6242423437154083</v>
      </c>
      <c r="K517">
        <v>0</v>
      </c>
      <c r="L517">
        <f t="shared" si="50"/>
        <v>0.19706092310458728</v>
      </c>
      <c r="M517">
        <f t="shared" si="51"/>
        <v>1</v>
      </c>
      <c r="N517">
        <f t="shared" si="52"/>
        <v>0.16462062982852049</v>
      </c>
      <c r="O517">
        <f t="shared" si="53"/>
        <v>0.83537937017147956</v>
      </c>
      <c r="P517">
        <f t="shared" si="54"/>
        <v>0.16462062982852049</v>
      </c>
      <c r="Q517">
        <f t="shared" si="55"/>
        <v>-1.804111665491122</v>
      </c>
    </row>
    <row r="518" spans="1:17" x14ac:dyDescent="0.2">
      <c r="A518" s="1">
        <v>58</v>
      </c>
      <c r="B518" s="1">
        <v>1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v>1.9989999999999999</v>
      </c>
      <c r="I518" s="1">
        <v>0</v>
      </c>
      <c r="J518">
        <f t="shared" ref="J518:J581" si="56">$C$2+ ($D$2 * $B518) + ($E$2 * $C518)+ ($F$2 * $E518)+ ($G$2 * $F518) + ($H$2 * $H518)</f>
        <v>-1.7581528359219696</v>
      </c>
      <c r="K518">
        <v>0</v>
      </c>
      <c r="L518">
        <f t="shared" ref="L518:L581" si="57">EXP(J518)</f>
        <v>0.17236295260595716</v>
      </c>
      <c r="M518">
        <f t="shared" ref="M518:M581" si="58" xml:space="preserve"> EXP(K518)</f>
        <v>1</v>
      </c>
      <c r="N518">
        <f t="shared" ref="N518:N581" si="59">(L518)/(L518 + M518)</f>
        <v>0.14702183502372243</v>
      </c>
      <c r="O518">
        <f t="shared" ref="O518:O581" si="60">(M518)/(L518 + M518)</f>
        <v>0.85297816497627754</v>
      </c>
      <c r="P518">
        <f t="shared" ref="P518:P581" si="61" xml:space="preserve"> (N518^I518) * (O518^ (1 - I518))</f>
        <v>0.85297816497627754</v>
      </c>
      <c r="Q518">
        <f t="shared" ref="Q518:Q581" si="62">LN(P518)</f>
        <v>-0.15902132973570154</v>
      </c>
    </row>
    <row r="519" spans="1:17" x14ac:dyDescent="0.2">
      <c r="A519" s="1">
        <v>58</v>
      </c>
      <c r="B519" s="1">
        <v>0</v>
      </c>
      <c r="C519" s="1">
        <v>1</v>
      </c>
      <c r="D519" s="1">
        <v>0</v>
      </c>
      <c r="E519" s="1">
        <v>0</v>
      </c>
      <c r="F519" s="1">
        <v>0</v>
      </c>
      <c r="G519" s="1">
        <v>1</v>
      </c>
      <c r="H519" s="1">
        <v>1.399</v>
      </c>
      <c r="I519" s="1">
        <v>0</v>
      </c>
      <c r="J519">
        <f t="shared" si="56"/>
        <v>-2.289711170255992</v>
      </c>
      <c r="K519">
        <v>0</v>
      </c>
      <c r="L519">
        <f t="shared" si="57"/>
        <v>0.10129571484450078</v>
      </c>
      <c r="M519">
        <f t="shared" si="58"/>
        <v>1</v>
      </c>
      <c r="N519">
        <f t="shared" si="59"/>
        <v>9.1978669742489097E-2</v>
      </c>
      <c r="O519">
        <f t="shared" si="60"/>
        <v>0.90802133025751086</v>
      </c>
      <c r="P519">
        <f t="shared" si="61"/>
        <v>0.90802133025751086</v>
      </c>
      <c r="Q519">
        <f t="shared" si="62"/>
        <v>-9.648740918373451E-2</v>
      </c>
    </row>
    <row r="520" spans="1:17" x14ac:dyDescent="0.2">
      <c r="A520" s="1">
        <v>58</v>
      </c>
      <c r="B520" s="1">
        <v>0</v>
      </c>
      <c r="C520" s="1">
        <v>1</v>
      </c>
      <c r="D520" s="1">
        <v>0</v>
      </c>
      <c r="E520" s="1">
        <v>1</v>
      </c>
      <c r="F520" s="1">
        <v>0</v>
      </c>
      <c r="G520" s="1">
        <v>0</v>
      </c>
      <c r="H520" s="1">
        <v>1.9989999999999999</v>
      </c>
      <c r="I520" s="1">
        <v>0</v>
      </c>
      <c r="J520">
        <f t="shared" si="56"/>
        <v>-0.62385658599531557</v>
      </c>
      <c r="K520">
        <v>0</v>
      </c>
      <c r="L520">
        <f t="shared" si="57"/>
        <v>0.53587380396513884</v>
      </c>
      <c r="M520">
        <f t="shared" si="58"/>
        <v>1</v>
      </c>
      <c r="N520">
        <f t="shared" si="59"/>
        <v>0.34890484008626405</v>
      </c>
      <c r="O520">
        <f t="shared" si="60"/>
        <v>0.6510951599137359</v>
      </c>
      <c r="P520">
        <f t="shared" si="61"/>
        <v>0.6510951599137359</v>
      </c>
      <c r="Q520">
        <f t="shared" si="62"/>
        <v>-0.42909947247339236</v>
      </c>
    </row>
    <row r="521" spans="1:17" x14ac:dyDescent="0.2">
      <c r="A521" s="1">
        <v>58</v>
      </c>
      <c r="B521" s="1">
        <v>0</v>
      </c>
      <c r="C521" s="1">
        <v>0</v>
      </c>
      <c r="D521" s="1">
        <v>1</v>
      </c>
      <c r="E521" s="1">
        <v>1</v>
      </c>
      <c r="F521" s="1">
        <v>0</v>
      </c>
      <c r="G521" s="1">
        <v>0</v>
      </c>
      <c r="H521" s="1">
        <v>1.6989999999999998</v>
      </c>
      <c r="I521" s="1">
        <v>1</v>
      </c>
      <c r="J521">
        <f t="shared" si="56"/>
        <v>0.12368279194560716</v>
      </c>
      <c r="K521">
        <v>0</v>
      </c>
      <c r="L521">
        <f t="shared" si="57"/>
        <v>1.1316568433934282</v>
      </c>
      <c r="M521">
        <f t="shared" si="58"/>
        <v>1</v>
      </c>
      <c r="N521">
        <f t="shared" si="59"/>
        <v>0.53088134091597983</v>
      </c>
      <c r="O521">
        <f t="shared" si="60"/>
        <v>0.46911865908402001</v>
      </c>
      <c r="P521">
        <f t="shared" si="61"/>
        <v>0.53088134091597983</v>
      </c>
      <c r="Q521">
        <f t="shared" si="62"/>
        <v>-0.63321674614693813</v>
      </c>
    </row>
    <row r="522" spans="1:17" x14ac:dyDescent="0.2">
      <c r="A522" s="1">
        <v>58</v>
      </c>
      <c r="B522" s="1">
        <v>0</v>
      </c>
      <c r="C522" s="1">
        <v>0</v>
      </c>
      <c r="D522" s="1">
        <v>1</v>
      </c>
      <c r="E522" s="1">
        <v>0</v>
      </c>
      <c r="F522" s="1">
        <v>0</v>
      </c>
      <c r="G522" s="1">
        <v>1</v>
      </c>
      <c r="H522" s="1">
        <v>1.9989999999999999</v>
      </c>
      <c r="I522" s="1">
        <v>0</v>
      </c>
      <c r="J522">
        <f t="shared" si="56"/>
        <v>-2.395540585503185</v>
      </c>
      <c r="K522">
        <v>0</v>
      </c>
      <c r="L522">
        <f t="shared" si="57"/>
        <v>9.1123405613503988E-2</v>
      </c>
      <c r="M522">
        <f t="shared" si="58"/>
        <v>1</v>
      </c>
      <c r="N522">
        <f t="shared" si="59"/>
        <v>8.3513381845445975E-2</v>
      </c>
      <c r="O522">
        <f t="shared" si="60"/>
        <v>0.91648661815455401</v>
      </c>
      <c r="P522">
        <f t="shared" si="61"/>
        <v>0.91648661815455401</v>
      </c>
      <c r="Q522">
        <f t="shared" si="62"/>
        <v>-8.7207812840556634E-2</v>
      </c>
    </row>
    <row r="523" spans="1:17" x14ac:dyDescent="0.2">
      <c r="A523" s="1">
        <v>58</v>
      </c>
      <c r="B523" s="1">
        <v>1</v>
      </c>
      <c r="C523" s="1">
        <v>0</v>
      </c>
      <c r="D523" s="1">
        <v>0</v>
      </c>
      <c r="E523" s="1">
        <v>1</v>
      </c>
      <c r="F523" s="1">
        <v>0</v>
      </c>
      <c r="G523" s="1">
        <v>0</v>
      </c>
      <c r="H523" s="1">
        <v>1.399</v>
      </c>
      <c r="I523" s="1">
        <v>0</v>
      </c>
      <c r="J523">
        <f t="shared" si="56"/>
        <v>9.5601714986238928E-2</v>
      </c>
      <c r="K523">
        <v>0</v>
      </c>
      <c r="L523">
        <f t="shared" si="57"/>
        <v>1.1003207354506677</v>
      </c>
      <c r="M523">
        <f t="shared" si="58"/>
        <v>1</v>
      </c>
      <c r="N523">
        <f t="shared" si="59"/>
        <v>0.52388224183035126</v>
      </c>
      <c r="O523">
        <f t="shared" si="60"/>
        <v>0.47611775816964891</v>
      </c>
      <c r="P523">
        <f t="shared" si="61"/>
        <v>0.47611775816964891</v>
      </c>
      <c r="Q523">
        <f t="shared" si="62"/>
        <v>-0.74209006423414459</v>
      </c>
    </row>
    <row r="524" spans="1:17" x14ac:dyDescent="0.2">
      <c r="A524" s="1">
        <v>58</v>
      </c>
      <c r="B524" s="1">
        <v>0</v>
      </c>
      <c r="C524" s="1">
        <v>0</v>
      </c>
      <c r="D524" s="1">
        <v>1</v>
      </c>
      <c r="E524" s="1">
        <v>0</v>
      </c>
      <c r="F524" s="1">
        <v>1</v>
      </c>
      <c r="G524" s="1">
        <v>0</v>
      </c>
      <c r="H524" s="1">
        <v>1.399</v>
      </c>
      <c r="I524" s="1">
        <v>0</v>
      </c>
      <c r="J524">
        <f t="shared" si="56"/>
        <v>-0.87670296577448581</v>
      </c>
      <c r="K524">
        <v>0</v>
      </c>
      <c r="L524">
        <f t="shared" si="57"/>
        <v>0.41615272205252241</v>
      </c>
      <c r="M524">
        <f t="shared" si="58"/>
        <v>1</v>
      </c>
      <c r="N524">
        <f t="shared" si="59"/>
        <v>0.29386147099259541</v>
      </c>
      <c r="O524">
        <f t="shared" si="60"/>
        <v>0.70613852900740448</v>
      </c>
      <c r="P524">
        <f t="shared" si="61"/>
        <v>0.70613852900740448</v>
      </c>
      <c r="Q524">
        <f t="shared" si="62"/>
        <v>-0.34794384401250966</v>
      </c>
    </row>
    <row r="525" spans="1:17" x14ac:dyDescent="0.2">
      <c r="A525" s="1">
        <v>58</v>
      </c>
      <c r="B525" s="1">
        <v>1</v>
      </c>
      <c r="C525" s="1">
        <v>0</v>
      </c>
      <c r="D525" s="1">
        <v>0</v>
      </c>
      <c r="E525" s="1">
        <v>0</v>
      </c>
      <c r="F525" s="1">
        <v>0</v>
      </c>
      <c r="G525" s="1">
        <v>1</v>
      </c>
      <c r="H525" s="1">
        <v>1.6989999999999998</v>
      </c>
      <c r="I525" s="1">
        <v>0</v>
      </c>
      <c r="J525">
        <f t="shared" si="56"/>
        <v>-2.4236216624625531</v>
      </c>
      <c r="K525">
        <v>0</v>
      </c>
      <c r="L525">
        <f t="shared" si="57"/>
        <v>8.8600155839434466E-2</v>
      </c>
      <c r="M525">
        <f t="shared" si="58"/>
        <v>1</v>
      </c>
      <c r="N525">
        <f t="shared" si="59"/>
        <v>8.1389071427344847E-2</v>
      </c>
      <c r="O525">
        <f t="shared" si="60"/>
        <v>0.91861092857265514</v>
      </c>
      <c r="P525">
        <f t="shared" si="61"/>
        <v>0.91861092857265514</v>
      </c>
      <c r="Q525">
        <f t="shared" si="62"/>
        <v>-8.4892610173780456E-2</v>
      </c>
    </row>
    <row r="526" spans="1:17" x14ac:dyDescent="0.2">
      <c r="A526" s="1">
        <v>58</v>
      </c>
      <c r="B526" s="1">
        <v>0</v>
      </c>
      <c r="C526" s="1">
        <v>1</v>
      </c>
      <c r="D526" s="1">
        <v>0</v>
      </c>
      <c r="E526" s="1">
        <v>0</v>
      </c>
      <c r="F526" s="1">
        <v>1</v>
      </c>
      <c r="G526" s="1">
        <v>0</v>
      </c>
      <c r="H526" s="1">
        <v>1.6989999999999998</v>
      </c>
      <c r="I526" s="1">
        <v>0</v>
      </c>
      <c r="J526">
        <f t="shared" si="56"/>
        <v>-1.6242423437154083</v>
      </c>
      <c r="K526">
        <v>0</v>
      </c>
      <c r="L526">
        <f t="shared" si="57"/>
        <v>0.19706092310458728</v>
      </c>
      <c r="M526">
        <f t="shared" si="58"/>
        <v>1</v>
      </c>
      <c r="N526">
        <f t="shared" si="59"/>
        <v>0.16462062982852049</v>
      </c>
      <c r="O526">
        <f t="shared" si="60"/>
        <v>0.83537937017147956</v>
      </c>
      <c r="P526">
        <f t="shared" si="61"/>
        <v>0.83537937017147956</v>
      </c>
      <c r="Q526">
        <f t="shared" si="62"/>
        <v>-0.17986932177571377</v>
      </c>
    </row>
    <row r="527" spans="1:17" x14ac:dyDescent="0.2">
      <c r="A527" s="1">
        <v>59</v>
      </c>
      <c r="B527" s="1">
        <v>1</v>
      </c>
      <c r="C527" s="1">
        <v>0</v>
      </c>
      <c r="D527" s="1">
        <v>0</v>
      </c>
      <c r="E527" s="1">
        <v>0</v>
      </c>
      <c r="F527" s="1">
        <v>1</v>
      </c>
      <c r="G527" s="1">
        <v>0</v>
      </c>
      <c r="H527" s="1">
        <v>1.9989999999999999</v>
      </c>
      <c r="I527" s="1">
        <v>0</v>
      </c>
      <c r="J527">
        <f t="shared" si="56"/>
        <v>-1.7581528359219696</v>
      </c>
      <c r="K527">
        <v>0</v>
      </c>
      <c r="L527">
        <f t="shared" si="57"/>
        <v>0.17236295260595716</v>
      </c>
      <c r="M527">
        <f t="shared" si="58"/>
        <v>1</v>
      </c>
      <c r="N527">
        <f t="shared" si="59"/>
        <v>0.14702183502372243</v>
      </c>
      <c r="O527">
        <f t="shared" si="60"/>
        <v>0.85297816497627754</v>
      </c>
      <c r="P527">
        <f t="shared" si="61"/>
        <v>0.85297816497627754</v>
      </c>
      <c r="Q527">
        <f t="shared" si="62"/>
        <v>-0.15902132973570154</v>
      </c>
    </row>
    <row r="528" spans="1:17" x14ac:dyDescent="0.2">
      <c r="A528" s="1">
        <v>59</v>
      </c>
      <c r="B528" s="1">
        <v>0</v>
      </c>
      <c r="C528" s="1">
        <v>1</v>
      </c>
      <c r="D528" s="1">
        <v>0</v>
      </c>
      <c r="E528" s="1">
        <v>0</v>
      </c>
      <c r="F528" s="1">
        <v>0</v>
      </c>
      <c r="G528" s="1">
        <v>1</v>
      </c>
      <c r="H528" s="1">
        <v>1.399</v>
      </c>
      <c r="I528" s="1">
        <v>0</v>
      </c>
      <c r="J528">
        <f t="shared" si="56"/>
        <v>-2.289711170255992</v>
      </c>
      <c r="K528">
        <v>0</v>
      </c>
      <c r="L528">
        <f t="shared" si="57"/>
        <v>0.10129571484450078</v>
      </c>
      <c r="M528">
        <f t="shared" si="58"/>
        <v>1</v>
      </c>
      <c r="N528">
        <f t="shared" si="59"/>
        <v>9.1978669742489097E-2</v>
      </c>
      <c r="O528">
        <f t="shared" si="60"/>
        <v>0.90802133025751086</v>
      </c>
      <c r="P528">
        <f t="shared" si="61"/>
        <v>0.90802133025751086</v>
      </c>
      <c r="Q528">
        <f t="shared" si="62"/>
        <v>-9.648740918373451E-2</v>
      </c>
    </row>
    <row r="529" spans="1:17" x14ac:dyDescent="0.2">
      <c r="A529" s="1">
        <v>59</v>
      </c>
      <c r="B529" s="1">
        <v>0</v>
      </c>
      <c r="C529" s="1">
        <v>1</v>
      </c>
      <c r="D529" s="1">
        <v>0</v>
      </c>
      <c r="E529" s="1">
        <v>1</v>
      </c>
      <c r="F529" s="1">
        <v>0</v>
      </c>
      <c r="G529" s="1">
        <v>0</v>
      </c>
      <c r="H529" s="1">
        <v>1.9989999999999999</v>
      </c>
      <c r="I529" s="1">
        <v>0</v>
      </c>
      <c r="J529">
        <f t="shared" si="56"/>
        <v>-0.62385658599531557</v>
      </c>
      <c r="K529">
        <v>0</v>
      </c>
      <c r="L529">
        <f t="shared" si="57"/>
        <v>0.53587380396513884</v>
      </c>
      <c r="M529">
        <f t="shared" si="58"/>
        <v>1</v>
      </c>
      <c r="N529">
        <f t="shared" si="59"/>
        <v>0.34890484008626405</v>
      </c>
      <c r="O529">
        <f t="shared" si="60"/>
        <v>0.6510951599137359</v>
      </c>
      <c r="P529">
        <f t="shared" si="61"/>
        <v>0.6510951599137359</v>
      </c>
      <c r="Q529">
        <f t="shared" si="62"/>
        <v>-0.42909947247339236</v>
      </c>
    </row>
    <row r="530" spans="1:17" x14ac:dyDescent="0.2">
      <c r="A530" s="1">
        <v>59</v>
      </c>
      <c r="B530" s="1">
        <v>0</v>
      </c>
      <c r="C530" s="1">
        <v>0</v>
      </c>
      <c r="D530" s="1">
        <v>1</v>
      </c>
      <c r="E530" s="1">
        <v>1</v>
      </c>
      <c r="F530" s="1">
        <v>0</v>
      </c>
      <c r="G530" s="1">
        <v>0</v>
      </c>
      <c r="H530" s="1">
        <v>1.6989999999999998</v>
      </c>
      <c r="I530" s="1">
        <v>0</v>
      </c>
      <c r="J530">
        <f t="shared" si="56"/>
        <v>0.12368279194560716</v>
      </c>
      <c r="K530">
        <v>0</v>
      </c>
      <c r="L530">
        <f t="shared" si="57"/>
        <v>1.1316568433934282</v>
      </c>
      <c r="M530">
        <f t="shared" si="58"/>
        <v>1</v>
      </c>
      <c r="N530">
        <f t="shared" si="59"/>
        <v>0.53088134091597983</v>
      </c>
      <c r="O530">
        <f t="shared" si="60"/>
        <v>0.46911865908402001</v>
      </c>
      <c r="P530">
        <f t="shared" si="61"/>
        <v>0.46911865908402001</v>
      </c>
      <c r="Q530">
        <f t="shared" si="62"/>
        <v>-0.75689953809254507</v>
      </c>
    </row>
    <row r="531" spans="1:17" x14ac:dyDescent="0.2">
      <c r="A531" s="1">
        <v>59</v>
      </c>
      <c r="B531" s="1">
        <v>0</v>
      </c>
      <c r="C531" s="1">
        <v>0</v>
      </c>
      <c r="D531" s="1">
        <v>1</v>
      </c>
      <c r="E531" s="1">
        <v>0</v>
      </c>
      <c r="F531" s="1">
        <v>0</v>
      </c>
      <c r="G531" s="1">
        <v>1</v>
      </c>
      <c r="H531" s="1">
        <v>1.9989999999999999</v>
      </c>
      <c r="I531" s="1">
        <v>0</v>
      </c>
      <c r="J531">
        <f t="shared" si="56"/>
        <v>-2.395540585503185</v>
      </c>
      <c r="K531">
        <v>0</v>
      </c>
      <c r="L531">
        <f t="shared" si="57"/>
        <v>9.1123405613503988E-2</v>
      </c>
      <c r="M531">
        <f t="shared" si="58"/>
        <v>1</v>
      </c>
      <c r="N531">
        <f t="shared" si="59"/>
        <v>8.3513381845445975E-2</v>
      </c>
      <c r="O531">
        <f t="shared" si="60"/>
        <v>0.91648661815455401</v>
      </c>
      <c r="P531">
        <f t="shared" si="61"/>
        <v>0.91648661815455401</v>
      </c>
      <c r="Q531">
        <f t="shared" si="62"/>
        <v>-8.7207812840556634E-2</v>
      </c>
    </row>
    <row r="532" spans="1:17" x14ac:dyDescent="0.2">
      <c r="A532" s="1">
        <v>59</v>
      </c>
      <c r="B532" s="1">
        <v>1</v>
      </c>
      <c r="C532" s="1">
        <v>0</v>
      </c>
      <c r="D532" s="1">
        <v>0</v>
      </c>
      <c r="E532" s="1">
        <v>1</v>
      </c>
      <c r="F532" s="1">
        <v>0</v>
      </c>
      <c r="G532" s="1">
        <v>0</v>
      </c>
      <c r="H532" s="1">
        <v>1.399</v>
      </c>
      <c r="I532" s="1">
        <v>0</v>
      </c>
      <c r="J532">
        <f t="shared" si="56"/>
        <v>9.5601714986238928E-2</v>
      </c>
      <c r="K532">
        <v>0</v>
      </c>
      <c r="L532">
        <f t="shared" si="57"/>
        <v>1.1003207354506677</v>
      </c>
      <c r="M532">
        <f t="shared" si="58"/>
        <v>1</v>
      </c>
      <c r="N532">
        <f t="shared" si="59"/>
        <v>0.52388224183035126</v>
      </c>
      <c r="O532">
        <f t="shared" si="60"/>
        <v>0.47611775816964891</v>
      </c>
      <c r="P532">
        <f t="shared" si="61"/>
        <v>0.47611775816964891</v>
      </c>
      <c r="Q532">
        <f t="shared" si="62"/>
        <v>-0.74209006423414459</v>
      </c>
    </row>
    <row r="533" spans="1:17" x14ac:dyDescent="0.2">
      <c r="A533" s="1">
        <v>59</v>
      </c>
      <c r="B533" s="1">
        <v>0</v>
      </c>
      <c r="C533" s="1">
        <v>0</v>
      </c>
      <c r="D533" s="1">
        <v>1</v>
      </c>
      <c r="E533" s="1">
        <v>0</v>
      </c>
      <c r="F533" s="1">
        <v>1</v>
      </c>
      <c r="G533" s="1">
        <v>0</v>
      </c>
      <c r="H533" s="1">
        <v>1.399</v>
      </c>
      <c r="I533" s="1">
        <v>0</v>
      </c>
      <c r="J533">
        <f t="shared" si="56"/>
        <v>-0.87670296577448581</v>
      </c>
      <c r="K533">
        <v>0</v>
      </c>
      <c r="L533">
        <f t="shared" si="57"/>
        <v>0.41615272205252241</v>
      </c>
      <c r="M533">
        <f t="shared" si="58"/>
        <v>1</v>
      </c>
      <c r="N533">
        <f t="shared" si="59"/>
        <v>0.29386147099259541</v>
      </c>
      <c r="O533">
        <f t="shared" si="60"/>
        <v>0.70613852900740448</v>
      </c>
      <c r="P533">
        <f t="shared" si="61"/>
        <v>0.70613852900740448</v>
      </c>
      <c r="Q533">
        <f t="shared" si="62"/>
        <v>-0.34794384401250966</v>
      </c>
    </row>
    <row r="534" spans="1:17" x14ac:dyDescent="0.2">
      <c r="A534" s="1">
        <v>59</v>
      </c>
      <c r="B534" s="1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1.6989999999999998</v>
      </c>
      <c r="I534" s="1">
        <v>0</v>
      </c>
      <c r="J534">
        <f t="shared" si="56"/>
        <v>-2.4236216624625531</v>
      </c>
      <c r="K534">
        <v>0</v>
      </c>
      <c r="L534">
        <f t="shared" si="57"/>
        <v>8.8600155839434466E-2</v>
      </c>
      <c r="M534">
        <f t="shared" si="58"/>
        <v>1</v>
      </c>
      <c r="N534">
        <f t="shared" si="59"/>
        <v>8.1389071427344847E-2</v>
      </c>
      <c r="O534">
        <f t="shared" si="60"/>
        <v>0.91861092857265514</v>
      </c>
      <c r="P534">
        <f t="shared" si="61"/>
        <v>0.91861092857265514</v>
      </c>
      <c r="Q534">
        <f t="shared" si="62"/>
        <v>-8.4892610173780456E-2</v>
      </c>
    </row>
    <row r="535" spans="1:17" x14ac:dyDescent="0.2">
      <c r="A535" s="1">
        <v>59</v>
      </c>
      <c r="B535" s="1">
        <v>0</v>
      </c>
      <c r="C535" s="1">
        <v>1</v>
      </c>
      <c r="D535" s="1">
        <v>0</v>
      </c>
      <c r="E535" s="1">
        <v>0</v>
      </c>
      <c r="F535" s="1">
        <v>1</v>
      </c>
      <c r="G535" s="1">
        <v>0</v>
      </c>
      <c r="H535" s="1">
        <v>1.6989999999999998</v>
      </c>
      <c r="I535" s="1">
        <v>0</v>
      </c>
      <c r="J535">
        <f t="shared" si="56"/>
        <v>-1.6242423437154083</v>
      </c>
      <c r="K535">
        <v>0</v>
      </c>
      <c r="L535">
        <f t="shared" si="57"/>
        <v>0.19706092310458728</v>
      </c>
      <c r="M535">
        <f t="shared" si="58"/>
        <v>1</v>
      </c>
      <c r="N535">
        <f t="shared" si="59"/>
        <v>0.16462062982852049</v>
      </c>
      <c r="O535">
        <f t="shared" si="60"/>
        <v>0.83537937017147956</v>
      </c>
      <c r="P535">
        <f t="shared" si="61"/>
        <v>0.83537937017147956</v>
      </c>
      <c r="Q535">
        <f t="shared" si="62"/>
        <v>-0.17986932177571377</v>
      </c>
    </row>
    <row r="536" spans="1:17" x14ac:dyDescent="0.2">
      <c r="A536" s="1">
        <v>60</v>
      </c>
      <c r="B536" s="1">
        <v>1</v>
      </c>
      <c r="C536" s="1">
        <v>0</v>
      </c>
      <c r="D536" s="1">
        <v>0</v>
      </c>
      <c r="E536" s="1">
        <v>0</v>
      </c>
      <c r="F536" s="1">
        <v>1</v>
      </c>
      <c r="G536" s="1">
        <v>0</v>
      </c>
      <c r="H536" s="1">
        <v>1.9989999999999999</v>
      </c>
      <c r="I536" s="1">
        <v>0</v>
      </c>
      <c r="J536">
        <f t="shared" si="56"/>
        <v>-1.7581528359219696</v>
      </c>
      <c r="K536">
        <v>0</v>
      </c>
      <c r="L536">
        <f t="shared" si="57"/>
        <v>0.17236295260595716</v>
      </c>
      <c r="M536">
        <f t="shared" si="58"/>
        <v>1</v>
      </c>
      <c r="N536">
        <f t="shared" si="59"/>
        <v>0.14702183502372243</v>
      </c>
      <c r="O536">
        <f t="shared" si="60"/>
        <v>0.85297816497627754</v>
      </c>
      <c r="P536">
        <f t="shared" si="61"/>
        <v>0.85297816497627754</v>
      </c>
      <c r="Q536">
        <f t="shared" si="62"/>
        <v>-0.15902132973570154</v>
      </c>
    </row>
    <row r="537" spans="1:17" x14ac:dyDescent="0.2">
      <c r="A537" s="1">
        <v>60</v>
      </c>
      <c r="B537" s="1">
        <v>0</v>
      </c>
      <c r="C537" s="1">
        <v>1</v>
      </c>
      <c r="D537" s="1">
        <v>0</v>
      </c>
      <c r="E537" s="1">
        <v>0</v>
      </c>
      <c r="F537" s="1">
        <v>0</v>
      </c>
      <c r="G537" s="1">
        <v>1</v>
      </c>
      <c r="H537" s="1">
        <v>1.399</v>
      </c>
      <c r="I537" s="1">
        <v>0</v>
      </c>
      <c r="J537">
        <f t="shared" si="56"/>
        <v>-2.289711170255992</v>
      </c>
      <c r="K537">
        <v>0</v>
      </c>
      <c r="L537">
        <f t="shared" si="57"/>
        <v>0.10129571484450078</v>
      </c>
      <c r="M537">
        <f t="shared" si="58"/>
        <v>1</v>
      </c>
      <c r="N537">
        <f t="shared" si="59"/>
        <v>9.1978669742489097E-2</v>
      </c>
      <c r="O537">
        <f t="shared" si="60"/>
        <v>0.90802133025751086</v>
      </c>
      <c r="P537">
        <f t="shared" si="61"/>
        <v>0.90802133025751086</v>
      </c>
      <c r="Q537">
        <f t="shared" si="62"/>
        <v>-9.648740918373451E-2</v>
      </c>
    </row>
    <row r="538" spans="1:17" x14ac:dyDescent="0.2">
      <c r="A538" s="1">
        <v>60</v>
      </c>
      <c r="B538" s="1">
        <v>0</v>
      </c>
      <c r="C538" s="1">
        <v>1</v>
      </c>
      <c r="D538" s="1">
        <v>0</v>
      </c>
      <c r="E538" s="1">
        <v>1</v>
      </c>
      <c r="F538" s="1">
        <v>0</v>
      </c>
      <c r="G538" s="1">
        <v>0</v>
      </c>
      <c r="H538" s="1">
        <v>1.9989999999999999</v>
      </c>
      <c r="I538" s="1">
        <v>1</v>
      </c>
      <c r="J538">
        <f t="shared" si="56"/>
        <v>-0.62385658599531557</v>
      </c>
      <c r="K538">
        <v>0</v>
      </c>
      <c r="L538">
        <f t="shared" si="57"/>
        <v>0.53587380396513884</v>
      </c>
      <c r="M538">
        <f t="shared" si="58"/>
        <v>1</v>
      </c>
      <c r="N538">
        <f t="shared" si="59"/>
        <v>0.34890484008626405</v>
      </c>
      <c r="O538">
        <f t="shared" si="60"/>
        <v>0.6510951599137359</v>
      </c>
      <c r="P538">
        <f t="shared" si="61"/>
        <v>0.34890484008626405</v>
      </c>
      <c r="Q538">
        <f t="shared" si="62"/>
        <v>-1.0529560584687079</v>
      </c>
    </row>
    <row r="539" spans="1:17" x14ac:dyDescent="0.2">
      <c r="A539" s="1">
        <v>60</v>
      </c>
      <c r="B539" s="1">
        <v>0</v>
      </c>
      <c r="C539" s="1">
        <v>0</v>
      </c>
      <c r="D539" s="1">
        <v>1</v>
      </c>
      <c r="E539" s="1">
        <v>1</v>
      </c>
      <c r="F539" s="1">
        <v>0</v>
      </c>
      <c r="G539" s="1">
        <v>0</v>
      </c>
      <c r="H539" s="1">
        <v>1.6989999999999998</v>
      </c>
      <c r="I539" s="1">
        <v>1</v>
      </c>
      <c r="J539">
        <f t="shared" si="56"/>
        <v>0.12368279194560716</v>
      </c>
      <c r="K539">
        <v>0</v>
      </c>
      <c r="L539">
        <f t="shared" si="57"/>
        <v>1.1316568433934282</v>
      </c>
      <c r="M539">
        <f t="shared" si="58"/>
        <v>1</v>
      </c>
      <c r="N539">
        <f t="shared" si="59"/>
        <v>0.53088134091597983</v>
      </c>
      <c r="O539">
        <f t="shared" si="60"/>
        <v>0.46911865908402001</v>
      </c>
      <c r="P539">
        <f t="shared" si="61"/>
        <v>0.53088134091597983</v>
      </c>
      <c r="Q539">
        <f t="shared" si="62"/>
        <v>-0.63321674614693813</v>
      </c>
    </row>
    <row r="540" spans="1:17" x14ac:dyDescent="0.2">
      <c r="A540" s="1">
        <v>60</v>
      </c>
      <c r="B540" s="1">
        <v>0</v>
      </c>
      <c r="C540" s="1">
        <v>0</v>
      </c>
      <c r="D540" s="1">
        <v>1</v>
      </c>
      <c r="E540" s="1">
        <v>0</v>
      </c>
      <c r="F540" s="1">
        <v>0</v>
      </c>
      <c r="G540" s="1">
        <v>1</v>
      </c>
      <c r="H540" s="1">
        <v>1.9989999999999999</v>
      </c>
      <c r="I540" s="1">
        <v>0</v>
      </c>
      <c r="J540">
        <f t="shared" si="56"/>
        <v>-2.395540585503185</v>
      </c>
      <c r="K540">
        <v>0</v>
      </c>
      <c r="L540">
        <f t="shared" si="57"/>
        <v>9.1123405613503988E-2</v>
      </c>
      <c r="M540">
        <f t="shared" si="58"/>
        <v>1</v>
      </c>
      <c r="N540">
        <f t="shared" si="59"/>
        <v>8.3513381845445975E-2</v>
      </c>
      <c r="O540">
        <f t="shared" si="60"/>
        <v>0.91648661815455401</v>
      </c>
      <c r="P540">
        <f t="shared" si="61"/>
        <v>0.91648661815455401</v>
      </c>
      <c r="Q540">
        <f t="shared" si="62"/>
        <v>-8.7207812840556634E-2</v>
      </c>
    </row>
    <row r="541" spans="1:17" x14ac:dyDescent="0.2">
      <c r="A541" s="1">
        <v>60</v>
      </c>
      <c r="B541" s="1">
        <v>1</v>
      </c>
      <c r="C541" s="1">
        <v>0</v>
      </c>
      <c r="D541" s="1">
        <v>0</v>
      </c>
      <c r="E541" s="1">
        <v>1</v>
      </c>
      <c r="F541" s="1">
        <v>0</v>
      </c>
      <c r="G541" s="1">
        <v>0</v>
      </c>
      <c r="H541" s="1">
        <v>1.399</v>
      </c>
      <c r="I541" s="1">
        <v>1</v>
      </c>
      <c r="J541">
        <f t="shared" si="56"/>
        <v>9.5601714986238928E-2</v>
      </c>
      <c r="K541">
        <v>0</v>
      </c>
      <c r="L541">
        <f t="shared" si="57"/>
        <v>1.1003207354506677</v>
      </c>
      <c r="M541">
        <f t="shared" si="58"/>
        <v>1</v>
      </c>
      <c r="N541">
        <f t="shared" si="59"/>
        <v>0.52388224183035126</v>
      </c>
      <c r="O541">
        <f t="shared" si="60"/>
        <v>0.47611775816964891</v>
      </c>
      <c r="P541">
        <f t="shared" si="61"/>
        <v>0.52388224183035126</v>
      </c>
      <c r="Q541">
        <f t="shared" si="62"/>
        <v>-0.64648834924790566</v>
      </c>
    </row>
    <row r="542" spans="1:17" x14ac:dyDescent="0.2">
      <c r="A542" s="1">
        <v>60</v>
      </c>
      <c r="B542" s="1">
        <v>0</v>
      </c>
      <c r="C542" s="1">
        <v>0</v>
      </c>
      <c r="D542" s="1">
        <v>1</v>
      </c>
      <c r="E542" s="1">
        <v>0</v>
      </c>
      <c r="F542" s="1">
        <v>1</v>
      </c>
      <c r="G542" s="1">
        <v>0</v>
      </c>
      <c r="H542" s="1">
        <v>1.399</v>
      </c>
      <c r="I542" s="1">
        <v>0</v>
      </c>
      <c r="J542">
        <f t="shared" si="56"/>
        <v>-0.87670296577448581</v>
      </c>
      <c r="K542">
        <v>0</v>
      </c>
      <c r="L542">
        <f t="shared" si="57"/>
        <v>0.41615272205252241</v>
      </c>
      <c r="M542">
        <f t="shared" si="58"/>
        <v>1</v>
      </c>
      <c r="N542">
        <f t="shared" si="59"/>
        <v>0.29386147099259541</v>
      </c>
      <c r="O542">
        <f t="shared" si="60"/>
        <v>0.70613852900740448</v>
      </c>
      <c r="P542">
        <f t="shared" si="61"/>
        <v>0.70613852900740448</v>
      </c>
      <c r="Q542">
        <f t="shared" si="62"/>
        <v>-0.34794384401250966</v>
      </c>
    </row>
    <row r="543" spans="1:17" x14ac:dyDescent="0.2">
      <c r="A543" s="1">
        <v>60</v>
      </c>
      <c r="B543" s="1">
        <v>1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>
        <v>1.6989999999999998</v>
      </c>
      <c r="I543" s="1">
        <v>0</v>
      </c>
      <c r="J543">
        <f t="shared" si="56"/>
        <v>-2.4236216624625531</v>
      </c>
      <c r="K543">
        <v>0</v>
      </c>
      <c r="L543">
        <f t="shared" si="57"/>
        <v>8.8600155839434466E-2</v>
      </c>
      <c r="M543">
        <f t="shared" si="58"/>
        <v>1</v>
      </c>
      <c r="N543">
        <f t="shared" si="59"/>
        <v>8.1389071427344847E-2</v>
      </c>
      <c r="O543">
        <f t="shared" si="60"/>
        <v>0.91861092857265514</v>
      </c>
      <c r="P543">
        <f t="shared" si="61"/>
        <v>0.91861092857265514</v>
      </c>
      <c r="Q543">
        <f t="shared" si="62"/>
        <v>-8.4892610173780456E-2</v>
      </c>
    </row>
    <row r="544" spans="1:17" x14ac:dyDescent="0.2">
      <c r="A544" s="1">
        <v>60</v>
      </c>
      <c r="B544" s="1">
        <v>0</v>
      </c>
      <c r="C544" s="1">
        <v>1</v>
      </c>
      <c r="D544" s="1">
        <v>0</v>
      </c>
      <c r="E544" s="1">
        <v>0</v>
      </c>
      <c r="F544" s="1">
        <v>1</v>
      </c>
      <c r="G544" s="1">
        <v>0</v>
      </c>
      <c r="H544" s="1">
        <v>1.6989999999999998</v>
      </c>
      <c r="I544" s="1">
        <v>0</v>
      </c>
      <c r="J544">
        <f t="shared" si="56"/>
        <v>-1.6242423437154083</v>
      </c>
      <c r="K544">
        <v>0</v>
      </c>
      <c r="L544">
        <f t="shared" si="57"/>
        <v>0.19706092310458728</v>
      </c>
      <c r="M544">
        <f t="shared" si="58"/>
        <v>1</v>
      </c>
      <c r="N544">
        <f t="shared" si="59"/>
        <v>0.16462062982852049</v>
      </c>
      <c r="O544">
        <f t="shared" si="60"/>
        <v>0.83537937017147956</v>
      </c>
      <c r="P544">
        <f t="shared" si="61"/>
        <v>0.83537937017147956</v>
      </c>
      <c r="Q544">
        <f t="shared" si="62"/>
        <v>-0.17986932177571377</v>
      </c>
    </row>
    <row r="545" spans="1:17" x14ac:dyDescent="0.2">
      <c r="A545" s="1">
        <v>61</v>
      </c>
      <c r="B545" s="1">
        <v>1</v>
      </c>
      <c r="C545" s="1">
        <v>0</v>
      </c>
      <c r="D545" s="1">
        <v>0</v>
      </c>
      <c r="E545" s="1">
        <v>0</v>
      </c>
      <c r="F545" s="1">
        <v>1</v>
      </c>
      <c r="G545" s="1">
        <v>0</v>
      </c>
      <c r="H545" s="1">
        <v>1.9989999999999999</v>
      </c>
      <c r="I545" s="1">
        <v>0</v>
      </c>
      <c r="J545">
        <f t="shared" si="56"/>
        <v>-1.7581528359219696</v>
      </c>
      <c r="K545">
        <v>0</v>
      </c>
      <c r="L545">
        <f t="shared" si="57"/>
        <v>0.17236295260595716</v>
      </c>
      <c r="M545">
        <f t="shared" si="58"/>
        <v>1</v>
      </c>
      <c r="N545">
        <f t="shared" si="59"/>
        <v>0.14702183502372243</v>
      </c>
      <c r="O545">
        <f t="shared" si="60"/>
        <v>0.85297816497627754</v>
      </c>
      <c r="P545">
        <f t="shared" si="61"/>
        <v>0.85297816497627754</v>
      </c>
      <c r="Q545">
        <f t="shared" si="62"/>
        <v>-0.15902132973570154</v>
      </c>
    </row>
    <row r="546" spans="1:17" x14ac:dyDescent="0.2">
      <c r="A546" s="1">
        <v>61</v>
      </c>
      <c r="B546" s="1">
        <v>0</v>
      </c>
      <c r="C546" s="1">
        <v>1</v>
      </c>
      <c r="D546" s="1">
        <v>0</v>
      </c>
      <c r="E546" s="1">
        <v>0</v>
      </c>
      <c r="F546" s="1">
        <v>0</v>
      </c>
      <c r="G546" s="1">
        <v>1</v>
      </c>
      <c r="H546" s="1">
        <v>1.399</v>
      </c>
      <c r="I546" s="1">
        <v>0</v>
      </c>
      <c r="J546">
        <f t="shared" si="56"/>
        <v>-2.289711170255992</v>
      </c>
      <c r="K546">
        <v>0</v>
      </c>
      <c r="L546">
        <f t="shared" si="57"/>
        <v>0.10129571484450078</v>
      </c>
      <c r="M546">
        <f t="shared" si="58"/>
        <v>1</v>
      </c>
      <c r="N546">
        <f t="shared" si="59"/>
        <v>9.1978669742489097E-2</v>
      </c>
      <c r="O546">
        <f t="shared" si="60"/>
        <v>0.90802133025751086</v>
      </c>
      <c r="P546">
        <f t="shared" si="61"/>
        <v>0.90802133025751086</v>
      </c>
      <c r="Q546">
        <f t="shared" si="62"/>
        <v>-9.648740918373451E-2</v>
      </c>
    </row>
    <row r="547" spans="1:17" x14ac:dyDescent="0.2">
      <c r="A547" s="1">
        <v>61</v>
      </c>
      <c r="B547" s="1">
        <v>0</v>
      </c>
      <c r="C547" s="1">
        <v>1</v>
      </c>
      <c r="D547" s="1">
        <v>0</v>
      </c>
      <c r="E547" s="1">
        <v>1</v>
      </c>
      <c r="F547" s="1">
        <v>0</v>
      </c>
      <c r="G547" s="1">
        <v>0</v>
      </c>
      <c r="H547" s="1">
        <v>1.9989999999999999</v>
      </c>
      <c r="I547" s="1">
        <v>0</v>
      </c>
      <c r="J547">
        <f t="shared" si="56"/>
        <v>-0.62385658599531557</v>
      </c>
      <c r="K547">
        <v>0</v>
      </c>
      <c r="L547">
        <f t="shared" si="57"/>
        <v>0.53587380396513884</v>
      </c>
      <c r="M547">
        <f t="shared" si="58"/>
        <v>1</v>
      </c>
      <c r="N547">
        <f t="shared" si="59"/>
        <v>0.34890484008626405</v>
      </c>
      <c r="O547">
        <f t="shared" si="60"/>
        <v>0.6510951599137359</v>
      </c>
      <c r="P547">
        <f t="shared" si="61"/>
        <v>0.6510951599137359</v>
      </c>
      <c r="Q547">
        <f t="shared" si="62"/>
        <v>-0.42909947247339236</v>
      </c>
    </row>
    <row r="548" spans="1:17" x14ac:dyDescent="0.2">
      <c r="A548" s="1">
        <v>61</v>
      </c>
      <c r="B548" s="1">
        <v>0</v>
      </c>
      <c r="C548" s="1">
        <v>0</v>
      </c>
      <c r="D548" s="1">
        <v>1</v>
      </c>
      <c r="E548" s="1">
        <v>1</v>
      </c>
      <c r="F548" s="1">
        <v>0</v>
      </c>
      <c r="G548" s="1">
        <v>0</v>
      </c>
      <c r="H548" s="1">
        <v>1.6989999999999998</v>
      </c>
      <c r="I548" s="1">
        <v>0</v>
      </c>
      <c r="J548">
        <f t="shared" si="56"/>
        <v>0.12368279194560716</v>
      </c>
      <c r="K548">
        <v>0</v>
      </c>
      <c r="L548">
        <f t="shared" si="57"/>
        <v>1.1316568433934282</v>
      </c>
      <c r="M548">
        <f t="shared" si="58"/>
        <v>1</v>
      </c>
      <c r="N548">
        <f t="shared" si="59"/>
        <v>0.53088134091597983</v>
      </c>
      <c r="O548">
        <f t="shared" si="60"/>
        <v>0.46911865908402001</v>
      </c>
      <c r="P548">
        <f t="shared" si="61"/>
        <v>0.46911865908402001</v>
      </c>
      <c r="Q548">
        <f t="shared" si="62"/>
        <v>-0.75689953809254507</v>
      </c>
    </row>
    <row r="549" spans="1:17" x14ac:dyDescent="0.2">
      <c r="A549" s="1">
        <v>61</v>
      </c>
      <c r="B549" s="1">
        <v>0</v>
      </c>
      <c r="C549" s="1">
        <v>0</v>
      </c>
      <c r="D549" s="1">
        <v>1</v>
      </c>
      <c r="E549" s="1">
        <v>0</v>
      </c>
      <c r="F549" s="1">
        <v>0</v>
      </c>
      <c r="G549" s="1">
        <v>1</v>
      </c>
      <c r="H549" s="1">
        <v>1.9989999999999999</v>
      </c>
      <c r="I549" s="1">
        <v>0</v>
      </c>
      <c r="J549">
        <f t="shared" si="56"/>
        <v>-2.395540585503185</v>
      </c>
      <c r="K549">
        <v>0</v>
      </c>
      <c r="L549">
        <f t="shared" si="57"/>
        <v>9.1123405613503988E-2</v>
      </c>
      <c r="M549">
        <f t="shared" si="58"/>
        <v>1</v>
      </c>
      <c r="N549">
        <f t="shared" si="59"/>
        <v>8.3513381845445975E-2</v>
      </c>
      <c r="O549">
        <f t="shared" si="60"/>
        <v>0.91648661815455401</v>
      </c>
      <c r="P549">
        <f t="shared" si="61"/>
        <v>0.91648661815455401</v>
      </c>
      <c r="Q549">
        <f t="shared" si="62"/>
        <v>-8.7207812840556634E-2</v>
      </c>
    </row>
    <row r="550" spans="1:17" x14ac:dyDescent="0.2">
      <c r="A550" s="1">
        <v>61</v>
      </c>
      <c r="B550" s="1">
        <v>1</v>
      </c>
      <c r="C550" s="1">
        <v>0</v>
      </c>
      <c r="D550" s="1">
        <v>0</v>
      </c>
      <c r="E550" s="1">
        <v>1</v>
      </c>
      <c r="F550" s="1">
        <v>0</v>
      </c>
      <c r="G550" s="1">
        <v>0</v>
      </c>
      <c r="H550" s="1">
        <v>1.399</v>
      </c>
      <c r="I550" s="1">
        <v>0</v>
      </c>
      <c r="J550">
        <f t="shared" si="56"/>
        <v>9.5601714986238928E-2</v>
      </c>
      <c r="K550">
        <v>0</v>
      </c>
      <c r="L550">
        <f t="shared" si="57"/>
        <v>1.1003207354506677</v>
      </c>
      <c r="M550">
        <f t="shared" si="58"/>
        <v>1</v>
      </c>
      <c r="N550">
        <f t="shared" si="59"/>
        <v>0.52388224183035126</v>
      </c>
      <c r="O550">
        <f t="shared" si="60"/>
        <v>0.47611775816964891</v>
      </c>
      <c r="P550">
        <f t="shared" si="61"/>
        <v>0.47611775816964891</v>
      </c>
      <c r="Q550">
        <f t="shared" si="62"/>
        <v>-0.74209006423414459</v>
      </c>
    </row>
    <row r="551" spans="1:17" x14ac:dyDescent="0.2">
      <c r="A551" s="1">
        <v>61</v>
      </c>
      <c r="B551" s="1">
        <v>0</v>
      </c>
      <c r="C551" s="1">
        <v>0</v>
      </c>
      <c r="D551" s="1">
        <v>1</v>
      </c>
      <c r="E551" s="1">
        <v>0</v>
      </c>
      <c r="F551" s="1">
        <v>1</v>
      </c>
      <c r="G551" s="1">
        <v>0</v>
      </c>
      <c r="H551" s="1">
        <v>1.399</v>
      </c>
      <c r="I551" s="1">
        <v>0</v>
      </c>
      <c r="J551">
        <f t="shared" si="56"/>
        <v>-0.87670296577448581</v>
      </c>
      <c r="K551">
        <v>0</v>
      </c>
      <c r="L551">
        <f t="shared" si="57"/>
        <v>0.41615272205252241</v>
      </c>
      <c r="M551">
        <f t="shared" si="58"/>
        <v>1</v>
      </c>
      <c r="N551">
        <f t="shared" si="59"/>
        <v>0.29386147099259541</v>
      </c>
      <c r="O551">
        <f t="shared" si="60"/>
        <v>0.70613852900740448</v>
      </c>
      <c r="P551">
        <f t="shared" si="61"/>
        <v>0.70613852900740448</v>
      </c>
      <c r="Q551">
        <f t="shared" si="62"/>
        <v>-0.34794384401250966</v>
      </c>
    </row>
    <row r="552" spans="1:17" x14ac:dyDescent="0.2">
      <c r="A552" s="1">
        <v>61</v>
      </c>
      <c r="B552" s="1">
        <v>1</v>
      </c>
      <c r="C552" s="1">
        <v>0</v>
      </c>
      <c r="D552" s="1">
        <v>0</v>
      </c>
      <c r="E552" s="1">
        <v>0</v>
      </c>
      <c r="F552" s="1">
        <v>0</v>
      </c>
      <c r="G552" s="1">
        <v>1</v>
      </c>
      <c r="H552" s="1">
        <v>1.6989999999999998</v>
      </c>
      <c r="I552" s="1">
        <v>0</v>
      </c>
      <c r="J552">
        <f t="shared" si="56"/>
        <v>-2.4236216624625531</v>
      </c>
      <c r="K552">
        <v>0</v>
      </c>
      <c r="L552">
        <f t="shared" si="57"/>
        <v>8.8600155839434466E-2</v>
      </c>
      <c r="M552">
        <f t="shared" si="58"/>
        <v>1</v>
      </c>
      <c r="N552">
        <f t="shared" si="59"/>
        <v>8.1389071427344847E-2</v>
      </c>
      <c r="O552">
        <f t="shared" si="60"/>
        <v>0.91861092857265514</v>
      </c>
      <c r="P552">
        <f t="shared" si="61"/>
        <v>0.91861092857265514</v>
      </c>
      <c r="Q552">
        <f t="shared" si="62"/>
        <v>-8.4892610173780456E-2</v>
      </c>
    </row>
    <row r="553" spans="1:17" x14ac:dyDescent="0.2">
      <c r="A553" s="1">
        <v>61</v>
      </c>
      <c r="B553" s="1">
        <v>0</v>
      </c>
      <c r="C553" s="1">
        <v>1</v>
      </c>
      <c r="D553" s="1">
        <v>0</v>
      </c>
      <c r="E553" s="1">
        <v>0</v>
      </c>
      <c r="F553" s="1">
        <v>1</v>
      </c>
      <c r="G553" s="1">
        <v>0</v>
      </c>
      <c r="H553" s="1">
        <v>1.6989999999999998</v>
      </c>
      <c r="I553" s="1">
        <v>0</v>
      </c>
      <c r="J553">
        <f t="shared" si="56"/>
        <v>-1.6242423437154083</v>
      </c>
      <c r="K553">
        <v>0</v>
      </c>
      <c r="L553">
        <f t="shared" si="57"/>
        <v>0.19706092310458728</v>
      </c>
      <c r="M553">
        <f t="shared" si="58"/>
        <v>1</v>
      </c>
      <c r="N553">
        <f t="shared" si="59"/>
        <v>0.16462062982852049</v>
      </c>
      <c r="O553">
        <f t="shared" si="60"/>
        <v>0.83537937017147956</v>
      </c>
      <c r="P553">
        <f t="shared" si="61"/>
        <v>0.83537937017147956</v>
      </c>
      <c r="Q553">
        <f t="shared" si="62"/>
        <v>-0.17986932177571377</v>
      </c>
    </row>
    <row r="554" spans="1:17" x14ac:dyDescent="0.2">
      <c r="A554" s="1">
        <v>62</v>
      </c>
      <c r="B554" s="1">
        <v>1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1.9989999999999999</v>
      </c>
      <c r="I554" s="1">
        <v>1</v>
      </c>
      <c r="J554">
        <f t="shared" si="56"/>
        <v>-1.7581528359219696</v>
      </c>
      <c r="K554">
        <v>0</v>
      </c>
      <c r="L554">
        <f t="shared" si="57"/>
        <v>0.17236295260595716</v>
      </c>
      <c r="M554">
        <f t="shared" si="58"/>
        <v>1</v>
      </c>
      <c r="N554">
        <f t="shared" si="59"/>
        <v>0.14702183502372243</v>
      </c>
      <c r="O554">
        <f t="shared" si="60"/>
        <v>0.85297816497627754</v>
      </c>
      <c r="P554">
        <f t="shared" si="61"/>
        <v>0.14702183502372243</v>
      </c>
      <c r="Q554">
        <f t="shared" si="62"/>
        <v>-1.9171741656576713</v>
      </c>
    </row>
    <row r="555" spans="1:17" x14ac:dyDescent="0.2">
      <c r="A555" s="1">
        <v>62</v>
      </c>
      <c r="B555" s="1">
        <v>0</v>
      </c>
      <c r="C555" s="1">
        <v>1</v>
      </c>
      <c r="D555" s="1">
        <v>0</v>
      </c>
      <c r="E555" s="1">
        <v>0</v>
      </c>
      <c r="F555" s="1">
        <v>0</v>
      </c>
      <c r="G555" s="1">
        <v>1</v>
      </c>
      <c r="H555" s="1">
        <v>1.399</v>
      </c>
      <c r="I555" s="1">
        <v>0</v>
      </c>
      <c r="J555">
        <f t="shared" si="56"/>
        <v>-2.289711170255992</v>
      </c>
      <c r="K555">
        <v>0</v>
      </c>
      <c r="L555">
        <f t="shared" si="57"/>
        <v>0.10129571484450078</v>
      </c>
      <c r="M555">
        <f t="shared" si="58"/>
        <v>1</v>
      </c>
      <c r="N555">
        <f t="shared" si="59"/>
        <v>9.1978669742489097E-2</v>
      </c>
      <c r="O555">
        <f t="shared" si="60"/>
        <v>0.90802133025751086</v>
      </c>
      <c r="P555">
        <f t="shared" si="61"/>
        <v>0.90802133025751086</v>
      </c>
      <c r="Q555">
        <f t="shared" si="62"/>
        <v>-9.648740918373451E-2</v>
      </c>
    </row>
    <row r="556" spans="1:17" x14ac:dyDescent="0.2">
      <c r="A556" s="1">
        <v>62</v>
      </c>
      <c r="B556" s="1">
        <v>0</v>
      </c>
      <c r="C556" s="1">
        <v>1</v>
      </c>
      <c r="D556" s="1">
        <v>0</v>
      </c>
      <c r="E556" s="1">
        <v>1</v>
      </c>
      <c r="F556" s="1">
        <v>0</v>
      </c>
      <c r="G556" s="1">
        <v>0</v>
      </c>
      <c r="H556" s="1">
        <v>1.9989999999999999</v>
      </c>
      <c r="I556" s="1">
        <v>1</v>
      </c>
      <c r="J556">
        <f t="shared" si="56"/>
        <v>-0.62385658599531557</v>
      </c>
      <c r="K556">
        <v>0</v>
      </c>
      <c r="L556">
        <f t="shared" si="57"/>
        <v>0.53587380396513884</v>
      </c>
      <c r="M556">
        <f t="shared" si="58"/>
        <v>1</v>
      </c>
      <c r="N556">
        <f t="shared" si="59"/>
        <v>0.34890484008626405</v>
      </c>
      <c r="O556">
        <f t="shared" si="60"/>
        <v>0.6510951599137359</v>
      </c>
      <c r="P556">
        <f t="shared" si="61"/>
        <v>0.34890484008626405</v>
      </c>
      <c r="Q556">
        <f t="shared" si="62"/>
        <v>-1.0529560584687079</v>
      </c>
    </row>
    <row r="557" spans="1:17" x14ac:dyDescent="0.2">
      <c r="A557" s="1">
        <v>62</v>
      </c>
      <c r="B557" s="1">
        <v>0</v>
      </c>
      <c r="C557" s="1">
        <v>0</v>
      </c>
      <c r="D557" s="1">
        <v>1</v>
      </c>
      <c r="E557" s="1">
        <v>1</v>
      </c>
      <c r="F557" s="1">
        <v>0</v>
      </c>
      <c r="G557" s="1">
        <v>0</v>
      </c>
      <c r="H557" s="1">
        <v>1.6989999999999998</v>
      </c>
      <c r="I557" s="1">
        <v>1</v>
      </c>
      <c r="J557">
        <f t="shared" si="56"/>
        <v>0.12368279194560716</v>
      </c>
      <c r="K557">
        <v>0</v>
      </c>
      <c r="L557">
        <f t="shared" si="57"/>
        <v>1.1316568433934282</v>
      </c>
      <c r="M557">
        <f t="shared" si="58"/>
        <v>1</v>
      </c>
      <c r="N557">
        <f t="shared" si="59"/>
        <v>0.53088134091597983</v>
      </c>
      <c r="O557">
        <f t="shared" si="60"/>
        <v>0.46911865908402001</v>
      </c>
      <c r="P557">
        <f t="shared" si="61"/>
        <v>0.53088134091597983</v>
      </c>
      <c r="Q557">
        <f t="shared" si="62"/>
        <v>-0.63321674614693813</v>
      </c>
    </row>
    <row r="558" spans="1:17" x14ac:dyDescent="0.2">
      <c r="A558" s="1">
        <v>62</v>
      </c>
      <c r="B558" s="1">
        <v>0</v>
      </c>
      <c r="C558" s="1">
        <v>0</v>
      </c>
      <c r="D558" s="1">
        <v>1</v>
      </c>
      <c r="E558" s="1">
        <v>0</v>
      </c>
      <c r="F558" s="1">
        <v>0</v>
      </c>
      <c r="G558" s="1">
        <v>1</v>
      </c>
      <c r="H558" s="1">
        <v>1.9989999999999999</v>
      </c>
      <c r="I558" s="1">
        <v>0</v>
      </c>
      <c r="J558">
        <f t="shared" si="56"/>
        <v>-2.395540585503185</v>
      </c>
      <c r="K558">
        <v>0</v>
      </c>
      <c r="L558">
        <f t="shared" si="57"/>
        <v>9.1123405613503988E-2</v>
      </c>
      <c r="M558">
        <f t="shared" si="58"/>
        <v>1</v>
      </c>
      <c r="N558">
        <f t="shared" si="59"/>
        <v>8.3513381845445975E-2</v>
      </c>
      <c r="O558">
        <f t="shared" si="60"/>
        <v>0.91648661815455401</v>
      </c>
      <c r="P558">
        <f t="shared" si="61"/>
        <v>0.91648661815455401</v>
      </c>
      <c r="Q558">
        <f t="shared" si="62"/>
        <v>-8.7207812840556634E-2</v>
      </c>
    </row>
    <row r="559" spans="1:17" x14ac:dyDescent="0.2">
      <c r="A559" s="1">
        <v>62</v>
      </c>
      <c r="B559" s="1">
        <v>1</v>
      </c>
      <c r="C559" s="1">
        <v>0</v>
      </c>
      <c r="D559" s="1">
        <v>0</v>
      </c>
      <c r="E559" s="1">
        <v>1</v>
      </c>
      <c r="F559" s="1">
        <v>0</v>
      </c>
      <c r="G559" s="1">
        <v>0</v>
      </c>
      <c r="H559" s="1">
        <v>1.399</v>
      </c>
      <c r="I559" s="1">
        <v>1</v>
      </c>
      <c r="J559">
        <f t="shared" si="56"/>
        <v>9.5601714986238928E-2</v>
      </c>
      <c r="K559">
        <v>0</v>
      </c>
      <c r="L559">
        <f t="shared" si="57"/>
        <v>1.1003207354506677</v>
      </c>
      <c r="M559">
        <f t="shared" si="58"/>
        <v>1</v>
      </c>
      <c r="N559">
        <f t="shared" si="59"/>
        <v>0.52388224183035126</v>
      </c>
      <c r="O559">
        <f t="shared" si="60"/>
        <v>0.47611775816964891</v>
      </c>
      <c r="P559">
        <f t="shared" si="61"/>
        <v>0.52388224183035126</v>
      </c>
      <c r="Q559">
        <f t="shared" si="62"/>
        <v>-0.64648834924790566</v>
      </c>
    </row>
    <row r="560" spans="1:17" x14ac:dyDescent="0.2">
      <c r="A560" s="1">
        <v>62</v>
      </c>
      <c r="B560" s="1">
        <v>0</v>
      </c>
      <c r="C560" s="1">
        <v>0</v>
      </c>
      <c r="D560" s="1">
        <v>1</v>
      </c>
      <c r="E560" s="1">
        <v>0</v>
      </c>
      <c r="F560" s="1">
        <v>1</v>
      </c>
      <c r="G560" s="1">
        <v>0</v>
      </c>
      <c r="H560" s="1">
        <v>1.399</v>
      </c>
      <c r="I560" s="1">
        <v>1</v>
      </c>
      <c r="J560">
        <f t="shared" si="56"/>
        <v>-0.87670296577448581</v>
      </c>
      <c r="K560">
        <v>0</v>
      </c>
      <c r="L560">
        <f t="shared" si="57"/>
        <v>0.41615272205252241</v>
      </c>
      <c r="M560">
        <f t="shared" si="58"/>
        <v>1</v>
      </c>
      <c r="N560">
        <f t="shared" si="59"/>
        <v>0.29386147099259541</v>
      </c>
      <c r="O560">
        <f t="shared" si="60"/>
        <v>0.70613852900740448</v>
      </c>
      <c r="P560">
        <f t="shared" si="61"/>
        <v>0.29386147099259541</v>
      </c>
      <c r="Q560">
        <f t="shared" si="62"/>
        <v>-1.2246468097869956</v>
      </c>
    </row>
    <row r="561" spans="1:17" x14ac:dyDescent="0.2">
      <c r="A561" s="1">
        <v>62</v>
      </c>
      <c r="B561" s="1">
        <v>1</v>
      </c>
      <c r="C561" s="1">
        <v>0</v>
      </c>
      <c r="D561" s="1">
        <v>0</v>
      </c>
      <c r="E561" s="1">
        <v>0</v>
      </c>
      <c r="F561" s="1">
        <v>0</v>
      </c>
      <c r="G561" s="1">
        <v>1</v>
      </c>
      <c r="H561" s="1">
        <v>1.6989999999999998</v>
      </c>
      <c r="I561" s="1">
        <v>0</v>
      </c>
      <c r="J561">
        <f t="shared" si="56"/>
        <v>-2.4236216624625531</v>
      </c>
      <c r="K561">
        <v>0</v>
      </c>
      <c r="L561">
        <f t="shared" si="57"/>
        <v>8.8600155839434466E-2</v>
      </c>
      <c r="M561">
        <f t="shared" si="58"/>
        <v>1</v>
      </c>
      <c r="N561">
        <f t="shared" si="59"/>
        <v>8.1389071427344847E-2</v>
      </c>
      <c r="O561">
        <f t="shared" si="60"/>
        <v>0.91861092857265514</v>
      </c>
      <c r="P561">
        <f t="shared" si="61"/>
        <v>0.91861092857265514</v>
      </c>
      <c r="Q561">
        <f t="shared" si="62"/>
        <v>-8.4892610173780456E-2</v>
      </c>
    </row>
    <row r="562" spans="1:17" x14ac:dyDescent="0.2">
      <c r="A562" s="1">
        <v>62</v>
      </c>
      <c r="B562" s="1">
        <v>0</v>
      </c>
      <c r="C562" s="1">
        <v>1</v>
      </c>
      <c r="D562" s="1">
        <v>0</v>
      </c>
      <c r="E562" s="1">
        <v>0</v>
      </c>
      <c r="F562" s="1">
        <v>1</v>
      </c>
      <c r="G562" s="1">
        <v>0</v>
      </c>
      <c r="H562" s="1">
        <v>1.6989999999999998</v>
      </c>
      <c r="I562" s="1">
        <v>1</v>
      </c>
      <c r="J562">
        <f t="shared" si="56"/>
        <v>-1.6242423437154083</v>
      </c>
      <c r="K562">
        <v>0</v>
      </c>
      <c r="L562">
        <f t="shared" si="57"/>
        <v>0.19706092310458728</v>
      </c>
      <c r="M562">
        <f t="shared" si="58"/>
        <v>1</v>
      </c>
      <c r="N562">
        <f t="shared" si="59"/>
        <v>0.16462062982852049</v>
      </c>
      <c r="O562">
        <f t="shared" si="60"/>
        <v>0.83537937017147956</v>
      </c>
      <c r="P562">
        <f t="shared" si="61"/>
        <v>0.16462062982852049</v>
      </c>
      <c r="Q562">
        <f t="shared" si="62"/>
        <v>-1.804111665491122</v>
      </c>
    </row>
    <row r="563" spans="1:17" x14ac:dyDescent="0.2">
      <c r="A563" s="1">
        <v>63</v>
      </c>
      <c r="B563" s="1">
        <v>1</v>
      </c>
      <c r="C563" s="1">
        <v>0</v>
      </c>
      <c r="D563" s="1">
        <v>0</v>
      </c>
      <c r="E563" s="1">
        <v>0</v>
      </c>
      <c r="F563" s="1">
        <v>1</v>
      </c>
      <c r="G563" s="1">
        <v>0</v>
      </c>
      <c r="H563" s="1">
        <v>1.9989999999999999</v>
      </c>
      <c r="I563" s="1">
        <v>0</v>
      </c>
      <c r="J563">
        <f t="shared" si="56"/>
        <v>-1.7581528359219696</v>
      </c>
      <c r="K563">
        <v>0</v>
      </c>
      <c r="L563">
        <f t="shared" si="57"/>
        <v>0.17236295260595716</v>
      </c>
      <c r="M563">
        <f t="shared" si="58"/>
        <v>1</v>
      </c>
      <c r="N563">
        <f t="shared" si="59"/>
        <v>0.14702183502372243</v>
      </c>
      <c r="O563">
        <f t="shared" si="60"/>
        <v>0.85297816497627754</v>
      </c>
      <c r="P563">
        <f t="shared" si="61"/>
        <v>0.85297816497627754</v>
      </c>
      <c r="Q563">
        <f t="shared" si="62"/>
        <v>-0.15902132973570154</v>
      </c>
    </row>
    <row r="564" spans="1:17" x14ac:dyDescent="0.2">
      <c r="A564" s="1">
        <v>63</v>
      </c>
      <c r="B564" s="1">
        <v>0</v>
      </c>
      <c r="C564" s="1">
        <v>1</v>
      </c>
      <c r="D564" s="1">
        <v>0</v>
      </c>
      <c r="E564" s="1">
        <v>0</v>
      </c>
      <c r="F564" s="1">
        <v>0</v>
      </c>
      <c r="G564" s="1">
        <v>1</v>
      </c>
      <c r="H564" s="1">
        <v>1.399</v>
      </c>
      <c r="I564" s="1">
        <v>1</v>
      </c>
      <c r="J564">
        <f t="shared" si="56"/>
        <v>-2.289711170255992</v>
      </c>
      <c r="K564">
        <v>0</v>
      </c>
      <c r="L564">
        <f t="shared" si="57"/>
        <v>0.10129571484450078</v>
      </c>
      <c r="M564">
        <f t="shared" si="58"/>
        <v>1</v>
      </c>
      <c r="N564">
        <f t="shared" si="59"/>
        <v>9.1978669742489097E-2</v>
      </c>
      <c r="O564">
        <f t="shared" si="60"/>
        <v>0.90802133025751086</v>
      </c>
      <c r="P564">
        <f t="shared" si="61"/>
        <v>9.1978669742489097E-2</v>
      </c>
      <c r="Q564">
        <f t="shared" si="62"/>
        <v>-2.3861985794397267</v>
      </c>
    </row>
    <row r="565" spans="1:17" x14ac:dyDescent="0.2">
      <c r="A565" s="1">
        <v>63</v>
      </c>
      <c r="B565" s="1">
        <v>0</v>
      </c>
      <c r="C565" s="1">
        <v>1</v>
      </c>
      <c r="D565" s="1">
        <v>0</v>
      </c>
      <c r="E565" s="1">
        <v>1</v>
      </c>
      <c r="F565" s="1">
        <v>0</v>
      </c>
      <c r="G565" s="1">
        <v>0</v>
      </c>
      <c r="H565" s="1">
        <v>1.9989999999999999</v>
      </c>
      <c r="I565" s="1">
        <v>1</v>
      </c>
      <c r="J565">
        <f t="shared" si="56"/>
        <v>-0.62385658599531557</v>
      </c>
      <c r="K565">
        <v>0</v>
      </c>
      <c r="L565">
        <f t="shared" si="57"/>
        <v>0.53587380396513884</v>
      </c>
      <c r="M565">
        <f t="shared" si="58"/>
        <v>1</v>
      </c>
      <c r="N565">
        <f t="shared" si="59"/>
        <v>0.34890484008626405</v>
      </c>
      <c r="O565">
        <f t="shared" si="60"/>
        <v>0.6510951599137359</v>
      </c>
      <c r="P565">
        <f t="shared" si="61"/>
        <v>0.34890484008626405</v>
      </c>
      <c r="Q565">
        <f t="shared" si="62"/>
        <v>-1.0529560584687079</v>
      </c>
    </row>
    <row r="566" spans="1:17" x14ac:dyDescent="0.2">
      <c r="A566" s="1">
        <v>63</v>
      </c>
      <c r="B566" s="1">
        <v>0</v>
      </c>
      <c r="C566" s="1">
        <v>0</v>
      </c>
      <c r="D566" s="1">
        <v>1</v>
      </c>
      <c r="E566" s="1">
        <v>1</v>
      </c>
      <c r="F566" s="1">
        <v>0</v>
      </c>
      <c r="G566" s="1">
        <v>0</v>
      </c>
      <c r="H566" s="1">
        <v>1.6989999999999998</v>
      </c>
      <c r="I566" s="1">
        <v>1</v>
      </c>
      <c r="J566">
        <f t="shared" si="56"/>
        <v>0.12368279194560716</v>
      </c>
      <c r="K566">
        <v>0</v>
      </c>
      <c r="L566">
        <f t="shared" si="57"/>
        <v>1.1316568433934282</v>
      </c>
      <c r="M566">
        <f t="shared" si="58"/>
        <v>1</v>
      </c>
      <c r="N566">
        <f t="shared" si="59"/>
        <v>0.53088134091597983</v>
      </c>
      <c r="O566">
        <f t="shared" si="60"/>
        <v>0.46911865908402001</v>
      </c>
      <c r="P566">
        <f t="shared" si="61"/>
        <v>0.53088134091597983</v>
      </c>
      <c r="Q566">
        <f t="shared" si="62"/>
        <v>-0.63321674614693813</v>
      </c>
    </row>
    <row r="567" spans="1:17" x14ac:dyDescent="0.2">
      <c r="A567" s="1">
        <v>63</v>
      </c>
      <c r="B567" s="1">
        <v>0</v>
      </c>
      <c r="C567" s="1">
        <v>0</v>
      </c>
      <c r="D567" s="1">
        <v>1</v>
      </c>
      <c r="E567" s="1">
        <v>0</v>
      </c>
      <c r="F567" s="1">
        <v>0</v>
      </c>
      <c r="G567" s="1">
        <v>1</v>
      </c>
      <c r="H567" s="1">
        <v>1.9989999999999999</v>
      </c>
      <c r="I567" s="1">
        <v>1</v>
      </c>
      <c r="J567">
        <f t="shared" si="56"/>
        <v>-2.395540585503185</v>
      </c>
      <c r="K567">
        <v>0</v>
      </c>
      <c r="L567">
        <f t="shared" si="57"/>
        <v>9.1123405613503988E-2</v>
      </c>
      <c r="M567">
        <f t="shared" si="58"/>
        <v>1</v>
      </c>
      <c r="N567">
        <f t="shared" si="59"/>
        <v>8.3513381845445975E-2</v>
      </c>
      <c r="O567">
        <f t="shared" si="60"/>
        <v>0.91648661815455401</v>
      </c>
      <c r="P567">
        <f t="shared" si="61"/>
        <v>8.3513381845445975E-2</v>
      </c>
      <c r="Q567">
        <f t="shared" si="62"/>
        <v>-2.4827483983437415</v>
      </c>
    </row>
    <row r="568" spans="1:17" x14ac:dyDescent="0.2">
      <c r="A568" s="1">
        <v>63</v>
      </c>
      <c r="B568" s="1">
        <v>1</v>
      </c>
      <c r="C568" s="1">
        <v>0</v>
      </c>
      <c r="D568" s="1">
        <v>0</v>
      </c>
      <c r="E568" s="1">
        <v>1</v>
      </c>
      <c r="F568" s="1">
        <v>0</v>
      </c>
      <c r="G568" s="1">
        <v>0</v>
      </c>
      <c r="H568" s="1">
        <v>1.399</v>
      </c>
      <c r="I568" s="1">
        <v>0</v>
      </c>
      <c r="J568">
        <f t="shared" si="56"/>
        <v>9.5601714986238928E-2</v>
      </c>
      <c r="K568">
        <v>0</v>
      </c>
      <c r="L568">
        <f t="shared" si="57"/>
        <v>1.1003207354506677</v>
      </c>
      <c r="M568">
        <f t="shared" si="58"/>
        <v>1</v>
      </c>
      <c r="N568">
        <f t="shared" si="59"/>
        <v>0.52388224183035126</v>
      </c>
      <c r="O568">
        <f t="shared" si="60"/>
        <v>0.47611775816964891</v>
      </c>
      <c r="P568">
        <f t="shared" si="61"/>
        <v>0.47611775816964891</v>
      </c>
      <c r="Q568">
        <f t="shared" si="62"/>
        <v>-0.74209006423414459</v>
      </c>
    </row>
    <row r="569" spans="1:17" x14ac:dyDescent="0.2">
      <c r="A569" s="1">
        <v>63</v>
      </c>
      <c r="B569" s="1">
        <v>0</v>
      </c>
      <c r="C569" s="1">
        <v>0</v>
      </c>
      <c r="D569" s="1">
        <v>1</v>
      </c>
      <c r="E569" s="1">
        <v>0</v>
      </c>
      <c r="F569" s="1">
        <v>1</v>
      </c>
      <c r="G569" s="1">
        <v>0</v>
      </c>
      <c r="H569" s="1">
        <v>1.399</v>
      </c>
      <c r="I569" s="1">
        <v>1</v>
      </c>
      <c r="J569">
        <f t="shared" si="56"/>
        <v>-0.87670296577448581</v>
      </c>
      <c r="K569">
        <v>0</v>
      </c>
      <c r="L569">
        <f t="shared" si="57"/>
        <v>0.41615272205252241</v>
      </c>
      <c r="M569">
        <f t="shared" si="58"/>
        <v>1</v>
      </c>
      <c r="N569">
        <f t="shared" si="59"/>
        <v>0.29386147099259541</v>
      </c>
      <c r="O569">
        <f t="shared" si="60"/>
        <v>0.70613852900740448</v>
      </c>
      <c r="P569">
        <f t="shared" si="61"/>
        <v>0.29386147099259541</v>
      </c>
      <c r="Q569">
        <f t="shared" si="62"/>
        <v>-1.2246468097869956</v>
      </c>
    </row>
    <row r="570" spans="1:17" x14ac:dyDescent="0.2">
      <c r="A570" s="1">
        <v>63</v>
      </c>
      <c r="B570" s="1">
        <v>1</v>
      </c>
      <c r="C570" s="1">
        <v>0</v>
      </c>
      <c r="D570" s="1">
        <v>0</v>
      </c>
      <c r="E570" s="1">
        <v>0</v>
      </c>
      <c r="F570" s="1">
        <v>0</v>
      </c>
      <c r="G570" s="1">
        <v>1</v>
      </c>
      <c r="H570" s="1">
        <v>1.6989999999999998</v>
      </c>
      <c r="I570" s="1">
        <v>0</v>
      </c>
      <c r="J570">
        <f t="shared" si="56"/>
        <v>-2.4236216624625531</v>
      </c>
      <c r="K570">
        <v>0</v>
      </c>
      <c r="L570">
        <f t="shared" si="57"/>
        <v>8.8600155839434466E-2</v>
      </c>
      <c r="M570">
        <f t="shared" si="58"/>
        <v>1</v>
      </c>
      <c r="N570">
        <f t="shared" si="59"/>
        <v>8.1389071427344847E-2</v>
      </c>
      <c r="O570">
        <f t="shared" si="60"/>
        <v>0.91861092857265514</v>
      </c>
      <c r="P570">
        <f t="shared" si="61"/>
        <v>0.91861092857265514</v>
      </c>
      <c r="Q570">
        <f t="shared" si="62"/>
        <v>-8.4892610173780456E-2</v>
      </c>
    </row>
    <row r="571" spans="1:17" x14ac:dyDescent="0.2">
      <c r="A571" s="1">
        <v>63</v>
      </c>
      <c r="B571" s="1">
        <v>0</v>
      </c>
      <c r="C571" s="1">
        <v>1</v>
      </c>
      <c r="D571" s="1">
        <v>0</v>
      </c>
      <c r="E571" s="1">
        <v>0</v>
      </c>
      <c r="F571" s="1">
        <v>1</v>
      </c>
      <c r="G571" s="1">
        <v>0</v>
      </c>
      <c r="H571" s="1">
        <v>1.6989999999999998</v>
      </c>
      <c r="I571" s="1">
        <v>1</v>
      </c>
      <c r="J571">
        <f t="shared" si="56"/>
        <v>-1.6242423437154083</v>
      </c>
      <c r="K571">
        <v>0</v>
      </c>
      <c r="L571">
        <f t="shared" si="57"/>
        <v>0.19706092310458728</v>
      </c>
      <c r="M571">
        <f t="shared" si="58"/>
        <v>1</v>
      </c>
      <c r="N571">
        <f t="shared" si="59"/>
        <v>0.16462062982852049</v>
      </c>
      <c r="O571">
        <f t="shared" si="60"/>
        <v>0.83537937017147956</v>
      </c>
      <c r="P571">
        <f t="shared" si="61"/>
        <v>0.16462062982852049</v>
      </c>
      <c r="Q571">
        <f t="shared" si="62"/>
        <v>-1.804111665491122</v>
      </c>
    </row>
    <row r="572" spans="1:17" x14ac:dyDescent="0.2">
      <c r="A572" s="1">
        <v>64</v>
      </c>
      <c r="B572" s="1">
        <v>1</v>
      </c>
      <c r="C572" s="1">
        <v>0</v>
      </c>
      <c r="D572" s="1">
        <v>0</v>
      </c>
      <c r="E572" s="1">
        <v>0</v>
      </c>
      <c r="F572" s="1">
        <v>1</v>
      </c>
      <c r="G572" s="1">
        <v>0</v>
      </c>
      <c r="H572" s="1">
        <v>1.9989999999999999</v>
      </c>
      <c r="I572" s="1">
        <v>0</v>
      </c>
      <c r="J572">
        <f t="shared" si="56"/>
        <v>-1.7581528359219696</v>
      </c>
      <c r="K572">
        <v>0</v>
      </c>
      <c r="L572">
        <f t="shared" si="57"/>
        <v>0.17236295260595716</v>
      </c>
      <c r="M572">
        <f t="shared" si="58"/>
        <v>1</v>
      </c>
      <c r="N572">
        <f t="shared" si="59"/>
        <v>0.14702183502372243</v>
      </c>
      <c r="O572">
        <f t="shared" si="60"/>
        <v>0.85297816497627754</v>
      </c>
      <c r="P572">
        <f t="shared" si="61"/>
        <v>0.85297816497627754</v>
      </c>
      <c r="Q572">
        <f t="shared" si="62"/>
        <v>-0.15902132973570154</v>
      </c>
    </row>
    <row r="573" spans="1:17" x14ac:dyDescent="0.2">
      <c r="A573" s="1">
        <v>64</v>
      </c>
      <c r="B573" s="1">
        <v>0</v>
      </c>
      <c r="C573" s="1">
        <v>1</v>
      </c>
      <c r="D573" s="1">
        <v>0</v>
      </c>
      <c r="E573" s="1">
        <v>0</v>
      </c>
      <c r="F573" s="1">
        <v>0</v>
      </c>
      <c r="G573" s="1">
        <v>1</v>
      </c>
      <c r="H573" s="1">
        <v>1.399</v>
      </c>
      <c r="I573" s="1">
        <v>0</v>
      </c>
      <c r="J573">
        <f t="shared" si="56"/>
        <v>-2.289711170255992</v>
      </c>
      <c r="K573">
        <v>0</v>
      </c>
      <c r="L573">
        <f t="shared" si="57"/>
        <v>0.10129571484450078</v>
      </c>
      <c r="M573">
        <f t="shared" si="58"/>
        <v>1</v>
      </c>
      <c r="N573">
        <f t="shared" si="59"/>
        <v>9.1978669742489097E-2</v>
      </c>
      <c r="O573">
        <f t="shared" si="60"/>
        <v>0.90802133025751086</v>
      </c>
      <c r="P573">
        <f t="shared" si="61"/>
        <v>0.90802133025751086</v>
      </c>
      <c r="Q573">
        <f t="shared" si="62"/>
        <v>-9.648740918373451E-2</v>
      </c>
    </row>
    <row r="574" spans="1:17" x14ac:dyDescent="0.2">
      <c r="A574" s="1">
        <v>64</v>
      </c>
      <c r="B574" s="1">
        <v>0</v>
      </c>
      <c r="C574" s="1">
        <v>1</v>
      </c>
      <c r="D574" s="1">
        <v>0</v>
      </c>
      <c r="E574" s="1">
        <v>1</v>
      </c>
      <c r="F574" s="1">
        <v>0</v>
      </c>
      <c r="G574" s="1">
        <v>0</v>
      </c>
      <c r="H574" s="1">
        <v>1.9989999999999999</v>
      </c>
      <c r="I574" s="1">
        <v>0</v>
      </c>
      <c r="J574">
        <f t="shared" si="56"/>
        <v>-0.62385658599531557</v>
      </c>
      <c r="K574">
        <v>0</v>
      </c>
      <c r="L574">
        <f t="shared" si="57"/>
        <v>0.53587380396513884</v>
      </c>
      <c r="M574">
        <f t="shared" si="58"/>
        <v>1</v>
      </c>
      <c r="N574">
        <f t="shared" si="59"/>
        <v>0.34890484008626405</v>
      </c>
      <c r="O574">
        <f t="shared" si="60"/>
        <v>0.6510951599137359</v>
      </c>
      <c r="P574">
        <f t="shared" si="61"/>
        <v>0.6510951599137359</v>
      </c>
      <c r="Q574">
        <f t="shared" si="62"/>
        <v>-0.42909947247339236</v>
      </c>
    </row>
    <row r="575" spans="1:17" x14ac:dyDescent="0.2">
      <c r="A575" s="1">
        <v>64</v>
      </c>
      <c r="B575" s="1">
        <v>0</v>
      </c>
      <c r="C575" s="1">
        <v>0</v>
      </c>
      <c r="D575" s="1">
        <v>1</v>
      </c>
      <c r="E575" s="1">
        <v>1</v>
      </c>
      <c r="F575" s="1">
        <v>0</v>
      </c>
      <c r="G575" s="1">
        <v>0</v>
      </c>
      <c r="H575" s="1">
        <v>1.6989999999999998</v>
      </c>
      <c r="I575" s="1">
        <v>0</v>
      </c>
      <c r="J575">
        <f t="shared" si="56"/>
        <v>0.12368279194560716</v>
      </c>
      <c r="K575">
        <v>0</v>
      </c>
      <c r="L575">
        <f t="shared" si="57"/>
        <v>1.1316568433934282</v>
      </c>
      <c r="M575">
        <f t="shared" si="58"/>
        <v>1</v>
      </c>
      <c r="N575">
        <f t="shared" si="59"/>
        <v>0.53088134091597983</v>
      </c>
      <c r="O575">
        <f t="shared" si="60"/>
        <v>0.46911865908402001</v>
      </c>
      <c r="P575">
        <f t="shared" si="61"/>
        <v>0.46911865908402001</v>
      </c>
      <c r="Q575">
        <f t="shared" si="62"/>
        <v>-0.75689953809254507</v>
      </c>
    </row>
    <row r="576" spans="1:17" x14ac:dyDescent="0.2">
      <c r="A576" s="1">
        <v>64</v>
      </c>
      <c r="B576" s="1">
        <v>0</v>
      </c>
      <c r="C576" s="1">
        <v>0</v>
      </c>
      <c r="D576" s="1">
        <v>1</v>
      </c>
      <c r="E576" s="1">
        <v>0</v>
      </c>
      <c r="F576" s="1">
        <v>0</v>
      </c>
      <c r="G576" s="1">
        <v>1</v>
      </c>
      <c r="H576" s="1">
        <v>1.9989999999999999</v>
      </c>
      <c r="I576" s="1">
        <v>0</v>
      </c>
      <c r="J576">
        <f t="shared" si="56"/>
        <v>-2.395540585503185</v>
      </c>
      <c r="K576">
        <v>0</v>
      </c>
      <c r="L576">
        <f t="shared" si="57"/>
        <v>9.1123405613503988E-2</v>
      </c>
      <c r="M576">
        <f t="shared" si="58"/>
        <v>1</v>
      </c>
      <c r="N576">
        <f t="shared" si="59"/>
        <v>8.3513381845445975E-2</v>
      </c>
      <c r="O576">
        <f t="shared" si="60"/>
        <v>0.91648661815455401</v>
      </c>
      <c r="P576">
        <f t="shared" si="61"/>
        <v>0.91648661815455401</v>
      </c>
      <c r="Q576">
        <f t="shared" si="62"/>
        <v>-8.7207812840556634E-2</v>
      </c>
    </row>
    <row r="577" spans="1:17" x14ac:dyDescent="0.2">
      <c r="A577" s="1">
        <v>64</v>
      </c>
      <c r="B577" s="1">
        <v>1</v>
      </c>
      <c r="C577" s="1">
        <v>0</v>
      </c>
      <c r="D577" s="1">
        <v>0</v>
      </c>
      <c r="E577" s="1">
        <v>1</v>
      </c>
      <c r="F577" s="1">
        <v>0</v>
      </c>
      <c r="G577" s="1">
        <v>0</v>
      </c>
      <c r="H577" s="1">
        <v>1.399</v>
      </c>
      <c r="I577" s="1">
        <v>0</v>
      </c>
      <c r="J577">
        <f t="shared" si="56"/>
        <v>9.5601714986238928E-2</v>
      </c>
      <c r="K577">
        <v>0</v>
      </c>
      <c r="L577">
        <f t="shared" si="57"/>
        <v>1.1003207354506677</v>
      </c>
      <c r="M577">
        <f t="shared" si="58"/>
        <v>1</v>
      </c>
      <c r="N577">
        <f t="shared" si="59"/>
        <v>0.52388224183035126</v>
      </c>
      <c r="O577">
        <f t="shared" si="60"/>
        <v>0.47611775816964891</v>
      </c>
      <c r="P577">
        <f t="shared" si="61"/>
        <v>0.47611775816964891</v>
      </c>
      <c r="Q577">
        <f t="shared" si="62"/>
        <v>-0.74209006423414459</v>
      </c>
    </row>
    <row r="578" spans="1:17" x14ac:dyDescent="0.2">
      <c r="A578" s="1">
        <v>64</v>
      </c>
      <c r="B578" s="1">
        <v>0</v>
      </c>
      <c r="C578" s="1">
        <v>0</v>
      </c>
      <c r="D578" s="1">
        <v>1</v>
      </c>
      <c r="E578" s="1">
        <v>0</v>
      </c>
      <c r="F578" s="1">
        <v>1</v>
      </c>
      <c r="G578" s="1">
        <v>0</v>
      </c>
      <c r="H578" s="1">
        <v>1.399</v>
      </c>
      <c r="I578" s="1">
        <v>0</v>
      </c>
      <c r="J578">
        <f t="shared" si="56"/>
        <v>-0.87670296577448581</v>
      </c>
      <c r="K578">
        <v>0</v>
      </c>
      <c r="L578">
        <f t="shared" si="57"/>
        <v>0.41615272205252241</v>
      </c>
      <c r="M578">
        <f t="shared" si="58"/>
        <v>1</v>
      </c>
      <c r="N578">
        <f t="shared" si="59"/>
        <v>0.29386147099259541</v>
      </c>
      <c r="O578">
        <f t="shared" si="60"/>
        <v>0.70613852900740448</v>
      </c>
      <c r="P578">
        <f t="shared" si="61"/>
        <v>0.70613852900740448</v>
      </c>
      <c r="Q578">
        <f t="shared" si="62"/>
        <v>-0.34794384401250966</v>
      </c>
    </row>
    <row r="579" spans="1:17" x14ac:dyDescent="0.2">
      <c r="A579" s="1">
        <v>64</v>
      </c>
      <c r="B579" s="1">
        <v>1</v>
      </c>
      <c r="C579" s="1">
        <v>0</v>
      </c>
      <c r="D579" s="1">
        <v>0</v>
      </c>
      <c r="E579" s="1">
        <v>0</v>
      </c>
      <c r="F579" s="1">
        <v>0</v>
      </c>
      <c r="G579" s="1">
        <v>1</v>
      </c>
      <c r="H579" s="1">
        <v>1.6989999999999998</v>
      </c>
      <c r="I579" s="1">
        <v>0</v>
      </c>
      <c r="J579">
        <f t="shared" si="56"/>
        <v>-2.4236216624625531</v>
      </c>
      <c r="K579">
        <v>0</v>
      </c>
      <c r="L579">
        <f t="shared" si="57"/>
        <v>8.8600155839434466E-2</v>
      </c>
      <c r="M579">
        <f t="shared" si="58"/>
        <v>1</v>
      </c>
      <c r="N579">
        <f t="shared" si="59"/>
        <v>8.1389071427344847E-2</v>
      </c>
      <c r="O579">
        <f t="shared" si="60"/>
        <v>0.91861092857265514</v>
      </c>
      <c r="P579">
        <f t="shared" si="61"/>
        <v>0.91861092857265514</v>
      </c>
      <c r="Q579">
        <f t="shared" si="62"/>
        <v>-8.4892610173780456E-2</v>
      </c>
    </row>
    <row r="580" spans="1:17" x14ac:dyDescent="0.2">
      <c r="A580" s="1">
        <v>64</v>
      </c>
      <c r="B580" s="1">
        <v>0</v>
      </c>
      <c r="C580" s="1">
        <v>1</v>
      </c>
      <c r="D580" s="1">
        <v>0</v>
      </c>
      <c r="E580" s="1">
        <v>0</v>
      </c>
      <c r="F580" s="1">
        <v>1</v>
      </c>
      <c r="G580" s="1">
        <v>0</v>
      </c>
      <c r="H580" s="1">
        <v>1.6989999999999998</v>
      </c>
      <c r="I580" s="1">
        <v>0</v>
      </c>
      <c r="J580">
        <f t="shared" si="56"/>
        <v>-1.6242423437154083</v>
      </c>
      <c r="K580">
        <v>0</v>
      </c>
      <c r="L580">
        <f t="shared" si="57"/>
        <v>0.19706092310458728</v>
      </c>
      <c r="M580">
        <f t="shared" si="58"/>
        <v>1</v>
      </c>
      <c r="N580">
        <f t="shared" si="59"/>
        <v>0.16462062982852049</v>
      </c>
      <c r="O580">
        <f t="shared" si="60"/>
        <v>0.83537937017147956</v>
      </c>
      <c r="P580">
        <f t="shared" si="61"/>
        <v>0.83537937017147956</v>
      </c>
      <c r="Q580">
        <f t="shared" si="62"/>
        <v>-0.17986932177571377</v>
      </c>
    </row>
    <row r="581" spans="1:17" x14ac:dyDescent="0.2">
      <c r="A581" s="1">
        <v>65</v>
      </c>
      <c r="B581" s="1">
        <v>1</v>
      </c>
      <c r="C581" s="1">
        <v>0</v>
      </c>
      <c r="D581" s="1">
        <v>0</v>
      </c>
      <c r="E581" s="1">
        <v>0</v>
      </c>
      <c r="F581" s="1">
        <v>1</v>
      </c>
      <c r="G581" s="1">
        <v>0</v>
      </c>
      <c r="H581" s="1">
        <v>1.9989999999999999</v>
      </c>
      <c r="I581" s="1">
        <v>0</v>
      </c>
      <c r="J581">
        <f t="shared" si="56"/>
        <v>-1.7581528359219696</v>
      </c>
      <c r="K581">
        <v>0</v>
      </c>
      <c r="L581">
        <f t="shared" si="57"/>
        <v>0.17236295260595716</v>
      </c>
      <c r="M581">
        <f t="shared" si="58"/>
        <v>1</v>
      </c>
      <c r="N581">
        <f t="shared" si="59"/>
        <v>0.14702183502372243</v>
      </c>
      <c r="O581">
        <f t="shared" si="60"/>
        <v>0.85297816497627754</v>
      </c>
      <c r="P581">
        <f t="shared" si="61"/>
        <v>0.85297816497627754</v>
      </c>
      <c r="Q581">
        <f t="shared" si="62"/>
        <v>-0.15902132973570154</v>
      </c>
    </row>
    <row r="582" spans="1:17" x14ac:dyDescent="0.2">
      <c r="A582" s="1">
        <v>65</v>
      </c>
      <c r="B582" s="1">
        <v>0</v>
      </c>
      <c r="C582" s="1">
        <v>1</v>
      </c>
      <c r="D582" s="1">
        <v>0</v>
      </c>
      <c r="E582" s="1">
        <v>0</v>
      </c>
      <c r="F582" s="1">
        <v>0</v>
      </c>
      <c r="G582" s="1">
        <v>1</v>
      </c>
      <c r="H582" s="1">
        <v>1.399</v>
      </c>
      <c r="I582" s="1">
        <v>0</v>
      </c>
      <c r="J582">
        <f t="shared" ref="J582:J645" si="63">$C$2+ ($D$2 * $B582) + ($E$2 * $C582)+ ($F$2 * $E582)+ ($G$2 * $F582) + ($H$2 * $H582)</f>
        <v>-2.289711170255992</v>
      </c>
      <c r="K582">
        <v>0</v>
      </c>
      <c r="L582">
        <f t="shared" ref="L582:L645" si="64">EXP(J582)</f>
        <v>0.10129571484450078</v>
      </c>
      <c r="M582">
        <f t="shared" ref="M582:M645" si="65" xml:space="preserve"> EXP(K582)</f>
        <v>1</v>
      </c>
      <c r="N582">
        <f t="shared" ref="N582:N645" si="66">(L582)/(L582 + M582)</f>
        <v>9.1978669742489097E-2</v>
      </c>
      <c r="O582">
        <f t="shared" ref="O582:O645" si="67">(M582)/(L582 + M582)</f>
        <v>0.90802133025751086</v>
      </c>
      <c r="P582">
        <f t="shared" ref="P582:P645" si="68" xml:space="preserve"> (N582^I582) * (O582^ (1 - I582))</f>
        <v>0.90802133025751086</v>
      </c>
      <c r="Q582">
        <f t="shared" ref="Q582:Q645" si="69">LN(P582)</f>
        <v>-9.648740918373451E-2</v>
      </c>
    </row>
    <row r="583" spans="1:17" x14ac:dyDescent="0.2">
      <c r="A583" s="1">
        <v>65</v>
      </c>
      <c r="B583" s="1">
        <v>0</v>
      </c>
      <c r="C583" s="1">
        <v>1</v>
      </c>
      <c r="D583" s="1">
        <v>0</v>
      </c>
      <c r="E583" s="1">
        <v>1</v>
      </c>
      <c r="F583" s="1">
        <v>0</v>
      </c>
      <c r="G583" s="1">
        <v>0</v>
      </c>
      <c r="H583" s="1">
        <v>1.9989999999999999</v>
      </c>
      <c r="I583" s="1">
        <v>1</v>
      </c>
      <c r="J583">
        <f t="shared" si="63"/>
        <v>-0.62385658599531557</v>
      </c>
      <c r="K583">
        <v>0</v>
      </c>
      <c r="L583">
        <f t="shared" si="64"/>
        <v>0.53587380396513884</v>
      </c>
      <c r="M583">
        <f t="shared" si="65"/>
        <v>1</v>
      </c>
      <c r="N583">
        <f t="shared" si="66"/>
        <v>0.34890484008626405</v>
      </c>
      <c r="O583">
        <f t="shared" si="67"/>
        <v>0.6510951599137359</v>
      </c>
      <c r="P583">
        <f t="shared" si="68"/>
        <v>0.34890484008626405</v>
      </c>
      <c r="Q583">
        <f t="shared" si="69"/>
        <v>-1.0529560584687079</v>
      </c>
    </row>
    <row r="584" spans="1:17" x14ac:dyDescent="0.2">
      <c r="A584" s="1">
        <v>65</v>
      </c>
      <c r="B584" s="1">
        <v>0</v>
      </c>
      <c r="C584" s="1">
        <v>0</v>
      </c>
      <c r="D584" s="1">
        <v>1</v>
      </c>
      <c r="E584" s="1">
        <v>1</v>
      </c>
      <c r="F584" s="1">
        <v>0</v>
      </c>
      <c r="G584" s="1">
        <v>0</v>
      </c>
      <c r="H584" s="1">
        <v>1.6989999999999998</v>
      </c>
      <c r="I584" s="1">
        <v>1</v>
      </c>
      <c r="J584">
        <f t="shared" si="63"/>
        <v>0.12368279194560716</v>
      </c>
      <c r="K584">
        <v>0</v>
      </c>
      <c r="L584">
        <f t="shared" si="64"/>
        <v>1.1316568433934282</v>
      </c>
      <c r="M584">
        <f t="shared" si="65"/>
        <v>1</v>
      </c>
      <c r="N584">
        <f t="shared" si="66"/>
        <v>0.53088134091597983</v>
      </c>
      <c r="O584">
        <f t="shared" si="67"/>
        <v>0.46911865908402001</v>
      </c>
      <c r="P584">
        <f t="shared" si="68"/>
        <v>0.53088134091597983</v>
      </c>
      <c r="Q584">
        <f t="shared" si="69"/>
        <v>-0.63321674614693813</v>
      </c>
    </row>
    <row r="585" spans="1:17" x14ac:dyDescent="0.2">
      <c r="A585" s="1">
        <v>65</v>
      </c>
      <c r="B585" s="1">
        <v>0</v>
      </c>
      <c r="C585" s="1">
        <v>0</v>
      </c>
      <c r="D585" s="1">
        <v>1</v>
      </c>
      <c r="E585" s="1">
        <v>0</v>
      </c>
      <c r="F585" s="1">
        <v>0</v>
      </c>
      <c r="G585" s="1">
        <v>1</v>
      </c>
      <c r="H585" s="1">
        <v>1.9989999999999999</v>
      </c>
      <c r="I585" s="1">
        <v>0</v>
      </c>
      <c r="J585">
        <f t="shared" si="63"/>
        <v>-2.395540585503185</v>
      </c>
      <c r="K585">
        <v>0</v>
      </c>
      <c r="L585">
        <f t="shared" si="64"/>
        <v>9.1123405613503988E-2</v>
      </c>
      <c r="M585">
        <f t="shared" si="65"/>
        <v>1</v>
      </c>
      <c r="N585">
        <f t="shared" si="66"/>
        <v>8.3513381845445975E-2</v>
      </c>
      <c r="O585">
        <f t="shared" si="67"/>
        <v>0.91648661815455401</v>
      </c>
      <c r="P585">
        <f t="shared" si="68"/>
        <v>0.91648661815455401</v>
      </c>
      <c r="Q585">
        <f t="shared" si="69"/>
        <v>-8.7207812840556634E-2</v>
      </c>
    </row>
    <row r="586" spans="1:17" x14ac:dyDescent="0.2">
      <c r="A586" s="1">
        <v>65</v>
      </c>
      <c r="B586" s="1">
        <v>1</v>
      </c>
      <c r="C586" s="1">
        <v>0</v>
      </c>
      <c r="D586" s="1">
        <v>0</v>
      </c>
      <c r="E586" s="1">
        <v>1</v>
      </c>
      <c r="F586" s="1">
        <v>0</v>
      </c>
      <c r="G586" s="1">
        <v>0</v>
      </c>
      <c r="H586" s="1">
        <v>1.399</v>
      </c>
      <c r="I586" s="1">
        <v>1</v>
      </c>
      <c r="J586">
        <f t="shared" si="63"/>
        <v>9.5601714986238928E-2</v>
      </c>
      <c r="K586">
        <v>0</v>
      </c>
      <c r="L586">
        <f t="shared" si="64"/>
        <v>1.1003207354506677</v>
      </c>
      <c r="M586">
        <f t="shared" si="65"/>
        <v>1</v>
      </c>
      <c r="N586">
        <f t="shared" si="66"/>
        <v>0.52388224183035126</v>
      </c>
      <c r="O586">
        <f t="shared" si="67"/>
        <v>0.47611775816964891</v>
      </c>
      <c r="P586">
        <f t="shared" si="68"/>
        <v>0.52388224183035126</v>
      </c>
      <c r="Q586">
        <f t="shared" si="69"/>
        <v>-0.64648834924790566</v>
      </c>
    </row>
    <row r="587" spans="1:17" x14ac:dyDescent="0.2">
      <c r="A587" s="1">
        <v>65</v>
      </c>
      <c r="B587" s="1">
        <v>0</v>
      </c>
      <c r="C587" s="1">
        <v>0</v>
      </c>
      <c r="D587" s="1">
        <v>1</v>
      </c>
      <c r="E587" s="1">
        <v>0</v>
      </c>
      <c r="F587" s="1">
        <v>1</v>
      </c>
      <c r="G587" s="1">
        <v>0</v>
      </c>
      <c r="H587" s="1">
        <v>1.399</v>
      </c>
      <c r="I587" s="1">
        <v>0</v>
      </c>
      <c r="J587">
        <f t="shared" si="63"/>
        <v>-0.87670296577448581</v>
      </c>
      <c r="K587">
        <v>0</v>
      </c>
      <c r="L587">
        <f t="shared" si="64"/>
        <v>0.41615272205252241</v>
      </c>
      <c r="M587">
        <f t="shared" si="65"/>
        <v>1</v>
      </c>
      <c r="N587">
        <f t="shared" si="66"/>
        <v>0.29386147099259541</v>
      </c>
      <c r="O587">
        <f t="shared" si="67"/>
        <v>0.70613852900740448</v>
      </c>
      <c r="P587">
        <f t="shared" si="68"/>
        <v>0.70613852900740448</v>
      </c>
      <c r="Q587">
        <f t="shared" si="69"/>
        <v>-0.34794384401250966</v>
      </c>
    </row>
    <row r="588" spans="1:17" x14ac:dyDescent="0.2">
      <c r="A588" s="1">
        <v>65</v>
      </c>
      <c r="B588" s="1">
        <v>1</v>
      </c>
      <c r="C588" s="1">
        <v>0</v>
      </c>
      <c r="D588" s="1">
        <v>0</v>
      </c>
      <c r="E588" s="1">
        <v>0</v>
      </c>
      <c r="F588" s="1">
        <v>0</v>
      </c>
      <c r="G588" s="1">
        <v>1</v>
      </c>
      <c r="H588" s="1">
        <v>1.6989999999999998</v>
      </c>
      <c r="I588" s="1">
        <v>0</v>
      </c>
      <c r="J588">
        <f t="shared" si="63"/>
        <v>-2.4236216624625531</v>
      </c>
      <c r="K588">
        <v>0</v>
      </c>
      <c r="L588">
        <f t="shared" si="64"/>
        <v>8.8600155839434466E-2</v>
      </c>
      <c r="M588">
        <f t="shared" si="65"/>
        <v>1</v>
      </c>
      <c r="N588">
        <f t="shared" si="66"/>
        <v>8.1389071427344847E-2</v>
      </c>
      <c r="O588">
        <f t="shared" si="67"/>
        <v>0.91861092857265514</v>
      </c>
      <c r="P588">
        <f t="shared" si="68"/>
        <v>0.91861092857265514</v>
      </c>
      <c r="Q588">
        <f t="shared" si="69"/>
        <v>-8.4892610173780456E-2</v>
      </c>
    </row>
    <row r="589" spans="1:17" x14ac:dyDescent="0.2">
      <c r="A589" s="1">
        <v>65</v>
      </c>
      <c r="B589" s="1">
        <v>0</v>
      </c>
      <c r="C589" s="1">
        <v>1</v>
      </c>
      <c r="D589" s="1">
        <v>0</v>
      </c>
      <c r="E589" s="1">
        <v>0</v>
      </c>
      <c r="F589" s="1">
        <v>1</v>
      </c>
      <c r="G589" s="1">
        <v>0</v>
      </c>
      <c r="H589" s="1">
        <v>1.6989999999999998</v>
      </c>
      <c r="I589" s="1">
        <v>0</v>
      </c>
      <c r="J589">
        <f t="shared" si="63"/>
        <v>-1.6242423437154083</v>
      </c>
      <c r="K589">
        <v>0</v>
      </c>
      <c r="L589">
        <f t="shared" si="64"/>
        <v>0.19706092310458728</v>
      </c>
      <c r="M589">
        <f t="shared" si="65"/>
        <v>1</v>
      </c>
      <c r="N589">
        <f t="shared" si="66"/>
        <v>0.16462062982852049</v>
      </c>
      <c r="O589">
        <f t="shared" si="67"/>
        <v>0.83537937017147956</v>
      </c>
      <c r="P589">
        <f t="shared" si="68"/>
        <v>0.83537937017147956</v>
      </c>
      <c r="Q589">
        <f t="shared" si="69"/>
        <v>-0.17986932177571377</v>
      </c>
    </row>
    <row r="590" spans="1:17" x14ac:dyDescent="0.2">
      <c r="A590" s="1">
        <v>66</v>
      </c>
      <c r="B590" s="1">
        <v>1</v>
      </c>
      <c r="C590" s="1">
        <v>0</v>
      </c>
      <c r="D590" s="1">
        <v>0</v>
      </c>
      <c r="E590" s="1">
        <v>0</v>
      </c>
      <c r="F590" s="1">
        <v>1</v>
      </c>
      <c r="G590" s="1">
        <v>0</v>
      </c>
      <c r="H590" s="1">
        <v>1.9989999999999999</v>
      </c>
      <c r="I590" s="1">
        <v>0</v>
      </c>
      <c r="J590">
        <f t="shared" si="63"/>
        <v>-1.7581528359219696</v>
      </c>
      <c r="K590">
        <v>0</v>
      </c>
      <c r="L590">
        <f t="shared" si="64"/>
        <v>0.17236295260595716</v>
      </c>
      <c r="M590">
        <f t="shared" si="65"/>
        <v>1</v>
      </c>
      <c r="N590">
        <f t="shared" si="66"/>
        <v>0.14702183502372243</v>
      </c>
      <c r="O590">
        <f t="shared" si="67"/>
        <v>0.85297816497627754</v>
      </c>
      <c r="P590">
        <f t="shared" si="68"/>
        <v>0.85297816497627754</v>
      </c>
      <c r="Q590">
        <f t="shared" si="69"/>
        <v>-0.15902132973570154</v>
      </c>
    </row>
    <row r="591" spans="1:17" x14ac:dyDescent="0.2">
      <c r="A591" s="1">
        <v>66</v>
      </c>
      <c r="B591" s="1">
        <v>0</v>
      </c>
      <c r="C591" s="1">
        <v>1</v>
      </c>
      <c r="D591" s="1">
        <v>0</v>
      </c>
      <c r="E591" s="1">
        <v>0</v>
      </c>
      <c r="F591" s="1">
        <v>0</v>
      </c>
      <c r="G591" s="1">
        <v>1</v>
      </c>
      <c r="H591" s="1">
        <v>1.399</v>
      </c>
      <c r="I591" s="1">
        <v>1</v>
      </c>
      <c r="J591">
        <f t="shared" si="63"/>
        <v>-2.289711170255992</v>
      </c>
      <c r="K591">
        <v>0</v>
      </c>
      <c r="L591">
        <f t="shared" si="64"/>
        <v>0.10129571484450078</v>
      </c>
      <c r="M591">
        <f t="shared" si="65"/>
        <v>1</v>
      </c>
      <c r="N591">
        <f t="shared" si="66"/>
        <v>9.1978669742489097E-2</v>
      </c>
      <c r="O591">
        <f t="shared" si="67"/>
        <v>0.90802133025751086</v>
      </c>
      <c r="P591">
        <f t="shared" si="68"/>
        <v>9.1978669742489097E-2</v>
      </c>
      <c r="Q591">
        <f t="shared" si="69"/>
        <v>-2.3861985794397267</v>
      </c>
    </row>
    <row r="592" spans="1:17" x14ac:dyDescent="0.2">
      <c r="A592" s="1">
        <v>66</v>
      </c>
      <c r="B592" s="1">
        <v>0</v>
      </c>
      <c r="C592" s="1">
        <v>1</v>
      </c>
      <c r="D592" s="1">
        <v>0</v>
      </c>
      <c r="E592" s="1">
        <v>1</v>
      </c>
      <c r="F592" s="1">
        <v>0</v>
      </c>
      <c r="G592" s="1">
        <v>0</v>
      </c>
      <c r="H592" s="1">
        <v>1.9989999999999999</v>
      </c>
      <c r="I592" s="1">
        <v>0</v>
      </c>
      <c r="J592">
        <f t="shared" si="63"/>
        <v>-0.62385658599531557</v>
      </c>
      <c r="K592">
        <v>0</v>
      </c>
      <c r="L592">
        <f t="shared" si="64"/>
        <v>0.53587380396513884</v>
      </c>
      <c r="M592">
        <f t="shared" si="65"/>
        <v>1</v>
      </c>
      <c r="N592">
        <f t="shared" si="66"/>
        <v>0.34890484008626405</v>
      </c>
      <c r="O592">
        <f t="shared" si="67"/>
        <v>0.6510951599137359</v>
      </c>
      <c r="P592">
        <f t="shared" si="68"/>
        <v>0.6510951599137359</v>
      </c>
      <c r="Q592">
        <f t="shared" si="69"/>
        <v>-0.42909947247339236</v>
      </c>
    </row>
    <row r="593" spans="1:17" x14ac:dyDescent="0.2">
      <c r="A593" s="1">
        <v>66</v>
      </c>
      <c r="B593" s="1">
        <v>0</v>
      </c>
      <c r="C593" s="1">
        <v>0</v>
      </c>
      <c r="D593" s="1">
        <v>1</v>
      </c>
      <c r="E593" s="1">
        <v>1</v>
      </c>
      <c r="F593" s="1">
        <v>0</v>
      </c>
      <c r="G593" s="1">
        <v>0</v>
      </c>
      <c r="H593" s="1">
        <v>1.6989999999999998</v>
      </c>
      <c r="I593" s="1">
        <v>0</v>
      </c>
      <c r="J593">
        <f t="shared" si="63"/>
        <v>0.12368279194560716</v>
      </c>
      <c r="K593">
        <v>0</v>
      </c>
      <c r="L593">
        <f t="shared" si="64"/>
        <v>1.1316568433934282</v>
      </c>
      <c r="M593">
        <f t="shared" si="65"/>
        <v>1</v>
      </c>
      <c r="N593">
        <f t="shared" si="66"/>
        <v>0.53088134091597983</v>
      </c>
      <c r="O593">
        <f t="shared" si="67"/>
        <v>0.46911865908402001</v>
      </c>
      <c r="P593">
        <f t="shared" si="68"/>
        <v>0.46911865908402001</v>
      </c>
      <c r="Q593">
        <f t="shared" si="69"/>
        <v>-0.75689953809254507</v>
      </c>
    </row>
    <row r="594" spans="1:17" x14ac:dyDescent="0.2">
      <c r="A594" s="1">
        <v>66</v>
      </c>
      <c r="B594" s="1">
        <v>0</v>
      </c>
      <c r="C594" s="1">
        <v>0</v>
      </c>
      <c r="D594" s="1">
        <v>1</v>
      </c>
      <c r="E594" s="1">
        <v>0</v>
      </c>
      <c r="F594" s="1">
        <v>0</v>
      </c>
      <c r="G594" s="1">
        <v>1</v>
      </c>
      <c r="H594" s="1">
        <v>1.9989999999999999</v>
      </c>
      <c r="I594" s="1">
        <v>0</v>
      </c>
      <c r="J594">
        <f t="shared" si="63"/>
        <v>-2.395540585503185</v>
      </c>
      <c r="K594">
        <v>0</v>
      </c>
      <c r="L594">
        <f t="shared" si="64"/>
        <v>9.1123405613503988E-2</v>
      </c>
      <c r="M594">
        <f t="shared" si="65"/>
        <v>1</v>
      </c>
      <c r="N594">
        <f t="shared" si="66"/>
        <v>8.3513381845445975E-2</v>
      </c>
      <c r="O594">
        <f t="shared" si="67"/>
        <v>0.91648661815455401</v>
      </c>
      <c r="P594">
        <f t="shared" si="68"/>
        <v>0.91648661815455401</v>
      </c>
      <c r="Q594">
        <f t="shared" si="69"/>
        <v>-8.7207812840556634E-2</v>
      </c>
    </row>
    <row r="595" spans="1:17" x14ac:dyDescent="0.2">
      <c r="A595" s="1">
        <v>66</v>
      </c>
      <c r="B595" s="1">
        <v>1</v>
      </c>
      <c r="C595" s="1">
        <v>0</v>
      </c>
      <c r="D595" s="1">
        <v>0</v>
      </c>
      <c r="E595" s="1">
        <v>1</v>
      </c>
      <c r="F595" s="1">
        <v>0</v>
      </c>
      <c r="G595" s="1">
        <v>0</v>
      </c>
      <c r="H595" s="1">
        <v>1.399</v>
      </c>
      <c r="I595" s="1">
        <v>0</v>
      </c>
      <c r="J595">
        <f t="shared" si="63"/>
        <v>9.5601714986238928E-2</v>
      </c>
      <c r="K595">
        <v>0</v>
      </c>
      <c r="L595">
        <f t="shared" si="64"/>
        <v>1.1003207354506677</v>
      </c>
      <c r="M595">
        <f t="shared" si="65"/>
        <v>1</v>
      </c>
      <c r="N595">
        <f t="shared" si="66"/>
        <v>0.52388224183035126</v>
      </c>
      <c r="O595">
        <f t="shared" si="67"/>
        <v>0.47611775816964891</v>
      </c>
      <c r="P595">
        <f t="shared" si="68"/>
        <v>0.47611775816964891</v>
      </c>
      <c r="Q595">
        <f t="shared" si="69"/>
        <v>-0.74209006423414459</v>
      </c>
    </row>
    <row r="596" spans="1:17" x14ac:dyDescent="0.2">
      <c r="A596" s="1">
        <v>66</v>
      </c>
      <c r="B596" s="1">
        <v>0</v>
      </c>
      <c r="C596" s="1">
        <v>0</v>
      </c>
      <c r="D596" s="1">
        <v>1</v>
      </c>
      <c r="E596" s="1">
        <v>0</v>
      </c>
      <c r="F596" s="1">
        <v>1</v>
      </c>
      <c r="G596" s="1">
        <v>0</v>
      </c>
      <c r="H596" s="1">
        <v>1.399</v>
      </c>
      <c r="I596" s="1">
        <v>1</v>
      </c>
      <c r="J596">
        <f t="shared" si="63"/>
        <v>-0.87670296577448581</v>
      </c>
      <c r="K596">
        <v>0</v>
      </c>
      <c r="L596">
        <f t="shared" si="64"/>
        <v>0.41615272205252241</v>
      </c>
      <c r="M596">
        <f t="shared" si="65"/>
        <v>1</v>
      </c>
      <c r="N596">
        <f t="shared" si="66"/>
        <v>0.29386147099259541</v>
      </c>
      <c r="O596">
        <f t="shared" si="67"/>
        <v>0.70613852900740448</v>
      </c>
      <c r="P596">
        <f t="shared" si="68"/>
        <v>0.29386147099259541</v>
      </c>
      <c r="Q596">
        <f t="shared" si="69"/>
        <v>-1.2246468097869956</v>
      </c>
    </row>
    <row r="597" spans="1:17" x14ac:dyDescent="0.2">
      <c r="A597" s="1">
        <v>66</v>
      </c>
      <c r="B597" s="1">
        <v>1</v>
      </c>
      <c r="C597" s="1">
        <v>0</v>
      </c>
      <c r="D597" s="1">
        <v>0</v>
      </c>
      <c r="E597" s="1">
        <v>0</v>
      </c>
      <c r="F597" s="1">
        <v>0</v>
      </c>
      <c r="G597" s="1">
        <v>1</v>
      </c>
      <c r="H597" s="1">
        <v>1.6989999999999998</v>
      </c>
      <c r="I597" s="1">
        <v>1</v>
      </c>
      <c r="J597">
        <f t="shared" si="63"/>
        <v>-2.4236216624625531</v>
      </c>
      <c r="K597">
        <v>0</v>
      </c>
      <c r="L597">
        <f t="shared" si="64"/>
        <v>8.8600155839434466E-2</v>
      </c>
      <c r="M597">
        <f t="shared" si="65"/>
        <v>1</v>
      </c>
      <c r="N597">
        <f t="shared" si="66"/>
        <v>8.1389071427344847E-2</v>
      </c>
      <c r="O597">
        <f t="shared" si="67"/>
        <v>0.91861092857265514</v>
      </c>
      <c r="P597">
        <f t="shared" si="68"/>
        <v>8.1389071427344847E-2</v>
      </c>
      <c r="Q597">
        <f t="shared" si="69"/>
        <v>-2.5085142726363334</v>
      </c>
    </row>
    <row r="598" spans="1:17" x14ac:dyDescent="0.2">
      <c r="A598" s="1">
        <v>66</v>
      </c>
      <c r="B598" s="1">
        <v>0</v>
      </c>
      <c r="C598" s="1">
        <v>1</v>
      </c>
      <c r="D598" s="1">
        <v>0</v>
      </c>
      <c r="E598" s="1">
        <v>0</v>
      </c>
      <c r="F598" s="1">
        <v>1</v>
      </c>
      <c r="G598" s="1">
        <v>0</v>
      </c>
      <c r="H598" s="1">
        <v>1.6989999999999998</v>
      </c>
      <c r="I598" s="1">
        <v>0</v>
      </c>
      <c r="J598">
        <f t="shared" si="63"/>
        <v>-1.6242423437154083</v>
      </c>
      <c r="K598">
        <v>0</v>
      </c>
      <c r="L598">
        <f t="shared" si="64"/>
        <v>0.19706092310458728</v>
      </c>
      <c r="M598">
        <f t="shared" si="65"/>
        <v>1</v>
      </c>
      <c r="N598">
        <f t="shared" si="66"/>
        <v>0.16462062982852049</v>
      </c>
      <c r="O598">
        <f t="shared" si="67"/>
        <v>0.83537937017147956</v>
      </c>
      <c r="P598">
        <f t="shared" si="68"/>
        <v>0.83537937017147956</v>
      </c>
      <c r="Q598">
        <f t="shared" si="69"/>
        <v>-0.17986932177571377</v>
      </c>
    </row>
    <row r="599" spans="1:17" x14ac:dyDescent="0.2">
      <c r="A599" s="1">
        <v>67</v>
      </c>
      <c r="B599" s="1">
        <v>1</v>
      </c>
      <c r="C599" s="1">
        <v>0</v>
      </c>
      <c r="D599" s="1">
        <v>0</v>
      </c>
      <c r="E599" s="1">
        <v>0</v>
      </c>
      <c r="F599" s="1">
        <v>1</v>
      </c>
      <c r="G599" s="1">
        <v>0</v>
      </c>
      <c r="H599" s="1">
        <v>1.9989999999999999</v>
      </c>
      <c r="I599" s="1">
        <v>0</v>
      </c>
      <c r="J599">
        <f t="shared" si="63"/>
        <v>-1.7581528359219696</v>
      </c>
      <c r="K599">
        <v>0</v>
      </c>
      <c r="L599">
        <f t="shared" si="64"/>
        <v>0.17236295260595716</v>
      </c>
      <c r="M599">
        <f t="shared" si="65"/>
        <v>1</v>
      </c>
      <c r="N599">
        <f t="shared" si="66"/>
        <v>0.14702183502372243</v>
      </c>
      <c r="O599">
        <f t="shared" si="67"/>
        <v>0.85297816497627754</v>
      </c>
      <c r="P599">
        <f t="shared" si="68"/>
        <v>0.85297816497627754</v>
      </c>
      <c r="Q599">
        <f t="shared" si="69"/>
        <v>-0.15902132973570154</v>
      </c>
    </row>
    <row r="600" spans="1:17" x14ac:dyDescent="0.2">
      <c r="A600" s="1">
        <v>67</v>
      </c>
      <c r="B600" s="1">
        <v>0</v>
      </c>
      <c r="C600" s="1">
        <v>1</v>
      </c>
      <c r="D600" s="1">
        <v>0</v>
      </c>
      <c r="E600" s="1">
        <v>0</v>
      </c>
      <c r="F600" s="1">
        <v>0</v>
      </c>
      <c r="G600" s="1">
        <v>1</v>
      </c>
      <c r="H600" s="1">
        <v>1.399</v>
      </c>
      <c r="I600" s="1">
        <v>0</v>
      </c>
      <c r="J600">
        <f t="shared" si="63"/>
        <v>-2.289711170255992</v>
      </c>
      <c r="K600">
        <v>0</v>
      </c>
      <c r="L600">
        <f t="shared" si="64"/>
        <v>0.10129571484450078</v>
      </c>
      <c r="M600">
        <f t="shared" si="65"/>
        <v>1</v>
      </c>
      <c r="N600">
        <f t="shared" si="66"/>
        <v>9.1978669742489097E-2</v>
      </c>
      <c r="O600">
        <f t="shared" si="67"/>
        <v>0.90802133025751086</v>
      </c>
      <c r="P600">
        <f t="shared" si="68"/>
        <v>0.90802133025751086</v>
      </c>
      <c r="Q600">
        <f t="shared" si="69"/>
        <v>-9.648740918373451E-2</v>
      </c>
    </row>
    <row r="601" spans="1:17" x14ac:dyDescent="0.2">
      <c r="A601" s="1">
        <v>67</v>
      </c>
      <c r="B601" s="1">
        <v>0</v>
      </c>
      <c r="C601" s="1">
        <v>1</v>
      </c>
      <c r="D601" s="1">
        <v>0</v>
      </c>
      <c r="E601" s="1">
        <v>1</v>
      </c>
      <c r="F601" s="1">
        <v>0</v>
      </c>
      <c r="G601" s="1">
        <v>0</v>
      </c>
      <c r="H601" s="1">
        <v>1.9989999999999999</v>
      </c>
      <c r="I601" s="1">
        <v>0</v>
      </c>
      <c r="J601">
        <f t="shared" si="63"/>
        <v>-0.62385658599531557</v>
      </c>
      <c r="K601">
        <v>0</v>
      </c>
      <c r="L601">
        <f t="shared" si="64"/>
        <v>0.53587380396513884</v>
      </c>
      <c r="M601">
        <f t="shared" si="65"/>
        <v>1</v>
      </c>
      <c r="N601">
        <f t="shared" si="66"/>
        <v>0.34890484008626405</v>
      </c>
      <c r="O601">
        <f t="shared" si="67"/>
        <v>0.6510951599137359</v>
      </c>
      <c r="P601">
        <f t="shared" si="68"/>
        <v>0.6510951599137359</v>
      </c>
      <c r="Q601">
        <f t="shared" si="69"/>
        <v>-0.42909947247339236</v>
      </c>
    </row>
    <row r="602" spans="1:17" x14ac:dyDescent="0.2">
      <c r="A602" s="1">
        <v>67</v>
      </c>
      <c r="B602" s="1">
        <v>0</v>
      </c>
      <c r="C602" s="1">
        <v>0</v>
      </c>
      <c r="D602" s="1">
        <v>1</v>
      </c>
      <c r="E602" s="1">
        <v>1</v>
      </c>
      <c r="F602" s="1">
        <v>0</v>
      </c>
      <c r="G602" s="1">
        <v>0</v>
      </c>
      <c r="H602" s="1">
        <v>1.6989999999999998</v>
      </c>
      <c r="I602" s="1">
        <v>0</v>
      </c>
      <c r="J602">
        <f t="shared" si="63"/>
        <v>0.12368279194560716</v>
      </c>
      <c r="K602">
        <v>0</v>
      </c>
      <c r="L602">
        <f t="shared" si="64"/>
        <v>1.1316568433934282</v>
      </c>
      <c r="M602">
        <f t="shared" si="65"/>
        <v>1</v>
      </c>
      <c r="N602">
        <f t="shared" si="66"/>
        <v>0.53088134091597983</v>
      </c>
      <c r="O602">
        <f t="shared" si="67"/>
        <v>0.46911865908402001</v>
      </c>
      <c r="P602">
        <f t="shared" si="68"/>
        <v>0.46911865908402001</v>
      </c>
      <c r="Q602">
        <f t="shared" si="69"/>
        <v>-0.75689953809254507</v>
      </c>
    </row>
    <row r="603" spans="1:17" x14ac:dyDescent="0.2">
      <c r="A603" s="1">
        <v>67</v>
      </c>
      <c r="B603" s="1">
        <v>0</v>
      </c>
      <c r="C603" s="1">
        <v>0</v>
      </c>
      <c r="D603" s="1">
        <v>1</v>
      </c>
      <c r="E603" s="1">
        <v>0</v>
      </c>
      <c r="F603" s="1">
        <v>0</v>
      </c>
      <c r="G603" s="1">
        <v>1</v>
      </c>
      <c r="H603" s="1">
        <v>1.9989999999999999</v>
      </c>
      <c r="I603" s="1">
        <v>0</v>
      </c>
      <c r="J603">
        <f t="shared" si="63"/>
        <v>-2.395540585503185</v>
      </c>
      <c r="K603">
        <v>0</v>
      </c>
      <c r="L603">
        <f t="shared" si="64"/>
        <v>9.1123405613503988E-2</v>
      </c>
      <c r="M603">
        <f t="shared" si="65"/>
        <v>1</v>
      </c>
      <c r="N603">
        <f t="shared" si="66"/>
        <v>8.3513381845445975E-2</v>
      </c>
      <c r="O603">
        <f t="shared" si="67"/>
        <v>0.91648661815455401</v>
      </c>
      <c r="P603">
        <f t="shared" si="68"/>
        <v>0.91648661815455401</v>
      </c>
      <c r="Q603">
        <f t="shared" si="69"/>
        <v>-8.7207812840556634E-2</v>
      </c>
    </row>
    <row r="604" spans="1:17" x14ac:dyDescent="0.2">
      <c r="A604" s="1">
        <v>67</v>
      </c>
      <c r="B604" s="1">
        <v>1</v>
      </c>
      <c r="C604" s="1">
        <v>0</v>
      </c>
      <c r="D604" s="1">
        <v>0</v>
      </c>
      <c r="E604" s="1">
        <v>1</v>
      </c>
      <c r="F604" s="1">
        <v>0</v>
      </c>
      <c r="G604" s="1">
        <v>0</v>
      </c>
      <c r="H604" s="1">
        <v>1.399</v>
      </c>
      <c r="I604" s="1">
        <v>0</v>
      </c>
      <c r="J604">
        <f t="shared" si="63"/>
        <v>9.5601714986238928E-2</v>
      </c>
      <c r="K604">
        <v>0</v>
      </c>
      <c r="L604">
        <f t="shared" si="64"/>
        <v>1.1003207354506677</v>
      </c>
      <c r="M604">
        <f t="shared" si="65"/>
        <v>1</v>
      </c>
      <c r="N604">
        <f t="shared" si="66"/>
        <v>0.52388224183035126</v>
      </c>
      <c r="O604">
        <f t="shared" si="67"/>
        <v>0.47611775816964891</v>
      </c>
      <c r="P604">
        <f t="shared" si="68"/>
        <v>0.47611775816964891</v>
      </c>
      <c r="Q604">
        <f t="shared" si="69"/>
        <v>-0.74209006423414459</v>
      </c>
    </row>
    <row r="605" spans="1:17" x14ac:dyDescent="0.2">
      <c r="A605" s="1">
        <v>67</v>
      </c>
      <c r="B605" s="1">
        <v>0</v>
      </c>
      <c r="C605" s="1">
        <v>0</v>
      </c>
      <c r="D605" s="1">
        <v>1</v>
      </c>
      <c r="E605" s="1">
        <v>0</v>
      </c>
      <c r="F605" s="1">
        <v>1</v>
      </c>
      <c r="G605" s="1">
        <v>0</v>
      </c>
      <c r="H605" s="1">
        <v>1.399</v>
      </c>
      <c r="I605" s="1">
        <v>0</v>
      </c>
      <c r="J605">
        <f t="shared" si="63"/>
        <v>-0.87670296577448581</v>
      </c>
      <c r="K605">
        <v>0</v>
      </c>
      <c r="L605">
        <f t="shared" si="64"/>
        <v>0.41615272205252241</v>
      </c>
      <c r="M605">
        <f t="shared" si="65"/>
        <v>1</v>
      </c>
      <c r="N605">
        <f t="shared" si="66"/>
        <v>0.29386147099259541</v>
      </c>
      <c r="O605">
        <f t="shared" si="67"/>
        <v>0.70613852900740448</v>
      </c>
      <c r="P605">
        <f t="shared" si="68"/>
        <v>0.70613852900740448</v>
      </c>
      <c r="Q605">
        <f t="shared" si="69"/>
        <v>-0.34794384401250966</v>
      </c>
    </row>
    <row r="606" spans="1:17" x14ac:dyDescent="0.2">
      <c r="A606" s="1">
        <v>67</v>
      </c>
      <c r="B606" s="1">
        <v>1</v>
      </c>
      <c r="C606" s="1">
        <v>0</v>
      </c>
      <c r="D606" s="1">
        <v>0</v>
      </c>
      <c r="E606" s="1">
        <v>0</v>
      </c>
      <c r="F606" s="1">
        <v>0</v>
      </c>
      <c r="G606" s="1">
        <v>1</v>
      </c>
      <c r="H606" s="1">
        <v>1.6989999999999998</v>
      </c>
      <c r="I606" s="1">
        <v>0</v>
      </c>
      <c r="J606">
        <f t="shared" si="63"/>
        <v>-2.4236216624625531</v>
      </c>
      <c r="K606">
        <v>0</v>
      </c>
      <c r="L606">
        <f t="shared" si="64"/>
        <v>8.8600155839434466E-2</v>
      </c>
      <c r="M606">
        <f t="shared" si="65"/>
        <v>1</v>
      </c>
      <c r="N606">
        <f t="shared" si="66"/>
        <v>8.1389071427344847E-2</v>
      </c>
      <c r="O606">
        <f t="shared" si="67"/>
        <v>0.91861092857265514</v>
      </c>
      <c r="P606">
        <f t="shared" si="68"/>
        <v>0.91861092857265514</v>
      </c>
      <c r="Q606">
        <f t="shared" si="69"/>
        <v>-8.4892610173780456E-2</v>
      </c>
    </row>
    <row r="607" spans="1:17" x14ac:dyDescent="0.2">
      <c r="A607" s="1">
        <v>67</v>
      </c>
      <c r="B607" s="1">
        <v>0</v>
      </c>
      <c r="C607" s="1">
        <v>1</v>
      </c>
      <c r="D607" s="1">
        <v>0</v>
      </c>
      <c r="E607" s="1">
        <v>0</v>
      </c>
      <c r="F607" s="1">
        <v>1</v>
      </c>
      <c r="G607" s="1">
        <v>0</v>
      </c>
      <c r="H607" s="1">
        <v>1.6989999999999998</v>
      </c>
      <c r="I607" s="1">
        <v>0</v>
      </c>
      <c r="J607">
        <f t="shared" si="63"/>
        <v>-1.6242423437154083</v>
      </c>
      <c r="K607">
        <v>0</v>
      </c>
      <c r="L607">
        <f t="shared" si="64"/>
        <v>0.19706092310458728</v>
      </c>
      <c r="M607">
        <f t="shared" si="65"/>
        <v>1</v>
      </c>
      <c r="N607">
        <f t="shared" si="66"/>
        <v>0.16462062982852049</v>
      </c>
      <c r="O607">
        <f t="shared" si="67"/>
        <v>0.83537937017147956</v>
      </c>
      <c r="P607">
        <f t="shared" si="68"/>
        <v>0.83537937017147956</v>
      </c>
      <c r="Q607">
        <f t="shared" si="69"/>
        <v>-0.17986932177571377</v>
      </c>
    </row>
    <row r="608" spans="1:17" x14ac:dyDescent="0.2">
      <c r="A608" s="1">
        <v>68</v>
      </c>
      <c r="B608" s="1">
        <v>1</v>
      </c>
      <c r="C608" s="1">
        <v>0</v>
      </c>
      <c r="D608" s="1">
        <v>0</v>
      </c>
      <c r="E608" s="1">
        <v>0</v>
      </c>
      <c r="F608" s="1">
        <v>1</v>
      </c>
      <c r="G608" s="1">
        <v>0</v>
      </c>
      <c r="H608" s="1">
        <v>1.9989999999999999</v>
      </c>
      <c r="I608" s="1">
        <v>0</v>
      </c>
      <c r="J608">
        <f t="shared" si="63"/>
        <v>-1.7581528359219696</v>
      </c>
      <c r="K608">
        <v>0</v>
      </c>
      <c r="L608">
        <f t="shared" si="64"/>
        <v>0.17236295260595716</v>
      </c>
      <c r="M608">
        <f t="shared" si="65"/>
        <v>1</v>
      </c>
      <c r="N608">
        <f t="shared" si="66"/>
        <v>0.14702183502372243</v>
      </c>
      <c r="O608">
        <f t="shared" si="67"/>
        <v>0.85297816497627754</v>
      </c>
      <c r="P608">
        <f t="shared" si="68"/>
        <v>0.85297816497627754</v>
      </c>
      <c r="Q608">
        <f t="shared" si="69"/>
        <v>-0.15902132973570154</v>
      </c>
    </row>
    <row r="609" spans="1:17" x14ac:dyDescent="0.2">
      <c r="A609" s="1">
        <v>68</v>
      </c>
      <c r="B609" s="1">
        <v>0</v>
      </c>
      <c r="C609" s="1">
        <v>1</v>
      </c>
      <c r="D609" s="1">
        <v>0</v>
      </c>
      <c r="E609" s="1">
        <v>0</v>
      </c>
      <c r="F609" s="1">
        <v>0</v>
      </c>
      <c r="G609" s="1">
        <v>1</v>
      </c>
      <c r="H609" s="1">
        <v>1.399</v>
      </c>
      <c r="I609" s="1">
        <v>0</v>
      </c>
      <c r="J609">
        <f t="shared" si="63"/>
        <v>-2.289711170255992</v>
      </c>
      <c r="K609">
        <v>0</v>
      </c>
      <c r="L609">
        <f t="shared" si="64"/>
        <v>0.10129571484450078</v>
      </c>
      <c r="M609">
        <f t="shared" si="65"/>
        <v>1</v>
      </c>
      <c r="N609">
        <f t="shared" si="66"/>
        <v>9.1978669742489097E-2</v>
      </c>
      <c r="O609">
        <f t="shared" si="67"/>
        <v>0.90802133025751086</v>
      </c>
      <c r="P609">
        <f t="shared" si="68"/>
        <v>0.90802133025751086</v>
      </c>
      <c r="Q609">
        <f t="shared" si="69"/>
        <v>-9.648740918373451E-2</v>
      </c>
    </row>
    <row r="610" spans="1:17" x14ac:dyDescent="0.2">
      <c r="A610" s="1">
        <v>68</v>
      </c>
      <c r="B610" s="1">
        <v>0</v>
      </c>
      <c r="C610" s="1">
        <v>1</v>
      </c>
      <c r="D610" s="1">
        <v>0</v>
      </c>
      <c r="E610" s="1">
        <v>1</v>
      </c>
      <c r="F610" s="1">
        <v>0</v>
      </c>
      <c r="G610" s="1">
        <v>0</v>
      </c>
      <c r="H610" s="1">
        <v>1.9989999999999999</v>
      </c>
      <c r="I610" s="1">
        <v>0</v>
      </c>
      <c r="J610">
        <f t="shared" si="63"/>
        <v>-0.62385658599531557</v>
      </c>
      <c r="K610">
        <v>0</v>
      </c>
      <c r="L610">
        <f t="shared" si="64"/>
        <v>0.53587380396513884</v>
      </c>
      <c r="M610">
        <f t="shared" si="65"/>
        <v>1</v>
      </c>
      <c r="N610">
        <f t="shared" si="66"/>
        <v>0.34890484008626405</v>
      </c>
      <c r="O610">
        <f t="shared" si="67"/>
        <v>0.6510951599137359</v>
      </c>
      <c r="P610">
        <f t="shared" si="68"/>
        <v>0.6510951599137359</v>
      </c>
      <c r="Q610">
        <f t="shared" si="69"/>
        <v>-0.42909947247339236</v>
      </c>
    </row>
    <row r="611" spans="1:17" x14ac:dyDescent="0.2">
      <c r="A611" s="1">
        <v>68</v>
      </c>
      <c r="B611" s="1">
        <v>0</v>
      </c>
      <c r="C611" s="1">
        <v>0</v>
      </c>
      <c r="D611" s="1">
        <v>1</v>
      </c>
      <c r="E611" s="1">
        <v>1</v>
      </c>
      <c r="F611" s="1">
        <v>0</v>
      </c>
      <c r="G611" s="1">
        <v>0</v>
      </c>
      <c r="H611" s="1">
        <v>1.6989999999999998</v>
      </c>
      <c r="I611" s="1">
        <v>0</v>
      </c>
      <c r="J611">
        <f t="shared" si="63"/>
        <v>0.12368279194560716</v>
      </c>
      <c r="K611">
        <v>0</v>
      </c>
      <c r="L611">
        <f t="shared" si="64"/>
        <v>1.1316568433934282</v>
      </c>
      <c r="M611">
        <f t="shared" si="65"/>
        <v>1</v>
      </c>
      <c r="N611">
        <f t="shared" si="66"/>
        <v>0.53088134091597983</v>
      </c>
      <c r="O611">
        <f t="shared" si="67"/>
        <v>0.46911865908402001</v>
      </c>
      <c r="P611">
        <f t="shared" si="68"/>
        <v>0.46911865908402001</v>
      </c>
      <c r="Q611">
        <f t="shared" si="69"/>
        <v>-0.75689953809254507</v>
      </c>
    </row>
    <row r="612" spans="1:17" x14ac:dyDescent="0.2">
      <c r="A612" s="1">
        <v>68</v>
      </c>
      <c r="B612" s="1">
        <v>0</v>
      </c>
      <c r="C612" s="1">
        <v>0</v>
      </c>
      <c r="D612" s="1">
        <v>1</v>
      </c>
      <c r="E612" s="1">
        <v>0</v>
      </c>
      <c r="F612" s="1">
        <v>0</v>
      </c>
      <c r="G612" s="1">
        <v>1</v>
      </c>
      <c r="H612" s="1">
        <v>1.9989999999999999</v>
      </c>
      <c r="I612" s="1">
        <v>0</v>
      </c>
      <c r="J612">
        <f t="shared" si="63"/>
        <v>-2.395540585503185</v>
      </c>
      <c r="K612">
        <v>0</v>
      </c>
      <c r="L612">
        <f t="shared" si="64"/>
        <v>9.1123405613503988E-2</v>
      </c>
      <c r="M612">
        <f t="shared" si="65"/>
        <v>1</v>
      </c>
      <c r="N612">
        <f t="shared" si="66"/>
        <v>8.3513381845445975E-2</v>
      </c>
      <c r="O612">
        <f t="shared" si="67"/>
        <v>0.91648661815455401</v>
      </c>
      <c r="P612">
        <f t="shared" si="68"/>
        <v>0.91648661815455401</v>
      </c>
      <c r="Q612">
        <f t="shared" si="69"/>
        <v>-8.7207812840556634E-2</v>
      </c>
    </row>
    <row r="613" spans="1:17" x14ac:dyDescent="0.2">
      <c r="A613" s="1">
        <v>68</v>
      </c>
      <c r="B613" s="1">
        <v>1</v>
      </c>
      <c r="C613" s="1">
        <v>0</v>
      </c>
      <c r="D613" s="1">
        <v>0</v>
      </c>
      <c r="E613" s="1">
        <v>1</v>
      </c>
      <c r="F613" s="1">
        <v>0</v>
      </c>
      <c r="G613" s="1">
        <v>0</v>
      </c>
      <c r="H613" s="1">
        <v>1.399</v>
      </c>
      <c r="I613" s="1">
        <v>0</v>
      </c>
      <c r="J613">
        <f t="shared" si="63"/>
        <v>9.5601714986238928E-2</v>
      </c>
      <c r="K613">
        <v>0</v>
      </c>
      <c r="L613">
        <f t="shared" si="64"/>
        <v>1.1003207354506677</v>
      </c>
      <c r="M613">
        <f t="shared" si="65"/>
        <v>1</v>
      </c>
      <c r="N613">
        <f t="shared" si="66"/>
        <v>0.52388224183035126</v>
      </c>
      <c r="O613">
        <f t="shared" si="67"/>
        <v>0.47611775816964891</v>
      </c>
      <c r="P613">
        <f t="shared" si="68"/>
        <v>0.47611775816964891</v>
      </c>
      <c r="Q613">
        <f t="shared" si="69"/>
        <v>-0.74209006423414459</v>
      </c>
    </row>
    <row r="614" spans="1:17" x14ac:dyDescent="0.2">
      <c r="A614" s="1">
        <v>68</v>
      </c>
      <c r="B614" s="1">
        <v>0</v>
      </c>
      <c r="C614" s="1">
        <v>0</v>
      </c>
      <c r="D614" s="1">
        <v>1</v>
      </c>
      <c r="E614" s="1">
        <v>0</v>
      </c>
      <c r="F614" s="1">
        <v>1</v>
      </c>
      <c r="G614" s="1">
        <v>0</v>
      </c>
      <c r="H614" s="1">
        <v>1.399</v>
      </c>
      <c r="I614" s="1">
        <v>0</v>
      </c>
      <c r="J614">
        <f t="shared" si="63"/>
        <v>-0.87670296577448581</v>
      </c>
      <c r="K614">
        <v>0</v>
      </c>
      <c r="L614">
        <f t="shared" si="64"/>
        <v>0.41615272205252241</v>
      </c>
      <c r="M614">
        <f t="shared" si="65"/>
        <v>1</v>
      </c>
      <c r="N614">
        <f t="shared" si="66"/>
        <v>0.29386147099259541</v>
      </c>
      <c r="O614">
        <f t="shared" si="67"/>
        <v>0.70613852900740448</v>
      </c>
      <c r="P614">
        <f t="shared" si="68"/>
        <v>0.70613852900740448</v>
      </c>
      <c r="Q614">
        <f t="shared" si="69"/>
        <v>-0.34794384401250966</v>
      </c>
    </row>
    <row r="615" spans="1:17" x14ac:dyDescent="0.2">
      <c r="A615" s="1">
        <v>68</v>
      </c>
      <c r="B615" s="1">
        <v>1</v>
      </c>
      <c r="C615" s="1">
        <v>0</v>
      </c>
      <c r="D615" s="1">
        <v>0</v>
      </c>
      <c r="E615" s="1">
        <v>0</v>
      </c>
      <c r="F615" s="1">
        <v>0</v>
      </c>
      <c r="G615" s="1">
        <v>1</v>
      </c>
      <c r="H615" s="1">
        <v>1.6989999999999998</v>
      </c>
      <c r="I615" s="1">
        <v>0</v>
      </c>
      <c r="J615">
        <f t="shared" si="63"/>
        <v>-2.4236216624625531</v>
      </c>
      <c r="K615">
        <v>0</v>
      </c>
      <c r="L615">
        <f t="shared" si="64"/>
        <v>8.8600155839434466E-2</v>
      </c>
      <c r="M615">
        <f t="shared" si="65"/>
        <v>1</v>
      </c>
      <c r="N615">
        <f t="shared" si="66"/>
        <v>8.1389071427344847E-2</v>
      </c>
      <c r="O615">
        <f t="shared" si="67"/>
        <v>0.91861092857265514</v>
      </c>
      <c r="P615">
        <f t="shared" si="68"/>
        <v>0.91861092857265514</v>
      </c>
      <c r="Q615">
        <f t="shared" si="69"/>
        <v>-8.4892610173780456E-2</v>
      </c>
    </row>
    <row r="616" spans="1:17" x14ac:dyDescent="0.2">
      <c r="A616" s="1">
        <v>68</v>
      </c>
      <c r="B616" s="1">
        <v>0</v>
      </c>
      <c r="C616" s="1">
        <v>1</v>
      </c>
      <c r="D616" s="1">
        <v>0</v>
      </c>
      <c r="E616" s="1">
        <v>0</v>
      </c>
      <c r="F616" s="1">
        <v>1</v>
      </c>
      <c r="G616" s="1">
        <v>0</v>
      </c>
      <c r="H616" s="1">
        <v>1.6989999999999998</v>
      </c>
      <c r="I616" s="1">
        <v>0</v>
      </c>
      <c r="J616">
        <f t="shared" si="63"/>
        <v>-1.6242423437154083</v>
      </c>
      <c r="K616">
        <v>0</v>
      </c>
      <c r="L616">
        <f t="shared" si="64"/>
        <v>0.19706092310458728</v>
      </c>
      <c r="M616">
        <f t="shared" si="65"/>
        <v>1</v>
      </c>
      <c r="N616">
        <f t="shared" si="66"/>
        <v>0.16462062982852049</v>
      </c>
      <c r="O616">
        <f t="shared" si="67"/>
        <v>0.83537937017147956</v>
      </c>
      <c r="P616">
        <f t="shared" si="68"/>
        <v>0.83537937017147956</v>
      </c>
      <c r="Q616">
        <f t="shared" si="69"/>
        <v>-0.17986932177571377</v>
      </c>
    </row>
    <row r="617" spans="1:17" x14ac:dyDescent="0.2">
      <c r="A617" s="1">
        <v>69</v>
      </c>
      <c r="B617" s="1">
        <v>1</v>
      </c>
      <c r="C617" s="1">
        <v>0</v>
      </c>
      <c r="D617" s="1">
        <v>0</v>
      </c>
      <c r="E617" s="1">
        <v>0</v>
      </c>
      <c r="F617" s="1">
        <v>1</v>
      </c>
      <c r="G617" s="1">
        <v>0</v>
      </c>
      <c r="H617" s="1">
        <v>1.9989999999999999</v>
      </c>
      <c r="I617" s="1">
        <v>0</v>
      </c>
      <c r="J617">
        <f t="shared" si="63"/>
        <v>-1.7581528359219696</v>
      </c>
      <c r="K617">
        <v>0</v>
      </c>
      <c r="L617">
        <f t="shared" si="64"/>
        <v>0.17236295260595716</v>
      </c>
      <c r="M617">
        <f t="shared" si="65"/>
        <v>1</v>
      </c>
      <c r="N617">
        <f t="shared" si="66"/>
        <v>0.14702183502372243</v>
      </c>
      <c r="O617">
        <f t="shared" si="67"/>
        <v>0.85297816497627754</v>
      </c>
      <c r="P617">
        <f t="shared" si="68"/>
        <v>0.85297816497627754</v>
      </c>
      <c r="Q617">
        <f t="shared" si="69"/>
        <v>-0.15902132973570154</v>
      </c>
    </row>
    <row r="618" spans="1:17" x14ac:dyDescent="0.2">
      <c r="A618" s="1">
        <v>69</v>
      </c>
      <c r="B618" s="1">
        <v>0</v>
      </c>
      <c r="C618" s="1">
        <v>1</v>
      </c>
      <c r="D618" s="1">
        <v>0</v>
      </c>
      <c r="E618" s="1">
        <v>0</v>
      </c>
      <c r="F618" s="1">
        <v>0</v>
      </c>
      <c r="G618" s="1">
        <v>1</v>
      </c>
      <c r="H618" s="1">
        <v>1.399</v>
      </c>
      <c r="I618" s="1">
        <v>0</v>
      </c>
      <c r="J618">
        <f t="shared" si="63"/>
        <v>-2.289711170255992</v>
      </c>
      <c r="K618">
        <v>0</v>
      </c>
      <c r="L618">
        <f t="shared" si="64"/>
        <v>0.10129571484450078</v>
      </c>
      <c r="M618">
        <f t="shared" si="65"/>
        <v>1</v>
      </c>
      <c r="N618">
        <f t="shared" si="66"/>
        <v>9.1978669742489097E-2</v>
      </c>
      <c r="O618">
        <f t="shared" si="67"/>
        <v>0.90802133025751086</v>
      </c>
      <c r="P618">
        <f t="shared" si="68"/>
        <v>0.90802133025751086</v>
      </c>
      <c r="Q618">
        <f t="shared" si="69"/>
        <v>-9.648740918373451E-2</v>
      </c>
    </row>
    <row r="619" spans="1:17" x14ac:dyDescent="0.2">
      <c r="A619" s="1">
        <v>69</v>
      </c>
      <c r="B619" s="1">
        <v>0</v>
      </c>
      <c r="C619" s="1">
        <v>1</v>
      </c>
      <c r="D619" s="1">
        <v>0</v>
      </c>
      <c r="E619" s="1">
        <v>1</v>
      </c>
      <c r="F619" s="1">
        <v>0</v>
      </c>
      <c r="G619" s="1">
        <v>0</v>
      </c>
      <c r="H619" s="1">
        <v>1.9989999999999999</v>
      </c>
      <c r="I619" s="1">
        <v>0</v>
      </c>
      <c r="J619">
        <f t="shared" si="63"/>
        <v>-0.62385658599531557</v>
      </c>
      <c r="K619">
        <v>0</v>
      </c>
      <c r="L619">
        <f t="shared" si="64"/>
        <v>0.53587380396513884</v>
      </c>
      <c r="M619">
        <f t="shared" si="65"/>
        <v>1</v>
      </c>
      <c r="N619">
        <f t="shared" si="66"/>
        <v>0.34890484008626405</v>
      </c>
      <c r="O619">
        <f t="shared" si="67"/>
        <v>0.6510951599137359</v>
      </c>
      <c r="P619">
        <f t="shared" si="68"/>
        <v>0.6510951599137359</v>
      </c>
      <c r="Q619">
        <f t="shared" si="69"/>
        <v>-0.42909947247339236</v>
      </c>
    </row>
    <row r="620" spans="1:17" x14ac:dyDescent="0.2">
      <c r="A620" s="1">
        <v>69</v>
      </c>
      <c r="B620" s="1">
        <v>0</v>
      </c>
      <c r="C620" s="1">
        <v>0</v>
      </c>
      <c r="D620" s="1">
        <v>1</v>
      </c>
      <c r="E620" s="1">
        <v>1</v>
      </c>
      <c r="F620" s="1">
        <v>0</v>
      </c>
      <c r="G620" s="1">
        <v>0</v>
      </c>
      <c r="H620" s="1">
        <v>1.6989999999999998</v>
      </c>
      <c r="I620" s="1">
        <v>0</v>
      </c>
      <c r="J620">
        <f t="shared" si="63"/>
        <v>0.12368279194560716</v>
      </c>
      <c r="K620">
        <v>0</v>
      </c>
      <c r="L620">
        <f t="shared" si="64"/>
        <v>1.1316568433934282</v>
      </c>
      <c r="M620">
        <f t="shared" si="65"/>
        <v>1</v>
      </c>
      <c r="N620">
        <f t="shared" si="66"/>
        <v>0.53088134091597983</v>
      </c>
      <c r="O620">
        <f t="shared" si="67"/>
        <v>0.46911865908402001</v>
      </c>
      <c r="P620">
        <f t="shared" si="68"/>
        <v>0.46911865908402001</v>
      </c>
      <c r="Q620">
        <f t="shared" si="69"/>
        <v>-0.75689953809254507</v>
      </c>
    </row>
    <row r="621" spans="1:17" x14ac:dyDescent="0.2">
      <c r="A621" s="1">
        <v>69</v>
      </c>
      <c r="B621" s="1">
        <v>0</v>
      </c>
      <c r="C621" s="1">
        <v>0</v>
      </c>
      <c r="D621" s="1">
        <v>1</v>
      </c>
      <c r="E621" s="1">
        <v>0</v>
      </c>
      <c r="F621" s="1">
        <v>0</v>
      </c>
      <c r="G621" s="1">
        <v>1</v>
      </c>
      <c r="H621" s="1">
        <v>1.9989999999999999</v>
      </c>
      <c r="I621" s="1">
        <v>0</v>
      </c>
      <c r="J621">
        <f t="shared" si="63"/>
        <v>-2.395540585503185</v>
      </c>
      <c r="K621">
        <v>0</v>
      </c>
      <c r="L621">
        <f t="shared" si="64"/>
        <v>9.1123405613503988E-2</v>
      </c>
      <c r="M621">
        <f t="shared" si="65"/>
        <v>1</v>
      </c>
      <c r="N621">
        <f t="shared" si="66"/>
        <v>8.3513381845445975E-2</v>
      </c>
      <c r="O621">
        <f t="shared" si="67"/>
        <v>0.91648661815455401</v>
      </c>
      <c r="P621">
        <f t="shared" si="68"/>
        <v>0.91648661815455401</v>
      </c>
      <c r="Q621">
        <f t="shared" si="69"/>
        <v>-8.7207812840556634E-2</v>
      </c>
    </row>
    <row r="622" spans="1:17" x14ac:dyDescent="0.2">
      <c r="A622" s="1">
        <v>69</v>
      </c>
      <c r="B622" s="1">
        <v>1</v>
      </c>
      <c r="C622" s="1">
        <v>0</v>
      </c>
      <c r="D622" s="1">
        <v>0</v>
      </c>
      <c r="E622" s="1">
        <v>1</v>
      </c>
      <c r="F622" s="1">
        <v>0</v>
      </c>
      <c r="G622" s="1">
        <v>0</v>
      </c>
      <c r="H622" s="1">
        <v>1.399</v>
      </c>
      <c r="I622" s="1">
        <v>0</v>
      </c>
      <c r="J622">
        <f t="shared" si="63"/>
        <v>9.5601714986238928E-2</v>
      </c>
      <c r="K622">
        <v>0</v>
      </c>
      <c r="L622">
        <f t="shared" si="64"/>
        <v>1.1003207354506677</v>
      </c>
      <c r="M622">
        <f t="shared" si="65"/>
        <v>1</v>
      </c>
      <c r="N622">
        <f t="shared" si="66"/>
        <v>0.52388224183035126</v>
      </c>
      <c r="O622">
        <f t="shared" si="67"/>
        <v>0.47611775816964891</v>
      </c>
      <c r="P622">
        <f t="shared" si="68"/>
        <v>0.47611775816964891</v>
      </c>
      <c r="Q622">
        <f t="shared" si="69"/>
        <v>-0.74209006423414459</v>
      </c>
    </row>
    <row r="623" spans="1:17" x14ac:dyDescent="0.2">
      <c r="A623" s="1">
        <v>69</v>
      </c>
      <c r="B623" s="1">
        <v>0</v>
      </c>
      <c r="C623" s="1">
        <v>0</v>
      </c>
      <c r="D623" s="1">
        <v>1</v>
      </c>
      <c r="E623" s="1">
        <v>0</v>
      </c>
      <c r="F623" s="1">
        <v>1</v>
      </c>
      <c r="G623" s="1">
        <v>0</v>
      </c>
      <c r="H623" s="1">
        <v>1.399</v>
      </c>
      <c r="I623" s="1">
        <v>0</v>
      </c>
      <c r="J623">
        <f t="shared" si="63"/>
        <v>-0.87670296577448581</v>
      </c>
      <c r="K623">
        <v>0</v>
      </c>
      <c r="L623">
        <f t="shared" si="64"/>
        <v>0.41615272205252241</v>
      </c>
      <c r="M623">
        <f t="shared" si="65"/>
        <v>1</v>
      </c>
      <c r="N623">
        <f t="shared" si="66"/>
        <v>0.29386147099259541</v>
      </c>
      <c r="O623">
        <f t="shared" si="67"/>
        <v>0.70613852900740448</v>
      </c>
      <c r="P623">
        <f t="shared" si="68"/>
        <v>0.70613852900740448</v>
      </c>
      <c r="Q623">
        <f t="shared" si="69"/>
        <v>-0.34794384401250966</v>
      </c>
    </row>
    <row r="624" spans="1:17" x14ac:dyDescent="0.2">
      <c r="A624" s="1">
        <v>69</v>
      </c>
      <c r="B624" s="1">
        <v>1</v>
      </c>
      <c r="C624" s="1">
        <v>0</v>
      </c>
      <c r="D624" s="1">
        <v>0</v>
      </c>
      <c r="E624" s="1">
        <v>0</v>
      </c>
      <c r="F624" s="1">
        <v>0</v>
      </c>
      <c r="G624" s="1">
        <v>1</v>
      </c>
      <c r="H624" s="1">
        <v>1.6989999999999998</v>
      </c>
      <c r="I624" s="1">
        <v>0</v>
      </c>
      <c r="J624">
        <f t="shared" si="63"/>
        <v>-2.4236216624625531</v>
      </c>
      <c r="K624">
        <v>0</v>
      </c>
      <c r="L624">
        <f t="shared" si="64"/>
        <v>8.8600155839434466E-2</v>
      </c>
      <c r="M624">
        <f t="shared" si="65"/>
        <v>1</v>
      </c>
      <c r="N624">
        <f t="shared" si="66"/>
        <v>8.1389071427344847E-2</v>
      </c>
      <c r="O624">
        <f t="shared" si="67"/>
        <v>0.91861092857265514</v>
      </c>
      <c r="P624">
        <f t="shared" si="68"/>
        <v>0.91861092857265514</v>
      </c>
      <c r="Q624">
        <f t="shared" si="69"/>
        <v>-8.4892610173780456E-2</v>
      </c>
    </row>
    <row r="625" spans="1:17" x14ac:dyDescent="0.2">
      <c r="A625" s="1">
        <v>69</v>
      </c>
      <c r="B625" s="1">
        <v>0</v>
      </c>
      <c r="C625" s="1">
        <v>1</v>
      </c>
      <c r="D625" s="1">
        <v>0</v>
      </c>
      <c r="E625" s="1">
        <v>0</v>
      </c>
      <c r="F625" s="1">
        <v>1</v>
      </c>
      <c r="G625" s="1">
        <v>0</v>
      </c>
      <c r="H625" s="1">
        <v>1.6989999999999998</v>
      </c>
      <c r="I625" s="1">
        <v>0</v>
      </c>
      <c r="J625">
        <f t="shared" si="63"/>
        <v>-1.6242423437154083</v>
      </c>
      <c r="K625">
        <v>0</v>
      </c>
      <c r="L625">
        <f t="shared" si="64"/>
        <v>0.19706092310458728</v>
      </c>
      <c r="M625">
        <f t="shared" si="65"/>
        <v>1</v>
      </c>
      <c r="N625">
        <f t="shared" si="66"/>
        <v>0.16462062982852049</v>
      </c>
      <c r="O625">
        <f t="shared" si="67"/>
        <v>0.83537937017147956</v>
      </c>
      <c r="P625">
        <f t="shared" si="68"/>
        <v>0.83537937017147956</v>
      </c>
      <c r="Q625">
        <f t="shared" si="69"/>
        <v>-0.17986932177571377</v>
      </c>
    </row>
    <row r="626" spans="1:17" x14ac:dyDescent="0.2">
      <c r="A626" s="1">
        <v>70</v>
      </c>
      <c r="B626" s="1">
        <v>1</v>
      </c>
      <c r="C626" s="1">
        <v>0</v>
      </c>
      <c r="D626" s="1">
        <v>0</v>
      </c>
      <c r="E626" s="1">
        <v>0</v>
      </c>
      <c r="F626" s="1">
        <v>1</v>
      </c>
      <c r="G626" s="1">
        <v>0</v>
      </c>
      <c r="H626" s="1">
        <v>1.9989999999999999</v>
      </c>
      <c r="I626" s="1">
        <v>1</v>
      </c>
      <c r="J626">
        <f t="shared" si="63"/>
        <v>-1.7581528359219696</v>
      </c>
      <c r="K626">
        <v>0</v>
      </c>
      <c r="L626">
        <f t="shared" si="64"/>
        <v>0.17236295260595716</v>
      </c>
      <c r="M626">
        <f t="shared" si="65"/>
        <v>1</v>
      </c>
      <c r="N626">
        <f t="shared" si="66"/>
        <v>0.14702183502372243</v>
      </c>
      <c r="O626">
        <f t="shared" si="67"/>
        <v>0.85297816497627754</v>
      </c>
      <c r="P626">
        <f t="shared" si="68"/>
        <v>0.14702183502372243</v>
      </c>
      <c r="Q626">
        <f t="shared" si="69"/>
        <v>-1.9171741656576713</v>
      </c>
    </row>
    <row r="627" spans="1:17" x14ac:dyDescent="0.2">
      <c r="A627" s="1">
        <v>70</v>
      </c>
      <c r="B627" s="1">
        <v>0</v>
      </c>
      <c r="C627" s="1">
        <v>1</v>
      </c>
      <c r="D627" s="1">
        <v>0</v>
      </c>
      <c r="E627" s="1">
        <v>0</v>
      </c>
      <c r="F627" s="1">
        <v>0</v>
      </c>
      <c r="G627" s="1">
        <v>1</v>
      </c>
      <c r="H627" s="1">
        <v>1.399</v>
      </c>
      <c r="I627" s="1">
        <v>0</v>
      </c>
      <c r="J627">
        <f t="shared" si="63"/>
        <v>-2.289711170255992</v>
      </c>
      <c r="K627">
        <v>0</v>
      </c>
      <c r="L627">
        <f t="shared" si="64"/>
        <v>0.10129571484450078</v>
      </c>
      <c r="M627">
        <f t="shared" si="65"/>
        <v>1</v>
      </c>
      <c r="N627">
        <f t="shared" si="66"/>
        <v>9.1978669742489097E-2</v>
      </c>
      <c r="O627">
        <f t="shared" si="67"/>
        <v>0.90802133025751086</v>
      </c>
      <c r="P627">
        <f t="shared" si="68"/>
        <v>0.90802133025751086</v>
      </c>
      <c r="Q627">
        <f t="shared" si="69"/>
        <v>-9.648740918373451E-2</v>
      </c>
    </row>
    <row r="628" spans="1:17" x14ac:dyDescent="0.2">
      <c r="A628" s="1">
        <v>70</v>
      </c>
      <c r="B628" s="1">
        <v>0</v>
      </c>
      <c r="C628" s="1">
        <v>1</v>
      </c>
      <c r="D628" s="1">
        <v>0</v>
      </c>
      <c r="E628" s="1">
        <v>1</v>
      </c>
      <c r="F628" s="1">
        <v>0</v>
      </c>
      <c r="G628" s="1">
        <v>0</v>
      </c>
      <c r="H628" s="1">
        <v>1.9989999999999999</v>
      </c>
      <c r="I628" s="1">
        <v>1</v>
      </c>
      <c r="J628">
        <f t="shared" si="63"/>
        <v>-0.62385658599531557</v>
      </c>
      <c r="K628">
        <v>0</v>
      </c>
      <c r="L628">
        <f t="shared" si="64"/>
        <v>0.53587380396513884</v>
      </c>
      <c r="M628">
        <f t="shared" si="65"/>
        <v>1</v>
      </c>
      <c r="N628">
        <f t="shared" si="66"/>
        <v>0.34890484008626405</v>
      </c>
      <c r="O628">
        <f t="shared" si="67"/>
        <v>0.6510951599137359</v>
      </c>
      <c r="P628">
        <f t="shared" si="68"/>
        <v>0.34890484008626405</v>
      </c>
      <c r="Q628">
        <f t="shared" si="69"/>
        <v>-1.0529560584687079</v>
      </c>
    </row>
    <row r="629" spans="1:17" x14ac:dyDescent="0.2">
      <c r="A629" s="1">
        <v>70</v>
      </c>
      <c r="B629" s="1">
        <v>0</v>
      </c>
      <c r="C629" s="1">
        <v>0</v>
      </c>
      <c r="D629" s="1">
        <v>1</v>
      </c>
      <c r="E629" s="1">
        <v>1</v>
      </c>
      <c r="F629" s="1">
        <v>0</v>
      </c>
      <c r="G629" s="1">
        <v>0</v>
      </c>
      <c r="H629" s="1">
        <v>1.6989999999999998</v>
      </c>
      <c r="I629" s="1">
        <v>1</v>
      </c>
      <c r="J629">
        <f t="shared" si="63"/>
        <v>0.12368279194560716</v>
      </c>
      <c r="K629">
        <v>0</v>
      </c>
      <c r="L629">
        <f t="shared" si="64"/>
        <v>1.1316568433934282</v>
      </c>
      <c r="M629">
        <f t="shared" si="65"/>
        <v>1</v>
      </c>
      <c r="N629">
        <f t="shared" si="66"/>
        <v>0.53088134091597983</v>
      </c>
      <c r="O629">
        <f t="shared" si="67"/>
        <v>0.46911865908402001</v>
      </c>
      <c r="P629">
        <f t="shared" si="68"/>
        <v>0.53088134091597983</v>
      </c>
      <c r="Q629">
        <f t="shared" si="69"/>
        <v>-0.63321674614693813</v>
      </c>
    </row>
    <row r="630" spans="1:17" x14ac:dyDescent="0.2">
      <c r="A630" s="1">
        <v>70</v>
      </c>
      <c r="B630" s="1">
        <v>0</v>
      </c>
      <c r="C630" s="1">
        <v>0</v>
      </c>
      <c r="D630" s="1">
        <v>1</v>
      </c>
      <c r="E630" s="1">
        <v>0</v>
      </c>
      <c r="F630" s="1">
        <v>0</v>
      </c>
      <c r="G630" s="1">
        <v>1</v>
      </c>
      <c r="H630" s="1">
        <v>1.9989999999999999</v>
      </c>
      <c r="I630" s="1">
        <v>0</v>
      </c>
      <c r="J630">
        <f t="shared" si="63"/>
        <v>-2.395540585503185</v>
      </c>
      <c r="K630">
        <v>0</v>
      </c>
      <c r="L630">
        <f t="shared" si="64"/>
        <v>9.1123405613503988E-2</v>
      </c>
      <c r="M630">
        <f t="shared" si="65"/>
        <v>1</v>
      </c>
      <c r="N630">
        <f t="shared" si="66"/>
        <v>8.3513381845445975E-2</v>
      </c>
      <c r="O630">
        <f t="shared" si="67"/>
        <v>0.91648661815455401</v>
      </c>
      <c r="P630">
        <f t="shared" si="68"/>
        <v>0.91648661815455401</v>
      </c>
      <c r="Q630">
        <f t="shared" si="69"/>
        <v>-8.7207812840556634E-2</v>
      </c>
    </row>
    <row r="631" spans="1:17" x14ac:dyDescent="0.2">
      <c r="A631" s="1">
        <v>70</v>
      </c>
      <c r="B631" s="1">
        <v>1</v>
      </c>
      <c r="C631" s="1">
        <v>0</v>
      </c>
      <c r="D631" s="1">
        <v>0</v>
      </c>
      <c r="E631" s="1">
        <v>1</v>
      </c>
      <c r="F631" s="1">
        <v>0</v>
      </c>
      <c r="G631" s="1">
        <v>0</v>
      </c>
      <c r="H631" s="1">
        <v>1.399</v>
      </c>
      <c r="I631" s="1">
        <v>0</v>
      </c>
      <c r="J631">
        <f t="shared" si="63"/>
        <v>9.5601714986238928E-2</v>
      </c>
      <c r="K631">
        <v>0</v>
      </c>
      <c r="L631">
        <f t="shared" si="64"/>
        <v>1.1003207354506677</v>
      </c>
      <c r="M631">
        <f t="shared" si="65"/>
        <v>1</v>
      </c>
      <c r="N631">
        <f t="shared" si="66"/>
        <v>0.52388224183035126</v>
      </c>
      <c r="O631">
        <f t="shared" si="67"/>
        <v>0.47611775816964891</v>
      </c>
      <c r="P631">
        <f t="shared" si="68"/>
        <v>0.47611775816964891</v>
      </c>
      <c r="Q631">
        <f t="shared" si="69"/>
        <v>-0.74209006423414459</v>
      </c>
    </row>
    <row r="632" spans="1:17" x14ac:dyDescent="0.2">
      <c r="A632" s="1">
        <v>70</v>
      </c>
      <c r="B632" s="1">
        <v>0</v>
      </c>
      <c r="C632" s="1">
        <v>0</v>
      </c>
      <c r="D632" s="1">
        <v>1</v>
      </c>
      <c r="E632" s="1">
        <v>0</v>
      </c>
      <c r="F632" s="1">
        <v>1</v>
      </c>
      <c r="G632" s="1">
        <v>0</v>
      </c>
      <c r="H632" s="1">
        <v>1.399</v>
      </c>
      <c r="I632" s="1">
        <v>1</v>
      </c>
      <c r="J632">
        <f t="shared" si="63"/>
        <v>-0.87670296577448581</v>
      </c>
      <c r="K632">
        <v>0</v>
      </c>
      <c r="L632">
        <f t="shared" si="64"/>
        <v>0.41615272205252241</v>
      </c>
      <c r="M632">
        <f t="shared" si="65"/>
        <v>1</v>
      </c>
      <c r="N632">
        <f t="shared" si="66"/>
        <v>0.29386147099259541</v>
      </c>
      <c r="O632">
        <f t="shared" si="67"/>
        <v>0.70613852900740448</v>
      </c>
      <c r="P632">
        <f t="shared" si="68"/>
        <v>0.29386147099259541</v>
      </c>
      <c r="Q632">
        <f t="shared" si="69"/>
        <v>-1.2246468097869956</v>
      </c>
    </row>
    <row r="633" spans="1:17" x14ac:dyDescent="0.2">
      <c r="A633" s="1">
        <v>70</v>
      </c>
      <c r="B633" s="1">
        <v>1</v>
      </c>
      <c r="C633" s="1">
        <v>0</v>
      </c>
      <c r="D633" s="1">
        <v>0</v>
      </c>
      <c r="E633" s="1">
        <v>0</v>
      </c>
      <c r="F633" s="1">
        <v>0</v>
      </c>
      <c r="G633" s="1">
        <v>1</v>
      </c>
      <c r="H633" s="1">
        <v>1.6989999999999998</v>
      </c>
      <c r="I633" s="1">
        <v>0</v>
      </c>
      <c r="J633">
        <f t="shared" si="63"/>
        <v>-2.4236216624625531</v>
      </c>
      <c r="K633">
        <v>0</v>
      </c>
      <c r="L633">
        <f t="shared" si="64"/>
        <v>8.8600155839434466E-2</v>
      </c>
      <c r="M633">
        <f t="shared" si="65"/>
        <v>1</v>
      </c>
      <c r="N633">
        <f t="shared" si="66"/>
        <v>8.1389071427344847E-2</v>
      </c>
      <c r="O633">
        <f t="shared" si="67"/>
        <v>0.91861092857265514</v>
      </c>
      <c r="P633">
        <f t="shared" si="68"/>
        <v>0.91861092857265514</v>
      </c>
      <c r="Q633">
        <f t="shared" si="69"/>
        <v>-8.4892610173780456E-2</v>
      </c>
    </row>
    <row r="634" spans="1:17" x14ac:dyDescent="0.2">
      <c r="A634" s="1">
        <v>70</v>
      </c>
      <c r="B634" s="1">
        <v>0</v>
      </c>
      <c r="C634" s="1">
        <v>1</v>
      </c>
      <c r="D634" s="1">
        <v>0</v>
      </c>
      <c r="E634" s="1">
        <v>0</v>
      </c>
      <c r="F634" s="1">
        <v>1</v>
      </c>
      <c r="G634" s="1">
        <v>0</v>
      </c>
      <c r="H634" s="1">
        <v>1.6989999999999998</v>
      </c>
      <c r="I634" s="1">
        <v>1</v>
      </c>
      <c r="J634">
        <f t="shared" si="63"/>
        <v>-1.6242423437154083</v>
      </c>
      <c r="K634">
        <v>0</v>
      </c>
      <c r="L634">
        <f t="shared" si="64"/>
        <v>0.19706092310458728</v>
      </c>
      <c r="M634">
        <f t="shared" si="65"/>
        <v>1</v>
      </c>
      <c r="N634">
        <f t="shared" si="66"/>
        <v>0.16462062982852049</v>
      </c>
      <c r="O634">
        <f t="shared" si="67"/>
        <v>0.83537937017147956</v>
      </c>
      <c r="P634">
        <f t="shared" si="68"/>
        <v>0.16462062982852049</v>
      </c>
      <c r="Q634">
        <f t="shared" si="69"/>
        <v>-1.804111665491122</v>
      </c>
    </row>
    <row r="635" spans="1:17" x14ac:dyDescent="0.2">
      <c r="A635" s="1">
        <v>71</v>
      </c>
      <c r="B635" s="1">
        <v>1</v>
      </c>
      <c r="C635" s="1">
        <v>0</v>
      </c>
      <c r="D635" s="1">
        <v>0</v>
      </c>
      <c r="E635" s="1">
        <v>0</v>
      </c>
      <c r="F635" s="1">
        <v>1</v>
      </c>
      <c r="G635" s="1">
        <v>0</v>
      </c>
      <c r="H635" s="1">
        <v>1.9989999999999999</v>
      </c>
      <c r="I635" s="1">
        <v>0</v>
      </c>
      <c r="J635">
        <f t="shared" si="63"/>
        <v>-1.7581528359219696</v>
      </c>
      <c r="K635">
        <v>0</v>
      </c>
      <c r="L635">
        <f t="shared" si="64"/>
        <v>0.17236295260595716</v>
      </c>
      <c r="M635">
        <f t="shared" si="65"/>
        <v>1</v>
      </c>
      <c r="N635">
        <f t="shared" si="66"/>
        <v>0.14702183502372243</v>
      </c>
      <c r="O635">
        <f t="shared" si="67"/>
        <v>0.85297816497627754</v>
      </c>
      <c r="P635">
        <f t="shared" si="68"/>
        <v>0.85297816497627754</v>
      </c>
      <c r="Q635">
        <f t="shared" si="69"/>
        <v>-0.15902132973570154</v>
      </c>
    </row>
    <row r="636" spans="1:17" x14ac:dyDescent="0.2">
      <c r="A636" s="1">
        <v>71</v>
      </c>
      <c r="B636" s="1">
        <v>0</v>
      </c>
      <c r="C636" s="1">
        <v>1</v>
      </c>
      <c r="D636" s="1">
        <v>0</v>
      </c>
      <c r="E636" s="1">
        <v>0</v>
      </c>
      <c r="F636" s="1">
        <v>0</v>
      </c>
      <c r="G636" s="1">
        <v>1</v>
      </c>
      <c r="H636" s="1">
        <v>1.399</v>
      </c>
      <c r="I636" s="1">
        <v>0</v>
      </c>
      <c r="J636">
        <f t="shared" si="63"/>
        <v>-2.289711170255992</v>
      </c>
      <c r="K636">
        <v>0</v>
      </c>
      <c r="L636">
        <f t="shared" si="64"/>
        <v>0.10129571484450078</v>
      </c>
      <c r="M636">
        <f t="shared" si="65"/>
        <v>1</v>
      </c>
      <c r="N636">
        <f t="shared" si="66"/>
        <v>9.1978669742489097E-2</v>
      </c>
      <c r="O636">
        <f t="shared" si="67"/>
        <v>0.90802133025751086</v>
      </c>
      <c r="P636">
        <f t="shared" si="68"/>
        <v>0.90802133025751086</v>
      </c>
      <c r="Q636">
        <f t="shared" si="69"/>
        <v>-9.648740918373451E-2</v>
      </c>
    </row>
    <row r="637" spans="1:17" x14ac:dyDescent="0.2">
      <c r="A637" s="1">
        <v>71</v>
      </c>
      <c r="B637" s="1">
        <v>0</v>
      </c>
      <c r="C637" s="1">
        <v>1</v>
      </c>
      <c r="D637" s="1">
        <v>0</v>
      </c>
      <c r="E637" s="1">
        <v>1</v>
      </c>
      <c r="F637" s="1">
        <v>0</v>
      </c>
      <c r="G637" s="1">
        <v>0</v>
      </c>
      <c r="H637" s="1">
        <v>1.9989999999999999</v>
      </c>
      <c r="I637" s="1">
        <v>0</v>
      </c>
      <c r="J637">
        <f t="shared" si="63"/>
        <v>-0.62385658599531557</v>
      </c>
      <c r="K637">
        <v>0</v>
      </c>
      <c r="L637">
        <f t="shared" si="64"/>
        <v>0.53587380396513884</v>
      </c>
      <c r="M637">
        <f t="shared" si="65"/>
        <v>1</v>
      </c>
      <c r="N637">
        <f t="shared" si="66"/>
        <v>0.34890484008626405</v>
      </c>
      <c r="O637">
        <f t="shared" si="67"/>
        <v>0.6510951599137359</v>
      </c>
      <c r="P637">
        <f t="shared" si="68"/>
        <v>0.6510951599137359</v>
      </c>
      <c r="Q637">
        <f t="shared" si="69"/>
        <v>-0.42909947247339236</v>
      </c>
    </row>
    <row r="638" spans="1:17" x14ac:dyDescent="0.2">
      <c r="A638" s="1">
        <v>71</v>
      </c>
      <c r="B638" s="1">
        <v>0</v>
      </c>
      <c r="C638" s="1">
        <v>0</v>
      </c>
      <c r="D638" s="1">
        <v>1</v>
      </c>
      <c r="E638" s="1">
        <v>1</v>
      </c>
      <c r="F638" s="1">
        <v>0</v>
      </c>
      <c r="G638" s="1">
        <v>0</v>
      </c>
      <c r="H638" s="1">
        <v>1.6989999999999998</v>
      </c>
      <c r="I638" s="1">
        <v>0</v>
      </c>
      <c r="J638">
        <f t="shared" si="63"/>
        <v>0.12368279194560716</v>
      </c>
      <c r="K638">
        <v>0</v>
      </c>
      <c r="L638">
        <f t="shared" si="64"/>
        <v>1.1316568433934282</v>
      </c>
      <c r="M638">
        <f t="shared" si="65"/>
        <v>1</v>
      </c>
      <c r="N638">
        <f t="shared" si="66"/>
        <v>0.53088134091597983</v>
      </c>
      <c r="O638">
        <f t="shared" si="67"/>
        <v>0.46911865908402001</v>
      </c>
      <c r="P638">
        <f t="shared" si="68"/>
        <v>0.46911865908402001</v>
      </c>
      <c r="Q638">
        <f t="shared" si="69"/>
        <v>-0.75689953809254507</v>
      </c>
    </row>
    <row r="639" spans="1:17" x14ac:dyDescent="0.2">
      <c r="A639" s="1">
        <v>71</v>
      </c>
      <c r="B639" s="1">
        <v>0</v>
      </c>
      <c r="C639" s="1">
        <v>0</v>
      </c>
      <c r="D639" s="1">
        <v>1</v>
      </c>
      <c r="E639" s="1">
        <v>0</v>
      </c>
      <c r="F639" s="1">
        <v>0</v>
      </c>
      <c r="G639" s="1">
        <v>1</v>
      </c>
      <c r="H639" s="1">
        <v>1.9989999999999999</v>
      </c>
      <c r="I639" s="1">
        <v>0</v>
      </c>
      <c r="J639">
        <f t="shared" si="63"/>
        <v>-2.395540585503185</v>
      </c>
      <c r="K639">
        <v>0</v>
      </c>
      <c r="L639">
        <f t="shared" si="64"/>
        <v>9.1123405613503988E-2</v>
      </c>
      <c r="M639">
        <f t="shared" si="65"/>
        <v>1</v>
      </c>
      <c r="N639">
        <f t="shared" si="66"/>
        <v>8.3513381845445975E-2</v>
      </c>
      <c r="O639">
        <f t="shared" si="67"/>
        <v>0.91648661815455401</v>
      </c>
      <c r="P639">
        <f t="shared" si="68"/>
        <v>0.91648661815455401</v>
      </c>
      <c r="Q639">
        <f t="shared" si="69"/>
        <v>-8.7207812840556634E-2</v>
      </c>
    </row>
    <row r="640" spans="1:17" x14ac:dyDescent="0.2">
      <c r="A640" s="1">
        <v>71</v>
      </c>
      <c r="B640" s="1">
        <v>1</v>
      </c>
      <c r="C640" s="1">
        <v>0</v>
      </c>
      <c r="D640" s="1">
        <v>0</v>
      </c>
      <c r="E640" s="1">
        <v>1</v>
      </c>
      <c r="F640" s="1">
        <v>0</v>
      </c>
      <c r="G640" s="1">
        <v>0</v>
      </c>
      <c r="H640" s="1">
        <v>1.399</v>
      </c>
      <c r="I640" s="1">
        <v>0</v>
      </c>
      <c r="J640">
        <f t="shared" si="63"/>
        <v>9.5601714986238928E-2</v>
      </c>
      <c r="K640">
        <v>0</v>
      </c>
      <c r="L640">
        <f t="shared" si="64"/>
        <v>1.1003207354506677</v>
      </c>
      <c r="M640">
        <f t="shared" si="65"/>
        <v>1</v>
      </c>
      <c r="N640">
        <f t="shared" si="66"/>
        <v>0.52388224183035126</v>
      </c>
      <c r="O640">
        <f t="shared" si="67"/>
        <v>0.47611775816964891</v>
      </c>
      <c r="P640">
        <f t="shared" si="68"/>
        <v>0.47611775816964891</v>
      </c>
      <c r="Q640">
        <f t="shared" si="69"/>
        <v>-0.74209006423414459</v>
      </c>
    </row>
    <row r="641" spans="1:17" x14ac:dyDescent="0.2">
      <c r="A641" s="1">
        <v>71</v>
      </c>
      <c r="B641" s="1">
        <v>0</v>
      </c>
      <c r="C641" s="1">
        <v>0</v>
      </c>
      <c r="D641" s="1">
        <v>1</v>
      </c>
      <c r="E641" s="1">
        <v>0</v>
      </c>
      <c r="F641" s="1">
        <v>1</v>
      </c>
      <c r="G641" s="1">
        <v>0</v>
      </c>
      <c r="H641" s="1">
        <v>1.399</v>
      </c>
      <c r="I641" s="1">
        <v>0</v>
      </c>
      <c r="J641">
        <f t="shared" si="63"/>
        <v>-0.87670296577448581</v>
      </c>
      <c r="K641">
        <v>0</v>
      </c>
      <c r="L641">
        <f t="shared" si="64"/>
        <v>0.41615272205252241</v>
      </c>
      <c r="M641">
        <f t="shared" si="65"/>
        <v>1</v>
      </c>
      <c r="N641">
        <f t="shared" si="66"/>
        <v>0.29386147099259541</v>
      </c>
      <c r="O641">
        <f t="shared" si="67"/>
        <v>0.70613852900740448</v>
      </c>
      <c r="P641">
        <f t="shared" si="68"/>
        <v>0.70613852900740448</v>
      </c>
      <c r="Q641">
        <f t="shared" si="69"/>
        <v>-0.34794384401250966</v>
      </c>
    </row>
    <row r="642" spans="1:17" x14ac:dyDescent="0.2">
      <c r="A642" s="1">
        <v>71</v>
      </c>
      <c r="B642" s="1">
        <v>1</v>
      </c>
      <c r="C642" s="1">
        <v>0</v>
      </c>
      <c r="D642" s="1">
        <v>0</v>
      </c>
      <c r="E642" s="1">
        <v>0</v>
      </c>
      <c r="F642" s="1">
        <v>0</v>
      </c>
      <c r="G642" s="1">
        <v>1</v>
      </c>
      <c r="H642" s="1">
        <v>1.6989999999999998</v>
      </c>
      <c r="I642" s="1">
        <v>0</v>
      </c>
      <c r="J642">
        <f t="shared" si="63"/>
        <v>-2.4236216624625531</v>
      </c>
      <c r="K642">
        <v>0</v>
      </c>
      <c r="L642">
        <f t="shared" si="64"/>
        <v>8.8600155839434466E-2</v>
      </c>
      <c r="M642">
        <f t="shared" si="65"/>
        <v>1</v>
      </c>
      <c r="N642">
        <f t="shared" si="66"/>
        <v>8.1389071427344847E-2</v>
      </c>
      <c r="O642">
        <f t="shared" si="67"/>
        <v>0.91861092857265514</v>
      </c>
      <c r="P642">
        <f t="shared" si="68"/>
        <v>0.91861092857265514</v>
      </c>
      <c r="Q642">
        <f t="shared" si="69"/>
        <v>-8.4892610173780456E-2</v>
      </c>
    </row>
    <row r="643" spans="1:17" x14ac:dyDescent="0.2">
      <c r="A643" s="1">
        <v>71</v>
      </c>
      <c r="B643" s="1">
        <v>0</v>
      </c>
      <c r="C643" s="1">
        <v>1</v>
      </c>
      <c r="D643" s="1">
        <v>0</v>
      </c>
      <c r="E643" s="1">
        <v>0</v>
      </c>
      <c r="F643" s="1">
        <v>1</v>
      </c>
      <c r="G643" s="1">
        <v>0</v>
      </c>
      <c r="H643" s="1">
        <v>1.6989999999999998</v>
      </c>
      <c r="I643" s="1">
        <v>0</v>
      </c>
      <c r="J643">
        <f t="shared" si="63"/>
        <v>-1.6242423437154083</v>
      </c>
      <c r="K643">
        <v>0</v>
      </c>
      <c r="L643">
        <f t="shared" si="64"/>
        <v>0.19706092310458728</v>
      </c>
      <c r="M643">
        <f t="shared" si="65"/>
        <v>1</v>
      </c>
      <c r="N643">
        <f t="shared" si="66"/>
        <v>0.16462062982852049</v>
      </c>
      <c r="O643">
        <f t="shared" si="67"/>
        <v>0.83537937017147956</v>
      </c>
      <c r="P643">
        <f t="shared" si="68"/>
        <v>0.83537937017147956</v>
      </c>
      <c r="Q643">
        <f t="shared" si="69"/>
        <v>-0.17986932177571377</v>
      </c>
    </row>
    <row r="644" spans="1:17" x14ac:dyDescent="0.2">
      <c r="A644" s="1">
        <v>72</v>
      </c>
      <c r="B644" s="1">
        <v>1</v>
      </c>
      <c r="C644" s="1">
        <v>0</v>
      </c>
      <c r="D644" s="1">
        <v>0</v>
      </c>
      <c r="E644" s="1">
        <v>0</v>
      </c>
      <c r="F644" s="1">
        <v>1</v>
      </c>
      <c r="G644" s="1">
        <v>0</v>
      </c>
      <c r="H644" s="1">
        <v>1.9989999999999999</v>
      </c>
      <c r="I644" s="1">
        <v>0</v>
      </c>
      <c r="J644">
        <f t="shared" si="63"/>
        <v>-1.7581528359219696</v>
      </c>
      <c r="K644">
        <v>0</v>
      </c>
      <c r="L644">
        <f t="shared" si="64"/>
        <v>0.17236295260595716</v>
      </c>
      <c r="M644">
        <f t="shared" si="65"/>
        <v>1</v>
      </c>
      <c r="N644">
        <f t="shared" si="66"/>
        <v>0.14702183502372243</v>
      </c>
      <c r="O644">
        <f t="shared" si="67"/>
        <v>0.85297816497627754</v>
      </c>
      <c r="P644">
        <f t="shared" si="68"/>
        <v>0.85297816497627754</v>
      </c>
      <c r="Q644">
        <f t="shared" si="69"/>
        <v>-0.15902132973570154</v>
      </c>
    </row>
    <row r="645" spans="1:17" x14ac:dyDescent="0.2">
      <c r="A645" s="1">
        <v>72</v>
      </c>
      <c r="B645" s="1">
        <v>0</v>
      </c>
      <c r="C645" s="1">
        <v>1</v>
      </c>
      <c r="D645" s="1">
        <v>0</v>
      </c>
      <c r="E645" s="1">
        <v>0</v>
      </c>
      <c r="F645" s="1">
        <v>0</v>
      </c>
      <c r="G645" s="1">
        <v>1</v>
      </c>
      <c r="H645" s="1">
        <v>1.399</v>
      </c>
      <c r="I645" s="1">
        <v>0</v>
      </c>
      <c r="J645">
        <f t="shared" si="63"/>
        <v>-2.289711170255992</v>
      </c>
      <c r="K645">
        <v>0</v>
      </c>
      <c r="L645">
        <f t="shared" si="64"/>
        <v>0.10129571484450078</v>
      </c>
      <c r="M645">
        <f t="shared" si="65"/>
        <v>1</v>
      </c>
      <c r="N645">
        <f t="shared" si="66"/>
        <v>9.1978669742489097E-2</v>
      </c>
      <c r="O645">
        <f t="shared" si="67"/>
        <v>0.90802133025751086</v>
      </c>
      <c r="P645">
        <f t="shared" si="68"/>
        <v>0.90802133025751086</v>
      </c>
      <c r="Q645">
        <f t="shared" si="69"/>
        <v>-9.648740918373451E-2</v>
      </c>
    </row>
    <row r="646" spans="1:17" x14ac:dyDescent="0.2">
      <c r="A646" s="1">
        <v>72</v>
      </c>
      <c r="B646" s="1">
        <v>0</v>
      </c>
      <c r="C646" s="1">
        <v>1</v>
      </c>
      <c r="D646" s="1">
        <v>0</v>
      </c>
      <c r="E646" s="1">
        <v>1</v>
      </c>
      <c r="F646" s="1">
        <v>0</v>
      </c>
      <c r="G646" s="1">
        <v>0</v>
      </c>
      <c r="H646" s="1">
        <v>1.9989999999999999</v>
      </c>
      <c r="I646" s="1">
        <v>0</v>
      </c>
      <c r="J646">
        <f t="shared" ref="J646:J709" si="70">$C$2+ ($D$2 * $B646) + ($E$2 * $C646)+ ($F$2 * $E646)+ ($G$2 * $F646) + ($H$2 * $H646)</f>
        <v>-0.62385658599531557</v>
      </c>
      <c r="K646">
        <v>0</v>
      </c>
      <c r="L646">
        <f t="shared" ref="L646:L709" si="71">EXP(J646)</f>
        <v>0.53587380396513884</v>
      </c>
      <c r="M646">
        <f t="shared" ref="M646:M709" si="72" xml:space="preserve"> EXP(K646)</f>
        <v>1</v>
      </c>
      <c r="N646">
        <f t="shared" ref="N646:N709" si="73">(L646)/(L646 + M646)</f>
        <v>0.34890484008626405</v>
      </c>
      <c r="O646">
        <f t="shared" ref="O646:O709" si="74">(M646)/(L646 + M646)</f>
        <v>0.6510951599137359</v>
      </c>
      <c r="P646">
        <f t="shared" ref="P646:P709" si="75" xml:space="preserve"> (N646^I646) * (O646^ (1 - I646))</f>
        <v>0.6510951599137359</v>
      </c>
      <c r="Q646">
        <f t="shared" ref="Q646:Q709" si="76">LN(P646)</f>
        <v>-0.42909947247339236</v>
      </c>
    </row>
    <row r="647" spans="1:17" x14ac:dyDescent="0.2">
      <c r="A647" s="1">
        <v>72</v>
      </c>
      <c r="B647" s="1">
        <v>0</v>
      </c>
      <c r="C647" s="1">
        <v>0</v>
      </c>
      <c r="D647" s="1">
        <v>1</v>
      </c>
      <c r="E647" s="1">
        <v>1</v>
      </c>
      <c r="F647" s="1">
        <v>0</v>
      </c>
      <c r="G647" s="1">
        <v>0</v>
      </c>
      <c r="H647" s="1">
        <v>1.6989999999999998</v>
      </c>
      <c r="I647" s="1">
        <v>0</v>
      </c>
      <c r="J647">
        <f t="shared" si="70"/>
        <v>0.12368279194560716</v>
      </c>
      <c r="K647">
        <v>0</v>
      </c>
      <c r="L647">
        <f t="shared" si="71"/>
        <v>1.1316568433934282</v>
      </c>
      <c r="M647">
        <f t="shared" si="72"/>
        <v>1</v>
      </c>
      <c r="N647">
        <f t="shared" si="73"/>
        <v>0.53088134091597983</v>
      </c>
      <c r="O647">
        <f t="shared" si="74"/>
        <v>0.46911865908402001</v>
      </c>
      <c r="P647">
        <f t="shared" si="75"/>
        <v>0.46911865908402001</v>
      </c>
      <c r="Q647">
        <f t="shared" si="76"/>
        <v>-0.75689953809254507</v>
      </c>
    </row>
    <row r="648" spans="1:17" x14ac:dyDescent="0.2">
      <c r="A648" s="1">
        <v>72</v>
      </c>
      <c r="B648" s="1">
        <v>0</v>
      </c>
      <c r="C648" s="1">
        <v>0</v>
      </c>
      <c r="D648" s="1">
        <v>1</v>
      </c>
      <c r="E648" s="1">
        <v>0</v>
      </c>
      <c r="F648" s="1">
        <v>0</v>
      </c>
      <c r="G648" s="1">
        <v>1</v>
      </c>
      <c r="H648" s="1">
        <v>1.9989999999999999</v>
      </c>
      <c r="I648" s="1">
        <v>0</v>
      </c>
      <c r="J648">
        <f t="shared" si="70"/>
        <v>-2.395540585503185</v>
      </c>
      <c r="K648">
        <v>0</v>
      </c>
      <c r="L648">
        <f t="shared" si="71"/>
        <v>9.1123405613503988E-2</v>
      </c>
      <c r="M648">
        <f t="shared" si="72"/>
        <v>1</v>
      </c>
      <c r="N648">
        <f t="shared" si="73"/>
        <v>8.3513381845445975E-2</v>
      </c>
      <c r="O648">
        <f t="shared" si="74"/>
        <v>0.91648661815455401</v>
      </c>
      <c r="P648">
        <f t="shared" si="75"/>
        <v>0.91648661815455401</v>
      </c>
      <c r="Q648">
        <f t="shared" si="76"/>
        <v>-8.7207812840556634E-2</v>
      </c>
    </row>
    <row r="649" spans="1:17" x14ac:dyDescent="0.2">
      <c r="A649" s="1">
        <v>72</v>
      </c>
      <c r="B649" s="1">
        <v>1</v>
      </c>
      <c r="C649" s="1">
        <v>0</v>
      </c>
      <c r="D649" s="1">
        <v>0</v>
      </c>
      <c r="E649" s="1">
        <v>1</v>
      </c>
      <c r="F649" s="1">
        <v>0</v>
      </c>
      <c r="G649" s="1">
        <v>0</v>
      </c>
      <c r="H649" s="1">
        <v>1.399</v>
      </c>
      <c r="I649" s="1">
        <v>1</v>
      </c>
      <c r="J649">
        <f t="shared" si="70"/>
        <v>9.5601714986238928E-2</v>
      </c>
      <c r="K649">
        <v>0</v>
      </c>
      <c r="L649">
        <f t="shared" si="71"/>
        <v>1.1003207354506677</v>
      </c>
      <c r="M649">
        <f t="shared" si="72"/>
        <v>1</v>
      </c>
      <c r="N649">
        <f t="shared" si="73"/>
        <v>0.52388224183035126</v>
      </c>
      <c r="O649">
        <f t="shared" si="74"/>
        <v>0.47611775816964891</v>
      </c>
      <c r="P649">
        <f t="shared" si="75"/>
        <v>0.52388224183035126</v>
      </c>
      <c r="Q649">
        <f t="shared" si="76"/>
        <v>-0.64648834924790566</v>
      </c>
    </row>
    <row r="650" spans="1:17" x14ac:dyDescent="0.2">
      <c r="A650" s="1">
        <v>72</v>
      </c>
      <c r="B650" s="1">
        <v>0</v>
      </c>
      <c r="C650" s="1">
        <v>0</v>
      </c>
      <c r="D650" s="1">
        <v>1</v>
      </c>
      <c r="E650" s="1">
        <v>0</v>
      </c>
      <c r="F650" s="1">
        <v>1</v>
      </c>
      <c r="G650" s="1">
        <v>0</v>
      </c>
      <c r="H650" s="1">
        <v>1.399</v>
      </c>
      <c r="I650" s="1">
        <v>0</v>
      </c>
      <c r="J650">
        <f t="shared" si="70"/>
        <v>-0.87670296577448581</v>
      </c>
      <c r="K650">
        <v>0</v>
      </c>
      <c r="L650">
        <f t="shared" si="71"/>
        <v>0.41615272205252241</v>
      </c>
      <c r="M650">
        <f t="shared" si="72"/>
        <v>1</v>
      </c>
      <c r="N650">
        <f t="shared" si="73"/>
        <v>0.29386147099259541</v>
      </c>
      <c r="O650">
        <f t="shared" si="74"/>
        <v>0.70613852900740448</v>
      </c>
      <c r="P650">
        <f t="shared" si="75"/>
        <v>0.70613852900740448</v>
      </c>
      <c r="Q650">
        <f t="shared" si="76"/>
        <v>-0.34794384401250966</v>
      </c>
    </row>
    <row r="651" spans="1:17" x14ac:dyDescent="0.2">
      <c r="A651" s="1">
        <v>72</v>
      </c>
      <c r="B651" s="1">
        <v>1</v>
      </c>
      <c r="C651" s="1">
        <v>0</v>
      </c>
      <c r="D651" s="1">
        <v>0</v>
      </c>
      <c r="E651" s="1">
        <v>0</v>
      </c>
      <c r="F651" s="1">
        <v>0</v>
      </c>
      <c r="G651" s="1">
        <v>1</v>
      </c>
      <c r="H651" s="1">
        <v>1.6989999999999998</v>
      </c>
      <c r="I651" s="1">
        <v>0</v>
      </c>
      <c r="J651">
        <f t="shared" si="70"/>
        <v>-2.4236216624625531</v>
      </c>
      <c r="K651">
        <v>0</v>
      </c>
      <c r="L651">
        <f t="shared" si="71"/>
        <v>8.8600155839434466E-2</v>
      </c>
      <c r="M651">
        <f t="shared" si="72"/>
        <v>1</v>
      </c>
      <c r="N651">
        <f t="shared" si="73"/>
        <v>8.1389071427344847E-2</v>
      </c>
      <c r="O651">
        <f t="shared" si="74"/>
        <v>0.91861092857265514</v>
      </c>
      <c r="P651">
        <f t="shared" si="75"/>
        <v>0.91861092857265514</v>
      </c>
      <c r="Q651">
        <f t="shared" si="76"/>
        <v>-8.4892610173780456E-2</v>
      </c>
    </row>
    <row r="652" spans="1:17" x14ac:dyDescent="0.2">
      <c r="A652" s="1">
        <v>72</v>
      </c>
      <c r="B652" s="1">
        <v>0</v>
      </c>
      <c r="C652" s="1">
        <v>1</v>
      </c>
      <c r="D652" s="1">
        <v>0</v>
      </c>
      <c r="E652" s="1">
        <v>0</v>
      </c>
      <c r="F652" s="1">
        <v>1</v>
      </c>
      <c r="G652" s="1">
        <v>0</v>
      </c>
      <c r="H652" s="1">
        <v>1.6989999999999998</v>
      </c>
      <c r="I652" s="1">
        <v>0</v>
      </c>
      <c r="J652">
        <f t="shared" si="70"/>
        <v>-1.6242423437154083</v>
      </c>
      <c r="K652">
        <v>0</v>
      </c>
      <c r="L652">
        <f t="shared" si="71"/>
        <v>0.19706092310458728</v>
      </c>
      <c r="M652">
        <f t="shared" si="72"/>
        <v>1</v>
      </c>
      <c r="N652">
        <f t="shared" si="73"/>
        <v>0.16462062982852049</v>
      </c>
      <c r="O652">
        <f t="shared" si="74"/>
        <v>0.83537937017147956</v>
      </c>
      <c r="P652">
        <f t="shared" si="75"/>
        <v>0.83537937017147956</v>
      </c>
      <c r="Q652">
        <f t="shared" si="76"/>
        <v>-0.17986932177571377</v>
      </c>
    </row>
    <row r="653" spans="1:17" x14ac:dyDescent="0.2">
      <c r="A653" s="1">
        <v>73</v>
      </c>
      <c r="B653" s="1">
        <v>1</v>
      </c>
      <c r="C653" s="1">
        <v>0</v>
      </c>
      <c r="D653" s="1">
        <v>0</v>
      </c>
      <c r="E653" s="1">
        <v>0</v>
      </c>
      <c r="F653" s="1">
        <v>1</v>
      </c>
      <c r="G653" s="1">
        <v>0</v>
      </c>
      <c r="H653" s="1">
        <v>1.9989999999999999</v>
      </c>
      <c r="I653" s="1">
        <v>0</v>
      </c>
      <c r="J653">
        <f t="shared" si="70"/>
        <v>-1.7581528359219696</v>
      </c>
      <c r="K653">
        <v>0</v>
      </c>
      <c r="L653">
        <f t="shared" si="71"/>
        <v>0.17236295260595716</v>
      </c>
      <c r="M653">
        <f t="shared" si="72"/>
        <v>1</v>
      </c>
      <c r="N653">
        <f t="shared" si="73"/>
        <v>0.14702183502372243</v>
      </c>
      <c r="O653">
        <f t="shared" si="74"/>
        <v>0.85297816497627754</v>
      </c>
      <c r="P653">
        <f t="shared" si="75"/>
        <v>0.85297816497627754</v>
      </c>
      <c r="Q653">
        <f t="shared" si="76"/>
        <v>-0.15902132973570154</v>
      </c>
    </row>
    <row r="654" spans="1:17" x14ac:dyDescent="0.2">
      <c r="A654" s="1">
        <v>73</v>
      </c>
      <c r="B654" s="1">
        <v>0</v>
      </c>
      <c r="C654" s="1">
        <v>1</v>
      </c>
      <c r="D654" s="1">
        <v>0</v>
      </c>
      <c r="E654" s="1">
        <v>0</v>
      </c>
      <c r="F654" s="1">
        <v>0</v>
      </c>
      <c r="G654" s="1">
        <v>1</v>
      </c>
      <c r="H654" s="1">
        <v>1.399</v>
      </c>
      <c r="I654" s="1">
        <v>0</v>
      </c>
      <c r="J654">
        <f t="shared" si="70"/>
        <v>-2.289711170255992</v>
      </c>
      <c r="K654">
        <v>0</v>
      </c>
      <c r="L654">
        <f t="shared" si="71"/>
        <v>0.10129571484450078</v>
      </c>
      <c r="M654">
        <f t="shared" si="72"/>
        <v>1</v>
      </c>
      <c r="N654">
        <f t="shared" si="73"/>
        <v>9.1978669742489097E-2</v>
      </c>
      <c r="O654">
        <f t="shared" si="74"/>
        <v>0.90802133025751086</v>
      </c>
      <c r="P654">
        <f t="shared" si="75"/>
        <v>0.90802133025751086</v>
      </c>
      <c r="Q654">
        <f t="shared" si="76"/>
        <v>-9.648740918373451E-2</v>
      </c>
    </row>
    <row r="655" spans="1:17" x14ac:dyDescent="0.2">
      <c r="A655" s="1">
        <v>73</v>
      </c>
      <c r="B655" s="1">
        <v>0</v>
      </c>
      <c r="C655" s="1">
        <v>1</v>
      </c>
      <c r="D655" s="1">
        <v>0</v>
      </c>
      <c r="E655" s="1">
        <v>1</v>
      </c>
      <c r="F655" s="1">
        <v>0</v>
      </c>
      <c r="G655" s="1">
        <v>0</v>
      </c>
      <c r="H655" s="1">
        <v>1.9989999999999999</v>
      </c>
      <c r="I655" s="1">
        <v>1</v>
      </c>
      <c r="J655">
        <f t="shared" si="70"/>
        <v>-0.62385658599531557</v>
      </c>
      <c r="K655">
        <v>0</v>
      </c>
      <c r="L655">
        <f t="shared" si="71"/>
        <v>0.53587380396513884</v>
      </c>
      <c r="M655">
        <f t="shared" si="72"/>
        <v>1</v>
      </c>
      <c r="N655">
        <f t="shared" si="73"/>
        <v>0.34890484008626405</v>
      </c>
      <c r="O655">
        <f t="shared" si="74"/>
        <v>0.6510951599137359</v>
      </c>
      <c r="P655">
        <f t="shared" si="75"/>
        <v>0.34890484008626405</v>
      </c>
      <c r="Q655">
        <f t="shared" si="76"/>
        <v>-1.0529560584687079</v>
      </c>
    </row>
    <row r="656" spans="1:17" x14ac:dyDescent="0.2">
      <c r="A656" s="1">
        <v>73</v>
      </c>
      <c r="B656" s="1">
        <v>0</v>
      </c>
      <c r="C656" s="1">
        <v>0</v>
      </c>
      <c r="D656" s="1">
        <v>1</v>
      </c>
      <c r="E656" s="1">
        <v>1</v>
      </c>
      <c r="F656" s="1">
        <v>0</v>
      </c>
      <c r="G656" s="1">
        <v>0</v>
      </c>
      <c r="H656" s="1">
        <v>1.6989999999999998</v>
      </c>
      <c r="I656" s="1">
        <v>0</v>
      </c>
      <c r="J656">
        <f t="shared" si="70"/>
        <v>0.12368279194560716</v>
      </c>
      <c r="K656">
        <v>0</v>
      </c>
      <c r="L656">
        <f t="shared" si="71"/>
        <v>1.1316568433934282</v>
      </c>
      <c r="M656">
        <f t="shared" si="72"/>
        <v>1</v>
      </c>
      <c r="N656">
        <f t="shared" si="73"/>
        <v>0.53088134091597983</v>
      </c>
      <c r="O656">
        <f t="shared" si="74"/>
        <v>0.46911865908402001</v>
      </c>
      <c r="P656">
        <f t="shared" si="75"/>
        <v>0.46911865908402001</v>
      </c>
      <c r="Q656">
        <f t="shared" si="76"/>
        <v>-0.75689953809254507</v>
      </c>
    </row>
    <row r="657" spans="1:17" x14ac:dyDescent="0.2">
      <c r="A657" s="1">
        <v>73</v>
      </c>
      <c r="B657" s="1">
        <v>0</v>
      </c>
      <c r="C657" s="1">
        <v>0</v>
      </c>
      <c r="D657" s="1">
        <v>1</v>
      </c>
      <c r="E657" s="1">
        <v>0</v>
      </c>
      <c r="F657" s="1">
        <v>0</v>
      </c>
      <c r="G657" s="1">
        <v>1</v>
      </c>
      <c r="H657" s="1">
        <v>1.9989999999999999</v>
      </c>
      <c r="I657" s="1">
        <v>0</v>
      </c>
      <c r="J657">
        <f t="shared" si="70"/>
        <v>-2.395540585503185</v>
      </c>
      <c r="K657">
        <v>0</v>
      </c>
      <c r="L657">
        <f t="shared" si="71"/>
        <v>9.1123405613503988E-2</v>
      </c>
      <c r="M657">
        <f t="shared" si="72"/>
        <v>1</v>
      </c>
      <c r="N657">
        <f t="shared" si="73"/>
        <v>8.3513381845445975E-2</v>
      </c>
      <c r="O657">
        <f t="shared" si="74"/>
        <v>0.91648661815455401</v>
      </c>
      <c r="P657">
        <f t="shared" si="75"/>
        <v>0.91648661815455401</v>
      </c>
      <c r="Q657">
        <f t="shared" si="76"/>
        <v>-8.7207812840556634E-2</v>
      </c>
    </row>
    <row r="658" spans="1:17" x14ac:dyDescent="0.2">
      <c r="A658" s="1">
        <v>73</v>
      </c>
      <c r="B658" s="1">
        <v>1</v>
      </c>
      <c r="C658" s="1">
        <v>0</v>
      </c>
      <c r="D658" s="1">
        <v>0</v>
      </c>
      <c r="E658" s="1">
        <v>1</v>
      </c>
      <c r="F658" s="1">
        <v>0</v>
      </c>
      <c r="G658" s="1">
        <v>0</v>
      </c>
      <c r="H658" s="1">
        <v>1.399</v>
      </c>
      <c r="I658" s="1">
        <v>1</v>
      </c>
      <c r="J658">
        <f t="shared" si="70"/>
        <v>9.5601714986238928E-2</v>
      </c>
      <c r="K658">
        <v>0</v>
      </c>
      <c r="L658">
        <f t="shared" si="71"/>
        <v>1.1003207354506677</v>
      </c>
      <c r="M658">
        <f t="shared" si="72"/>
        <v>1</v>
      </c>
      <c r="N658">
        <f t="shared" si="73"/>
        <v>0.52388224183035126</v>
      </c>
      <c r="O658">
        <f t="shared" si="74"/>
        <v>0.47611775816964891</v>
      </c>
      <c r="P658">
        <f t="shared" si="75"/>
        <v>0.52388224183035126</v>
      </c>
      <c r="Q658">
        <f t="shared" si="76"/>
        <v>-0.64648834924790566</v>
      </c>
    </row>
    <row r="659" spans="1:17" x14ac:dyDescent="0.2">
      <c r="A659" s="1">
        <v>73</v>
      </c>
      <c r="B659" s="1">
        <v>0</v>
      </c>
      <c r="C659" s="1">
        <v>0</v>
      </c>
      <c r="D659" s="1">
        <v>1</v>
      </c>
      <c r="E659" s="1">
        <v>0</v>
      </c>
      <c r="F659" s="1">
        <v>1</v>
      </c>
      <c r="G659" s="1">
        <v>0</v>
      </c>
      <c r="H659" s="1">
        <v>1.399</v>
      </c>
      <c r="I659" s="1">
        <v>0</v>
      </c>
      <c r="J659">
        <f t="shared" si="70"/>
        <v>-0.87670296577448581</v>
      </c>
      <c r="K659">
        <v>0</v>
      </c>
      <c r="L659">
        <f t="shared" si="71"/>
        <v>0.41615272205252241</v>
      </c>
      <c r="M659">
        <f t="shared" si="72"/>
        <v>1</v>
      </c>
      <c r="N659">
        <f t="shared" si="73"/>
        <v>0.29386147099259541</v>
      </c>
      <c r="O659">
        <f t="shared" si="74"/>
        <v>0.70613852900740448</v>
      </c>
      <c r="P659">
        <f t="shared" si="75"/>
        <v>0.70613852900740448</v>
      </c>
      <c r="Q659">
        <f t="shared" si="76"/>
        <v>-0.34794384401250966</v>
      </c>
    </row>
    <row r="660" spans="1:17" x14ac:dyDescent="0.2">
      <c r="A660" s="1">
        <v>73</v>
      </c>
      <c r="B660" s="1">
        <v>1</v>
      </c>
      <c r="C660" s="1">
        <v>0</v>
      </c>
      <c r="D660" s="1">
        <v>0</v>
      </c>
      <c r="E660" s="1">
        <v>0</v>
      </c>
      <c r="F660" s="1">
        <v>0</v>
      </c>
      <c r="G660" s="1">
        <v>1</v>
      </c>
      <c r="H660" s="1">
        <v>1.6989999999999998</v>
      </c>
      <c r="I660" s="1">
        <v>0</v>
      </c>
      <c r="J660">
        <f t="shared" si="70"/>
        <v>-2.4236216624625531</v>
      </c>
      <c r="K660">
        <v>0</v>
      </c>
      <c r="L660">
        <f t="shared" si="71"/>
        <v>8.8600155839434466E-2</v>
      </c>
      <c r="M660">
        <f t="shared" si="72"/>
        <v>1</v>
      </c>
      <c r="N660">
        <f t="shared" si="73"/>
        <v>8.1389071427344847E-2</v>
      </c>
      <c r="O660">
        <f t="shared" si="74"/>
        <v>0.91861092857265514</v>
      </c>
      <c r="P660">
        <f t="shared" si="75"/>
        <v>0.91861092857265514</v>
      </c>
      <c r="Q660">
        <f t="shared" si="76"/>
        <v>-8.4892610173780456E-2</v>
      </c>
    </row>
    <row r="661" spans="1:17" x14ac:dyDescent="0.2">
      <c r="A661" s="1">
        <v>73</v>
      </c>
      <c r="B661" s="1">
        <v>0</v>
      </c>
      <c r="C661" s="1">
        <v>1</v>
      </c>
      <c r="D661" s="1">
        <v>0</v>
      </c>
      <c r="E661" s="1">
        <v>0</v>
      </c>
      <c r="F661" s="1">
        <v>1</v>
      </c>
      <c r="G661" s="1">
        <v>0</v>
      </c>
      <c r="H661" s="1">
        <v>1.6989999999999998</v>
      </c>
      <c r="I661" s="1">
        <v>0</v>
      </c>
      <c r="J661">
        <f t="shared" si="70"/>
        <v>-1.6242423437154083</v>
      </c>
      <c r="K661">
        <v>0</v>
      </c>
      <c r="L661">
        <f t="shared" si="71"/>
        <v>0.19706092310458728</v>
      </c>
      <c r="M661">
        <f t="shared" si="72"/>
        <v>1</v>
      </c>
      <c r="N661">
        <f t="shared" si="73"/>
        <v>0.16462062982852049</v>
      </c>
      <c r="O661">
        <f t="shared" si="74"/>
        <v>0.83537937017147956</v>
      </c>
      <c r="P661">
        <f t="shared" si="75"/>
        <v>0.83537937017147956</v>
      </c>
      <c r="Q661">
        <f t="shared" si="76"/>
        <v>-0.17986932177571377</v>
      </c>
    </row>
    <row r="662" spans="1:17" x14ac:dyDescent="0.2">
      <c r="A662" s="1">
        <v>74</v>
      </c>
      <c r="B662" s="1">
        <v>1</v>
      </c>
      <c r="C662" s="1">
        <v>0</v>
      </c>
      <c r="D662" s="1">
        <v>0</v>
      </c>
      <c r="E662" s="1">
        <v>0</v>
      </c>
      <c r="F662" s="1">
        <v>1</v>
      </c>
      <c r="G662" s="1">
        <v>0</v>
      </c>
      <c r="H662" s="1">
        <v>1.9989999999999999</v>
      </c>
      <c r="I662" s="1">
        <v>0</v>
      </c>
      <c r="J662">
        <f t="shared" si="70"/>
        <v>-1.7581528359219696</v>
      </c>
      <c r="K662">
        <v>0</v>
      </c>
      <c r="L662">
        <f t="shared" si="71"/>
        <v>0.17236295260595716</v>
      </c>
      <c r="M662">
        <f t="shared" si="72"/>
        <v>1</v>
      </c>
      <c r="N662">
        <f t="shared" si="73"/>
        <v>0.14702183502372243</v>
      </c>
      <c r="O662">
        <f t="shared" si="74"/>
        <v>0.85297816497627754</v>
      </c>
      <c r="P662">
        <f t="shared" si="75"/>
        <v>0.85297816497627754</v>
      </c>
      <c r="Q662">
        <f t="shared" si="76"/>
        <v>-0.15902132973570154</v>
      </c>
    </row>
    <row r="663" spans="1:17" x14ac:dyDescent="0.2">
      <c r="A663" s="1">
        <v>74</v>
      </c>
      <c r="B663" s="1">
        <v>0</v>
      </c>
      <c r="C663" s="1">
        <v>1</v>
      </c>
      <c r="D663" s="1">
        <v>0</v>
      </c>
      <c r="E663" s="1">
        <v>0</v>
      </c>
      <c r="F663" s="1">
        <v>0</v>
      </c>
      <c r="G663" s="1">
        <v>1</v>
      </c>
      <c r="H663" s="1">
        <v>1.399</v>
      </c>
      <c r="I663" s="1">
        <v>0</v>
      </c>
      <c r="J663">
        <f t="shared" si="70"/>
        <v>-2.289711170255992</v>
      </c>
      <c r="K663">
        <v>0</v>
      </c>
      <c r="L663">
        <f t="shared" si="71"/>
        <v>0.10129571484450078</v>
      </c>
      <c r="M663">
        <f t="shared" si="72"/>
        <v>1</v>
      </c>
      <c r="N663">
        <f t="shared" si="73"/>
        <v>9.1978669742489097E-2</v>
      </c>
      <c r="O663">
        <f t="shared" si="74"/>
        <v>0.90802133025751086</v>
      </c>
      <c r="P663">
        <f t="shared" si="75"/>
        <v>0.90802133025751086</v>
      </c>
      <c r="Q663">
        <f t="shared" si="76"/>
        <v>-9.648740918373451E-2</v>
      </c>
    </row>
    <row r="664" spans="1:17" x14ac:dyDescent="0.2">
      <c r="A664" s="1">
        <v>74</v>
      </c>
      <c r="B664" s="1">
        <v>0</v>
      </c>
      <c r="C664" s="1">
        <v>1</v>
      </c>
      <c r="D664" s="1">
        <v>0</v>
      </c>
      <c r="E664" s="1">
        <v>1</v>
      </c>
      <c r="F664" s="1">
        <v>0</v>
      </c>
      <c r="G664" s="1">
        <v>0</v>
      </c>
      <c r="H664" s="1">
        <v>1.9989999999999999</v>
      </c>
      <c r="I664" s="1">
        <v>0</v>
      </c>
      <c r="J664">
        <f t="shared" si="70"/>
        <v>-0.62385658599531557</v>
      </c>
      <c r="K664">
        <v>0</v>
      </c>
      <c r="L664">
        <f t="shared" si="71"/>
        <v>0.53587380396513884</v>
      </c>
      <c r="M664">
        <f t="shared" si="72"/>
        <v>1</v>
      </c>
      <c r="N664">
        <f t="shared" si="73"/>
        <v>0.34890484008626405</v>
      </c>
      <c r="O664">
        <f t="shared" si="74"/>
        <v>0.6510951599137359</v>
      </c>
      <c r="P664">
        <f t="shared" si="75"/>
        <v>0.6510951599137359</v>
      </c>
      <c r="Q664">
        <f t="shared" si="76"/>
        <v>-0.42909947247339236</v>
      </c>
    </row>
    <row r="665" spans="1:17" x14ac:dyDescent="0.2">
      <c r="A665" s="1">
        <v>74</v>
      </c>
      <c r="B665" s="1">
        <v>0</v>
      </c>
      <c r="C665" s="1">
        <v>0</v>
      </c>
      <c r="D665" s="1">
        <v>1</v>
      </c>
      <c r="E665" s="1">
        <v>1</v>
      </c>
      <c r="F665" s="1">
        <v>0</v>
      </c>
      <c r="G665" s="1">
        <v>0</v>
      </c>
      <c r="H665" s="1">
        <v>1.6989999999999998</v>
      </c>
      <c r="I665" s="1">
        <v>0</v>
      </c>
      <c r="J665">
        <f t="shared" si="70"/>
        <v>0.12368279194560716</v>
      </c>
      <c r="K665">
        <v>0</v>
      </c>
      <c r="L665">
        <f t="shared" si="71"/>
        <v>1.1316568433934282</v>
      </c>
      <c r="M665">
        <f t="shared" si="72"/>
        <v>1</v>
      </c>
      <c r="N665">
        <f t="shared" si="73"/>
        <v>0.53088134091597983</v>
      </c>
      <c r="O665">
        <f t="shared" si="74"/>
        <v>0.46911865908402001</v>
      </c>
      <c r="P665">
        <f t="shared" si="75"/>
        <v>0.46911865908402001</v>
      </c>
      <c r="Q665">
        <f t="shared" si="76"/>
        <v>-0.75689953809254507</v>
      </c>
    </row>
    <row r="666" spans="1:17" x14ac:dyDescent="0.2">
      <c r="A666" s="1">
        <v>74</v>
      </c>
      <c r="B666" s="1">
        <v>0</v>
      </c>
      <c r="C666" s="1">
        <v>0</v>
      </c>
      <c r="D666" s="1">
        <v>1</v>
      </c>
      <c r="E666" s="1">
        <v>0</v>
      </c>
      <c r="F666" s="1">
        <v>0</v>
      </c>
      <c r="G666" s="1">
        <v>1</v>
      </c>
      <c r="H666" s="1">
        <v>1.9989999999999999</v>
      </c>
      <c r="I666" s="1">
        <v>0</v>
      </c>
      <c r="J666">
        <f t="shared" si="70"/>
        <v>-2.395540585503185</v>
      </c>
      <c r="K666">
        <v>0</v>
      </c>
      <c r="L666">
        <f t="shared" si="71"/>
        <v>9.1123405613503988E-2</v>
      </c>
      <c r="M666">
        <f t="shared" si="72"/>
        <v>1</v>
      </c>
      <c r="N666">
        <f t="shared" si="73"/>
        <v>8.3513381845445975E-2</v>
      </c>
      <c r="O666">
        <f t="shared" si="74"/>
        <v>0.91648661815455401</v>
      </c>
      <c r="P666">
        <f t="shared" si="75"/>
        <v>0.91648661815455401</v>
      </c>
      <c r="Q666">
        <f t="shared" si="76"/>
        <v>-8.7207812840556634E-2</v>
      </c>
    </row>
    <row r="667" spans="1:17" x14ac:dyDescent="0.2">
      <c r="A667" s="1">
        <v>74</v>
      </c>
      <c r="B667" s="1">
        <v>1</v>
      </c>
      <c r="C667" s="1">
        <v>0</v>
      </c>
      <c r="D667" s="1">
        <v>0</v>
      </c>
      <c r="E667" s="1">
        <v>1</v>
      </c>
      <c r="F667" s="1">
        <v>0</v>
      </c>
      <c r="G667" s="1">
        <v>0</v>
      </c>
      <c r="H667" s="1">
        <v>1.399</v>
      </c>
      <c r="I667" s="1">
        <v>0</v>
      </c>
      <c r="J667">
        <f t="shared" si="70"/>
        <v>9.5601714986238928E-2</v>
      </c>
      <c r="K667">
        <v>0</v>
      </c>
      <c r="L667">
        <f t="shared" si="71"/>
        <v>1.1003207354506677</v>
      </c>
      <c r="M667">
        <f t="shared" si="72"/>
        <v>1</v>
      </c>
      <c r="N667">
        <f t="shared" si="73"/>
        <v>0.52388224183035126</v>
      </c>
      <c r="O667">
        <f t="shared" si="74"/>
        <v>0.47611775816964891</v>
      </c>
      <c r="P667">
        <f t="shared" si="75"/>
        <v>0.47611775816964891</v>
      </c>
      <c r="Q667">
        <f t="shared" si="76"/>
        <v>-0.74209006423414459</v>
      </c>
    </row>
    <row r="668" spans="1:17" x14ac:dyDescent="0.2">
      <c r="A668" s="1">
        <v>74</v>
      </c>
      <c r="B668" s="1">
        <v>0</v>
      </c>
      <c r="C668" s="1">
        <v>0</v>
      </c>
      <c r="D668" s="1">
        <v>1</v>
      </c>
      <c r="E668" s="1">
        <v>0</v>
      </c>
      <c r="F668" s="1">
        <v>1</v>
      </c>
      <c r="G668" s="1">
        <v>0</v>
      </c>
      <c r="H668" s="1">
        <v>1.399</v>
      </c>
      <c r="I668" s="1">
        <v>0</v>
      </c>
      <c r="J668">
        <f t="shared" si="70"/>
        <v>-0.87670296577448581</v>
      </c>
      <c r="K668">
        <v>0</v>
      </c>
      <c r="L668">
        <f t="shared" si="71"/>
        <v>0.41615272205252241</v>
      </c>
      <c r="M668">
        <f t="shared" si="72"/>
        <v>1</v>
      </c>
      <c r="N668">
        <f t="shared" si="73"/>
        <v>0.29386147099259541</v>
      </c>
      <c r="O668">
        <f t="shared" si="74"/>
        <v>0.70613852900740448</v>
      </c>
      <c r="P668">
        <f t="shared" si="75"/>
        <v>0.70613852900740448</v>
      </c>
      <c r="Q668">
        <f t="shared" si="76"/>
        <v>-0.34794384401250966</v>
      </c>
    </row>
    <row r="669" spans="1:17" x14ac:dyDescent="0.2">
      <c r="A669" s="1">
        <v>74</v>
      </c>
      <c r="B669" s="1">
        <v>1</v>
      </c>
      <c r="C669" s="1">
        <v>0</v>
      </c>
      <c r="D669" s="1">
        <v>0</v>
      </c>
      <c r="E669" s="1">
        <v>0</v>
      </c>
      <c r="F669" s="1">
        <v>0</v>
      </c>
      <c r="G669" s="1">
        <v>1</v>
      </c>
      <c r="H669" s="1">
        <v>1.6989999999999998</v>
      </c>
      <c r="I669" s="1">
        <v>0</v>
      </c>
      <c r="J669">
        <f t="shared" si="70"/>
        <v>-2.4236216624625531</v>
      </c>
      <c r="K669">
        <v>0</v>
      </c>
      <c r="L669">
        <f t="shared" si="71"/>
        <v>8.8600155839434466E-2</v>
      </c>
      <c r="M669">
        <f t="shared" si="72"/>
        <v>1</v>
      </c>
      <c r="N669">
        <f t="shared" si="73"/>
        <v>8.1389071427344847E-2</v>
      </c>
      <c r="O669">
        <f t="shared" si="74"/>
        <v>0.91861092857265514</v>
      </c>
      <c r="P669">
        <f t="shared" si="75"/>
        <v>0.91861092857265514</v>
      </c>
      <c r="Q669">
        <f t="shared" si="76"/>
        <v>-8.4892610173780456E-2</v>
      </c>
    </row>
    <row r="670" spans="1:17" x14ac:dyDescent="0.2">
      <c r="A670" s="1">
        <v>74</v>
      </c>
      <c r="B670" s="1">
        <v>0</v>
      </c>
      <c r="C670" s="1">
        <v>1</v>
      </c>
      <c r="D670" s="1">
        <v>0</v>
      </c>
      <c r="E670" s="1">
        <v>0</v>
      </c>
      <c r="F670" s="1">
        <v>1</v>
      </c>
      <c r="G670" s="1">
        <v>0</v>
      </c>
      <c r="H670" s="1">
        <v>1.6989999999999998</v>
      </c>
      <c r="I670" s="1">
        <v>0</v>
      </c>
      <c r="J670">
        <f t="shared" si="70"/>
        <v>-1.6242423437154083</v>
      </c>
      <c r="K670">
        <v>0</v>
      </c>
      <c r="L670">
        <f t="shared" si="71"/>
        <v>0.19706092310458728</v>
      </c>
      <c r="M670">
        <f t="shared" si="72"/>
        <v>1</v>
      </c>
      <c r="N670">
        <f t="shared" si="73"/>
        <v>0.16462062982852049</v>
      </c>
      <c r="O670">
        <f t="shared" si="74"/>
        <v>0.83537937017147956</v>
      </c>
      <c r="P670">
        <f t="shared" si="75"/>
        <v>0.83537937017147956</v>
      </c>
      <c r="Q670">
        <f t="shared" si="76"/>
        <v>-0.17986932177571377</v>
      </c>
    </row>
    <row r="671" spans="1:17" x14ac:dyDescent="0.2">
      <c r="A671" s="1">
        <v>75</v>
      </c>
      <c r="B671" s="1">
        <v>1</v>
      </c>
      <c r="C671" s="1">
        <v>0</v>
      </c>
      <c r="D671" s="1">
        <v>0</v>
      </c>
      <c r="E671" s="1">
        <v>0</v>
      </c>
      <c r="F671" s="1">
        <v>1</v>
      </c>
      <c r="G671" s="1">
        <v>0</v>
      </c>
      <c r="H671" s="1">
        <v>1.9989999999999999</v>
      </c>
      <c r="I671" s="1">
        <v>0</v>
      </c>
      <c r="J671">
        <f t="shared" si="70"/>
        <v>-1.7581528359219696</v>
      </c>
      <c r="K671">
        <v>0</v>
      </c>
      <c r="L671">
        <f t="shared" si="71"/>
        <v>0.17236295260595716</v>
      </c>
      <c r="M671">
        <f t="shared" si="72"/>
        <v>1</v>
      </c>
      <c r="N671">
        <f t="shared" si="73"/>
        <v>0.14702183502372243</v>
      </c>
      <c r="O671">
        <f t="shared" si="74"/>
        <v>0.85297816497627754</v>
      </c>
      <c r="P671">
        <f t="shared" si="75"/>
        <v>0.85297816497627754</v>
      </c>
      <c r="Q671">
        <f t="shared" si="76"/>
        <v>-0.15902132973570154</v>
      </c>
    </row>
    <row r="672" spans="1:17" x14ac:dyDescent="0.2">
      <c r="A672" s="1">
        <v>75</v>
      </c>
      <c r="B672" s="1">
        <v>0</v>
      </c>
      <c r="C672" s="1">
        <v>1</v>
      </c>
      <c r="D672" s="1">
        <v>0</v>
      </c>
      <c r="E672" s="1">
        <v>0</v>
      </c>
      <c r="F672" s="1">
        <v>0</v>
      </c>
      <c r="G672" s="1">
        <v>1</v>
      </c>
      <c r="H672" s="1">
        <v>1.399</v>
      </c>
      <c r="I672" s="1">
        <v>0</v>
      </c>
      <c r="J672">
        <f t="shared" si="70"/>
        <v>-2.289711170255992</v>
      </c>
      <c r="K672">
        <v>0</v>
      </c>
      <c r="L672">
        <f t="shared" si="71"/>
        <v>0.10129571484450078</v>
      </c>
      <c r="M672">
        <f t="shared" si="72"/>
        <v>1</v>
      </c>
      <c r="N672">
        <f t="shared" si="73"/>
        <v>9.1978669742489097E-2</v>
      </c>
      <c r="O672">
        <f t="shared" si="74"/>
        <v>0.90802133025751086</v>
      </c>
      <c r="P672">
        <f t="shared" si="75"/>
        <v>0.90802133025751086</v>
      </c>
      <c r="Q672">
        <f t="shared" si="76"/>
        <v>-9.648740918373451E-2</v>
      </c>
    </row>
    <row r="673" spans="1:17" x14ac:dyDescent="0.2">
      <c r="A673" s="1">
        <v>75</v>
      </c>
      <c r="B673" s="1">
        <v>0</v>
      </c>
      <c r="C673" s="1">
        <v>1</v>
      </c>
      <c r="D673" s="1">
        <v>0</v>
      </c>
      <c r="E673" s="1">
        <v>1</v>
      </c>
      <c r="F673" s="1">
        <v>0</v>
      </c>
      <c r="G673" s="1">
        <v>0</v>
      </c>
      <c r="H673" s="1">
        <v>1.9989999999999999</v>
      </c>
      <c r="I673" s="1">
        <v>0</v>
      </c>
      <c r="J673">
        <f t="shared" si="70"/>
        <v>-0.62385658599531557</v>
      </c>
      <c r="K673">
        <v>0</v>
      </c>
      <c r="L673">
        <f t="shared" si="71"/>
        <v>0.53587380396513884</v>
      </c>
      <c r="M673">
        <f t="shared" si="72"/>
        <v>1</v>
      </c>
      <c r="N673">
        <f t="shared" si="73"/>
        <v>0.34890484008626405</v>
      </c>
      <c r="O673">
        <f t="shared" si="74"/>
        <v>0.6510951599137359</v>
      </c>
      <c r="P673">
        <f t="shared" si="75"/>
        <v>0.6510951599137359</v>
      </c>
      <c r="Q673">
        <f t="shared" si="76"/>
        <v>-0.42909947247339236</v>
      </c>
    </row>
    <row r="674" spans="1:17" x14ac:dyDescent="0.2">
      <c r="A674" s="1">
        <v>75</v>
      </c>
      <c r="B674" s="1">
        <v>0</v>
      </c>
      <c r="C674" s="1">
        <v>0</v>
      </c>
      <c r="D674" s="1">
        <v>1</v>
      </c>
      <c r="E674" s="1">
        <v>1</v>
      </c>
      <c r="F674" s="1">
        <v>0</v>
      </c>
      <c r="G674" s="1">
        <v>0</v>
      </c>
      <c r="H674" s="1">
        <v>1.6989999999999998</v>
      </c>
      <c r="I674" s="1">
        <v>0</v>
      </c>
      <c r="J674">
        <f t="shared" si="70"/>
        <v>0.12368279194560716</v>
      </c>
      <c r="K674">
        <v>0</v>
      </c>
      <c r="L674">
        <f t="shared" si="71"/>
        <v>1.1316568433934282</v>
      </c>
      <c r="M674">
        <f t="shared" si="72"/>
        <v>1</v>
      </c>
      <c r="N674">
        <f t="shared" si="73"/>
        <v>0.53088134091597983</v>
      </c>
      <c r="O674">
        <f t="shared" si="74"/>
        <v>0.46911865908402001</v>
      </c>
      <c r="P674">
        <f t="shared" si="75"/>
        <v>0.46911865908402001</v>
      </c>
      <c r="Q674">
        <f t="shared" si="76"/>
        <v>-0.75689953809254507</v>
      </c>
    </row>
    <row r="675" spans="1:17" x14ac:dyDescent="0.2">
      <c r="A675" s="1">
        <v>75</v>
      </c>
      <c r="B675" s="1">
        <v>0</v>
      </c>
      <c r="C675" s="1">
        <v>0</v>
      </c>
      <c r="D675" s="1">
        <v>1</v>
      </c>
      <c r="E675" s="1">
        <v>0</v>
      </c>
      <c r="F675" s="1">
        <v>0</v>
      </c>
      <c r="G675" s="1">
        <v>1</v>
      </c>
      <c r="H675" s="1">
        <v>1.9989999999999999</v>
      </c>
      <c r="I675" s="1">
        <v>0</v>
      </c>
      <c r="J675">
        <f t="shared" si="70"/>
        <v>-2.395540585503185</v>
      </c>
      <c r="K675">
        <v>0</v>
      </c>
      <c r="L675">
        <f t="shared" si="71"/>
        <v>9.1123405613503988E-2</v>
      </c>
      <c r="M675">
        <f t="shared" si="72"/>
        <v>1</v>
      </c>
      <c r="N675">
        <f t="shared" si="73"/>
        <v>8.3513381845445975E-2</v>
      </c>
      <c r="O675">
        <f t="shared" si="74"/>
        <v>0.91648661815455401</v>
      </c>
      <c r="P675">
        <f t="shared" si="75"/>
        <v>0.91648661815455401</v>
      </c>
      <c r="Q675">
        <f t="shared" si="76"/>
        <v>-8.7207812840556634E-2</v>
      </c>
    </row>
    <row r="676" spans="1:17" x14ac:dyDescent="0.2">
      <c r="A676" s="1">
        <v>75</v>
      </c>
      <c r="B676" s="1">
        <v>1</v>
      </c>
      <c r="C676" s="1">
        <v>0</v>
      </c>
      <c r="D676" s="1">
        <v>0</v>
      </c>
      <c r="E676" s="1">
        <v>1</v>
      </c>
      <c r="F676" s="1">
        <v>0</v>
      </c>
      <c r="G676" s="1">
        <v>0</v>
      </c>
      <c r="H676" s="1">
        <v>1.399</v>
      </c>
      <c r="I676" s="1">
        <v>1</v>
      </c>
      <c r="J676">
        <f t="shared" si="70"/>
        <v>9.5601714986238928E-2</v>
      </c>
      <c r="K676">
        <v>0</v>
      </c>
      <c r="L676">
        <f t="shared" si="71"/>
        <v>1.1003207354506677</v>
      </c>
      <c r="M676">
        <f t="shared" si="72"/>
        <v>1</v>
      </c>
      <c r="N676">
        <f t="shared" si="73"/>
        <v>0.52388224183035126</v>
      </c>
      <c r="O676">
        <f t="shared" si="74"/>
        <v>0.47611775816964891</v>
      </c>
      <c r="P676">
        <f t="shared" si="75"/>
        <v>0.52388224183035126</v>
      </c>
      <c r="Q676">
        <f t="shared" si="76"/>
        <v>-0.64648834924790566</v>
      </c>
    </row>
    <row r="677" spans="1:17" x14ac:dyDescent="0.2">
      <c r="A677" s="1">
        <v>75</v>
      </c>
      <c r="B677" s="1">
        <v>0</v>
      </c>
      <c r="C677" s="1">
        <v>0</v>
      </c>
      <c r="D677" s="1">
        <v>1</v>
      </c>
      <c r="E677" s="1">
        <v>0</v>
      </c>
      <c r="F677" s="1">
        <v>1</v>
      </c>
      <c r="G677" s="1">
        <v>0</v>
      </c>
      <c r="H677" s="1">
        <v>1.399</v>
      </c>
      <c r="I677" s="1">
        <v>1</v>
      </c>
      <c r="J677">
        <f t="shared" si="70"/>
        <v>-0.87670296577448581</v>
      </c>
      <c r="K677">
        <v>0</v>
      </c>
      <c r="L677">
        <f t="shared" si="71"/>
        <v>0.41615272205252241</v>
      </c>
      <c r="M677">
        <f t="shared" si="72"/>
        <v>1</v>
      </c>
      <c r="N677">
        <f t="shared" si="73"/>
        <v>0.29386147099259541</v>
      </c>
      <c r="O677">
        <f t="shared" si="74"/>
        <v>0.70613852900740448</v>
      </c>
      <c r="P677">
        <f t="shared" si="75"/>
        <v>0.29386147099259541</v>
      </c>
      <c r="Q677">
        <f t="shared" si="76"/>
        <v>-1.2246468097869956</v>
      </c>
    </row>
    <row r="678" spans="1:17" x14ac:dyDescent="0.2">
      <c r="A678" s="1">
        <v>75</v>
      </c>
      <c r="B678" s="1">
        <v>1</v>
      </c>
      <c r="C678" s="1">
        <v>0</v>
      </c>
      <c r="D678" s="1">
        <v>0</v>
      </c>
      <c r="E678" s="1">
        <v>0</v>
      </c>
      <c r="F678" s="1">
        <v>0</v>
      </c>
      <c r="G678" s="1">
        <v>1</v>
      </c>
      <c r="H678" s="1">
        <v>1.6989999999999998</v>
      </c>
      <c r="I678" s="1">
        <v>0</v>
      </c>
      <c r="J678">
        <f t="shared" si="70"/>
        <v>-2.4236216624625531</v>
      </c>
      <c r="K678">
        <v>0</v>
      </c>
      <c r="L678">
        <f t="shared" si="71"/>
        <v>8.8600155839434466E-2</v>
      </c>
      <c r="M678">
        <f t="shared" si="72"/>
        <v>1</v>
      </c>
      <c r="N678">
        <f t="shared" si="73"/>
        <v>8.1389071427344847E-2</v>
      </c>
      <c r="O678">
        <f t="shared" si="74"/>
        <v>0.91861092857265514</v>
      </c>
      <c r="P678">
        <f t="shared" si="75"/>
        <v>0.91861092857265514</v>
      </c>
      <c r="Q678">
        <f t="shared" si="76"/>
        <v>-8.4892610173780456E-2</v>
      </c>
    </row>
    <row r="679" spans="1:17" x14ac:dyDescent="0.2">
      <c r="A679" s="1">
        <v>75</v>
      </c>
      <c r="B679" s="1">
        <v>0</v>
      </c>
      <c r="C679" s="1">
        <v>1</v>
      </c>
      <c r="D679" s="1">
        <v>0</v>
      </c>
      <c r="E679" s="1">
        <v>0</v>
      </c>
      <c r="F679" s="1">
        <v>1</v>
      </c>
      <c r="G679" s="1">
        <v>0</v>
      </c>
      <c r="H679" s="1">
        <v>1.6989999999999998</v>
      </c>
      <c r="I679" s="1">
        <v>0</v>
      </c>
      <c r="J679">
        <f t="shared" si="70"/>
        <v>-1.6242423437154083</v>
      </c>
      <c r="K679">
        <v>0</v>
      </c>
      <c r="L679">
        <f t="shared" si="71"/>
        <v>0.19706092310458728</v>
      </c>
      <c r="M679">
        <f t="shared" si="72"/>
        <v>1</v>
      </c>
      <c r="N679">
        <f t="shared" si="73"/>
        <v>0.16462062982852049</v>
      </c>
      <c r="O679">
        <f t="shared" si="74"/>
        <v>0.83537937017147956</v>
      </c>
      <c r="P679">
        <f t="shared" si="75"/>
        <v>0.83537937017147956</v>
      </c>
      <c r="Q679">
        <f t="shared" si="76"/>
        <v>-0.17986932177571377</v>
      </c>
    </row>
    <row r="680" spans="1:17" x14ac:dyDescent="0.2">
      <c r="A680" s="1">
        <v>76</v>
      </c>
      <c r="B680" s="1">
        <v>1</v>
      </c>
      <c r="C680" s="1">
        <v>0</v>
      </c>
      <c r="D680" s="1">
        <v>0</v>
      </c>
      <c r="E680" s="1">
        <v>0</v>
      </c>
      <c r="F680" s="1">
        <v>1</v>
      </c>
      <c r="G680" s="1">
        <v>0</v>
      </c>
      <c r="H680" s="1">
        <v>1.9989999999999999</v>
      </c>
      <c r="I680" s="1">
        <v>0</v>
      </c>
      <c r="J680">
        <f t="shared" si="70"/>
        <v>-1.7581528359219696</v>
      </c>
      <c r="K680">
        <v>0</v>
      </c>
      <c r="L680">
        <f t="shared" si="71"/>
        <v>0.17236295260595716</v>
      </c>
      <c r="M680">
        <f t="shared" si="72"/>
        <v>1</v>
      </c>
      <c r="N680">
        <f t="shared" si="73"/>
        <v>0.14702183502372243</v>
      </c>
      <c r="O680">
        <f t="shared" si="74"/>
        <v>0.85297816497627754</v>
      </c>
      <c r="P680">
        <f t="shared" si="75"/>
        <v>0.85297816497627754</v>
      </c>
      <c r="Q680">
        <f t="shared" si="76"/>
        <v>-0.15902132973570154</v>
      </c>
    </row>
    <row r="681" spans="1:17" x14ac:dyDescent="0.2">
      <c r="A681" s="1">
        <v>76</v>
      </c>
      <c r="B681" s="1">
        <v>0</v>
      </c>
      <c r="C681" s="1">
        <v>1</v>
      </c>
      <c r="D681" s="1">
        <v>0</v>
      </c>
      <c r="E681" s="1">
        <v>0</v>
      </c>
      <c r="F681" s="1">
        <v>0</v>
      </c>
      <c r="G681" s="1">
        <v>1</v>
      </c>
      <c r="H681" s="1">
        <v>1.399</v>
      </c>
      <c r="I681" s="1">
        <v>0</v>
      </c>
      <c r="J681">
        <f t="shared" si="70"/>
        <v>-2.289711170255992</v>
      </c>
      <c r="K681">
        <v>0</v>
      </c>
      <c r="L681">
        <f t="shared" si="71"/>
        <v>0.10129571484450078</v>
      </c>
      <c r="M681">
        <f t="shared" si="72"/>
        <v>1</v>
      </c>
      <c r="N681">
        <f t="shared" si="73"/>
        <v>9.1978669742489097E-2</v>
      </c>
      <c r="O681">
        <f t="shared" si="74"/>
        <v>0.90802133025751086</v>
      </c>
      <c r="P681">
        <f t="shared" si="75"/>
        <v>0.90802133025751086</v>
      </c>
      <c r="Q681">
        <f t="shared" si="76"/>
        <v>-9.648740918373451E-2</v>
      </c>
    </row>
    <row r="682" spans="1:17" x14ac:dyDescent="0.2">
      <c r="A682" s="1">
        <v>76</v>
      </c>
      <c r="B682" s="1">
        <v>0</v>
      </c>
      <c r="C682" s="1">
        <v>1</v>
      </c>
      <c r="D682" s="1">
        <v>0</v>
      </c>
      <c r="E682" s="1">
        <v>1</v>
      </c>
      <c r="F682" s="1">
        <v>0</v>
      </c>
      <c r="G682" s="1">
        <v>0</v>
      </c>
      <c r="H682" s="1">
        <v>1.9989999999999999</v>
      </c>
      <c r="I682" s="1">
        <v>0</v>
      </c>
      <c r="J682">
        <f t="shared" si="70"/>
        <v>-0.62385658599531557</v>
      </c>
      <c r="K682">
        <v>0</v>
      </c>
      <c r="L682">
        <f t="shared" si="71"/>
        <v>0.53587380396513884</v>
      </c>
      <c r="M682">
        <f t="shared" si="72"/>
        <v>1</v>
      </c>
      <c r="N682">
        <f t="shared" si="73"/>
        <v>0.34890484008626405</v>
      </c>
      <c r="O682">
        <f t="shared" si="74"/>
        <v>0.6510951599137359</v>
      </c>
      <c r="P682">
        <f t="shared" si="75"/>
        <v>0.6510951599137359</v>
      </c>
      <c r="Q682">
        <f t="shared" si="76"/>
        <v>-0.42909947247339236</v>
      </c>
    </row>
    <row r="683" spans="1:17" x14ac:dyDescent="0.2">
      <c r="A683" s="1">
        <v>76</v>
      </c>
      <c r="B683" s="1">
        <v>0</v>
      </c>
      <c r="C683" s="1">
        <v>0</v>
      </c>
      <c r="D683" s="1">
        <v>1</v>
      </c>
      <c r="E683" s="1">
        <v>1</v>
      </c>
      <c r="F683" s="1">
        <v>0</v>
      </c>
      <c r="G683" s="1">
        <v>0</v>
      </c>
      <c r="H683" s="1">
        <v>1.6989999999999998</v>
      </c>
      <c r="I683" s="1">
        <v>1</v>
      </c>
      <c r="J683">
        <f t="shared" si="70"/>
        <v>0.12368279194560716</v>
      </c>
      <c r="K683">
        <v>0</v>
      </c>
      <c r="L683">
        <f t="shared" si="71"/>
        <v>1.1316568433934282</v>
      </c>
      <c r="M683">
        <f t="shared" si="72"/>
        <v>1</v>
      </c>
      <c r="N683">
        <f t="shared" si="73"/>
        <v>0.53088134091597983</v>
      </c>
      <c r="O683">
        <f t="shared" si="74"/>
        <v>0.46911865908402001</v>
      </c>
      <c r="P683">
        <f t="shared" si="75"/>
        <v>0.53088134091597983</v>
      </c>
      <c r="Q683">
        <f t="shared" si="76"/>
        <v>-0.63321674614693813</v>
      </c>
    </row>
    <row r="684" spans="1:17" x14ac:dyDescent="0.2">
      <c r="A684" s="1">
        <v>76</v>
      </c>
      <c r="B684" s="1">
        <v>0</v>
      </c>
      <c r="C684" s="1">
        <v>0</v>
      </c>
      <c r="D684" s="1">
        <v>1</v>
      </c>
      <c r="E684" s="1">
        <v>0</v>
      </c>
      <c r="F684" s="1">
        <v>0</v>
      </c>
      <c r="G684" s="1">
        <v>1</v>
      </c>
      <c r="H684" s="1">
        <v>1.9989999999999999</v>
      </c>
      <c r="I684" s="1">
        <v>0</v>
      </c>
      <c r="J684">
        <f t="shared" si="70"/>
        <v>-2.395540585503185</v>
      </c>
      <c r="K684">
        <v>0</v>
      </c>
      <c r="L684">
        <f t="shared" si="71"/>
        <v>9.1123405613503988E-2</v>
      </c>
      <c r="M684">
        <f t="shared" si="72"/>
        <v>1</v>
      </c>
      <c r="N684">
        <f t="shared" si="73"/>
        <v>8.3513381845445975E-2</v>
      </c>
      <c r="O684">
        <f t="shared" si="74"/>
        <v>0.91648661815455401</v>
      </c>
      <c r="P684">
        <f t="shared" si="75"/>
        <v>0.91648661815455401</v>
      </c>
      <c r="Q684">
        <f t="shared" si="76"/>
        <v>-8.7207812840556634E-2</v>
      </c>
    </row>
    <row r="685" spans="1:17" x14ac:dyDescent="0.2">
      <c r="A685" s="1">
        <v>76</v>
      </c>
      <c r="B685" s="1">
        <v>1</v>
      </c>
      <c r="C685" s="1">
        <v>0</v>
      </c>
      <c r="D685" s="1">
        <v>0</v>
      </c>
      <c r="E685" s="1">
        <v>1</v>
      </c>
      <c r="F685" s="1">
        <v>0</v>
      </c>
      <c r="G685" s="1">
        <v>0</v>
      </c>
      <c r="H685" s="1">
        <v>1.399</v>
      </c>
      <c r="I685" s="1">
        <v>1</v>
      </c>
      <c r="J685">
        <f t="shared" si="70"/>
        <v>9.5601714986238928E-2</v>
      </c>
      <c r="K685">
        <v>0</v>
      </c>
      <c r="L685">
        <f t="shared" si="71"/>
        <v>1.1003207354506677</v>
      </c>
      <c r="M685">
        <f t="shared" si="72"/>
        <v>1</v>
      </c>
      <c r="N685">
        <f t="shared" si="73"/>
        <v>0.52388224183035126</v>
      </c>
      <c r="O685">
        <f t="shared" si="74"/>
        <v>0.47611775816964891</v>
      </c>
      <c r="P685">
        <f t="shared" si="75"/>
        <v>0.52388224183035126</v>
      </c>
      <c r="Q685">
        <f t="shared" si="76"/>
        <v>-0.64648834924790566</v>
      </c>
    </row>
    <row r="686" spans="1:17" x14ac:dyDescent="0.2">
      <c r="A686" s="1">
        <v>76</v>
      </c>
      <c r="B686" s="1">
        <v>0</v>
      </c>
      <c r="C686" s="1">
        <v>0</v>
      </c>
      <c r="D686" s="1">
        <v>1</v>
      </c>
      <c r="E686" s="1">
        <v>0</v>
      </c>
      <c r="F686" s="1">
        <v>1</v>
      </c>
      <c r="G686" s="1">
        <v>0</v>
      </c>
      <c r="H686" s="1">
        <v>1.399</v>
      </c>
      <c r="I686" s="1">
        <v>0</v>
      </c>
      <c r="J686">
        <f t="shared" si="70"/>
        <v>-0.87670296577448581</v>
      </c>
      <c r="K686">
        <v>0</v>
      </c>
      <c r="L686">
        <f t="shared" si="71"/>
        <v>0.41615272205252241</v>
      </c>
      <c r="M686">
        <f t="shared" si="72"/>
        <v>1</v>
      </c>
      <c r="N686">
        <f t="shared" si="73"/>
        <v>0.29386147099259541</v>
      </c>
      <c r="O686">
        <f t="shared" si="74"/>
        <v>0.70613852900740448</v>
      </c>
      <c r="P686">
        <f t="shared" si="75"/>
        <v>0.70613852900740448</v>
      </c>
      <c r="Q686">
        <f t="shared" si="76"/>
        <v>-0.34794384401250966</v>
      </c>
    </row>
    <row r="687" spans="1:17" x14ac:dyDescent="0.2">
      <c r="A687" s="1">
        <v>76</v>
      </c>
      <c r="B687" s="1">
        <v>1</v>
      </c>
      <c r="C687" s="1">
        <v>0</v>
      </c>
      <c r="D687" s="1">
        <v>0</v>
      </c>
      <c r="E687" s="1">
        <v>0</v>
      </c>
      <c r="F687" s="1">
        <v>0</v>
      </c>
      <c r="G687" s="1">
        <v>1</v>
      </c>
      <c r="H687" s="1">
        <v>1.6989999999999998</v>
      </c>
      <c r="I687" s="1">
        <v>0</v>
      </c>
      <c r="J687">
        <f t="shared" si="70"/>
        <v>-2.4236216624625531</v>
      </c>
      <c r="K687">
        <v>0</v>
      </c>
      <c r="L687">
        <f t="shared" si="71"/>
        <v>8.8600155839434466E-2</v>
      </c>
      <c r="M687">
        <f t="shared" si="72"/>
        <v>1</v>
      </c>
      <c r="N687">
        <f t="shared" si="73"/>
        <v>8.1389071427344847E-2</v>
      </c>
      <c r="O687">
        <f t="shared" si="74"/>
        <v>0.91861092857265514</v>
      </c>
      <c r="P687">
        <f t="shared" si="75"/>
        <v>0.91861092857265514</v>
      </c>
      <c r="Q687">
        <f t="shared" si="76"/>
        <v>-8.4892610173780456E-2</v>
      </c>
    </row>
    <row r="688" spans="1:17" x14ac:dyDescent="0.2">
      <c r="A688" s="1">
        <v>76</v>
      </c>
      <c r="B688" s="1">
        <v>0</v>
      </c>
      <c r="C688" s="1">
        <v>1</v>
      </c>
      <c r="D688" s="1">
        <v>0</v>
      </c>
      <c r="E688" s="1">
        <v>0</v>
      </c>
      <c r="F688" s="1">
        <v>1</v>
      </c>
      <c r="G688" s="1">
        <v>0</v>
      </c>
      <c r="H688" s="1">
        <v>1.6989999999999998</v>
      </c>
      <c r="I688" s="1">
        <v>0</v>
      </c>
      <c r="J688">
        <f t="shared" si="70"/>
        <v>-1.6242423437154083</v>
      </c>
      <c r="K688">
        <v>0</v>
      </c>
      <c r="L688">
        <f t="shared" si="71"/>
        <v>0.19706092310458728</v>
      </c>
      <c r="M688">
        <f t="shared" si="72"/>
        <v>1</v>
      </c>
      <c r="N688">
        <f t="shared" si="73"/>
        <v>0.16462062982852049</v>
      </c>
      <c r="O688">
        <f t="shared" si="74"/>
        <v>0.83537937017147956</v>
      </c>
      <c r="P688">
        <f t="shared" si="75"/>
        <v>0.83537937017147956</v>
      </c>
      <c r="Q688">
        <f t="shared" si="76"/>
        <v>-0.17986932177571377</v>
      </c>
    </row>
    <row r="689" spans="1:17" x14ac:dyDescent="0.2">
      <c r="A689" s="1">
        <v>77</v>
      </c>
      <c r="B689" s="1">
        <v>1</v>
      </c>
      <c r="C689" s="1">
        <v>0</v>
      </c>
      <c r="D689" s="1">
        <v>0</v>
      </c>
      <c r="E689" s="1">
        <v>0</v>
      </c>
      <c r="F689" s="1">
        <v>1</v>
      </c>
      <c r="G689" s="1">
        <v>0</v>
      </c>
      <c r="H689" s="1">
        <v>1.9989999999999999</v>
      </c>
      <c r="I689" s="1">
        <v>0</v>
      </c>
      <c r="J689">
        <f t="shared" si="70"/>
        <v>-1.7581528359219696</v>
      </c>
      <c r="K689">
        <v>0</v>
      </c>
      <c r="L689">
        <f t="shared" si="71"/>
        <v>0.17236295260595716</v>
      </c>
      <c r="M689">
        <f t="shared" si="72"/>
        <v>1</v>
      </c>
      <c r="N689">
        <f t="shared" si="73"/>
        <v>0.14702183502372243</v>
      </c>
      <c r="O689">
        <f t="shared" si="74"/>
        <v>0.85297816497627754</v>
      </c>
      <c r="P689">
        <f t="shared" si="75"/>
        <v>0.85297816497627754</v>
      </c>
      <c r="Q689">
        <f t="shared" si="76"/>
        <v>-0.15902132973570154</v>
      </c>
    </row>
    <row r="690" spans="1:17" x14ac:dyDescent="0.2">
      <c r="A690" s="1">
        <v>77</v>
      </c>
      <c r="B690" s="1">
        <v>0</v>
      </c>
      <c r="C690" s="1">
        <v>1</v>
      </c>
      <c r="D690" s="1">
        <v>0</v>
      </c>
      <c r="E690" s="1">
        <v>0</v>
      </c>
      <c r="F690" s="1">
        <v>0</v>
      </c>
      <c r="G690" s="1">
        <v>1</v>
      </c>
      <c r="H690" s="1">
        <v>1.399</v>
      </c>
      <c r="I690" s="1">
        <v>0</v>
      </c>
      <c r="J690">
        <f t="shared" si="70"/>
        <v>-2.289711170255992</v>
      </c>
      <c r="K690">
        <v>0</v>
      </c>
      <c r="L690">
        <f t="shared" si="71"/>
        <v>0.10129571484450078</v>
      </c>
      <c r="M690">
        <f t="shared" si="72"/>
        <v>1</v>
      </c>
      <c r="N690">
        <f t="shared" si="73"/>
        <v>9.1978669742489097E-2</v>
      </c>
      <c r="O690">
        <f t="shared" si="74"/>
        <v>0.90802133025751086</v>
      </c>
      <c r="P690">
        <f t="shared" si="75"/>
        <v>0.90802133025751086</v>
      </c>
      <c r="Q690">
        <f t="shared" si="76"/>
        <v>-9.648740918373451E-2</v>
      </c>
    </row>
    <row r="691" spans="1:17" x14ac:dyDescent="0.2">
      <c r="A691" s="1">
        <v>77</v>
      </c>
      <c r="B691" s="1">
        <v>0</v>
      </c>
      <c r="C691" s="1">
        <v>1</v>
      </c>
      <c r="D691" s="1">
        <v>0</v>
      </c>
      <c r="E691" s="1">
        <v>1</v>
      </c>
      <c r="F691" s="1">
        <v>0</v>
      </c>
      <c r="G691" s="1">
        <v>0</v>
      </c>
      <c r="H691" s="1">
        <v>1.9989999999999999</v>
      </c>
      <c r="I691" s="1">
        <v>0</v>
      </c>
      <c r="J691">
        <f t="shared" si="70"/>
        <v>-0.62385658599531557</v>
      </c>
      <c r="K691">
        <v>0</v>
      </c>
      <c r="L691">
        <f t="shared" si="71"/>
        <v>0.53587380396513884</v>
      </c>
      <c r="M691">
        <f t="shared" si="72"/>
        <v>1</v>
      </c>
      <c r="N691">
        <f t="shared" si="73"/>
        <v>0.34890484008626405</v>
      </c>
      <c r="O691">
        <f t="shared" si="74"/>
        <v>0.6510951599137359</v>
      </c>
      <c r="P691">
        <f t="shared" si="75"/>
        <v>0.6510951599137359</v>
      </c>
      <c r="Q691">
        <f t="shared" si="76"/>
        <v>-0.42909947247339236</v>
      </c>
    </row>
    <row r="692" spans="1:17" x14ac:dyDescent="0.2">
      <c r="A692" s="1">
        <v>77</v>
      </c>
      <c r="B692" s="1">
        <v>0</v>
      </c>
      <c r="C692" s="1">
        <v>0</v>
      </c>
      <c r="D692" s="1">
        <v>1</v>
      </c>
      <c r="E692" s="1">
        <v>1</v>
      </c>
      <c r="F692" s="1">
        <v>0</v>
      </c>
      <c r="G692" s="1">
        <v>0</v>
      </c>
      <c r="H692" s="1">
        <v>1.6989999999999998</v>
      </c>
      <c r="I692" s="1">
        <v>0</v>
      </c>
      <c r="J692">
        <f t="shared" si="70"/>
        <v>0.12368279194560716</v>
      </c>
      <c r="K692">
        <v>0</v>
      </c>
      <c r="L692">
        <f t="shared" si="71"/>
        <v>1.1316568433934282</v>
      </c>
      <c r="M692">
        <f t="shared" si="72"/>
        <v>1</v>
      </c>
      <c r="N692">
        <f t="shared" si="73"/>
        <v>0.53088134091597983</v>
      </c>
      <c r="O692">
        <f t="shared" si="74"/>
        <v>0.46911865908402001</v>
      </c>
      <c r="P692">
        <f t="shared" si="75"/>
        <v>0.46911865908402001</v>
      </c>
      <c r="Q692">
        <f t="shared" si="76"/>
        <v>-0.75689953809254507</v>
      </c>
    </row>
    <row r="693" spans="1:17" x14ac:dyDescent="0.2">
      <c r="A693" s="1">
        <v>77</v>
      </c>
      <c r="B693" s="1">
        <v>0</v>
      </c>
      <c r="C693" s="1">
        <v>0</v>
      </c>
      <c r="D693" s="1">
        <v>1</v>
      </c>
      <c r="E693" s="1">
        <v>0</v>
      </c>
      <c r="F693" s="1">
        <v>0</v>
      </c>
      <c r="G693" s="1">
        <v>1</v>
      </c>
      <c r="H693" s="1">
        <v>1.9989999999999999</v>
      </c>
      <c r="I693" s="1">
        <v>0</v>
      </c>
      <c r="J693">
        <f t="shared" si="70"/>
        <v>-2.395540585503185</v>
      </c>
      <c r="K693">
        <v>0</v>
      </c>
      <c r="L693">
        <f t="shared" si="71"/>
        <v>9.1123405613503988E-2</v>
      </c>
      <c r="M693">
        <f t="shared" si="72"/>
        <v>1</v>
      </c>
      <c r="N693">
        <f t="shared" si="73"/>
        <v>8.3513381845445975E-2</v>
      </c>
      <c r="O693">
        <f t="shared" si="74"/>
        <v>0.91648661815455401</v>
      </c>
      <c r="P693">
        <f t="shared" si="75"/>
        <v>0.91648661815455401</v>
      </c>
      <c r="Q693">
        <f t="shared" si="76"/>
        <v>-8.7207812840556634E-2</v>
      </c>
    </row>
    <row r="694" spans="1:17" x14ac:dyDescent="0.2">
      <c r="A694" s="1">
        <v>77</v>
      </c>
      <c r="B694" s="1">
        <v>1</v>
      </c>
      <c r="C694" s="1">
        <v>0</v>
      </c>
      <c r="D694" s="1">
        <v>0</v>
      </c>
      <c r="E694" s="1">
        <v>1</v>
      </c>
      <c r="F694" s="1">
        <v>0</v>
      </c>
      <c r="G694" s="1">
        <v>0</v>
      </c>
      <c r="H694" s="1">
        <v>1.399</v>
      </c>
      <c r="I694" s="1">
        <v>0</v>
      </c>
      <c r="J694">
        <f t="shared" si="70"/>
        <v>9.5601714986238928E-2</v>
      </c>
      <c r="K694">
        <v>0</v>
      </c>
      <c r="L694">
        <f t="shared" si="71"/>
        <v>1.1003207354506677</v>
      </c>
      <c r="M694">
        <f t="shared" si="72"/>
        <v>1</v>
      </c>
      <c r="N694">
        <f t="shared" si="73"/>
        <v>0.52388224183035126</v>
      </c>
      <c r="O694">
        <f t="shared" si="74"/>
        <v>0.47611775816964891</v>
      </c>
      <c r="P694">
        <f t="shared" si="75"/>
        <v>0.47611775816964891</v>
      </c>
      <c r="Q694">
        <f t="shared" si="76"/>
        <v>-0.74209006423414459</v>
      </c>
    </row>
    <row r="695" spans="1:17" x14ac:dyDescent="0.2">
      <c r="A695" s="1">
        <v>77</v>
      </c>
      <c r="B695" s="1">
        <v>0</v>
      </c>
      <c r="C695" s="1">
        <v>0</v>
      </c>
      <c r="D695" s="1">
        <v>1</v>
      </c>
      <c r="E695" s="1">
        <v>0</v>
      </c>
      <c r="F695" s="1">
        <v>1</v>
      </c>
      <c r="G695" s="1">
        <v>0</v>
      </c>
      <c r="H695" s="1">
        <v>1.399</v>
      </c>
      <c r="I695" s="1">
        <v>0</v>
      </c>
      <c r="J695">
        <f t="shared" si="70"/>
        <v>-0.87670296577448581</v>
      </c>
      <c r="K695">
        <v>0</v>
      </c>
      <c r="L695">
        <f t="shared" si="71"/>
        <v>0.41615272205252241</v>
      </c>
      <c r="M695">
        <f t="shared" si="72"/>
        <v>1</v>
      </c>
      <c r="N695">
        <f t="shared" si="73"/>
        <v>0.29386147099259541</v>
      </c>
      <c r="O695">
        <f t="shared" si="74"/>
        <v>0.70613852900740448</v>
      </c>
      <c r="P695">
        <f t="shared" si="75"/>
        <v>0.70613852900740448</v>
      </c>
      <c r="Q695">
        <f t="shared" si="76"/>
        <v>-0.34794384401250966</v>
      </c>
    </row>
    <row r="696" spans="1:17" x14ac:dyDescent="0.2">
      <c r="A696" s="1">
        <v>77</v>
      </c>
      <c r="B696" s="1">
        <v>1</v>
      </c>
      <c r="C696" s="1">
        <v>0</v>
      </c>
      <c r="D696" s="1">
        <v>0</v>
      </c>
      <c r="E696" s="1">
        <v>0</v>
      </c>
      <c r="F696" s="1">
        <v>0</v>
      </c>
      <c r="G696" s="1">
        <v>1</v>
      </c>
      <c r="H696" s="1">
        <v>1.6989999999999998</v>
      </c>
      <c r="I696" s="1">
        <v>0</v>
      </c>
      <c r="J696">
        <f t="shared" si="70"/>
        <v>-2.4236216624625531</v>
      </c>
      <c r="K696">
        <v>0</v>
      </c>
      <c r="L696">
        <f t="shared" si="71"/>
        <v>8.8600155839434466E-2</v>
      </c>
      <c r="M696">
        <f t="shared" si="72"/>
        <v>1</v>
      </c>
      <c r="N696">
        <f t="shared" si="73"/>
        <v>8.1389071427344847E-2</v>
      </c>
      <c r="O696">
        <f t="shared" si="74"/>
        <v>0.91861092857265514</v>
      </c>
      <c r="P696">
        <f t="shared" si="75"/>
        <v>0.91861092857265514</v>
      </c>
      <c r="Q696">
        <f t="shared" si="76"/>
        <v>-8.4892610173780456E-2</v>
      </c>
    </row>
    <row r="697" spans="1:17" x14ac:dyDescent="0.2">
      <c r="A697" s="1">
        <v>77</v>
      </c>
      <c r="B697" s="1">
        <v>0</v>
      </c>
      <c r="C697" s="1">
        <v>1</v>
      </c>
      <c r="D697" s="1">
        <v>0</v>
      </c>
      <c r="E697" s="1">
        <v>0</v>
      </c>
      <c r="F697" s="1">
        <v>1</v>
      </c>
      <c r="G697" s="1">
        <v>0</v>
      </c>
      <c r="H697" s="1">
        <v>1.6989999999999998</v>
      </c>
      <c r="I697" s="1">
        <v>0</v>
      </c>
      <c r="J697">
        <f t="shared" si="70"/>
        <v>-1.6242423437154083</v>
      </c>
      <c r="K697">
        <v>0</v>
      </c>
      <c r="L697">
        <f t="shared" si="71"/>
        <v>0.19706092310458728</v>
      </c>
      <c r="M697">
        <f t="shared" si="72"/>
        <v>1</v>
      </c>
      <c r="N697">
        <f t="shared" si="73"/>
        <v>0.16462062982852049</v>
      </c>
      <c r="O697">
        <f t="shared" si="74"/>
        <v>0.83537937017147956</v>
      </c>
      <c r="P697">
        <f t="shared" si="75"/>
        <v>0.83537937017147956</v>
      </c>
      <c r="Q697">
        <f t="shared" si="76"/>
        <v>-0.17986932177571377</v>
      </c>
    </row>
    <row r="698" spans="1:17" x14ac:dyDescent="0.2">
      <c r="A698" s="1">
        <v>78</v>
      </c>
      <c r="B698" s="1">
        <v>1</v>
      </c>
      <c r="C698" s="1">
        <v>0</v>
      </c>
      <c r="D698" s="1">
        <v>0</v>
      </c>
      <c r="E698" s="1">
        <v>0</v>
      </c>
      <c r="F698" s="1">
        <v>1</v>
      </c>
      <c r="G698" s="1">
        <v>0</v>
      </c>
      <c r="H698" s="1">
        <v>1.9989999999999999</v>
      </c>
      <c r="I698" s="1">
        <v>0</v>
      </c>
      <c r="J698">
        <f t="shared" si="70"/>
        <v>-1.7581528359219696</v>
      </c>
      <c r="K698">
        <v>0</v>
      </c>
      <c r="L698">
        <f t="shared" si="71"/>
        <v>0.17236295260595716</v>
      </c>
      <c r="M698">
        <f t="shared" si="72"/>
        <v>1</v>
      </c>
      <c r="N698">
        <f t="shared" si="73"/>
        <v>0.14702183502372243</v>
      </c>
      <c r="O698">
        <f t="shared" si="74"/>
        <v>0.85297816497627754</v>
      </c>
      <c r="P698">
        <f t="shared" si="75"/>
        <v>0.85297816497627754</v>
      </c>
      <c r="Q698">
        <f t="shared" si="76"/>
        <v>-0.15902132973570154</v>
      </c>
    </row>
    <row r="699" spans="1:17" x14ac:dyDescent="0.2">
      <c r="A699" s="1">
        <v>78</v>
      </c>
      <c r="B699" s="1">
        <v>0</v>
      </c>
      <c r="C699" s="1">
        <v>1</v>
      </c>
      <c r="D699" s="1">
        <v>0</v>
      </c>
      <c r="E699" s="1">
        <v>0</v>
      </c>
      <c r="F699" s="1">
        <v>0</v>
      </c>
      <c r="G699" s="1">
        <v>1</v>
      </c>
      <c r="H699" s="1">
        <v>1.399</v>
      </c>
      <c r="I699" s="1">
        <v>0</v>
      </c>
      <c r="J699">
        <f t="shared" si="70"/>
        <v>-2.289711170255992</v>
      </c>
      <c r="K699">
        <v>0</v>
      </c>
      <c r="L699">
        <f t="shared" si="71"/>
        <v>0.10129571484450078</v>
      </c>
      <c r="M699">
        <f t="shared" si="72"/>
        <v>1</v>
      </c>
      <c r="N699">
        <f t="shared" si="73"/>
        <v>9.1978669742489097E-2</v>
      </c>
      <c r="O699">
        <f t="shared" si="74"/>
        <v>0.90802133025751086</v>
      </c>
      <c r="P699">
        <f t="shared" si="75"/>
        <v>0.90802133025751086</v>
      </c>
      <c r="Q699">
        <f t="shared" si="76"/>
        <v>-9.648740918373451E-2</v>
      </c>
    </row>
    <row r="700" spans="1:17" x14ac:dyDescent="0.2">
      <c r="A700" s="1">
        <v>78</v>
      </c>
      <c r="B700" s="1">
        <v>0</v>
      </c>
      <c r="C700" s="1">
        <v>1</v>
      </c>
      <c r="D700" s="1">
        <v>0</v>
      </c>
      <c r="E700" s="1">
        <v>1</v>
      </c>
      <c r="F700" s="1">
        <v>0</v>
      </c>
      <c r="G700" s="1">
        <v>0</v>
      </c>
      <c r="H700" s="1">
        <v>1.9989999999999999</v>
      </c>
      <c r="I700" s="1">
        <v>1</v>
      </c>
      <c r="J700">
        <f t="shared" si="70"/>
        <v>-0.62385658599531557</v>
      </c>
      <c r="K700">
        <v>0</v>
      </c>
      <c r="L700">
        <f t="shared" si="71"/>
        <v>0.53587380396513884</v>
      </c>
      <c r="M700">
        <f t="shared" si="72"/>
        <v>1</v>
      </c>
      <c r="N700">
        <f t="shared" si="73"/>
        <v>0.34890484008626405</v>
      </c>
      <c r="O700">
        <f t="shared" si="74"/>
        <v>0.6510951599137359</v>
      </c>
      <c r="P700">
        <f t="shared" si="75"/>
        <v>0.34890484008626405</v>
      </c>
      <c r="Q700">
        <f t="shared" si="76"/>
        <v>-1.0529560584687079</v>
      </c>
    </row>
    <row r="701" spans="1:17" x14ac:dyDescent="0.2">
      <c r="A701" s="1">
        <v>78</v>
      </c>
      <c r="B701" s="1">
        <v>0</v>
      </c>
      <c r="C701" s="1">
        <v>0</v>
      </c>
      <c r="D701" s="1">
        <v>1</v>
      </c>
      <c r="E701" s="1">
        <v>1</v>
      </c>
      <c r="F701" s="1">
        <v>0</v>
      </c>
      <c r="G701" s="1">
        <v>0</v>
      </c>
      <c r="H701" s="1">
        <v>1.6989999999999998</v>
      </c>
      <c r="I701" s="1">
        <v>1</v>
      </c>
      <c r="J701">
        <f t="shared" si="70"/>
        <v>0.12368279194560716</v>
      </c>
      <c r="K701">
        <v>0</v>
      </c>
      <c r="L701">
        <f t="shared" si="71"/>
        <v>1.1316568433934282</v>
      </c>
      <c r="M701">
        <f t="shared" si="72"/>
        <v>1</v>
      </c>
      <c r="N701">
        <f t="shared" si="73"/>
        <v>0.53088134091597983</v>
      </c>
      <c r="O701">
        <f t="shared" si="74"/>
        <v>0.46911865908402001</v>
      </c>
      <c r="P701">
        <f t="shared" si="75"/>
        <v>0.53088134091597983</v>
      </c>
      <c r="Q701">
        <f t="shared" si="76"/>
        <v>-0.63321674614693813</v>
      </c>
    </row>
    <row r="702" spans="1:17" x14ac:dyDescent="0.2">
      <c r="A702" s="1">
        <v>78</v>
      </c>
      <c r="B702" s="1">
        <v>0</v>
      </c>
      <c r="C702" s="1">
        <v>0</v>
      </c>
      <c r="D702" s="1">
        <v>1</v>
      </c>
      <c r="E702" s="1">
        <v>0</v>
      </c>
      <c r="F702" s="1">
        <v>0</v>
      </c>
      <c r="G702" s="1">
        <v>1</v>
      </c>
      <c r="H702" s="1">
        <v>1.9989999999999999</v>
      </c>
      <c r="I702" s="1">
        <v>0</v>
      </c>
      <c r="J702">
        <f t="shared" si="70"/>
        <v>-2.395540585503185</v>
      </c>
      <c r="K702">
        <v>0</v>
      </c>
      <c r="L702">
        <f t="shared" si="71"/>
        <v>9.1123405613503988E-2</v>
      </c>
      <c r="M702">
        <f t="shared" si="72"/>
        <v>1</v>
      </c>
      <c r="N702">
        <f t="shared" si="73"/>
        <v>8.3513381845445975E-2</v>
      </c>
      <c r="O702">
        <f t="shared" si="74"/>
        <v>0.91648661815455401</v>
      </c>
      <c r="P702">
        <f t="shared" si="75"/>
        <v>0.91648661815455401</v>
      </c>
      <c r="Q702">
        <f t="shared" si="76"/>
        <v>-8.7207812840556634E-2</v>
      </c>
    </row>
    <row r="703" spans="1:17" x14ac:dyDescent="0.2">
      <c r="A703" s="1">
        <v>78</v>
      </c>
      <c r="B703" s="1">
        <v>1</v>
      </c>
      <c r="C703" s="1">
        <v>0</v>
      </c>
      <c r="D703" s="1">
        <v>0</v>
      </c>
      <c r="E703" s="1">
        <v>1</v>
      </c>
      <c r="F703" s="1">
        <v>0</v>
      </c>
      <c r="G703" s="1">
        <v>0</v>
      </c>
      <c r="H703" s="1">
        <v>1.399</v>
      </c>
      <c r="I703" s="1">
        <v>1</v>
      </c>
      <c r="J703">
        <f t="shared" si="70"/>
        <v>9.5601714986238928E-2</v>
      </c>
      <c r="K703">
        <v>0</v>
      </c>
      <c r="L703">
        <f t="shared" si="71"/>
        <v>1.1003207354506677</v>
      </c>
      <c r="M703">
        <f t="shared" si="72"/>
        <v>1</v>
      </c>
      <c r="N703">
        <f t="shared" si="73"/>
        <v>0.52388224183035126</v>
      </c>
      <c r="O703">
        <f t="shared" si="74"/>
        <v>0.47611775816964891</v>
      </c>
      <c r="P703">
        <f t="shared" si="75"/>
        <v>0.52388224183035126</v>
      </c>
      <c r="Q703">
        <f t="shared" si="76"/>
        <v>-0.64648834924790566</v>
      </c>
    </row>
    <row r="704" spans="1:17" x14ac:dyDescent="0.2">
      <c r="A704" s="1">
        <v>78</v>
      </c>
      <c r="B704" s="1">
        <v>0</v>
      </c>
      <c r="C704" s="1">
        <v>0</v>
      </c>
      <c r="D704" s="1">
        <v>1</v>
      </c>
      <c r="E704" s="1">
        <v>0</v>
      </c>
      <c r="F704" s="1">
        <v>1</v>
      </c>
      <c r="G704" s="1">
        <v>0</v>
      </c>
      <c r="H704" s="1">
        <v>1.399</v>
      </c>
      <c r="I704" s="1">
        <v>0</v>
      </c>
      <c r="J704">
        <f t="shared" si="70"/>
        <v>-0.87670296577448581</v>
      </c>
      <c r="K704">
        <v>0</v>
      </c>
      <c r="L704">
        <f t="shared" si="71"/>
        <v>0.41615272205252241</v>
      </c>
      <c r="M704">
        <f t="shared" si="72"/>
        <v>1</v>
      </c>
      <c r="N704">
        <f t="shared" si="73"/>
        <v>0.29386147099259541</v>
      </c>
      <c r="O704">
        <f t="shared" si="74"/>
        <v>0.70613852900740448</v>
      </c>
      <c r="P704">
        <f t="shared" si="75"/>
        <v>0.70613852900740448</v>
      </c>
      <c r="Q704">
        <f t="shared" si="76"/>
        <v>-0.34794384401250966</v>
      </c>
    </row>
    <row r="705" spans="1:17" x14ac:dyDescent="0.2">
      <c r="A705" s="1">
        <v>78</v>
      </c>
      <c r="B705" s="1">
        <v>1</v>
      </c>
      <c r="C705" s="1">
        <v>0</v>
      </c>
      <c r="D705" s="1">
        <v>0</v>
      </c>
      <c r="E705" s="1">
        <v>0</v>
      </c>
      <c r="F705" s="1">
        <v>0</v>
      </c>
      <c r="G705" s="1">
        <v>1</v>
      </c>
      <c r="H705" s="1">
        <v>1.6989999999999998</v>
      </c>
      <c r="I705" s="1">
        <v>0</v>
      </c>
      <c r="J705">
        <f t="shared" si="70"/>
        <v>-2.4236216624625531</v>
      </c>
      <c r="K705">
        <v>0</v>
      </c>
      <c r="L705">
        <f t="shared" si="71"/>
        <v>8.8600155839434466E-2</v>
      </c>
      <c r="M705">
        <f t="shared" si="72"/>
        <v>1</v>
      </c>
      <c r="N705">
        <f t="shared" si="73"/>
        <v>8.1389071427344847E-2</v>
      </c>
      <c r="O705">
        <f t="shared" si="74"/>
        <v>0.91861092857265514</v>
      </c>
      <c r="P705">
        <f t="shared" si="75"/>
        <v>0.91861092857265514</v>
      </c>
      <c r="Q705">
        <f t="shared" si="76"/>
        <v>-8.4892610173780456E-2</v>
      </c>
    </row>
    <row r="706" spans="1:17" x14ac:dyDescent="0.2">
      <c r="A706" s="1">
        <v>78</v>
      </c>
      <c r="B706" s="1">
        <v>0</v>
      </c>
      <c r="C706" s="1">
        <v>1</v>
      </c>
      <c r="D706" s="1">
        <v>0</v>
      </c>
      <c r="E706" s="1">
        <v>0</v>
      </c>
      <c r="F706" s="1">
        <v>1</v>
      </c>
      <c r="G706" s="1">
        <v>0</v>
      </c>
      <c r="H706" s="1">
        <v>1.6989999999999998</v>
      </c>
      <c r="I706" s="1">
        <v>0</v>
      </c>
      <c r="J706">
        <f t="shared" si="70"/>
        <v>-1.6242423437154083</v>
      </c>
      <c r="K706">
        <v>0</v>
      </c>
      <c r="L706">
        <f t="shared" si="71"/>
        <v>0.19706092310458728</v>
      </c>
      <c r="M706">
        <f t="shared" si="72"/>
        <v>1</v>
      </c>
      <c r="N706">
        <f t="shared" si="73"/>
        <v>0.16462062982852049</v>
      </c>
      <c r="O706">
        <f t="shared" si="74"/>
        <v>0.83537937017147956</v>
      </c>
      <c r="P706">
        <f t="shared" si="75"/>
        <v>0.83537937017147956</v>
      </c>
      <c r="Q706">
        <f t="shared" si="76"/>
        <v>-0.17986932177571377</v>
      </c>
    </row>
    <row r="707" spans="1:17" x14ac:dyDescent="0.2">
      <c r="A707" s="1">
        <v>79</v>
      </c>
      <c r="B707" s="1">
        <v>1</v>
      </c>
      <c r="C707" s="1">
        <v>0</v>
      </c>
      <c r="D707" s="1">
        <v>0</v>
      </c>
      <c r="E707" s="1">
        <v>0</v>
      </c>
      <c r="F707" s="1">
        <v>1</v>
      </c>
      <c r="G707" s="1">
        <v>0</v>
      </c>
      <c r="H707" s="1">
        <v>1.9989999999999999</v>
      </c>
      <c r="I707" s="1">
        <v>0</v>
      </c>
      <c r="J707">
        <f t="shared" si="70"/>
        <v>-1.7581528359219696</v>
      </c>
      <c r="K707">
        <v>0</v>
      </c>
      <c r="L707">
        <f t="shared" si="71"/>
        <v>0.17236295260595716</v>
      </c>
      <c r="M707">
        <f t="shared" si="72"/>
        <v>1</v>
      </c>
      <c r="N707">
        <f t="shared" si="73"/>
        <v>0.14702183502372243</v>
      </c>
      <c r="O707">
        <f t="shared" si="74"/>
        <v>0.85297816497627754</v>
      </c>
      <c r="P707">
        <f t="shared" si="75"/>
        <v>0.85297816497627754</v>
      </c>
      <c r="Q707">
        <f t="shared" si="76"/>
        <v>-0.15902132973570154</v>
      </c>
    </row>
    <row r="708" spans="1:17" x14ac:dyDescent="0.2">
      <c r="A708" s="1">
        <v>79</v>
      </c>
      <c r="B708" s="1">
        <v>0</v>
      </c>
      <c r="C708" s="1">
        <v>1</v>
      </c>
      <c r="D708" s="1">
        <v>0</v>
      </c>
      <c r="E708" s="1">
        <v>0</v>
      </c>
      <c r="F708" s="1">
        <v>0</v>
      </c>
      <c r="G708" s="1">
        <v>1</v>
      </c>
      <c r="H708" s="1">
        <v>1.399</v>
      </c>
      <c r="I708" s="1">
        <v>0</v>
      </c>
      <c r="J708">
        <f t="shared" si="70"/>
        <v>-2.289711170255992</v>
      </c>
      <c r="K708">
        <v>0</v>
      </c>
      <c r="L708">
        <f t="shared" si="71"/>
        <v>0.10129571484450078</v>
      </c>
      <c r="M708">
        <f t="shared" si="72"/>
        <v>1</v>
      </c>
      <c r="N708">
        <f t="shared" si="73"/>
        <v>9.1978669742489097E-2</v>
      </c>
      <c r="O708">
        <f t="shared" si="74"/>
        <v>0.90802133025751086</v>
      </c>
      <c r="P708">
        <f t="shared" si="75"/>
        <v>0.90802133025751086</v>
      </c>
      <c r="Q708">
        <f t="shared" si="76"/>
        <v>-9.648740918373451E-2</v>
      </c>
    </row>
    <row r="709" spans="1:17" x14ac:dyDescent="0.2">
      <c r="A709" s="1">
        <v>79</v>
      </c>
      <c r="B709" s="1">
        <v>0</v>
      </c>
      <c r="C709" s="1">
        <v>1</v>
      </c>
      <c r="D709" s="1">
        <v>0</v>
      </c>
      <c r="E709" s="1">
        <v>1</v>
      </c>
      <c r="F709" s="1">
        <v>0</v>
      </c>
      <c r="G709" s="1">
        <v>0</v>
      </c>
      <c r="H709" s="1">
        <v>1.9989999999999999</v>
      </c>
      <c r="I709" s="1">
        <v>0</v>
      </c>
      <c r="J709">
        <f t="shared" si="70"/>
        <v>-0.62385658599531557</v>
      </c>
      <c r="K709">
        <v>0</v>
      </c>
      <c r="L709">
        <f t="shared" si="71"/>
        <v>0.53587380396513884</v>
      </c>
      <c r="M709">
        <f t="shared" si="72"/>
        <v>1</v>
      </c>
      <c r="N709">
        <f t="shared" si="73"/>
        <v>0.34890484008626405</v>
      </c>
      <c r="O709">
        <f t="shared" si="74"/>
        <v>0.6510951599137359</v>
      </c>
      <c r="P709">
        <f t="shared" si="75"/>
        <v>0.6510951599137359</v>
      </c>
      <c r="Q709">
        <f t="shared" si="76"/>
        <v>-0.42909947247339236</v>
      </c>
    </row>
    <row r="710" spans="1:17" x14ac:dyDescent="0.2">
      <c r="A710" s="1">
        <v>79</v>
      </c>
      <c r="B710" s="1">
        <v>0</v>
      </c>
      <c r="C710" s="1">
        <v>0</v>
      </c>
      <c r="D710" s="1">
        <v>1</v>
      </c>
      <c r="E710" s="1">
        <v>1</v>
      </c>
      <c r="F710" s="1">
        <v>0</v>
      </c>
      <c r="G710" s="1">
        <v>0</v>
      </c>
      <c r="H710" s="1">
        <v>1.6989999999999998</v>
      </c>
      <c r="I710" s="1">
        <v>0</v>
      </c>
      <c r="J710">
        <f t="shared" ref="J710:J773" si="77">$C$2+ ($D$2 * $B710) + ($E$2 * $C710)+ ($F$2 * $E710)+ ($G$2 * $F710) + ($H$2 * $H710)</f>
        <v>0.12368279194560716</v>
      </c>
      <c r="K710">
        <v>0</v>
      </c>
      <c r="L710">
        <f t="shared" ref="L710:L773" si="78">EXP(J710)</f>
        <v>1.1316568433934282</v>
      </c>
      <c r="M710">
        <f t="shared" ref="M710:M773" si="79" xml:space="preserve"> EXP(K710)</f>
        <v>1</v>
      </c>
      <c r="N710">
        <f t="shared" ref="N710:N773" si="80">(L710)/(L710 + M710)</f>
        <v>0.53088134091597983</v>
      </c>
      <c r="O710">
        <f t="shared" ref="O710:O773" si="81">(M710)/(L710 + M710)</f>
        <v>0.46911865908402001</v>
      </c>
      <c r="P710">
        <f t="shared" ref="P710:P773" si="82" xml:space="preserve"> (N710^I710) * (O710^ (1 - I710))</f>
        <v>0.46911865908402001</v>
      </c>
      <c r="Q710">
        <f t="shared" ref="Q710:Q773" si="83">LN(P710)</f>
        <v>-0.75689953809254507</v>
      </c>
    </row>
    <row r="711" spans="1:17" x14ac:dyDescent="0.2">
      <c r="A711" s="1">
        <v>79</v>
      </c>
      <c r="B711" s="1">
        <v>0</v>
      </c>
      <c r="C711" s="1">
        <v>0</v>
      </c>
      <c r="D711" s="1">
        <v>1</v>
      </c>
      <c r="E711" s="1">
        <v>0</v>
      </c>
      <c r="F711" s="1">
        <v>0</v>
      </c>
      <c r="G711" s="1">
        <v>1</v>
      </c>
      <c r="H711" s="1">
        <v>1.9989999999999999</v>
      </c>
      <c r="I711" s="1">
        <v>0</v>
      </c>
      <c r="J711">
        <f t="shared" si="77"/>
        <v>-2.395540585503185</v>
      </c>
      <c r="K711">
        <v>0</v>
      </c>
      <c r="L711">
        <f t="shared" si="78"/>
        <v>9.1123405613503988E-2</v>
      </c>
      <c r="M711">
        <f t="shared" si="79"/>
        <v>1</v>
      </c>
      <c r="N711">
        <f t="shared" si="80"/>
        <v>8.3513381845445975E-2</v>
      </c>
      <c r="O711">
        <f t="shared" si="81"/>
        <v>0.91648661815455401</v>
      </c>
      <c r="P711">
        <f t="shared" si="82"/>
        <v>0.91648661815455401</v>
      </c>
      <c r="Q711">
        <f t="shared" si="83"/>
        <v>-8.7207812840556634E-2</v>
      </c>
    </row>
    <row r="712" spans="1:17" x14ac:dyDescent="0.2">
      <c r="A712" s="1">
        <v>79</v>
      </c>
      <c r="B712" s="1">
        <v>1</v>
      </c>
      <c r="C712" s="1">
        <v>0</v>
      </c>
      <c r="D712" s="1">
        <v>0</v>
      </c>
      <c r="E712" s="1">
        <v>1</v>
      </c>
      <c r="F712" s="1">
        <v>0</v>
      </c>
      <c r="G712" s="1">
        <v>0</v>
      </c>
      <c r="H712" s="1">
        <v>1.399</v>
      </c>
      <c r="I712" s="1">
        <v>0</v>
      </c>
      <c r="J712">
        <f t="shared" si="77"/>
        <v>9.5601714986238928E-2</v>
      </c>
      <c r="K712">
        <v>0</v>
      </c>
      <c r="L712">
        <f t="shared" si="78"/>
        <v>1.1003207354506677</v>
      </c>
      <c r="M712">
        <f t="shared" si="79"/>
        <v>1</v>
      </c>
      <c r="N712">
        <f t="shared" si="80"/>
        <v>0.52388224183035126</v>
      </c>
      <c r="O712">
        <f t="shared" si="81"/>
        <v>0.47611775816964891</v>
      </c>
      <c r="P712">
        <f t="shared" si="82"/>
        <v>0.47611775816964891</v>
      </c>
      <c r="Q712">
        <f t="shared" si="83"/>
        <v>-0.74209006423414459</v>
      </c>
    </row>
    <row r="713" spans="1:17" x14ac:dyDescent="0.2">
      <c r="A713" s="1">
        <v>79</v>
      </c>
      <c r="B713" s="1">
        <v>0</v>
      </c>
      <c r="C713" s="1">
        <v>0</v>
      </c>
      <c r="D713" s="1">
        <v>1</v>
      </c>
      <c r="E713" s="1">
        <v>0</v>
      </c>
      <c r="F713" s="1">
        <v>1</v>
      </c>
      <c r="G713" s="1">
        <v>0</v>
      </c>
      <c r="H713" s="1">
        <v>1.399</v>
      </c>
      <c r="I713" s="1">
        <v>0</v>
      </c>
      <c r="J713">
        <f t="shared" si="77"/>
        <v>-0.87670296577448581</v>
      </c>
      <c r="K713">
        <v>0</v>
      </c>
      <c r="L713">
        <f t="shared" si="78"/>
        <v>0.41615272205252241</v>
      </c>
      <c r="M713">
        <f t="shared" si="79"/>
        <v>1</v>
      </c>
      <c r="N713">
        <f t="shared" si="80"/>
        <v>0.29386147099259541</v>
      </c>
      <c r="O713">
        <f t="shared" si="81"/>
        <v>0.70613852900740448</v>
      </c>
      <c r="P713">
        <f t="shared" si="82"/>
        <v>0.70613852900740448</v>
      </c>
      <c r="Q713">
        <f t="shared" si="83"/>
        <v>-0.34794384401250966</v>
      </c>
    </row>
    <row r="714" spans="1:17" x14ac:dyDescent="0.2">
      <c r="A714" s="1">
        <v>79</v>
      </c>
      <c r="B714" s="1">
        <v>1</v>
      </c>
      <c r="C714" s="1">
        <v>0</v>
      </c>
      <c r="D714" s="1">
        <v>0</v>
      </c>
      <c r="E714" s="1">
        <v>0</v>
      </c>
      <c r="F714" s="1">
        <v>0</v>
      </c>
      <c r="G714" s="1">
        <v>1</v>
      </c>
      <c r="H714" s="1">
        <v>1.6989999999999998</v>
      </c>
      <c r="I714" s="1">
        <v>0</v>
      </c>
      <c r="J714">
        <f t="shared" si="77"/>
        <v>-2.4236216624625531</v>
      </c>
      <c r="K714">
        <v>0</v>
      </c>
      <c r="L714">
        <f t="shared" si="78"/>
        <v>8.8600155839434466E-2</v>
      </c>
      <c r="M714">
        <f t="shared" si="79"/>
        <v>1</v>
      </c>
      <c r="N714">
        <f t="shared" si="80"/>
        <v>8.1389071427344847E-2</v>
      </c>
      <c r="O714">
        <f t="shared" si="81"/>
        <v>0.91861092857265514</v>
      </c>
      <c r="P714">
        <f t="shared" si="82"/>
        <v>0.91861092857265514</v>
      </c>
      <c r="Q714">
        <f t="shared" si="83"/>
        <v>-8.4892610173780456E-2</v>
      </c>
    </row>
    <row r="715" spans="1:17" x14ac:dyDescent="0.2">
      <c r="A715" s="1">
        <v>79</v>
      </c>
      <c r="B715" s="1">
        <v>0</v>
      </c>
      <c r="C715" s="1">
        <v>1</v>
      </c>
      <c r="D715" s="1">
        <v>0</v>
      </c>
      <c r="E715" s="1">
        <v>0</v>
      </c>
      <c r="F715" s="1">
        <v>1</v>
      </c>
      <c r="G715" s="1">
        <v>0</v>
      </c>
      <c r="H715" s="1">
        <v>1.6989999999999998</v>
      </c>
      <c r="I715" s="1">
        <v>0</v>
      </c>
      <c r="J715">
        <f t="shared" si="77"/>
        <v>-1.6242423437154083</v>
      </c>
      <c r="K715">
        <v>0</v>
      </c>
      <c r="L715">
        <f t="shared" si="78"/>
        <v>0.19706092310458728</v>
      </c>
      <c r="M715">
        <f t="shared" si="79"/>
        <v>1</v>
      </c>
      <c r="N715">
        <f t="shared" si="80"/>
        <v>0.16462062982852049</v>
      </c>
      <c r="O715">
        <f t="shared" si="81"/>
        <v>0.83537937017147956</v>
      </c>
      <c r="P715">
        <f t="shared" si="82"/>
        <v>0.83537937017147956</v>
      </c>
      <c r="Q715">
        <f t="shared" si="83"/>
        <v>-0.17986932177571377</v>
      </c>
    </row>
    <row r="716" spans="1:17" x14ac:dyDescent="0.2">
      <c r="A716" s="1">
        <v>80</v>
      </c>
      <c r="B716" s="1">
        <v>1</v>
      </c>
      <c r="C716" s="1">
        <v>0</v>
      </c>
      <c r="D716" s="1">
        <v>0</v>
      </c>
      <c r="E716" s="1">
        <v>0</v>
      </c>
      <c r="F716" s="1">
        <v>1</v>
      </c>
      <c r="G716" s="1">
        <v>0</v>
      </c>
      <c r="H716" s="1">
        <v>1.9989999999999999</v>
      </c>
      <c r="I716" s="1">
        <v>0</v>
      </c>
      <c r="J716">
        <f t="shared" si="77"/>
        <v>-1.7581528359219696</v>
      </c>
      <c r="K716">
        <v>0</v>
      </c>
      <c r="L716">
        <f t="shared" si="78"/>
        <v>0.17236295260595716</v>
      </c>
      <c r="M716">
        <f t="shared" si="79"/>
        <v>1</v>
      </c>
      <c r="N716">
        <f t="shared" si="80"/>
        <v>0.14702183502372243</v>
      </c>
      <c r="O716">
        <f t="shared" si="81"/>
        <v>0.85297816497627754</v>
      </c>
      <c r="P716">
        <f t="shared" si="82"/>
        <v>0.85297816497627754</v>
      </c>
      <c r="Q716">
        <f t="shared" si="83"/>
        <v>-0.15902132973570154</v>
      </c>
    </row>
    <row r="717" spans="1:17" x14ac:dyDescent="0.2">
      <c r="A717" s="1">
        <v>80</v>
      </c>
      <c r="B717" s="1">
        <v>0</v>
      </c>
      <c r="C717" s="1">
        <v>1</v>
      </c>
      <c r="D717" s="1">
        <v>0</v>
      </c>
      <c r="E717" s="1">
        <v>0</v>
      </c>
      <c r="F717" s="1">
        <v>0</v>
      </c>
      <c r="G717" s="1">
        <v>1</v>
      </c>
      <c r="H717" s="1">
        <v>1.399</v>
      </c>
      <c r="I717" s="1">
        <v>0</v>
      </c>
      <c r="J717">
        <f t="shared" si="77"/>
        <v>-2.289711170255992</v>
      </c>
      <c r="K717">
        <v>0</v>
      </c>
      <c r="L717">
        <f t="shared" si="78"/>
        <v>0.10129571484450078</v>
      </c>
      <c r="M717">
        <f t="shared" si="79"/>
        <v>1</v>
      </c>
      <c r="N717">
        <f t="shared" si="80"/>
        <v>9.1978669742489097E-2</v>
      </c>
      <c r="O717">
        <f t="shared" si="81"/>
        <v>0.90802133025751086</v>
      </c>
      <c r="P717">
        <f t="shared" si="82"/>
        <v>0.90802133025751086</v>
      </c>
      <c r="Q717">
        <f t="shared" si="83"/>
        <v>-9.648740918373451E-2</v>
      </c>
    </row>
    <row r="718" spans="1:17" x14ac:dyDescent="0.2">
      <c r="A718" s="1">
        <v>80</v>
      </c>
      <c r="B718" s="1">
        <v>0</v>
      </c>
      <c r="C718" s="1">
        <v>1</v>
      </c>
      <c r="D718" s="1">
        <v>0</v>
      </c>
      <c r="E718" s="1">
        <v>1</v>
      </c>
      <c r="F718" s="1">
        <v>0</v>
      </c>
      <c r="G718" s="1">
        <v>0</v>
      </c>
      <c r="H718" s="1">
        <v>1.9989999999999999</v>
      </c>
      <c r="I718" s="1">
        <v>0</v>
      </c>
      <c r="J718">
        <f t="shared" si="77"/>
        <v>-0.62385658599531557</v>
      </c>
      <c r="K718">
        <v>0</v>
      </c>
      <c r="L718">
        <f t="shared" si="78"/>
        <v>0.53587380396513884</v>
      </c>
      <c r="M718">
        <f t="shared" si="79"/>
        <v>1</v>
      </c>
      <c r="N718">
        <f t="shared" si="80"/>
        <v>0.34890484008626405</v>
      </c>
      <c r="O718">
        <f t="shared" si="81"/>
        <v>0.6510951599137359</v>
      </c>
      <c r="P718">
        <f t="shared" si="82"/>
        <v>0.6510951599137359</v>
      </c>
      <c r="Q718">
        <f t="shared" si="83"/>
        <v>-0.42909947247339236</v>
      </c>
    </row>
    <row r="719" spans="1:17" x14ac:dyDescent="0.2">
      <c r="A719" s="1">
        <v>80</v>
      </c>
      <c r="B719" s="1">
        <v>0</v>
      </c>
      <c r="C719" s="1">
        <v>0</v>
      </c>
      <c r="D719" s="1">
        <v>1</v>
      </c>
      <c r="E719" s="1">
        <v>1</v>
      </c>
      <c r="F719" s="1">
        <v>0</v>
      </c>
      <c r="G719" s="1">
        <v>0</v>
      </c>
      <c r="H719" s="1">
        <v>1.6989999999999998</v>
      </c>
      <c r="I719" s="1">
        <v>0</v>
      </c>
      <c r="J719">
        <f t="shared" si="77"/>
        <v>0.12368279194560716</v>
      </c>
      <c r="K719">
        <v>0</v>
      </c>
      <c r="L719">
        <f t="shared" si="78"/>
        <v>1.1316568433934282</v>
      </c>
      <c r="M719">
        <f t="shared" si="79"/>
        <v>1</v>
      </c>
      <c r="N719">
        <f t="shared" si="80"/>
        <v>0.53088134091597983</v>
      </c>
      <c r="O719">
        <f t="shared" si="81"/>
        <v>0.46911865908402001</v>
      </c>
      <c r="P719">
        <f t="shared" si="82"/>
        <v>0.46911865908402001</v>
      </c>
      <c r="Q719">
        <f t="shared" si="83"/>
        <v>-0.75689953809254507</v>
      </c>
    </row>
    <row r="720" spans="1:17" x14ac:dyDescent="0.2">
      <c r="A720" s="1">
        <v>80</v>
      </c>
      <c r="B720" s="1">
        <v>0</v>
      </c>
      <c r="C720" s="1">
        <v>0</v>
      </c>
      <c r="D720" s="1">
        <v>1</v>
      </c>
      <c r="E720" s="1">
        <v>0</v>
      </c>
      <c r="F720" s="1">
        <v>0</v>
      </c>
      <c r="G720" s="1">
        <v>1</v>
      </c>
      <c r="H720" s="1">
        <v>1.9989999999999999</v>
      </c>
      <c r="I720" s="1">
        <v>0</v>
      </c>
      <c r="J720">
        <f t="shared" si="77"/>
        <v>-2.395540585503185</v>
      </c>
      <c r="K720">
        <v>0</v>
      </c>
      <c r="L720">
        <f t="shared" si="78"/>
        <v>9.1123405613503988E-2</v>
      </c>
      <c r="M720">
        <f t="shared" si="79"/>
        <v>1</v>
      </c>
      <c r="N720">
        <f t="shared" si="80"/>
        <v>8.3513381845445975E-2</v>
      </c>
      <c r="O720">
        <f t="shared" si="81"/>
        <v>0.91648661815455401</v>
      </c>
      <c r="P720">
        <f t="shared" si="82"/>
        <v>0.91648661815455401</v>
      </c>
      <c r="Q720">
        <f t="shared" si="83"/>
        <v>-8.7207812840556634E-2</v>
      </c>
    </row>
    <row r="721" spans="1:17" x14ac:dyDescent="0.2">
      <c r="A721" s="1">
        <v>80</v>
      </c>
      <c r="B721" s="1">
        <v>1</v>
      </c>
      <c r="C721" s="1">
        <v>0</v>
      </c>
      <c r="D721" s="1">
        <v>0</v>
      </c>
      <c r="E721" s="1">
        <v>1</v>
      </c>
      <c r="F721" s="1">
        <v>0</v>
      </c>
      <c r="G721" s="1">
        <v>0</v>
      </c>
      <c r="H721" s="1">
        <v>1.399</v>
      </c>
      <c r="I721" s="1">
        <v>0</v>
      </c>
      <c r="J721">
        <f t="shared" si="77"/>
        <v>9.5601714986238928E-2</v>
      </c>
      <c r="K721">
        <v>0</v>
      </c>
      <c r="L721">
        <f t="shared" si="78"/>
        <v>1.1003207354506677</v>
      </c>
      <c r="M721">
        <f t="shared" si="79"/>
        <v>1</v>
      </c>
      <c r="N721">
        <f t="shared" si="80"/>
        <v>0.52388224183035126</v>
      </c>
      <c r="O721">
        <f t="shared" si="81"/>
        <v>0.47611775816964891</v>
      </c>
      <c r="P721">
        <f t="shared" si="82"/>
        <v>0.47611775816964891</v>
      </c>
      <c r="Q721">
        <f t="shared" si="83"/>
        <v>-0.74209006423414459</v>
      </c>
    </row>
    <row r="722" spans="1:17" x14ac:dyDescent="0.2">
      <c r="A722" s="1">
        <v>80</v>
      </c>
      <c r="B722" s="1">
        <v>0</v>
      </c>
      <c r="C722" s="1">
        <v>0</v>
      </c>
      <c r="D722" s="1">
        <v>1</v>
      </c>
      <c r="E722" s="1">
        <v>0</v>
      </c>
      <c r="F722" s="1">
        <v>1</v>
      </c>
      <c r="G722" s="1">
        <v>0</v>
      </c>
      <c r="H722" s="1">
        <v>1.399</v>
      </c>
      <c r="I722" s="1">
        <v>0</v>
      </c>
      <c r="J722">
        <f t="shared" si="77"/>
        <v>-0.87670296577448581</v>
      </c>
      <c r="K722">
        <v>0</v>
      </c>
      <c r="L722">
        <f t="shared" si="78"/>
        <v>0.41615272205252241</v>
      </c>
      <c r="M722">
        <f t="shared" si="79"/>
        <v>1</v>
      </c>
      <c r="N722">
        <f t="shared" si="80"/>
        <v>0.29386147099259541</v>
      </c>
      <c r="O722">
        <f t="shared" si="81"/>
        <v>0.70613852900740448</v>
      </c>
      <c r="P722">
        <f t="shared" si="82"/>
        <v>0.70613852900740448</v>
      </c>
      <c r="Q722">
        <f t="shared" si="83"/>
        <v>-0.34794384401250966</v>
      </c>
    </row>
    <row r="723" spans="1:17" x14ac:dyDescent="0.2">
      <c r="A723" s="1">
        <v>80</v>
      </c>
      <c r="B723" s="1">
        <v>1</v>
      </c>
      <c r="C723" s="1">
        <v>0</v>
      </c>
      <c r="D723" s="1">
        <v>0</v>
      </c>
      <c r="E723" s="1">
        <v>0</v>
      </c>
      <c r="F723" s="1">
        <v>0</v>
      </c>
      <c r="G723" s="1">
        <v>1</v>
      </c>
      <c r="H723" s="1">
        <v>1.6989999999999998</v>
      </c>
      <c r="I723" s="1">
        <v>0</v>
      </c>
      <c r="J723">
        <f t="shared" si="77"/>
        <v>-2.4236216624625531</v>
      </c>
      <c r="K723">
        <v>0</v>
      </c>
      <c r="L723">
        <f t="shared" si="78"/>
        <v>8.8600155839434466E-2</v>
      </c>
      <c r="M723">
        <f t="shared" si="79"/>
        <v>1</v>
      </c>
      <c r="N723">
        <f t="shared" si="80"/>
        <v>8.1389071427344847E-2</v>
      </c>
      <c r="O723">
        <f t="shared" si="81"/>
        <v>0.91861092857265514</v>
      </c>
      <c r="P723">
        <f t="shared" si="82"/>
        <v>0.91861092857265514</v>
      </c>
      <c r="Q723">
        <f t="shared" si="83"/>
        <v>-8.4892610173780456E-2</v>
      </c>
    </row>
    <row r="724" spans="1:17" x14ac:dyDescent="0.2">
      <c r="A724" s="1">
        <v>80</v>
      </c>
      <c r="B724" s="1">
        <v>0</v>
      </c>
      <c r="C724" s="1">
        <v>1</v>
      </c>
      <c r="D724" s="1">
        <v>0</v>
      </c>
      <c r="E724" s="1">
        <v>0</v>
      </c>
      <c r="F724" s="1">
        <v>1</v>
      </c>
      <c r="G724" s="1">
        <v>0</v>
      </c>
      <c r="H724" s="1">
        <v>1.6989999999999998</v>
      </c>
      <c r="I724" s="1">
        <v>0</v>
      </c>
      <c r="J724">
        <f t="shared" si="77"/>
        <v>-1.6242423437154083</v>
      </c>
      <c r="K724">
        <v>0</v>
      </c>
      <c r="L724">
        <f t="shared" si="78"/>
        <v>0.19706092310458728</v>
      </c>
      <c r="M724">
        <f t="shared" si="79"/>
        <v>1</v>
      </c>
      <c r="N724">
        <f t="shared" si="80"/>
        <v>0.16462062982852049</v>
      </c>
      <c r="O724">
        <f t="shared" si="81"/>
        <v>0.83537937017147956</v>
      </c>
      <c r="P724">
        <f t="shared" si="82"/>
        <v>0.83537937017147956</v>
      </c>
      <c r="Q724">
        <f t="shared" si="83"/>
        <v>-0.17986932177571377</v>
      </c>
    </row>
    <row r="725" spans="1:17" x14ac:dyDescent="0.2">
      <c r="A725" s="1">
        <v>81</v>
      </c>
      <c r="B725" s="1">
        <v>1</v>
      </c>
      <c r="C725" s="1">
        <v>0</v>
      </c>
      <c r="D725" s="1">
        <v>0</v>
      </c>
      <c r="E725" s="1">
        <v>0</v>
      </c>
      <c r="F725" s="1">
        <v>1</v>
      </c>
      <c r="G725" s="1">
        <v>0</v>
      </c>
      <c r="H725" s="1">
        <v>1.9989999999999999</v>
      </c>
      <c r="I725" s="1">
        <v>0</v>
      </c>
      <c r="J725">
        <f t="shared" si="77"/>
        <v>-1.7581528359219696</v>
      </c>
      <c r="K725">
        <v>0</v>
      </c>
      <c r="L725">
        <f t="shared" si="78"/>
        <v>0.17236295260595716</v>
      </c>
      <c r="M725">
        <f t="shared" si="79"/>
        <v>1</v>
      </c>
      <c r="N725">
        <f t="shared" si="80"/>
        <v>0.14702183502372243</v>
      </c>
      <c r="O725">
        <f t="shared" si="81"/>
        <v>0.85297816497627754</v>
      </c>
      <c r="P725">
        <f t="shared" si="82"/>
        <v>0.85297816497627754</v>
      </c>
      <c r="Q725">
        <f t="shared" si="83"/>
        <v>-0.15902132973570154</v>
      </c>
    </row>
    <row r="726" spans="1:17" x14ac:dyDescent="0.2">
      <c r="A726" s="1">
        <v>81</v>
      </c>
      <c r="B726" s="1">
        <v>0</v>
      </c>
      <c r="C726" s="1">
        <v>1</v>
      </c>
      <c r="D726" s="1">
        <v>0</v>
      </c>
      <c r="E726" s="1">
        <v>0</v>
      </c>
      <c r="F726" s="1">
        <v>0</v>
      </c>
      <c r="G726" s="1">
        <v>1</v>
      </c>
      <c r="H726" s="1">
        <v>1.399</v>
      </c>
      <c r="I726" s="1">
        <v>0</v>
      </c>
      <c r="J726">
        <f t="shared" si="77"/>
        <v>-2.289711170255992</v>
      </c>
      <c r="K726">
        <v>0</v>
      </c>
      <c r="L726">
        <f t="shared" si="78"/>
        <v>0.10129571484450078</v>
      </c>
      <c r="M726">
        <f t="shared" si="79"/>
        <v>1</v>
      </c>
      <c r="N726">
        <f t="shared" si="80"/>
        <v>9.1978669742489097E-2</v>
      </c>
      <c r="O726">
        <f t="shared" si="81"/>
        <v>0.90802133025751086</v>
      </c>
      <c r="P726">
        <f t="shared" si="82"/>
        <v>0.90802133025751086</v>
      </c>
      <c r="Q726">
        <f t="shared" si="83"/>
        <v>-9.648740918373451E-2</v>
      </c>
    </row>
    <row r="727" spans="1:17" x14ac:dyDescent="0.2">
      <c r="A727" s="1">
        <v>81</v>
      </c>
      <c r="B727" s="1">
        <v>0</v>
      </c>
      <c r="C727" s="1">
        <v>1</v>
      </c>
      <c r="D727" s="1">
        <v>0</v>
      </c>
      <c r="E727" s="1">
        <v>1</v>
      </c>
      <c r="F727" s="1">
        <v>0</v>
      </c>
      <c r="G727" s="1">
        <v>0</v>
      </c>
      <c r="H727" s="1">
        <v>1.9989999999999999</v>
      </c>
      <c r="I727" s="1">
        <v>0</v>
      </c>
      <c r="J727">
        <f t="shared" si="77"/>
        <v>-0.62385658599531557</v>
      </c>
      <c r="K727">
        <v>0</v>
      </c>
      <c r="L727">
        <f t="shared" si="78"/>
        <v>0.53587380396513884</v>
      </c>
      <c r="M727">
        <f t="shared" si="79"/>
        <v>1</v>
      </c>
      <c r="N727">
        <f t="shared" si="80"/>
        <v>0.34890484008626405</v>
      </c>
      <c r="O727">
        <f t="shared" si="81"/>
        <v>0.6510951599137359</v>
      </c>
      <c r="P727">
        <f t="shared" si="82"/>
        <v>0.6510951599137359</v>
      </c>
      <c r="Q727">
        <f t="shared" si="83"/>
        <v>-0.42909947247339236</v>
      </c>
    </row>
    <row r="728" spans="1:17" x14ac:dyDescent="0.2">
      <c r="A728" s="1">
        <v>81</v>
      </c>
      <c r="B728" s="1">
        <v>0</v>
      </c>
      <c r="C728" s="1">
        <v>0</v>
      </c>
      <c r="D728" s="1">
        <v>1</v>
      </c>
      <c r="E728" s="1">
        <v>1</v>
      </c>
      <c r="F728" s="1">
        <v>0</v>
      </c>
      <c r="G728" s="1">
        <v>0</v>
      </c>
      <c r="H728" s="1">
        <v>1.6989999999999998</v>
      </c>
      <c r="I728" s="1">
        <v>0</v>
      </c>
      <c r="J728">
        <f t="shared" si="77"/>
        <v>0.12368279194560716</v>
      </c>
      <c r="K728">
        <v>0</v>
      </c>
      <c r="L728">
        <f t="shared" si="78"/>
        <v>1.1316568433934282</v>
      </c>
      <c r="M728">
        <f t="shared" si="79"/>
        <v>1</v>
      </c>
      <c r="N728">
        <f t="shared" si="80"/>
        <v>0.53088134091597983</v>
      </c>
      <c r="O728">
        <f t="shared" si="81"/>
        <v>0.46911865908402001</v>
      </c>
      <c r="P728">
        <f t="shared" si="82"/>
        <v>0.46911865908402001</v>
      </c>
      <c r="Q728">
        <f t="shared" si="83"/>
        <v>-0.75689953809254507</v>
      </c>
    </row>
    <row r="729" spans="1:17" x14ac:dyDescent="0.2">
      <c r="A729" s="1">
        <v>81</v>
      </c>
      <c r="B729" s="1">
        <v>0</v>
      </c>
      <c r="C729" s="1">
        <v>0</v>
      </c>
      <c r="D729" s="1">
        <v>1</v>
      </c>
      <c r="E729" s="1">
        <v>0</v>
      </c>
      <c r="F729" s="1">
        <v>0</v>
      </c>
      <c r="G729" s="1">
        <v>1</v>
      </c>
      <c r="H729" s="1">
        <v>1.9989999999999999</v>
      </c>
      <c r="I729" s="1">
        <v>0</v>
      </c>
      <c r="J729">
        <f t="shared" si="77"/>
        <v>-2.395540585503185</v>
      </c>
      <c r="K729">
        <v>0</v>
      </c>
      <c r="L729">
        <f t="shared" si="78"/>
        <v>9.1123405613503988E-2</v>
      </c>
      <c r="M729">
        <f t="shared" si="79"/>
        <v>1</v>
      </c>
      <c r="N729">
        <f t="shared" si="80"/>
        <v>8.3513381845445975E-2</v>
      </c>
      <c r="O729">
        <f t="shared" si="81"/>
        <v>0.91648661815455401</v>
      </c>
      <c r="P729">
        <f t="shared" si="82"/>
        <v>0.91648661815455401</v>
      </c>
      <c r="Q729">
        <f t="shared" si="83"/>
        <v>-8.7207812840556634E-2</v>
      </c>
    </row>
    <row r="730" spans="1:17" x14ac:dyDescent="0.2">
      <c r="A730" s="1">
        <v>81</v>
      </c>
      <c r="B730" s="1">
        <v>1</v>
      </c>
      <c r="C730" s="1">
        <v>0</v>
      </c>
      <c r="D730" s="1">
        <v>0</v>
      </c>
      <c r="E730" s="1">
        <v>1</v>
      </c>
      <c r="F730" s="1">
        <v>0</v>
      </c>
      <c r="G730" s="1">
        <v>0</v>
      </c>
      <c r="H730" s="1">
        <v>1.399</v>
      </c>
      <c r="I730" s="1">
        <v>0</v>
      </c>
      <c r="J730">
        <f t="shared" si="77"/>
        <v>9.5601714986238928E-2</v>
      </c>
      <c r="K730">
        <v>0</v>
      </c>
      <c r="L730">
        <f t="shared" si="78"/>
        <v>1.1003207354506677</v>
      </c>
      <c r="M730">
        <f t="shared" si="79"/>
        <v>1</v>
      </c>
      <c r="N730">
        <f t="shared" si="80"/>
        <v>0.52388224183035126</v>
      </c>
      <c r="O730">
        <f t="shared" si="81"/>
        <v>0.47611775816964891</v>
      </c>
      <c r="P730">
        <f t="shared" si="82"/>
        <v>0.47611775816964891</v>
      </c>
      <c r="Q730">
        <f t="shared" si="83"/>
        <v>-0.74209006423414459</v>
      </c>
    </row>
    <row r="731" spans="1:17" x14ac:dyDescent="0.2">
      <c r="A731" s="1">
        <v>81</v>
      </c>
      <c r="B731" s="1">
        <v>0</v>
      </c>
      <c r="C731" s="1">
        <v>0</v>
      </c>
      <c r="D731" s="1">
        <v>1</v>
      </c>
      <c r="E731" s="1">
        <v>0</v>
      </c>
      <c r="F731" s="1">
        <v>1</v>
      </c>
      <c r="G731" s="1">
        <v>0</v>
      </c>
      <c r="H731" s="1">
        <v>1.399</v>
      </c>
      <c r="I731" s="1">
        <v>0</v>
      </c>
      <c r="J731">
        <f t="shared" si="77"/>
        <v>-0.87670296577448581</v>
      </c>
      <c r="K731">
        <v>0</v>
      </c>
      <c r="L731">
        <f t="shared" si="78"/>
        <v>0.41615272205252241</v>
      </c>
      <c r="M731">
        <f t="shared" si="79"/>
        <v>1</v>
      </c>
      <c r="N731">
        <f t="shared" si="80"/>
        <v>0.29386147099259541</v>
      </c>
      <c r="O731">
        <f t="shared" si="81"/>
        <v>0.70613852900740448</v>
      </c>
      <c r="P731">
        <f t="shared" si="82"/>
        <v>0.70613852900740448</v>
      </c>
      <c r="Q731">
        <f t="shared" si="83"/>
        <v>-0.34794384401250966</v>
      </c>
    </row>
    <row r="732" spans="1:17" x14ac:dyDescent="0.2">
      <c r="A732" s="1">
        <v>81</v>
      </c>
      <c r="B732" s="1">
        <v>1</v>
      </c>
      <c r="C732" s="1">
        <v>0</v>
      </c>
      <c r="D732" s="1">
        <v>0</v>
      </c>
      <c r="E732" s="1">
        <v>0</v>
      </c>
      <c r="F732" s="1">
        <v>0</v>
      </c>
      <c r="G732" s="1">
        <v>1</v>
      </c>
      <c r="H732" s="1">
        <v>1.6989999999999998</v>
      </c>
      <c r="I732" s="1">
        <v>0</v>
      </c>
      <c r="J732">
        <f t="shared" si="77"/>
        <v>-2.4236216624625531</v>
      </c>
      <c r="K732">
        <v>0</v>
      </c>
      <c r="L732">
        <f t="shared" si="78"/>
        <v>8.8600155839434466E-2</v>
      </c>
      <c r="M732">
        <f t="shared" si="79"/>
        <v>1</v>
      </c>
      <c r="N732">
        <f t="shared" si="80"/>
        <v>8.1389071427344847E-2</v>
      </c>
      <c r="O732">
        <f t="shared" si="81"/>
        <v>0.91861092857265514</v>
      </c>
      <c r="P732">
        <f t="shared" si="82"/>
        <v>0.91861092857265514</v>
      </c>
      <c r="Q732">
        <f t="shared" si="83"/>
        <v>-8.4892610173780456E-2</v>
      </c>
    </row>
    <row r="733" spans="1:17" x14ac:dyDescent="0.2">
      <c r="A733" s="1">
        <v>81</v>
      </c>
      <c r="B733" s="1">
        <v>0</v>
      </c>
      <c r="C733" s="1">
        <v>1</v>
      </c>
      <c r="D733" s="1">
        <v>0</v>
      </c>
      <c r="E733" s="1">
        <v>0</v>
      </c>
      <c r="F733" s="1">
        <v>1</v>
      </c>
      <c r="G733" s="1">
        <v>0</v>
      </c>
      <c r="H733" s="1">
        <v>1.6989999999999998</v>
      </c>
      <c r="I733" s="1">
        <v>0</v>
      </c>
      <c r="J733">
        <f t="shared" si="77"/>
        <v>-1.6242423437154083</v>
      </c>
      <c r="K733">
        <v>0</v>
      </c>
      <c r="L733">
        <f t="shared" si="78"/>
        <v>0.19706092310458728</v>
      </c>
      <c r="M733">
        <f t="shared" si="79"/>
        <v>1</v>
      </c>
      <c r="N733">
        <f t="shared" si="80"/>
        <v>0.16462062982852049</v>
      </c>
      <c r="O733">
        <f t="shared" si="81"/>
        <v>0.83537937017147956</v>
      </c>
      <c r="P733">
        <f t="shared" si="82"/>
        <v>0.83537937017147956</v>
      </c>
      <c r="Q733">
        <f t="shared" si="83"/>
        <v>-0.17986932177571377</v>
      </c>
    </row>
    <row r="734" spans="1:17" x14ac:dyDescent="0.2">
      <c r="A734" s="1">
        <v>82</v>
      </c>
      <c r="B734" s="1">
        <v>1</v>
      </c>
      <c r="C734" s="1">
        <v>0</v>
      </c>
      <c r="D734" s="1">
        <v>0</v>
      </c>
      <c r="E734" s="1">
        <v>0</v>
      </c>
      <c r="F734" s="1">
        <v>1</v>
      </c>
      <c r="G734" s="1">
        <v>0</v>
      </c>
      <c r="H734" s="1">
        <v>1.9989999999999999</v>
      </c>
      <c r="I734" s="1">
        <v>0</v>
      </c>
      <c r="J734">
        <f t="shared" si="77"/>
        <v>-1.7581528359219696</v>
      </c>
      <c r="K734">
        <v>0</v>
      </c>
      <c r="L734">
        <f t="shared" si="78"/>
        <v>0.17236295260595716</v>
      </c>
      <c r="M734">
        <f t="shared" si="79"/>
        <v>1</v>
      </c>
      <c r="N734">
        <f t="shared" si="80"/>
        <v>0.14702183502372243</v>
      </c>
      <c r="O734">
        <f t="shared" si="81"/>
        <v>0.85297816497627754</v>
      </c>
      <c r="P734">
        <f t="shared" si="82"/>
        <v>0.85297816497627754</v>
      </c>
      <c r="Q734">
        <f t="shared" si="83"/>
        <v>-0.15902132973570154</v>
      </c>
    </row>
    <row r="735" spans="1:17" x14ac:dyDescent="0.2">
      <c r="A735" s="1">
        <v>82</v>
      </c>
      <c r="B735" s="1">
        <v>0</v>
      </c>
      <c r="C735" s="1">
        <v>1</v>
      </c>
      <c r="D735" s="1">
        <v>0</v>
      </c>
      <c r="E735" s="1">
        <v>0</v>
      </c>
      <c r="F735" s="1">
        <v>0</v>
      </c>
      <c r="G735" s="1">
        <v>1</v>
      </c>
      <c r="H735" s="1">
        <v>1.399</v>
      </c>
      <c r="I735" s="1">
        <v>0</v>
      </c>
      <c r="J735">
        <f t="shared" si="77"/>
        <v>-2.289711170255992</v>
      </c>
      <c r="K735">
        <v>0</v>
      </c>
      <c r="L735">
        <f t="shared" si="78"/>
        <v>0.10129571484450078</v>
      </c>
      <c r="M735">
        <f t="shared" si="79"/>
        <v>1</v>
      </c>
      <c r="N735">
        <f t="shared" si="80"/>
        <v>9.1978669742489097E-2</v>
      </c>
      <c r="O735">
        <f t="shared" si="81"/>
        <v>0.90802133025751086</v>
      </c>
      <c r="P735">
        <f t="shared" si="82"/>
        <v>0.90802133025751086</v>
      </c>
      <c r="Q735">
        <f t="shared" si="83"/>
        <v>-9.648740918373451E-2</v>
      </c>
    </row>
    <row r="736" spans="1:17" x14ac:dyDescent="0.2">
      <c r="A736" s="1">
        <v>82</v>
      </c>
      <c r="B736" s="1">
        <v>0</v>
      </c>
      <c r="C736" s="1">
        <v>1</v>
      </c>
      <c r="D736" s="1">
        <v>0</v>
      </c>
      <c r="E736" s="1">
        <v>1</v>
      </c>
      <c r="F736" s="1">
        <v>0</v>
      </c>
      <c r="G736" s="1">
        <v>0</v>
      </c>
      <c r="H736" s="1">
        <v>1.9989999999999999</v>
      </c>
      <c r="I736" s="1">
        <v>0</v>
      </c>
      <c r="J736">
        <f t="shared" si="77"/>
        <v>-0.62385658599531557</v>
      </c>
      <c r="K736">
        <v>0</v>
      </c>
      <c r="L736">
        <f t="shared" si="78"/>
        <v>0.53587380396513884</v>
      </c>
      <c r="M736">
        <f t="shared" si="79"/>
        <v>1</v>
      </c>
      <c r="N736">
        <f t="shared" si="80"/>
        <v>0.34890484008626405</v>
      </c>
      <c r="O736">
        <f t="shared" si="81"/>
        <v>0.6510951599137359</v>
      </c>
      <c r="P736">
        <f t="shared" si="82"/>
        <v>0.6510951599137359</v>
      </c>
      <c r="Q736">
        <f t="shared" si="83"/>
        <v>-0.42909947247339236</v>
      </c>
    </row>
    <row r="737" spans="1:17" x14ac:dyDescent="0.2">
      <c r="A737" s="1">
        <v>82</v>
      </c>
      <c r="B737" s="1">
        <v>0</v>
      </c>
      <c r="C737" s="1">
        <v>0</v>
      </c>
      <c r="D737" s="1">
        <v>1</v>
      </c>
      <c r="E737" s="1">
        <v>1</v>
      </c>
      <c r="F737" s="1">
        <v>0</v>
      </c>
      <c r="G737" s="1">
        <v>0</v>
      </c>
      <c r="H737" s="1">
        <v>1.6989999999999998</v>
      </c>
      <c r="I737" s="1">
        <v>1</v>
      </c>
      <c r="J737">
        <f t="shared" si="77"/>
        <v>0.12368279194560716</v>
      </c>
      <c r="K737">
        <v>0</v>
      </c>
      <c r="L737">
        <f t="shared" si="78"/>
        <v>1.1316568433934282</v>
      </c>
      <c r="M737">
        <f t="shared" si="79"/>
        <v>1</v>
      </c>
      <c r="N737">
        <f t="shared" si="80"/>
        <v>0.53088134091597983</v>
      </c>
      <c r="O737">
        <f t="shared" si="81"/>
        <v>0.46911865908402001</v>
      </c>
      <c r="P737">
        <f t="shared" si="82"/>
        <v>0.53088134091597983</v>
      </c>
      <c r="Q737">
        <f t="shared" si="83"/>
        <v>-0.63321674614693813</v>
      </c>
    </row>
    <row r="738" spans="1:17" x14ac:dyDescent="0.2">
      <c r="A738" s="1">
        <v>82</v>
      </c>
      <c r="B738" s="1">
        <v>0</v>
      </c>
      <c r="C738" s="1">
        <v>0</v>
      </c>
      <c r="D738" s="1">
        <v>1</v>
      </c>
      <c r="E738" s="1">
        <v>0</v>
      </c>
      <c r="F738" s="1">
        <v>0</v>
      </c>
      <c r="G738" s="1">
        <v>1</v>
      </c>
      <c r="H738" s="1">
        <v>1.9989999999999999</v>
      </c>
      <c r="I738" s="1">
        <v>0</v>
      </c>
      <c r="J738">
        <f t="shared" si="77"/>
        <v>-2.395540585503185</v>
      </c>
      <c r="K738">
        <v>0</v>
      </c>
      <c r="L738">
        <f t="shared" si="78"/>
        <v>9.1123405613503988E-2</v>
      </c>
      <c r="M738">
        <f t="shared" si="79"/>
        <v>1</v>
      </c>
      <c r="N738">
        <f t="shared" si="80"/>
        <v>8.3513381845445975E-2</v>
      </c>
      <c r="O738">
        <f t="shared" si="81"/>
        <v>0.91648661815455401</v>
      </c>
      <c r="P738">
        <f t="shared" si="82"/>
        <v>0.91648661815455401</v>
      </c>
      <c r="Q738">
        <f t="shared" si="83"/>
        <v>-8.7207812840556634E-2</v>
      </c>
    </row>
    <row r="739" spans="1:17" x14ac:dyDescent="0.2">
      <c r="A739" s="1">
        <v>82</v>
      </c>
      <c r="B739" s="1">
        <v>1</v>
      </c>
      <c r="C739" s="1">
        <v>0</v>
      </c>
      <c r="D739" s="1">
        <v>0</v>
      </c>
      <c r="E739" s="1">
        <v>1</v>
      </c>
      <c r="F739" s="1">
        <v>0</v>
      </c>
      <c r="G739" s="1">
        <v>0</v>
      </c>
      <c r="H739" s="1">
        <v>1.399</v>
      </c>
      <c r="I739" s="1">
        <v>1</v>
      </c>
      <c r="J739">
        <f t="shared" si="77"/>
        <v>9.5601714986238928E-2</v>
      </c>
      <c r="K739">
        <v>0</v>
      </c>
      <c r="L739">
        <f t="shared" si="78"/>
        <v>1.1003207354506677</v>
      </c>
      <c r="M739">
        <f t="shared" si="79"/>
        <v>1</v>
      </c>
      <c r="N739">
        <f t="shared" si="80"/>
        <v>0.52388224183035126</v>
      </c>
      <c r="O739">
        <f t="shared" si="81"/>
        <v>0.47611775816964891</v>
      </c>
      <c r="P739">
        <f t="shared" si="82"/>
        <v>0.52388224183035126</v>
      </c>
      <c r="Q739">
        <f t="shared" si="83"/>
        <v>-0.64648834924790566</v>
      </c>
    </row>
    <row r="740" spans="1:17" x14ac:dyDescent="0.2">
      <c r="A740" s="1">
        <v>82</v>
      </c>
      <c r="B740" s="1">
        <v>0</v>
      </c>
      <c r="C740" s="1">
        <v>0</v>
      </c>
      <c r="D740" s="1">
        <v>1</v>
      </c>
      <c r="E740" s="1">
        <v>0</v>
      </c>
      <c r="F740" s="1">
        <v>1</v>
      </c>
      <c r="G740" s="1">
        <v>0</v>
      </c>
      <c r="H740" s="1">
        <v>1.399</v>
      </c>
      <c r="I740" s="1">
        <v>0</v>
      </c>
      <c r="J740">
        <f t="shared" si="77"/>
        <v>-0.87670296577448581</v>
      </c>
      <c r="K740">
        <v>0</v>
      </c>
      <c r="L740">
        <f t="shared" si="78"/>
        <v>0.41615272205252241</v>
      </c>
      <c r="M740">
        <f t="shared" si="79"/>
        <v>1</v>
      </c>
      <c r="N740">
        <f t="shared" si="80"/>
        <v>0.29386147099259541</v>
      </c>
      <c r="O740">
        <f t="shared" si="81"/>
        <v>0.70613852900740448</v>
      </c>
      <c r="P740">
        <f t="shared" si="82"/>
        <v>0.70613852900740448</v>
      </c>
      <c r="Q740">
        <f t="shared" si="83"/>
        <v>-0.34794384401250966</v>
      </c>
    </row>
    <row r="741" spans="1:17" x14ac:dyDescent="0.2">
      <c r="A741" s="1">
        <v>82</v>
      </c>
      <c r="B741" s="1">
        <v>1</v>
      </c>
      <c r="C741" s="1">
        <v>0</v>
      </c>
      <c r="D741" s="1">
        <v>0</v>
      </c>
      <c r="E741" s="1">
        <v>0</v>
      </c>
      <c r="F741" s="1">
        <v>0</v>
      </c>
      <c r="G741" s="1">
        <v>1</v>
      </c>
      <c r="H741" s="1">
        <v>1.6989999999999998</v>
      </c>
      <c r="I741" s="1">
        <v>0</v>
      </c>
      <c r="J741">
        <f t="shared" si="77"/>
        <v>-2.4236216624625531</v>
      </c>
      <c r="K741">
        <v>0</v>
      </c>
      <c r="L741">
        <f t="shared" si="78"/>
        <v>8.8600155839434466E-2</v>
      </c>
      <c r="M741">
        <f t="shared" si="79"/>
        <v>1</v>
      </c>
      <c r="N741">
        <f t="shared" si="80"/>
        <v>8.1389071427344847E-2</v>
      </c>
      <c r="O741">
        <f t="shared" si="81"/>
        <v>0.91861092857265514</v>
      </c>
      <c r="P741">
        <f t="shared" si="82"/>
        <v>0.91861092857265514</v>
      </c>
      <c r="Q741">
        <f t="shared" si="83"/>
        <v>-8.4892610173780456E-2</v>
      </c>
    </row>
    <row r="742" spans="1:17" x14ac:dyDescent="0.2">
      <c r="A742" s="1">
        <v>82</v>
      </c>
      <c r="B742" s="1">
        <v>0</v>
      </c>
      <c r="C742" s="1">
        <v>1</v>
      </c>
      <c r="D742" s="1">
        <v>0</v>
      </c>
      <c r="E742" s="1">
        <v>0</v>
      </c>
      <c r="F742" s="1">
        <v>1</v>
      </c>
      <c r="G742" s="1">
        <v>0</v>
      </c>
      <c r="H742" s="1">
        <v>1.6989999999999998</v>
      </c>
      <c r="I742" s="1">
        <v>0</v>
      </c>
      <c r="J742">
        <f t="shared" si="77"/>
        <v>-1.6242423437154083</v>
      </c>
      <c r="K742">
        <v>0</v>
      </c>
      <c r="L742">
        <f t="shared" si="78"/>
        <v>0.19706092310458728</v>
      </c>
      <c r="M742">
        <f t="shared" si="79"/>
        <v>1</v>
      </c>
      <c r="N742">
        <f t="shared" si="80"/>
        <v>0.16462062982852049</v>
      </c>
      <c r="O742">
        <f t="shared" si="81"/>
        <v>0.83537937017147956</v>
      </c>
      <c r="P742">
        <f t="shared" si="82"/>
        <v>0.83537937017147956</v>
      </c>
      <c r="Q742">
        <f t="shared" si="83"/>
        <v>-0.17986932177571377</v>
      </c>
    </row>
    <row r="743" spans="1:17" x14ac:dyDescent="0.2">
      <c r="A743" s="1">
        <v>83</v>
      </c>
      <c r="B743" s="1">
        <v>1</v>
      </c>
      <c r="C743" s="1">
        <v>0</v>
      </c>
      <c r="D743" s="1">
        <v>0</v>
      </c>
      <c r="E743" s="1">
        <v>0</v>
      </c>
      <c r="F743" s="1">
        <v>1</v>
      </c>
      <c r="G743" s="1">
        <v>0</v>
      </c>
      <c r="H743" s="1">
        <v>1.9989999999999999</v>
      </c>
      <c r="I743" s="1">
        <v>0</v>
      </c>
      <c r="J743">
        <f t="shared" si="77"/>
        <v>-1.7581528359219696</v>
      </c>
      <c r="K743">
        <v>0</v>
      </c>
      <c r="L743">
        <f t="shared" si="78"/>
        <v>0.17236295260595716</v>
      </c>
      <c r="M743">
        <f t="shared" si="79"/>
        <v>1</v>
      </c>
      <c r="N743">
        <f t="shared" si="80"/>
        <v>0.14702183502372243</v>
      </c>
      <c r="O743">
        <f t="shared" si="81"/>
        <v>0.85297816497627754</v>
      </c>
      <c r="P743">
        <f t="shared" si="82"/>
        <v>0.85297816497627754</v>
      </c>
      <c r="Q743">
        <f t="shared" si="83"/>
        <v>-0.15902132973570154</v>
      </c>
    </row>
    <row r="744" spans="1:17" x14ac:dyDescent="0.2">
      <c r="A744" s="1">
        <v>83</v>
      </c>
      <c r="B744" s="1">
        <v>0</v>
      </c>
      <c r="C744" s="1">
        <v>1</v>
      </c>
      <c r="D744" s="1">
        <v>0</v>
      </c>
      <c r="E744" s="1">
        <v>0</v>
      </c>
      <c r="F744" s="1">
        <v>0</v>
      </c>
      <c r="G744" s="1">
        <v>1</v>
      </c>
      <c r="H744" s="1">
        <v>1.399</v>
      </c>
      <c r="I744" s="1">
        <v>0</v>
      </c>
      <c r="J744">
        <f t="shared" si="77"/>
        <v>-2.289711170255992</v>
      </c>
      <c r="K744">
        <v>0</v>
      </c>
      <c r="L744">
        <f t="shared" si="78"/>
        <v>0.10129571484450078</v>
      </c>
      <c r="M744">
        <f t="shared" si="79"/>
        <v>1</v>
      </c>
      <c r="N744">
        <f t="shared" si="80"/>
        <v>9.1978669742489097E-2</v>
      </c>
      <c r="O744">
        <f t="shared" si="81"/>
        <v>0.90802133025751086</v>
      </c>
      <c r="P744">
        <f t="shared" si="82"/>
        <v>0.90802133025751086</v>
      </c>
      <c r="Q744">
        <f t="shared" si="83"/>
        <v>-9.648740918373451E-2</v>
      </c>
    </row>
    <row r="745" spans="1:17" x14ac:dyDescent="0.2">
      <c r="A745" s="1">
        <v>83</v>
      </c>
      <c r="B745" s="1">
        <v>0</v>
      </c>
      <c r="C745" s="1">
        <v>1</v>
      </c>
      <c r="D745" s="1">
        <v>0</v>
      </c>
      <c r="E745" s="1">
        <v>1</v>
      </c>
      <c r="F745" s="1">
        <v>0</v>
      </c>
      <c r="G745" s="1">
        <v>0</v>
      </c>
      <c r="H745" s="1">
        <v>1.9989999999999999</v>
      </c>
      <c r="I745" s="1">
        <v>1</v>
      </c>
      <c r="J745">
        <f t="shared" si="77"/>
        <v>-0.62385658599531557</v>
      </c>
      <c r="K745">
        <v>0</v>
      </c>
      <c r="L745">
        <f t="shared" si="78"/>
        <v>0.53587380396513884</v>
      </c>
      <c r="M745">
        <f t="shared" si="79"/>
        <v>1</v>
      </c>
      <c r="N745">
        <f t="shared" si="80"/>
        <v>0.34890484008626405</v>
      </c>
      <c r="O745">
        <f t="shared" si="81"/>
        <v>0.6510951599137359</v>
      </c>
      <c r="P745">
        <f t="shared" si="82"/>
        <v>0.34890484008626405</v>
      </c>
      <c r="Q745">
        <f t="shared" si="83"/>
        <v>-1.0529560584687079</v>
      </c>
    </row>
    <row r="746" spans="1:17" x14ac:dyDescent="0.2">
      <c r="A746" s="1">
        <v>83</v>
      </c>
      <c r="B746" s="1">
        <v>0</v>
      </c>
      <c r="C746" s="1">
        <v>0</v>
      </c>
      <c r="D746" s="1">
        <v>1</v>
      </c>
      <c r="E746" s="1">
        <v>1</v>
      </c>
      <c r="F746" s="1">
        <v>0</v>
      </c>
      <c r="G746" s="1">
        <v>0</v>
      </c>
      <c r="H746" s="1">
        <v>1.6989999999999998</v>
      </c>
      <c r="I746" s="1">
        <v>1</v>
      </c>
      <c r="J746">
        <f t="shared" si="77"/>
        <v>0.12368279194560716</v>
      </c>
      <c r="K746">
        <v>0</v>
      </c>
      <c r="L746">
        <f t="shared" si="78"/>
        <v>1.1316568433934282</v>
      </c>
      <c r="M746">
        <f t="shared" si="79"/>
        <v>1</v>
      </c>
      <c r="N746">
        <f t="shared" si="80"/>
        <v>0.53088134091597983</v>
      </c>
      <c r="O746">
        <f t="shared" si="81"/>
        <v>0.46911865908402001</v>
      </c>
      <c r="P746">
        <f t="shared" si="82"/>
        <v>0.53088134091597983</v>
      </c>
      <c r="Q746">
        <f t="shared" si="83"/>
        <v>-0.63321674614693813</v>
      </c>
    </row>
    <row r="747" spans="1:17" x14ac:dyDescent="0.2">
      <c r="A747" s="1">
        <v>83</v>
      </c>
      <c r="B747" s="1">
        <v>0</v>
      </c>
      <c r="C747" s="1">
        <v>0</v>
      </c>
      <c r="D747" s="1">
        <v>1</v>
      </c>
      <c r="E747" s="1">
        <v>0</v>
      </c>
      <c r="F747" s="1">
        <v>0</v>
      </c>
      <c r="G747" s="1">
        <v>1</v>
      </c>
      <c r="H747" s="1">
        <v>1.9989999999999999</v>
      </c>
      <c r="I747" s="1">
        <v>0</v>
      </c>
      <c r="J747">
        <f t="shared" si="77"/>
        <v>-2.395540585503185</v>
      </c>
      <c r="K747">
        <v>0</v>
      </c>
      <c r="L747">
        <f t="shared" si="78"/>
        <v>9.1123405613503988E-2</v>
      </c>
      <c r="M747">
        <f t="shared" si="79"/>
        <v>1</v>
      </c>
      <c r="N747">
        <f t="shared" si="80"/>
        <v>8.3513381845445975E-2</v>
      </c>
      <c r="O747">
        <f t="shared" si="81"/>
        <v>0.91648661815455401</v>
      </c>
      <c r="P747">
        <f t="shared" si="82"/>
        <v>0.91648661815455401</v>
      </c>
      <c r="Q747">
        <f t="shared" si="83"/>
        <v>-8.7207812840556634E-2</v>
      </c>
    </row>
    <row r="748" spans="1:17" x14ac:dyDescent="0.2">
      <c r="A748" s="1">
        <v>83</v>
      </c>
      <c r="B748" s="1">
        <v>1</v>
      </c>
      <c r="C748" s="1">
        <v>0</v>
      </c>
      <c r="D748" s="1">
        <v>0</v>
      </c>
      <c r="E748" s="1">
        <v>1</v>
      </c>
      <c r="F748" s="1">
        <v>0</v>
      </c>
      <c r="G748" s="1">
        <v>0</v>
      </c>
      <c r="H748" s="1">
        <v>1.399</v>
      </c>
      <c r="I748" s="1">
        <v>1</v>
      </c>
      <c r="J748">
        <f t="shared" si="77"/>
        <v>9.5601714986238928E-2</v>
      </c>
      <c r="K748">
        <v>0</v>
      </c>
      <c r="L748">
        <f t="shared" si="78"/>
        <v>1.1003207354506677</v>
      </c>
      <c r="M748">
        <f t="shared" si="79"/>
        <v>1</v>
      </c>
      <c r="N748">
        <f t="shared" si="80"/>
        <v>0.52388224183035126</v>
      </c>
      <c r="O748">
        <f t="shared" si="81"/>
        <v>0.47611775816964891</v>
      </c>
      <c r="P748">
        <f t="shared" si="82"/>
        <v>0.52388224183035126</v>
      </c>
      <c r="Q748">
        <f t="shared" si="83"/>
        <v>-0.64648834924790566</v>
      </c>
    </row>
    <row r="749" spans="1:17" x14ac:dyDescent="0.2">
      <c r="A749" s="1">
        <v>83</v>
      </c>
      <c r="B749" s="1">
        <v>0</v>
      </c>
      <c r="C749" s="1">
        <v>0</v>
      </c>
      <c r="D749" s="1">
        <v>1</v>
      </c>
      <c r="E749" s="1">
        <v>0</v>
      </c>
      <c r="F749" s="1">
        <v>1</v>
      </c>
      <c r="G749" s="1">
        <v>0</v>
      </c>
      <c r="H749" s="1">
        <v>1.399</v>
      </c>
      <c r="I749" s="1">
        <v>0</v>
      </c>
      <c r="J749">
        <f t="shared" si="77"/>
        <v>-0.87670296577448581</v>
      </c>
      <c r="K749">
        <v>0</v>
      </c>
      <c r="L749">
        <f t="shared" si="78"/>
        <v>0.41615272205252241</v>
      </c>
      <c r="M749">
        <f t="shared" si="79"/>
        <v>1</v>
      </c>
      <c r="N749">
        <f t="shared" si="80"/>
        <v>0.29386147099259541</v>
      </c>
      <c r="O749">
        <f t="shared" si="81"/>
        <v>0.70613852900740448</v>
      </c>
      <c r="P749">
        <f t="shared" si="82"/>
        <v>0.70613852900740448</v>
      </c>
      <c r="Q749">
        <f t="shared" si="83"/>
        <v>-0.34794384401250966</v>
      </c>
    </row>
    <row r="750" spans="1:17" x14ac:dyDescent="0.2">
      <c r="A750" s="1">
        <v>83</v>
      </c>
      <c r="B750" s="1">
        <v>1</v>
      </c>
      <c r="C750" s="1">
        <v>0</v>
      </c>
      <c r="D750" s="1">
        <v>0</v>
      </c>
      <c r="E750" s="1">
        <v>0</v>
      </c>
      <c r="F750" s="1">
        <v>0</v>
      </c>
      <c r="G750" s="1">
        <v>1</v>
      </c>
      <c r="H750" s="1">
        <v>1.6989999999999998</v>
      </c>
      <c r="I750" s="1">
        <v>0</v>
      </c>
      <c r="J750">
        <f t="shared" si="77"/>
        <v>-2.4236216624625531</v>
      </c>
      <c r="K750">
        <v>0</v>
      </c>
      <c r="L750">
        <f t="shared" si="78"/>
        <v>8.8600155839434466E-2</v>
      </c>
      <c r="M750">
        <f t="shared" si="79"/>
        <v>1</v>
      </c>
      <c r="N750">
        <f t="shared" si="80"/>
        <v>8.1389071427344847E-2</v>
      </c>
      <c r="O750">
        <f t="shared" si="81"/>
        <v>0.91861092857265514</v>
      </c>
      <c r="P750">
        <f t="shared" si="82"/>
        <v>0.91861092857265514</v>
      </c>
      <c r="Q750">
        <f t="shared" si="83"/>
        <v>-8.4892610173780456E-2</v>
      </c>
    </row>
    <row r="751" spans="1:17" x14ac:dyDescent="0.2">
      <c r="A751" s="1">
        <v>83</v>
      </c>
      <c r="B751" s="1">
        <v>0</v>
      </c>
      <c r="C751" s="1">
        <v>1</v>
      </c>
      <c r="D751" s="1">
        <v>0</v>
      </c>
      <c r="E751" s="1">
        <v>0</v>
      </c>
      <c r="F751" s="1">
        <v>1</v>
      </c>
      <c r="G751" s="1">
        <v>0</v>
      </c>
      <c r="H751" s="1">
        <v>1.6989999999999998</v>
      </c>
      <c r="I751" s="1">
        <v>0</v>
      </c>
      <c r="J751">
        <f t="shared" si="77"/>
        <v>-1.6242423437154083</v>
      </c>
      <c r="K751">
        <v>0</v>
      </c>
      <c r="L751">
        <f t="shared" si="78"/>
        <v>0.19706092310458728</v>
      </c>
      <c r="M751">
        <f t="shared" si="79"/>
        <v>1</v>
      </c>
      <c r="N751">
        <f t="shared" si="80"/>
        <v>0.16462062982852049</v>
      </c>
      <c r="O751">
        <f t="shared" si="81"/>
        <v>0.83537937017147956</v>
      </c>
      <c r="P751">
        <f t="shared" si="82"/>
        <v>0.83537937017147956</v>
      </c>
      <c r="Q751">
        <f t="shared" si="83"/>
        <v>-0.17986932177571377</v>
      </c>
    </row>
    <row r="752" spans="1:17" x14ac:dyDescent="0.2">
      <c r="A752" s="1">
        <v>84</v>
      </c>
      <c r="B752" s="1">
        <v>1</v>
      </c>
      <c r="C752" s="1">
        <v>0</v>
      </c>
      <c r="D752" s="1">
        <v>0</v>
      </c>
      <c r="E752" s="1">
        <v>0</v>
      </c>
      <c r="F752" s="1">
        <v>1</v>
      </c>
      <c r="G752" s="1">
        <v>0</v>
      </c>
      <c r="H752" s="1">
        <v>1.9989999999999999</v>
      </c>
      <c r="I752" s="1">
        <v>0</v>
      </c>
      <c r="J752">
        <f t="shared" si="77"/>
        <v>-1.7581528359219696</v>
      </c>
      <c r="K752">
        <v>0</v>
      </c>
      <c r="L752">
        <f t="shared" si="78"/>
        <v>0.17236295260595716</v>
      </c>
      <c r="M752">
        <f t="shared" si="79"/>
        <v>1</v>
      </c>
      <c r="N752">
        <f t="shared" si="80"/>
        <v>0.14702183502372243</v>
      </c>
      <c r="O752">
        <f t="shared" si="81"/>
        <v>0.85297816497627754</v>
      </c>
      <c r="P752">
        <f t="shared" si="82"/>
        <v>0.85297816497627754</v>
      </c>
      <c r="Q752">
        <f t="shared" si="83"/>
        <v>-0.15902132973570154</v>
      </c>
    </row>
    <row r="753" spans="1:17" x14ac:dyDescent="0.2">
      <c r="A753" s="1">
        <v>84</v>
      </c>
      <c r="B753" s="1">
        <v>0</v>
      </c>
      <c r="C753" s="1">
        <v>1</v>
      </c>
      <c r="D753" s="1">
        <v>0</v>
      </c>
      <c r="E753" s="1">
        <v>0</v>
      </c>
      <c r="F753" s="1">
        <v>0</v>
      </c>
      <c r="G753" s="1">
        <v>1</v>
      </c>
      <c r="H753" s="1">
        <v>1.399</v>
      </c>
      <c r="I753" s="1">
        <v>0</v>
      </c>
      <c r="J753">
        <f t="shared" si="77"/>
        <v>-2.289711170255992</v>
      </c>
      <c r="K753">
        <v>0</v>
      </c>
      <c r="L753">
        <f t="shared" si="78"/>
        <v>0.10129571484450078</v>
      </c>
      <c r="M753">
        <f t="shared" si="79"/>
        <v>1</v>
      </c>
      <c r="N753">
        <f t="shared" si="80"/>
        <v>9.1978669742489097E-2</v>
      </c>
      <c r="O753">
        <f t="shared" si="81"/>
        <v>0.90802133025751086</v>
      </c>
      <c r="P753">
        <f t="shared" si="82"/>
        <v>0.90802133025751086</v>
      </c>
      <c r="Q753">
        <f t="shared" si="83"/>
        <v>-9.648740918373451E-2</v>
      </c>
    </row>
    <row r="754" spans="1:17" x14ac:dyDescent="0.2">
      <c r="A754" s="1">
        <v>84</v>
      </c>
      <c r="B754" s="1">
        <v>0</v>
      </c>
      <c r="C754" s="1">
        <v>1</v>
      </c>
      <c r="D754" s="1">
        <v>0</v>
      </c>
      <c r="E754" s="1">
        <v>1</v>
      </c>
      <c r="F754" s="1">
        <v>0</v>
      </c>
      <c r="G754" s="1">
        <v>0</v>
      </c>
      <c r="H754" s="1">
        <v>1.9989999999999999</v>
      </c>
      <c r="I754" s="1">
        <v>0</v>
      </c>
      <c r="J754">
        <f t="shared" si="77"/>
        <v>-0.62385658599531557</v>
      </c>
      <c r="K754">
        <v>0</v>
      </c>
      <c r="L754">
        <f t="shared" si="78"/>
        <v>0.53587380396513884</v>
      </c>
      <c r="M754">
        <f t="shared" si="79"/>
        <v>1</v>
      </c>
      <c r="N754">
        <f t="shared" si="80"/>
        <v>0.34890484008626405</v>
      </c>
      <c r="O754">
        <f t="shared" si="81"/>
        <v>0.6510951599137359</v>
      </c>
      <c r="P754">
        <f t="shared" si="82"/>
        <v>0.6510951599137359</v>
      </c>
      <c r="Q754">
        <f t="shared" si="83"/>
        <v>-0.42909947247339236</v>
      </c>
    </row>
    <row r="755" spans="1:17" x14ac:dyDescent="0.2">
      <c r="A755" s="1">
        <v>84</v>
      </c>
      <c r="B755" s="1">
        <v>0</v>
      </c>
      <c r="C755" s="1">
        <v>0</v>
      </c>
      <c r="D755" s="1">
        <v>1</v>
      </c>
      <c r="E755" s="1">
        <v>1</v>
      </c>
      <c r="F755" s="1">
        <v>0</v>
      </c>
      <c r="G755" s="1">
        <v>0</v>
      </c>
      <c r="H755" s="1">
        <v>1.6989999999999998</v>
      </c>
      <c r="I755" s="1">
        <v>0</v>
      </c>
      <c r="J755">
        <f t="shared" si="77"/>
        <v>0.12368279194560716</v>
      </c>
      <c r="K755">
        <v>0</v>
      </c>
      <c r="L755">
        <f t="shared" si="78"/>
        <v>1.1316568433934282</v>
      </c>
      <c r="M755">
        <f t="shared" si="79"/>
        <v>1</v>
      </c>
      <c r="N755">
        <f t="shared" si="80"/>
        <v>0.53088134091597983</v>
      </c>
      <c r="O755">
        <f t="shared" si="81"/>
        <v>0.46911865908402001</v>
      </c>
      <c r="P755">
        <f t="shared" si="82"/>
        <v>0.46911865908402001</v>
      </c>
      <c r="Q755">
        <f t="shared" si="83"/>
        <v>-0.75689953809254507</v>
      </c>
    </row>
    <row r="756" spans="1:17" x14ac:dyDescent="0.2">
      <c r="A756" s="1">
        <v>84</v>
      </c>
      <c r="B756" s="1">
        <v>0</v>
      </c>
      <c r="C756" s="1">
        <v>0</v>
      </c>
      <c r="D756" s="1">
        <v>1</v>
      </c>
      <c r="E756" s="1">
        <v>0</v>
      </c>
      <c r="F756" s="1">
        <v>0</v>
      </c>
      <c r="G756" s="1">
        <v>1</v>
      </c>
      <c r="H756" s="1">
        <v>1.9989999999999999</v>
      </c>
      <c r="I756" s="1">
        <v>0</v>
      </c>
      <c r="J756">
        <f t="shared" si="77"/>
        <v>-2.395540585503185</v>
      </c>
      <c r="K756">
        <v>0</v>
      </c>
      <c r="L756">
        <f t="shared" si="78"/>
        <v>9.1123405613503988E-2</v>
      </c>
      <c r="M756">
        <f t="shared" si="79"/>
        <v>1</v>
      </c>
      <c r="N756">
        <f t="shared" si="80"/>
        <v>8.3513381845445975E-2</v>
      </c>
      <c r="O756">
        <f t="shared" si="81"/>
        <v>0.91648661815455401</v>
      </c>
      <c r="P756">
        <f t="shared" si="82"/>
        <v>0.91648661815455401</v>
      </c>
      <c r="Q756">
        <f t="shared" si="83"/>
        <v>-8.7207812840556634E-2</v>
      </c>
    </row>
    <row r="757" spans="1:17" x14ac:dyDescent="0.2">
      <c r="A757" s="1">
        <v>84</v>
      </c>
      <c r="B757" s="1">
        <v>1</v>
      </c>
      <c r="C757" s="1">
        <v>0</v>
      </c>
      <c r="D757" s="1">
        <v>0</v>
      </c>
      <c r="E757" s="1">
        <v>1</v>
      </c>
      <c r="F757" s="1">
        <v>0</v>
      </c>
      <c r="G757" s="1">
        <v>0</v>
      </c>
      <c r="H757" s="1">
        <v>1.399</v>
      </c>
      <c r="I757" s="1">
        <v>0</v>
      </c>
      <c r="J757">
        <f t="shared" si="77"/>
        <v>9.5601714986238928E-2</v>
      </c>
      <c r="K757">
        <v>0</v>
      </c>
      <c r="L757">
        <f t="shared" si="78"/>
        <v>1.1003207354506677</v>
      </c>
      <c r="M757">
        <f t="shared" si="79"/>
        <v>1</v>
      </c>
      <c r="N757">
        <f t="shared" si="80"/>
        <v>0.52388224183035126</v>
      </c>
      <c r="O757">
        <f t="shared" si="81"/>
        <v>0.47611775816964891</v>
      </c>
      <c r="P757">
        <f t="shared" si="82"/>
        <v>0.47611775816964891</v>
      </c>
      <c r="Q757">
        <f t="shared" si="83"/>
        <v>-0.74209006423414459</v>
      </c>
    </row>
    <row r="758" spans="1:17" x14ac:dyDescent="0.2">
      <c r="A758" s="1">
        <v>84</v>
      </c>
      <c r="B758" s="1">
        <v>0</v>
      </c>
      <c r="C758" s="1">
        <v>0</v>
      </c>
      <c r="D758" s="1">
        <v>1</v>
      </c>
      <c r="E758" s="1">
        <v>0</v>
      </c>
      <c r="F758" s="1">
        <v>1</v>
      </c>
      <c r="G758" s="1">
        <v>0</v>
      </c>
      <c r="H758" s="1">
        <v>1.399</v>
      </c>
      <c r="I758" s="1">
        <v>0</v>
      </c>
      <c r="J758">
        <f t="shared" si="77"/>
        <v>-0.87670296577448581</v>
      </c>
      <c r="K758">
        <v>0</v>
      </c>
      <c r="L758">
        <f t="shared" si="78"/>
        <v>0.41615272205252241</v>
      </c>
      <c r="M758">
        <f t="shared" si="79"/>
        <v>1</v>
      </c>
      <c r="N758">
        <f t="shared" si="80"/>
        <v>0.29386147099259541</v>
      </c>
      <c r="O758">
        <f t="shared" si="81"/>
        <v>0.70613852900740448</v>
      </c>
      <c r="P758">
        <f t="shared" si="82"/>
        <v>0.70613852900740448</v>
      </c>
      <c r="Q758">
        <f t="shared" si="83"/>
        <v>-0.34794384401250966</v>
      </c>
    </row>
    <row r="759" spans="1:17" x14ac:dyDescent="0.2">
      <c r="A759" s="1">
        <v>84</v>
      </c>
      <c r="B759" s="1">
        <v>1</v>
      </c>
      <c r="C759" s="1">
        <v>0</v>
      </c>
      <c r="D759" s="1">
        <v>0</v>
      </c>
      <c r="E759" s="1">
        <v>0</v>
      </c>
      <c r="F759" s="1">
        <v>0</v>
      </c>
      <c r="G759" s="1">
        <v>1</v>
      </c>
      <c r="H759" s="1">
        <v>1.6989999999999998</v>
      </c>
      <c r="I759" s="1">
        <v>0</v>
      </c>
      <c r="J759">
        <f t="shared" si="77"/>
        <v>-2.4236216624625531</v>
      </c>
      <c r="K759">
        <v>0</v>
      </c>
      <c r="L759">
        <f t="shared" si="78"/>
        <v>8.8600155839434466E-2</v>
      </c>
      <c r="M759">
        <f t="shared" si="79"/>
        <v>1</v>
      </c>
      <c r="N759">
        <f t="shared" si="80"/>
        <v>8.1389071427344847E-2</v>
      </c>
      <c r="O759">
        <f t="shared" si="81"/>
        <v>0.91861092857265514</v>
      </c>
      <c r="P759">
        <f t="shared" si="82"/>
        <v>0.91861092857265514</v>
      </c>
      <c r="Q759">
        <f t="shared" si="83"/>
        <v>-8.4892610173780456E-2</v>
      </c>
    </row>
    <row r="760" spans="1:17" x14ac:dyDescent="0.2">
      <c r="A760" s="1">
        <v>84</v>
      </c>
      <c r="B760" s="1">
        <v>0</v>
      </c>
      <c r="C760" s="1">
        <v>1</v>
      </c>
      <c r="D760" s="1">
        <v>0</v>
      </c>
      <c r="E760" s="1">
        <v>0</v>
      </c>
      <c r="F760" s="1">
        <v>1</v>
      </c>
      <c r="G760" s="1">
        <v>0</v>
      </c>
      <c r="H760" s="1">
        <v>1.6989999999999998</v>
      </c>
      <c r="I760" s="1">
        <v>0</v>
      </c>
      <c r="J760">
        <f t="shared" si="77"/>
        <v>-1.6242423437154083</v>
      </c>
      <c r="K760">
        <v>0</v>
      </c>
      <c r="L760">
        <f t="shared" si="78"/>
        <v>0.19706092310458728</v>
      </c>
      <c r="M760">
        <f t="shared" si="79"/>
        <v>1</v>
      </c>
      <c r="N760">
        <f t="shared" si="80"/>
        <v>0.16462062982852049</v>
      </c>
      <c r="O760">
        <f t="shared" si="81"/>
        <v>0.83537937017147956</v>
      </c>
      <c r="P760">
        <f t="shared" si="82"/>
        <v>0.83537937017147956</v>
      </c>
      <c r="Q760">
        <f t="shared" si="83"/>
        <v>-0.17986932177571377</v>
      </c>
    </row>
    <row r="761" spans="1:17" x14ac:dyDescent="0.2">
      <c r="A761" s="1">
        <v>85</v>
      </c>
      <c r="B761" s="1">
        <v>1</v>
      </c>
      <c r="C761" s="1">
        <v>0</v>
      </c>
      <c r="D761" s="1">
        <v>0</v>
      </c>
      <c r="E761" s="1">
        <v>0</v>
      </c>
      <c r="F761" s="1">
        <v>1</v>
      </c>
      <c r="G761" s="1">
        <v>0</v>
      </c>
      <c r="H761" s="1">
        <v>1.9989999999999999</v>
      </c>
      <c r="I761" s="1">
        <v>0</v>
      </c>
      <c r="J761">
        <f t="shared" si="77"/>
        <v>-1.7581528359219696</v>
      </c>
      <c r="K761">
        <v>0</v>
      </c>
      <c r="L761">
        <f t="shared" si="78"/>
        <v>0.17236295260595716</v>
      </c>
      <c r="M761">
        <f t="shared" si="79"/>
        <v>1</v>
      </c>
      <c r="N761">
        <f t="shared" si="80"/>
        <v>0.14702183502372243</v>
      </c>
      <c r="O761">
        <f t="shared" si="81"/>
        <v>0.85297816497627754</v>
      </c>
      <c r="P761">
        <f t="shared" si="82"/>
        <v>0.85297816497627754</v>
      </c>
      <c r="Q761">
        <f t="shared" si="83"/>
        <v>-0.15902132973570154</v>
      </c>
    </row>
    <row r="762" spans="1:17" x14ac:dyDescent="0.2">
      <c r="A762" s="1">
        <v>85</v>
      </c>
      <c r="B762" s="1">
        <v>0</v>
      </c>
      <c r="C762" s="1">
        <v>1</v>
      </c>
      <c r="D762" s="1">
        <v>0</v>
      </c>
      <c r="E762" s="1">
        <v>0</v>
      </c>
      <c r="F762" s="1">
        <v>0</v>
      </c>
      <c r="G762" s="1">
        <v>1</v>
      </c>
      <c r="H762" s="1">
        <v>1.399</v>
      </c>
      <c r="I762" s="1">
        <v>0</v>
      </c>
      <c r="J762">
        <f t="shared" si="77"/>
        <v>-2.289711170255992</v>
      </c>
      <c r="K762">
        <v>0</v>
      </c>
      <c r="L762">
        <f t="shared" si="78"/>
        <v>0.10129571484450078</v>
      </c>
      <c r="M762">
        <f t="shared" si="79"/>
        <v>1</v>
      </c>
      <c r="N762">
        <f t="shared" si="80"/>
        <v>9.1978669742489097E-2</v>
      </c>
      <c r="O762">
        <f t="shared" si="81"/>
        <v>0.90802133025751086</v>
      </c>
      <c r="P762">
        <f t="shared" si="82"/>
        <v>0.90802133025751086</v>
      </c>
      <c r="Q762">
        <f t="shared" si="83"/>
        <v>-9.648740918373451E-2</v>
      </c>
    </row>
    <row r="763" spans="1:17" x14ac:dyDescent="0.2">
      <c r="A763" s="1">
        <v>85</v>
      </c>
      <c r="B763" s="1">
        <v>0</v>
      </c>
      <c r="C763" s="1">
        <v>1</v>
      </c>
      <c r="D763" s="1">
        <v>0</v>
      </c>
      <c r="E763" s="1">
        <v>1</v>
      </c>
      <c r="F763" s="1">
        <v>0</v>
      </c>
      <c r="G763" s="1">
        <v>0</v>
      </c>
      <c r="H763" s="1">
        <v>1.9989999999999999</v>
      </c>
      <c r="I763" s="1">
        <v>0</v>
      </c>
      <c r="J763">
        <f t="shared" si="77"/>
        <v>-0.62385658599531557</v>
      </c>
      <c r="K763">
        <v>0</v>
      </c>
      <c r="L763">
        <f t="shared" si="78"/>
        <v>0.53587380396513884</v>
      </c>
      <c r="M763">
        <f t="shared" si="79"/>
        <v>1</v>
      </c>
      <c r="N763">
        <f t="shared" si="80"/>
        <v>0.34890484008626405</v>
      </c>
      <c r="O763">
        <f t="shared" si="81"/>
        <v>0.6510951599137359</v>
      </c>
      <c r="P763">
        <f t="shared" si="82"/>
        <v>0.6510951599137359</v>
      </c>
      <c r="Q763">
        <f t="shared" si="83"/>
        <v>-0.42909947247339236</v>
      </c>
    </row>
    <row r="764" spans="1:17" x14ac:dyDescent="0.2">
      <c r="A764" s="1">
        <v>85</v>
      </c>
      <c r="B764" s="1">
        <v>0</v>
      </c>
      <c r="C764" s="1">
        <v>0</v>
      </c>
      <c r="D764" s="1">
        <v>1</v>
      </c>
      <c r="E764" s="1">
        <v>1</v>
      </c>
      <c r="F764" s="1">
        <v>0</v>
      </c>
      <c r="G764" s="1">
        <v>0</v>
      </c>
      <c r="H764" s="1">
        <v>1.6989999999999998</v>
      </c>
      <c r="I764" s="1">
        <v>0</v>
      </c>
      <c r="J764">
        <f t="shared" si="77"/>
        <v>0.12368279194560716</v>
      </c>
      <c r="K764">
        <v>0</v>
      </c>
      <c r="L764">
        <f t="shared" si="78"/>
        <v>1.1316568433934282</v>
      </c>
      <c r="M764">
        <f t="shared" si="79"/>
        <v>1</v>
      </c>
      <c r="N764">
        <f t="shared" si="80"/>
        <v>0.53088134091597983</v>
      </c>
      <c r="O764">
        <f t="shared" si="81"/>
        <v>0.46911865908402001</v>
      </c>
      <c r="P764">
        <f t="shared" si="82"/>
        <v>0.46911865908402001</v>
      </c>
      <c r="Q764">
        <f t="shared" si="83"/>
        <v>-0.75689953809254507</v>
      </c>
    </row>
    <row r="765" spans="1:17" x14ac:dyDescent="0.2">
      <c r="A765" s="1">
        <v>85</v>
      </c>
      <c r="B765" s="1">
        <v>0</v>
      </c>
      <c r="C765" s="1">
        <v>0</v>
      </c>
      <c r="D765" s="1">
        <v>1</v>
      </c>
      <c r="E765" s="1">
        <v>0</v>
      </c>
      <c r="F765" s="1">
        <v>0</v>
      </c>
      <c r="G765" s="1">
        <v>1</v>
      </c>
      <c r="H765" s="1">
        <v>1.9989999999999999</v>
      </c>
      <c r="I765" s="1">
        <v>0</v>
      </c>
      <c r="J765">
        <f t="shared" si="77"/>
        <v>-2.395540585503185</v>
      </c>
      <c r="K765">
        <v>0</v>
      </c>
      <c r="L765">
        <f t="shared" si="78"/>
        <v>9.1123405613503988E-2</v>
      </c>
      <c r="M765">
        <f t="shared" si="79"/>
        <v>1</v>
      </c>
      <c r="N765">
        <f t="shared" si="80"/>
        <v>8.3513381845445975E-2</v>
      </c>
      <c r="O765">
        <f t="shared" si="81"/>
        <v>0.91648661815455401</v>
      </c>
      <c r="P765">
        <f t="shared" si="82"/>
        <v>0.91648661815455401</v>
      </c>
      <c r="Q765">
        <f t="shared" si="83"/>
        <v>-8.7207812840556634E-2</v>
      </c>
    </row>
    <row r="766" spans="1:17" x14ac:dyDescent="0.2">
      <c r="A766" s="1">
        <v>85</v>
      </c>
      <c r="B766" s="1">
        <v>1</v>
      </c>
      <c r="C766" s="1">
        <v>0</v>
      </c>
      <c r="D766" s="1">
        <v>0</v>
      </c>
      <c r="E766" s="1">
        <v>1</v>
      </c>
      <c r="F766" s="1">
        <v>0</v>
      </c>
      <c r="G766" s="1">
        <v>0</v>
      </c>
      <c r="H766" s="1">
        <v>1.399</v>
      </c>
      <c r="I766" s="1">
        <v>0</v>
      </c>
      <c r="J766">
        <f t="shared" si="77"/>
        <v>9.5601714986238928E-2</v>
      </c>
      <c r="K766">
        <v>0</v>
      </c>
      <c r="L766">
        <f t="shared" si="78"/>
        <v>1.1003207354506677</v>
      </c>
      <c r="M766">
        <f t="shared" si="79"/>
        <v>1</v>
      </c>
      <c r="N766">
        <f t="shared" si="80"/>
        <v>0.52388224183035126</v>
      </c>
      <c r="O766">
        <f t="shared" si="81"/>
        <v>0.47611775816964891</v>
      </c>
      <c r="P766">
        <f t="shared" si="82"/>
        <v>0.47611775816964891</v>
      </c>
      <c r="Q766">
        <f t="shared" si="83"/>
        <v>-0.74209006423414459</v>
      </c>
    </row>
    <row r="767" spans="1:17" x14ac:dyDescent="0.2">
      <c r="A767" s="1">
        <v>85</v>
      </c>
      <c r="B767" s="1">
        <v>0</v>
      </c>
      <c r="C767" s="1">
        <v>0</v>
      </c>
      <c r="D767" s="1">
        <v>1</v>
      </c>
      <c r="E767" s="1">
        <v>0</v>
      </c>
      <c r="F767" s="1">
        <v>1</v>
      </c>
      <c r="G767" s="1">
        <v>0</v>
      </c>
      <c r="H767" s="1">
        <v>1.399</v>
      </c>
      <c r="I767" s="1">
        <v>0</v>
      </c>
      <c r="J767">
        <f t="shared" si="77"/>
        <v>-0.87670296577448581</v>
      </c>
      <c r="K767">
        <v>0</v>
      </c>
      <c r="L767">
        <f t="shared" si="78"/>
        <v>0.41615272205252241</v>
      </c>
      <c r="M767">
        <f t="shared" si="79"/>
        <v>1</v>
      </c>
      <c r="N767">
        <f t="shared" si="80"/>
        <v>0.29386147099259541</v>
      </c>
      <c r="O767">
        <f t="shared" si="81"/>
        <v>0.70613852900740448</v>
      </c>
      <c r="P767">
        <f t="shared" si="82"/>
        <v>0.70613852900740448</v>
      </c>
      <c r="Q767">
        <f t="shared" si="83"/>
        <v>-0.34794384401250966</v>
      </c>
    </row>
    <row r="768" spans="1:17" x14ac:dyDescent="0.2">
      <c r="A768" s="1">
        <v>85</v>
      </c>
      <c r="B768" s="1">
        <v>1</v>
      </c>
      <c r="C768" s="1">
        <v>0</v>
      </c>
      <c r="D768" s="1">
        <v>0</v>
      </c>
      <c r="E768" s="1">
        <v>0</v>
      </c>
      <c r="F768" s="1">
        <v>0</v>
      </c>
      <c r="G768" s="1">
        <v>1</v>
      </c>
      <c r="H768" s="1">
        <v>1.6989999999999998</v>
      </c>
      <c r="I768" s="1">
        <v>0</v>
      </c>
      <c r="J768">
        <f t="shared" si="77"/>
        <v>-2.4236216624625531</v>
      </c>
      <c r="K768">
        <v>0</v>
      </c>
      <c r="L768">
        <f t="shared" si="78"/>
        <v>8.8600155839434466E-2</v>
      </c>
      <c r="M768">
        <f t="shared" si="79"/>
        <v>1</v>
      </c>
      <c r="N768">
        <f t="shared" si="80"/>
        <v>8.1389071427344847E-2</v>
      </c>
      <c r="O768">
        <f t="shared" si="81"/>
        <v>0.91861092857265514</v>
      </c>
      <c r="P768">
        <f t="shared" si="82"/>
        <v>0.91861092857265514</v>
      </c>
      <c r="Q768">
        <f t="shared" si="83"/>
        <v>-8.4892610173780456E-2</v>
      </c>
    </row>
    <row r="769" spans="1:17" x14ac:dyDescent="0.2">
      <c r="A769" s="1">
        <v>85</v>
      </c>
      <c r="B769" s="1">
        <v>0</v>
      </c>
      <c r="C769" s="1">
        <v>1</v>
      </c>
      <c r="D769" s="1">
        <v>0</v>
      </c>
      <c r="E769" s="1">
        <v>0</v>
      </c>
      <c r="F769" s="1">
        <v>1</v>
      </c>
      <c r="G769" s="1">
        <v>0</v>
      </c>
      <c r="H769" s="1">
        <v>1.6989999999999998</v>
      </c>
      <c r="I769" s="1">
        <v>0</v>
      </c>
      <c r="J769">
        <f t="shared" si="77"/>
        <v>-1.6242423437154083</v>
      </c>
      <c r="K769">
        <v>0</v>
      </c>
      <c r="L769">
        <f t="shared" si="78"/>
        <v>0.19706092310458728</v>
      </c>
      <c r="M769">
        <f t="shared" si="79"/>
        <v>1</v>
      </c>
      <c r="N769">
        <f t="shared" si="80"/>
        <v>0.16462062982852049</v>
      </c>
      <c r="O769">
        <f t="shared" si="81"/>
        <v>0.83537937017147956</v>
      </c>
      <c r="P769">
        <f t="shared" si="82"/>
        <v>0.83537937017147956</v>
      </c>
      <c r="Q769">
        <f t="shared" si="83"/>
        <v>-0.17986932177571377</v>
      </c>
    </row>
    <row r="770" spans="1:17" x14ac:dyDescent="0.2">
      <c r="A770" s="1">
        <v>86</v>
      </c>
      <c r="B770" s="1">
        <v>1</v>
      </c>
      <c r="C770" s="1">
        <v>0</v>
      </c>
      <c r="D770" s="1">
        <v>0</v>
      </c>
      <c r="E770" s="1">
        <v>0</v>
      </c>
      <c r="F770" s="1">
        <v>1</v>
      </c>
      <c r="G770" s="1">
        <v>0</v>
      </c>
      <c r="H770" s="1">
        <v>1.9989999999999999</v>
      </c>
      <c r="I770" s="1">
        <v>0</v>
      </c>
      <c r="J770">
        <f t="shared" si="77"/>
        <v>-1.7581528359219696</v>
      </c>
      <c r="K770">
        <v>0</v>
      </c>
      <c r="L770">
        <f t="shared" si="78"/>
        <v>0.17236295260595716</v>
      </c>
      <c r="M770">
        <f t="shared" si="79"/>
        <v>1</v>
      </c>
      <c r="N770">
        <f t="shared" si="80"/>
        <v>0.14702183502372243</v>
      </c>
      <c r="O770">
        <f t="shared" si="81"/>
        <v>0.85297816497627754</v>
      </c>
      <c r="P770">
        <f t="shared" si="82"/>
        <v>0.85297816497627754</v>
      </c>
      <c r="Q770">
        <f t="shared" si="83"/>
        <v>-0.15902132973570154</v>
      </c>
    </row>
    <row r="771" spans="1:17" x14ac:dyDescent="0.2">
      <c r="A771" s="1">
        <v>86</v>
      </c>
      <c r="B771" s="1">
        <v>0</v>
      </c>
      <c r="C771" s="1">
        <v>1</v>
      </c>
      <c r="D771" s="1">
        <v>0</v>
      </c>
      <c r="E771" s="1">
        <v>0</v>
      </c>
      <c r="F771" s="1">
        <v>0</v>
      </c>
      <c r="G771" s="1">
        <v>1</v>
      </c>
      <c r="H771" s="1">
        <v>1.399</v>
      </c>
      <c r="I771" s="1">
        <v>0</v>
      </c>
      <c r="J771">
        <f t="shared" si="77"/>
        <v>-2.289711170255992</v>
      </c>
      <c r="K771">
        <v>0</v>
      </c>
      <c r="L771">
        <f t="shared" si="78"/>
        <v>0.10129571484450078</v>
      </c>
      <c r="M771">
        <f t="shared" si="79"/>
        <v>1</v>
      </c>
      <c r="N771">
        <f t="shared" si="80"/>
        <v>9.1978669742489097E-2</v>
      </c>
      <c r="O771">
        <f t="shared" si="81"/>
        <v>0.90802133025751086</v>
      </c>
      <c r="P771">
        <f t="shared" si="82"/>
        <v>0.90802133025751086</v>
      </c>
      <c r="Q771">
        <f t="shared" si="83"/>
        <v>-9.648740918373451E-2</v>
      </c>
    </row>
    <row r="772" spans="1:17" x14ac:dyDescent="0.2">
      <c r="A772" s="1">
        <v>86</v>
      </c>
      <c r="B772" s="1">
        <v>0</v>
      </c>
      <c r="C772" s="1">
        <v>1</v>
      </c>
      <c r="D772" s="1">
        <v>0</v>
      </c>
      <c r="E772" s="1">
        <v>1</v>
      </c>
      <c r="F772" s="1">
        <v>0</v>
      </c>
      <c r="G772" s="1">
        <v>0</v>
      </c>
      <c r="H772" s="1">
        <v>1.9989999999999999</v>
      </c>
      <c r="I772" s="1">
        <v>0</v>
      </c>
      <c r="J772">
        <f t="shared" si="77"/>
        <v>-0.62385658599531557</v>
      </c>
      <c r="K772">
        <v>0</v>
      </c>
      <c r="L772">
        <f t="shared" si="78"/>
        <v>0.53587380396513884</v>
      </c>
      <c r="M772">
        <f t="shared" si="79"/>
        <v>1</v>
      </c>
      <c r="N772">
        <f t="shared" si="80"/>
        <v>0.34890484008626405</v>
      </c>
      <c r="O772">
        <f t="shared" si="81"/>
        <v>0.6510951599137359</v>
      </c>
      <c r="P772">
        <f t="shared" si="82"/>
        <v>0.6510951599137359</v>
      </c>
      <c r="Q772">
        <f t="shared" si="83"/>
        <v>-0.42909947247339236</v>
      </c>
    </row>
    <row r="773" spans="1:17" x14ac:dyDescent="0.2">
      <c r="A773" s="1">
        <v>86</v>
      </c>
      <c r="B773" s="1">
        <v>0</v>
      </c>
      <c r="C773" s="1">
        <v>0</v>
      </c>
      <c r="D773" s="1">
        <v>1</v>
      </c>
      <c r="E773" s="1">
        <v>1</v>
      </c>
      <c r="F773" s="1">
        <v>0</v>
      </c>
      <c r="G773" s="1">
        <v>0</v>
      </c>
      <c r="H773" s="1">
        <v>1.6989999999999998</v>
      </c>
      <c r="I773" s="1">
        <v>0</v>
      </c>
      <c r="J773">
        <f t="shared" si="77"/>
        <v>0.12368279194560716</v>
      </c>
      <c r="K773">
        <v>0</v>
      </c>
      <c r="L773">
        <f t="shared" si="78"/>
        <v>1.1316568433934282</v>
      </c>
      <c r="M773">
        <f t="shared" si="79"/>
        <v>1</v>
      </c>
      <c r="N773">
        <f t="shared" si="80"/>
        <v>0.53088134091597983</v>
      </c>
      <c r="O773">
        <f t="shared" si="81"/>
        <v>0.46911865908402001</v>
      </c>
      <c r="P773">
        <f t="shared" si="82"/>
        <v>0.46911865908402001</v>
      </c>
      <c r="Q773">
        <f t="shared" si="83"/>
        <v>-0.75689953809254507</v>
      </c>
    </row>
    <row r="774" spans="1:17" x14ac:dyDescent="0.2">
      <c r="A774" s="1">
        <v>86</v>
      </c>
      <c r="B774" s="1">
        <v>0</v>
      </c>
      <c r="C774" s="1">
        <v>0</v>
      </c>
      <c r="D774" s="1">
        <v>1</v>
      </c>
      <c r="E774" s="1">
        <v>0</v>
      </c>
      <c r="F774" s="1">
        <v>0</v>
      </c>
      <c r="G774" s="1">
        <v>1</v>
      </c>
      <c r="H774" s="1">
        <v>1.9989999999999999</v>
      </c>
      <c r="I774" s="1">
        <v>0</v>
      </c>
      <c r="J774">
        <f t="shared" ref="J774:J837" si="84">$C$2+ ($D$2 * $B774) + ($E$2 * $C774)+ ($F$2 * $E774)+ ($G$2 * $F774) + ($H$2 * $H774)</f>
        <v>-2.395540585503185</v>
      </c>
      <c r="K774">
        <v>0</v>
      </c>
      <c r="L774">
        <f t="shared" ref="L774:L837" si="85">EXP(J774)</f>
        <v>9.1123405613503988E-2</v>
      </c>
      <c r="M774">
        <f t="shared" ref="M774:M837" si="86" xml:space="preserve"> EXP(K774)</f>
        <v>1</v>
      </c>
      <c r="N774">
        <f t="shared" ref="N774:N837" si="87">(L774)/(L774 + M774)</f>
        <v>8.3513381845445975E-2</v>
      </c>
      <c r="O774">
        <f t="shared" ref="O774:O837" si="88">(M774)/(L774 + M774)</f>
        <v>0.91648661815455401</v>
      </c>
      <c r="P774">
        <f t="shared" ref="P774:P837" si="89" xml:space="preserve"> (N774^I774) * (O774^ (1 - I774))</f>
        <v>0.91648661815455401</v>
      </c>
      <c r="Q774">
        <f t="shared" ref="Q774:Q837" si="90">LN(P774)</f>
        <v>-8.7207812840556634E-2</v>
      </c>
    </row>
    <row r="775" spans="1:17" x14ac:dyDescent="0.2">
      <c r="A775" s="1">
        <v>86</v>
      </c>
      <c r="B775" s="1">
        <v>1</v>
      </c>
      <c r="C775" s="1">
        <v>0</v>
      </c>
      <c r="D775" s="1">
        <v>0</v>
      </c>
      <c r="E775" s="1">
        <v>1</v>
      </c>
      <c r="F775" s="1">
        <v>0</v>
      </c>
      <c r="G775" s="1">
        <v>0</v>
      </c>
      <c r="H775" s="1">
        <v>1.399</v>
      </c>
      <c r="I775" s="1">
        <v>0</v>
      </c>
      <c r="J775">
        <f t="shared" si="84"/>
        <v>9.5601714986238928E-2</v>
      </c>
      <c r="K775">
        <v>0</v>
      </c>
      <c r="L775">
        <f t="shared" si="85"/>
        <v>1.1003207354506677</v>
      </c>
      <c r="M775">
        <f t="shared" si="86"/>
        <v>1</v>
      </c>
      <c r="N775">
        <f t="shared" si="87"/>
        <v>0.52388224183035126</v>
      </c>
      <c r="O775">
        <f t="shared" si="88"/>
        <v>0.47611775816964891</v>
      </c>
      <c r="P775">
        <f t="shared" si="89"/>
        <v>0.47611775816964891</v>
      </c>
      <c r="Q775">
        <f t="shared" si="90"/>
        <v>-0.74209006423414459</v>
      </c>
    </row>
    <row r="776" spans="1:17" x14ac:dyDescent="0.2">
      <c r="A776" s="1">
        <v>86</v>
      </c>
      <c r="B776" s="1">
        <v>0</v>
      </c>
      <c r="C776" s="1">
        <v>0</v>
      </c>
      <c r="D776" s="1">
        <v>1</v>
      </c>
      <c r="E776" s="1">
        <v>0</v>
      </c>
      <c r="F776" s="1">
        <v>1</v>
      </c>
      <c r="G776" s="1">
        <v>0</v>
      </c>
      <c r="H776" s="1">
        <v>1.399</v>
      </c>
      <c r="I776" s="1">
        <v>0</v>
      </c>
      <c r="J776">
        <f t="shared" si="84"/>
        <v>-0.87670296577448581</v>
      </c>
      <c r="K776">
        <v>0</v>
      </c>
      <c r="L776">
        <f t="shared" si="85"/>
        <v>0.41615272205252241</v>
      </c>
      <c r="M776">
        <f t="shared" si="86"/>
        <v>1</v>
      </c>
      <c r="N776">
        <f t="shared" si="87"/>
        <v>0.29386147099259541</v>
      </c>
      <c r="O776">
        <f t="shared" si="88"/>
        <v>0.70613852900740448</v>
      </c>
      <c r="P776">
        <f t="shared" si="89"/>
        <v>0.70613852900740448</v>
      </c>
      <c r="Q776">
        <f t="shared" si="90"/>
        <v>-0.34794384401250966</v>
      </c>
    </row>
    <row r="777" spans="1:17" x14ac:dyDescent="0.2">
      <c r="A777" s="1">
        <v>86</v>
      </c>
      <c r="B777" s="1">
        <v>1</v>
      </c>
      <c r="C777" s="1">
        <v>0</v>
      </c>
      <c r="D777" s="1">
        <v>0</v>
      </c>
      <c r="E777" s="1">
        <v>0</v>
      </c>
      <c r="F777" s="1">
        <v>0</v>
      </c>
      <c r="G777" s="1">
        <v>1</v>
      </c>
      <c r="H777" s="1">
        <v>1.6989999999999998</v>
      </c>
      <c r="I777" s="1">
        <v>0</v>
      </c>
      <c r="J777">
        <f t="shared" si="84"/>
        <v>-2.4236216624625531</v>
      </c>
      <c r="K777">
        <v>0</v>
      </c>
      <c r="L777">
        <f t="shared" si="85"/>
        <v>8.8600155839434466E-2</v>
      </c>
      <c r="M777">
        <f t="shared" si="86"/>
        <v>1</v>
      </c>
      <c r="N777">
        <f t="shared" si="87"/>
        <v>8.1389071427344847E-2</v>
      </c>
      <c r="O777">
        <f t="shared" si="88"/>
        <v>0.91861092857265514</v>
      </c>
      <c r="P777">
        <f t="shared" si="89"/>
        <v>0.91861092857265514</v>
      </c>
      <c r="Q777">
        <f t="shared" si="90"/>
        <v>-8.4892610173780456E-2</v>
      </c>
    </row>
    <row r="778" spans="1:17" x14ac:dyDescent="0.2">
      <c r="A778" s="1">
        <v>86</v>
      </c>
      <c r="B778" s="1">
        <v>0</v>
      </c>
      <c r="C778" s="1">
        <v>1</v>
      </c>
      <c r="D778" s="1">
        <v>0</v>
      </c>
      <c r="E778" s="1">
        <v>0</v>
      </c>
      <c r="F778" s="1">
        <v>1</v>
      </c>
      <c r="G778" s="1">
        <v>0</v>
      </c>
      <c r="H778" s="1">
        <v>1.6989999999999998</v>
      </c>
      <c r="I778" s="1">
        <v>0</v>
      </c>
      <c r="J778">
        <f t="shared" si="84"/>
        <v>-1.6242423437154083</v>
      </c>
      <c r="K778">
        <v>0</v>
      </c>
      <c r="L778">
        <f t="shared" si="85"/>
        <v>0.19706092310458728</v>
      </c>
      <c r="M778">
        <f t="shared" si="86"/>
        <v>1</v>
      </c>
      <c r="N778">
        <f t="shared" si="87"/>
        <v>0.16462062982852049</v>
      </c>
      <c r="O778">
        <f t="shared" si="88"/>
        <v>0.83537937017147956</v>
      </c>
      <c r="P778">
        <f t="shared" si="89"/>
        <v>0.83537937017147956</v>
      </c>
      <c r="Q778">
        <f t="shared" si="90"/>
        <v>-0.17986932177571377</v>
      </c>
    </row>
    <row r="779" spans="1:17" x14ac:dyDescent="0.2">
      <c r="A779" s="1">
        <v>87</v>
      </c>
      <c r="B779" s="1">
        <v>1</v>
      </c>
      <c r="C779" s="1">
        <v>0</v>
      </c>
      <c r="D779" s="1">
        <v>0</v>
      </c>
      <c r="E779" s="1">
        <v>0</v>
      </c>
      <c r="F779" s="1">
        <v>1</v>
      </c>
      <c r="G779" s="1">
        <v>0</v>
      </c>
      <c r="H779" s="1">
        <v>1.9989999999999999</v>
      </c>
      <c r="I779" s="1">
        <v>0</v>
      </c>
      <c r="J779">
        <f t="shared" si="84"/>
        <v>-1.7581528359219696</v>
      </c>
      <c r="K779">
        <v>0</v>
      </c>
      <c r="L779">
        <f t="shared" si="85"/>
        <v>0.17236295260595716</v>
      </c>
      <c r="M779">
        <f t="shared" si="86"/>
        <v>1</v>
      </c>
      <c r="N779">
        <f t="shared" si="87"/>
        <v>0.14702183502372243</v>
      </c>
      <c r="O779">
        <f t="shared" si="88"/>
        <v>0.85297816497627754</v>
      </c>
      <c r="P779">
        <f t="shared" si="89"/>
        <v>0.85297816497627754</v>
      </c>
      <c r="Q779">
        <f t="shared" si="90"/>
        <v>-0.15902132973570154</v>
      </c>
    </row>
    <row r="780" spans="1:17" x14ac:dyDescent="0.2">
      <c r="A780" s="1">
        <v>87</v>
      </c>
      <c r="B780" s="1">
        <v>0</v>
      </c>
      <c r="C780" s="1">
        <v>1</v>
      </c>
      <c r="D780" s="1">
        <v>0</v>
      </c>
      <c r="E780" s="1">
        <v>0</v>
      </c>
      <c r="F780" s="1">
        <v>0</v>
      </c>
      <c r="G780" s="1">
        <v>1</v>
      </c>
      <c r="H780" s="1">
        <v>1.399</v>
      </c>
      <c r="I780" s="1">
        <v>0</v>
      </c>
      <c r="J780">
        <f t="shared" si="84"/>
        <v>-2.289711170255992</v>
      </c>
      <c r="K780">
        <v>0</v>
      </c>
      <c r="L780">
        <f t="shared" si="85"/>
        <v>0.10129571484450078</v>
      </c>
      <c r="M780">
        <f t="shared" si="86"/>
        <v>1</v>
      </c>
      <c r="N780">
        <f t="shared" si="87"/>
        <v>9.1978669742489097E-2</v>
      </c>
      <c r="O780">
        <f t="shared" si="88"/>
        <v>0.90802133025751086</v>
      </c>
      <c r="P780">
        <f t="shared" si="89"/>
        <v>0.90802133025751086</v>
      </c>
      <c r="Q780">
        <f t="shared" si="90"/>
        <v>-9.648740918373451E-2</v>
      </c>
    </row>
    <row r="781" spans="1:17" x14ac:dyDescent="0.2">
      <c r="A781" s="1">
        <v>87</v>
      </c>
      <c r="B781" s="1">
        <v>0</v>
      </c>
      <c r="C781" s="1">
        <v>1</v>
      </c>
      <c r="D781" s="1">
        <v>0</v>
      </c>
      <c r="E781" s="1">
        <v>1</v>
      </c>
      <c r="F781" s="1">
        <v>0</v>
      </c>
      <c r="G781" s="1">
        <v>0</v>
      </c>
      <c r="H781" s="1">
        <v>1.9989999999999999</v>
      </c>
      <c r="I781" s="1">
        <v>1</v>
      </c>
      <c r="J781">
        <f t="shared" si="84"/>
        <v>-0.62385658599531557</v>
      </c>
      <c r="K781">
        <v>0</v>
      </c>
      <c r="L781">
        <f t="shared" si="85"/>
        <v>0.53587380396513884</v>
      </c>
      <c r="M781">
        <f t="shared" si="86"/>
        <v>1</v>
      </c>
      <c r="N781">
        <f t="shared" si="87"/>
        <v>0.34890484008626405</v>
      </c>
      <c r="O781">
        <f t="shared" si="88"/>
        <v>0.6510951599137359</v>
      </c>
      <c r="P781">
        <f t="shared" si="89"/>
        <v>0.34890484008626405</v>
      </c>
      <c r="Q781">
        <f t="shared" si="90"/>
        <v>-1.0529560584687079</v>
      </c>
    </row>
    <row r="782" spans="1:17" x14ac:dyDescent="0.2">
      <c r="A782" s="1">
        <v>87</v>
      </c>
      <c r="B782" s="1">
        <v>0</v>
      </c>
      <c r="C782" s="1">
        <v>0</v>
      </c>
      <c r="D782" s="1">
        <v>1</v>
      </c>
      <c r="E782" s="1">
        <v>1</v>
      </c>
      <c r="F782" s="1">
        <v>0</v>
      </c>
      <c r="G782" s="1">
        <v>0</v>
      </c>
      <c r="H782" s="1">
        <v>1.6989999999999998</v>
      </c>
      <c r="I782" s="1">
        <v>1</v>
      </c>
      <c r="J782">
        <f t="shared" si="84"/>
        <v>0.12368279194560716</v>
      </c>
      <c r="K782">
        <v>0</v>
      </c>
      <c r="L782">
        <f t="shared" si="85"/>
        <v>1.1316568433934282</v>
      </c>
      <c r="M782">
        <f t="shared" si="86"/>
        <v>1</v>
      </c>
      <c r="N782">
        <f t="shared" si="87"/>
        <v>0.53088134091597983</v>
      </c>
      <c r="O782">
        <f t="shared" si="88"/>
        <v>0.46911865908402001</v>
      </c>
      <c r="P782">
        <f t="shared" si="89"/>
        <v>0.53088134091597983</v>
      </c>
      <c r="Q782">
        <f t="shared" si="90"/>
        <v>-0.63321674614693813</v>
      </c>
    </row>
    <row r="783" spans="1:17" x14ac:dyDescent="0.2">
      <c r="A783" s="1">
        <v>87</v>
      </c>
      <c r="B783" s="1">
        <v>0</v>
      </c>
      <c r="C783" s="1">
        <v>0</v>
      </c>
      <c r="D783" s="1">
        <v>1</v>
      </c>
      <c r="E783" s="1">
        <v>0</v>
      </c>
      <c r="F783" s="1">
        <v>0</v>
      </c>
      <c r="G783" s="1">
        <v>1</v>
      </c>
      <c r="H783" s="1">
        <v>1.9989999999999999</v>
      </c>
      <c r="I783" s="1">
        <v>0</v>
      </c>
      <c r="J783">
        <f t="shared" si="84"/>
        <v>-2.395540585503185</v>
      </c>
      <c r="K783">
        <v>0</v>
      </c>
      <c r="L783">
        <f t="shared" si="85"/>
        <v>9.1123405613503988E-2</v>
      </c>
      <c r="M783">
        <f t="shared" si="86"/>
        <v>1</v>
      </c>
      <c r="N783">
        <f t="shared" si="87"/>
        <v>8.3513381845445975E-2</v>
      </c>
      <c r="O783">
        <f t="shared" si="88"/>
        <v>0.91648661815455401</v>
      </c>
      <c r="P783">
        <f t="shared" si="89"/>
        <v>0.91648661815455401</v>
      </c>
      <c r="Q783">
        <f t="shared" si="90"/>
        <v>-8.7207812840556634E-2</v>
      </c>
    </row>
    <row r="784" spans="1:17" x14ac:dyDescent="0.2">
      <c r="A784" s="1">
        <v>87</v>
      </c>
      <c r="B784" s="1">
        <v>1</v>
      </c>
      <c r="C784" s="1">
        <v>0</v>
      </c>
      <c r="D784" s="1">
        <v>0</v>
      </c>
      <c r="E784" s="1">
        <v>1</v>
      </c>
      <c r="F784" s="1">
        <v>0</v>
      </c>
      <c r="G784" s="1">
        <v>0</v>
      </c>
      <c r="H784" s="1">
        <v>1.399</v>
      </c>
      <c r="I784" s="1">
        <v>0</v>
      </c>
      <c r="J784">
        <f t="shared" si="84"/>
        <v>9.5601714986238928E-2</v>
      </c>
      <c r="K784">
        <v>0</v>
      </c>
      <c r="L784">
        <f t="shared" si="85"/>
        <v>1.1003207354506677</v>
      </c>
      <c r="M784">
        <f t="shared" si="86"/>
        <v>1</v>
      </c>
      <c r="N784">
        <f t="shared" si="87"/>
        <v>0.52388224183035126</v>
      </c>
      <c r="O784">
        <f t="shared" si="88"/>
        <v>0.47611775816964891</v>
      </c>
      <c r="P784">
        <f t="shared" si="89"/>
        <v>0.47611775816964891</v>
      </c>
      <c r="Q784">
        <f t="shared" si="90"/>
        <v>-0.74209006423414459</v>
      </c>
    </row>
    <row r="785" spans="1:17" x14ac:dyDescent="0.2">
      <c r="A785" s="1">
        <v>87</v>
      </c>
      <c r="B785" s="1">
        <v>0</v>
      </c>
      <c r="C785" s="1">
        <v>0</v>
      </c>
      <c r="D785" s="1">
        <v>1</v>
      </c>
      <c r="E785" s="1">
        <v>0</v>
      </c>
      <c r="F785" s="1">
        <v>1</v>
      </c>
      <c r="G785" s="1">
        <v>0</v>
      </c>
      <c r="H785" s="1">
        <v>1.399</v>
      </c>
      <c r="I785" s="1">
        <v>0</v>
      </c>
      <c r="J785">
        <f t="shared" si="84"/>
        <v>-0.87670296577448581</v>
      </c>
      <c r="K785">
        <v>0</v>
      </c>
      <c r="L785">
        <f t="shared" si="85"/>
        <v>0.41615272205252241</v>
      </c>
      <c r="M785">
        <f t="shared" si="86"/>
        <v>1</v>
      </c>
      <c r="N785">
        <f t="shared" si="87"/>
        <v>0.29386147099259541</v>
      </c>
      <c r="O785">
        <f t="shared" si="88"/>
        <v>0.70613852900740448</v>
      </c>
      <c r="P785">
        <f t="shared" si="89"/>
        <v>0.70613852900740448</v>
      </c>
      <c r="Q785">
        <f t="shared" si="90"/>
        <v>-0.34794384401250966</v>
      </c>
    </row>
    <row r="786" spans="1:17" x14ac:dyDescent="0.2">
      <c r="A786" s="1">
        <v>87</v>
      </c>
      <c r="B786" s="1">
        <v>1</v>
      </c>
      <c r="C786" s="1">
        <v>0</v>
      </c>
      <c r="D786" s="1">
        <v>0</v>
      </c>
      <c r="E786" s="1">
        <v>0</v>
      </c>
      <c r="F786" s="1">
        <v>0</v>
      </c>
      <c r="G786" s="1">
        <v>1</v>
      </c>
      <c r="H786" s="1">
        <v>1.6989999999999998</v>
      </c>
      <c r="I786" s="1">
        <v>0</v>
      </c>
      <c r="J786">
        <f t="shared" si="84"/>
        <v>-2.4236216624625531</v>
      </c>
      <c r="K786">
        <v>0</v>
      </c>
      <c r="L786">
        <f t="shared" si="85"/>
        <v>8.8600155839434466E-2</v>
      </c>
      <c r="M786">
        <f t="shared" si="86"/>
        <v>1</v>
      </c>
      <c r="N786">
        <f t="shared" si="87"/>
        <v>8.1389071427344847E-2</v>
      </c>
      <c r="O786">
        <f t="shared" si="88"/>
        <v>0.91861092857265514</v>
      </c>
      <c r="P786">
        <f t="shared" si="89"/>
        <v>0.91861092857265514</v>
      </c>
      <c r="Q786">
        <f t="shared" si="90"/>
        <v>-8.4892610173780456E-2</v>
      </c>
    </row>
    <row r="787" spans="1:17" x14ac:dyDescent="0.2">
      <c r="A787" s="1">
        <v>87</v>
      </c>
      <c r="B787" s="1">
        <v>0</v>
      </c>
      <c r="C787" s="1">
        <v>1</v>
      </c>
      <c r="D787" s="1">
        <v>0</v>
      </c>
      <c r="E787" s="1">
        <v>0</v>
      </c>
      <c r="F787" s="1">
        <v>1</v>
      </c>
      <c r="G787" s="1">
        <v>0</v>
      </c>
      <c r="H787" s="1">
        <v>1.6989999999999998</v>
      </c>
      <c r="I787" s="1">
        <v>0</v>
      </c>
      <c r="J787">
        <f t="shared" si="84"/>
        <v>-1.6242423437154083</v>
      </c>
      <c r="K787">
        <v>0</v>
      </c>
      <c r="L787">
        <f t="shared" si="85"/>
        <v>0.19706092310458728</v>
      </c>
      <c r="M787">
        <f t="shared" si="86"/>
        <v>1</v>
      </c>
      <c r="N787">
        <f t="shared" si="87"/>
        <v>0.16462062982852049</v>
      </c>
      <c r="O787">
        <f t="shared" si="88"/>
        <v>0.83537937017147956</v>
      </c>
      <c r="P787">
        <f t="shared" si="89"/>
        <v>0.83537937017147956</v>
      </c>
      <c r="Q787">
        <f t="shared" si="90"/>
        <v>-0.17986932177571377</v>
      </c>
    </row>
    <row r="788" spans="1:17" x14ac:dyDescent="0.2">
      <c r="A788" s="1">
        <v>88</v>
      </c>
      <c r="B788" s="1">
        <v>1</v>
      </c>
      <c r="C788" s="1">
        <v>0</v>
      </c>
      <c r="D788" s="1">
        <v>0</v>
      </c>
      <c r="E788" s="1">
        <v>0</v>
      </c>
      <c r="F788" s="1">
        <v>1</v>
      </c>
      <c r="G788" s="1">
        <v>0</v>
      </c>
      <c r="H788" s="1">
        <v>1.9989999999999999</v>
      </c>
      <c r="I788" s="1">
        <v>0</v>
      </c>
      <c r="J788">
        <f t="shared" si="84"/>
        <v>-1.7581528359219696</v>
      </c>
      <c r="K788">
        <v>0</v>
      </c>
      <c r="L788">
        <f t="shared" si="85"/>
        <v>0.17236295260595716</v>
      </c>
      <c r="M788">
        <f t="shared" si="86"/>
        <v>1</v>
      </c>
      <c r="N788">
        <f t="shared" si="87"/>
        <v>0.14702183502372243</v>
      </c>
      <c r="O788">
        <f t="shared" si="88"/>
        <v>0.85297816497627754</v>
      </c>
      <c r="P788">
        <f t="shared" si="89"/>
        <v>0.85297816497627754</v>
      </c>
      <c r="Q788">
        <f t="shared" si="90"/>
        <v>-0.15902132973570154</v>
      </c>
    </row>
    <row r="789" spans="1:17" x14ac:dyDescent="0.2">
      <c r="A789" s="1">
        <v>88</v>
      </c>
      <c r="B789" s="1">
        <v>0</v>
      </c>
      <c r="C789" s="1">
        <v>1</v>
      </c>
      <c r="D789" s="1">
        <v>0</v>
      </c>
      <c r="E789" s="1">
        <v>0</v>
      </c>
      <c r="F789" s="1">
        <v>0</v>
      </c>
      <c r="G789" s="1">
        <v>1</v>
      </c>
      <c r="H789" s="1">
        <v>1.399</v>
      </c>
      <c r="I789" s="1">
        <v>0</v>
      </c>
      <c r="J789">
        <f t="shared" si="84"/>
        <v>-2.289711170255992</v>
      </c>
      <c r="K789">
        <v>0</v>
      </c>
      <c r="L789">
        <f t="shared" si="85"/>
        <v>0.10129571484450078</v>
      </c>
      <c r="M789">
        <f t="shared" si="86"/>
        <v>1</v>
      </c>
      <c r="N789">
        <f t="shared" si="87"/>
        <v>9.1978669742489097E-2</v>
      </c>
      <c r="O789">
        <f t="shared" si="88"/>
        <v>0.90802133025751086</v>
      </c>
      <c r="P789">
        <f t="shared" si="89"/>
        <v>0.90802133025751086</v>
      </c>
      <c r="Q789">
        <f t="shared" si="90"/>
        <v>-9.648740918373451E-2</v>
      </c>
    </row>
    <row r="790" spans="1:17" x14ac:dyDescent="0.2">
      <c r="A790" s="1">
        <v>88</v>
      </c>
      <c r="B790" s="1">
        <v>0</v>
      </c>
      <c r="C790" s="1">
        <v>1</v>
      </c>
      <c r="D790" s="1">
        <v>0</v>
      </c>
      <c r="E790" s="1">
        <v>1</v>
      </c>
      <c r="F790" s="1">
        <v>0</v>
      </c>
      <c r="G790" s="1">
        <v>0</v>
      </c>
      <c r="H790" s="1">
        <v>1.9989999999999999</v>
      </c>
      <c r="I790" s="1">
        <v>0</v>
      </c>
      <c r="J790">
        <f t="shared" si="84"/>
        <v>-0.62385658599531557</v>
      </c>
      <c r="K790">
        <v>0</v>
      </c>
      <c r="L790">
        <f t="shared" si="85"/>
        <v>0.53587380396513884</v>
      </c>
      <c r="M790">
        <f t="shared" si="86"/>
        <v>1</v>
      </c>
      <c r="N790">
        <f t="shared" si="87"/>
        <v>0.34890484008626405</v>
      </c>
      <c r="O790">
        <f t="shared" si="88"/>
        <v>0.6510951599137359</v>
      </c>
      <c r="P790">
        <f t="shared" si="89"/>
        <v>0.6510951599137359</v>
      </c>
      <c r="Q790">
        <f t="shared" si="90"/>
        <v>-0.42909947247339236</v>
      </c>
    </row>
    <row r="791" spans="1:17" x14ac:dyDescent="0.2">
      <c r="A791" s="1">
        <v>88</v>
      </c>
      <c r="B791" s="1">
        <v>0</v>
      </c>
      <c r="C791" s="1">
        <v>0</v>
      </c>
      <c r="D791" s="1">
        <v>1</v>
      </c>
      <c r="E791" s="1">
        <v>1</v>
      </c>
      <c r="F791" s="1">
        <v>0</v>
      </c>
      <c r="G791" s="1">
        <v>0</v>
      </c>
      <c r="H791" s="1">
        <v>1.6989999999999998</v>
      </c>
      <c r="I791" s="1">
        <v>1</v>
      </c>
      <c r="J791">
        <f t="shared" si="84"/>
        <v>0.12368279194560716</v>
      </c>
      <c r="K791">
        <v>0</v>
      </c>
      <c r="L791">
        <f t="shared" si="85"/>
        <v>1.1316568433934282</v>
      </c>
      <c r="M791">
        <f t="shared" si="86"/>
        <v>1</v>
      </c>
      <c r="N791">
        <f t="shared" si="87"/>
        <v>0.53088134091597983</v>
      </c>
      <c r="O791">
        <f t="shared" si="88"/>
        <v>0.46911865908402001</v>
      </c>
      <c r="P791">
        <f t="shared" si="89"/>
        <v>0.53088134091597983</v>
      </c>
      <c r="Q791">
        <f t="shared" si="90"/>
        <v>-0.63321674614693813</v>
      </c>
    </row>
    <row r="792" spans="1:17" x14ac:dyDescent="0.2">
      <c r="A792" s="1">
        <v>88</v>
      </c>
      <c r="B792" s="1">
        <v>0</v>
      </c>
      <c r="C792" s="1">
        <v>0</v>
      </c>
      <c r="D792" s="1">
        <v>1</v>
      </c>
      <c r="E792" s="1">
        <v>0</v>
      </c>
      <c r="F792" s="1">
        <v>0</v>
      </c>
      <c r="G792" s="1">
        <v>1</v>
      </c>
      <c r="H792" s="1">
        <v>1.9989999999999999</v>
      </c>
      <c r="I792" s="1">
        <v>0</v>
      </c>
      <c r="J792">
        <f t="shared" si="84"/>
        <v>-2.395540585503185</v>
      </c>
      <c r="K792">
        <v>0</v>
      </c>
      <c r="L792">
        <f t="shared" si="85"/>
        <v>9.1123405613503988E-2</v>
      </c>
      <c r="M792">
        <f t="shared" si="86"/>
        <v>1</v>
      </c>
      <c r="N792">
        <f t="shared" si="87"/>
        <v>8.3513381845445975E-2</v>
      </c>
      <c r="O792">
        <f t="shared" si="88"/>
        <v>0.91648661815455401</v>
      </c>
      <c r="P792">
        <f t="shared" si="89"/>
        <v>0.91648661815455401</v>
      </c>
      <c r="Q792">
        <f t="shared" si="90"/>
        <v>-8.7207812840556634E-2</v>
      </c>
    </row>
    <row r="793" spans="1:17" x14ac:dyDescent="0.2">
      <c r="A793" s="1">
        <v>88</v>
      </c>
      <c r="B793" s="1">
        <v>1</v>
      </c>
      <c r="C793" s="1">
        <v>0</v>
      </c>
      <c r="D793" s="1">
        <v>0</v>
      </c>
      <c r="E793" s="1">
        <v>1</v>
      </c>
      <c r="F793" s="1">
        <v>0</v>
      </c>
      <c r="G793" s="1">
        <v>0</v>
      </c>
      <c r="H793" s="1">
        <v>1.399</v>
      </c>
      <c r="I793" s="1">
        <v>1</v>
      </c>
      <c r="J793">
        <f t="shared" si="84"/>
        <v>9.5601714986238928E-2</v>
      </c>
      <c r="K793">
        <v>0</v>
      </c>
      <c r="L793">
        <f t="shared" si="85"/>
        <v>1.1003207354506677</v>
      </c>
      <c r="M793">
        <f t="shared" si="86"/>
        <v>1</v>
      </c>
      <c r="N793">
        <f t="shared" si="87"/>
        <v>0.52388224183035126</v>
      </c>
      <c r="O793">
        <f t="shared" si="88"/>
        <v>0.47611775816964891</v>
      </c>
      <c r="P793">
        <f t="shared" si="89"/>
        <v>0.52388224183035126</v>
      </c>
      <c r="Q793">
        <f t="shared" si="90"/>
        <v>-0.64648834924790566</v>
      </c>
    </row>
    <row r="794" spans="1:17" x14ac:dyDescent="0.2">
      <c r="A794" s="1">
        <v>88</v>
      </c>
      <c r="B794" s="1">
        <v>0</v>
      </c>
      <c r="C794" s="1">
        <v>0</v>
      </c>
      <c r="D794" s="1">
        <v>1</v>
      </c>
      <c r="E794" s="1">
        <v>0</v>
      </c>
      <c r="F794" s="1">
        <v>1</v>
      </c>
      <c r="G794" s="1">
        <v>0</v>
      </c>
      <c r="H794" s="1">
        <v>1.399</v>
      </c>
      <c r="I794" s="1">
        <v>1</v>
      </c>
      <c r="J794">
        <f t="shared" si="84"/>
        <v>-0.87670296577448581</v>
      </c>
      <c r="K794">
        <v>0</v>
      </c>
      <c r="L794">
        <f t="shared" si="85"/>
        <v>0.41615272205252241</v>
      </c>
      <c r="M794">
        <f t="shared" si="86"/>
        <v>1</v>
      </c>
      <c r="N794">
        <f t="shared" si="87"/>
        <v>0.29386147099259541</v>
      </c>
      <c r="O794">
        <f t="shared" si="88"/>
        <v>0.70613852900740448</v>
      </c>
      <c r="P794">
        <f t="shared" si="89"/>
        <v>0.29386147099259541</v>
      </c>
      <c r="Q794">
        <f t="shared" si="90"/>
        <v>-1.2246468097869956</v>
      </c>
    </row>
    <row r="795" spans="1:17" x14ac:dyDescent="0.2">
      <c r="A795" s="1">
        <v>88</v>
      </c>
      <c r="B795" s="1">
        <v>1</v>
      </c>
      <c r="C795" s="1">
        <v>0</v>
      </c>
      <c r="D795" s="1">
        <v>0</v>
      </c>
      <c r="E795" s="1">
        <v>0</v>
      </c>
      <c r="F795" s="1">
        <v>0</v>
      </c>
      <c r="G795" s="1">
        <v>1</v>
      </c>
      <c r="H795" s="1">
        <v>1.6989999999999998</v>
      </c>
      <c r="I795" s="1">
        <v>0</v>
      </c>
      <c r="J795">
        <f t="shared" si="84"/>
        <v>-2.4236216624625531</v>
      </c>
      <c r="K795">
        <v>0</v>
      </c>
      <c r="L795">
        <f t="shared" si="85"/>
        <v>8.8600155839434466E-2</v>
      </c>
      <c r="M795">
        <f t="shared" si="86"/>
        <v>1</v>
      </c>
      <c r="N795">
        <f t="shared" si="87"/>
        <v>8.1389071427344847E-2</v>
      </c>
      <c r="O795">
        <f t="shared" si="88"/>
        <v>0.91861092857265514</v>
      </c>
      <c r="P795">
        <f t="shared" si="89"/>
        <v>0.91861092857265514</v>
      </c>
      <c r="Q795">
        <f t="shared" si="90"/>
        <v>-8.4892610173780456E-2</v>
      </c>
    </row>
    <row r="796" spans="1:17" x14ac:dyDescent="0.2">
      <c r="A796" s="1">
        <v>88</v>
      </c>
      <c r="B796" s="1">
        <v>0</v>
      </c>
      <c r="C796" s="1">
        <v>1</v>
      </c>
      <c r="D796" s="1">
        <v>0</v>
      </c>
      <c r="E796" s="1">
        <v>0</v>
      </c>
      <c r="F796" s="1">
        <v>1</v>
      </c>
      <c r="G796" s="1">
        <v>0</v>
      </c>
      <c r="H796" s="1">
        <v>1.6989999999999998</v>
      </c>
      <c r="I796" s="1">
        <v>1</v>
      </c>
      <c r="J796">
        <f t="shared" si="84"/>
        <v>-1.6242423437154083</v>
      </c>
      <c r="K796">
        <v>0</v>
      </c>
      <c r="L796">
        <f t="shared" si="85"/>
        <v>0.19706092310458728</v>
      </c>
      <c r="M796">
        <f t="shared" si="86"/>
        <v>1</v>
      </c>
      <c r="N796">
        <f t="shared" si="87"/>
        <v>0.16462062982852049</v>
      </c>
      <c r="O796">
        <f t="shared" si="88"/>
        <v>0.83537937017147956</v>
      </c>
      <c r="P796">
        <f t="shared" si="89"/>
        <v>0.16462062982852049</v>
      </c>
      <c r="Q796">
        <f t="shared" si="90"/>
        <v>-1.804111665491122</v>
      </c>
    </row>
    <row r="797" spans="1:17" x14ac:dyDescent="0.2">
      <c r="A797" s="1">
        <v>89</v>
      </c>
      <c r="B797" s="1">
        <v>1</v>
      </c>
      <c r="C797" s="1">
        <v>0</v>
      </c>
      <c r="D797" s="1">
        <v>0</v>
      </c>
      <c r="E797" s="1">
        <v>0</v>
      </c>
      <c r="F797" s="1">
        <v>1</v>
      </c>
      <c r="G797" s="1">
        <v>0</v>
      </c>
      <c r="H797" s="1">
        <v>1.9989999999999999</v>
      </c>
      <c r="I797" s="1">
        <v>0</v>
      </c>
      <c r="J797">
        <f t="shared" si="84"/>
        <v>-1.7581528359219696</v>
      </c>
      <c r="K797">
        <v>0</v>
      </c>
      <c r="L797">
        <f t="shared" si="85"/>
        <v>0.17236295260595716</v>
      </c>
      <c r="M797">
        <f t="shared" si="86"/>
        <v>1</v>
      </c>
      <c r="N797">
        <f t="shared" si="87"/>
        <v>0.14702183502372243</v>
      </c>
      <c r="O797">
        <f t="shared" si="88"/>
        <v>0.85297816497627754</v>
      </c>
      <c r="P797">
        <f t="shared" si="89"/>
        <v>0.85297816497627754</v>
      </c>
      <c r="Q797">
        <f t="shared" si="90"/>
        <v>-0.15902132973570154</v>
      </c>
    </row>
    <row r="798" spans="1:17" x14ac:dyDescent="0.2">
      <c r="A798" s="1">
        <v>89</v>
      </c>
      <c r="B798" s="1">
        <v>0</v>
      </c>
      <c r="C798" s="1">
        <v>1</v>
      </c>
      <c r="D798" s="1">
        <v>0</v>
      </c>
      <c r="E798" s="1">
        <v>0</v>
      </c>
      <c r="F798" s="1">
        <v>0</v>
      </c>
      <c r="G798" s="1">
        <v>1</v>
      </c>
      <c r="H798" s="1">
        <v>1.399</v>
      </c>
      <c r="I798" s="1">
        <v>0</v>
      </c>
      <c r="J798">
        <f t="shared" si="84"/>
        <v>-2.289711170255992</v>
      </c>
      <c r="K798">
        <v>0</v>
      </c>
      <c r="L798">
        <f t="shared" si="85"/>
        <v>0.10129571484450078</v>
      </c>
      <c r="M798">
        <f t="shared" si="86"/>
        <v>1</v>
      </c>
      <c r="N798">
        <f t="shared" si="87"/>
        <v>9.1978669742489097E-2</v>
      </c>
      <c r="O798">
        <f t="shared" si="88"/>
        <v>0.90802133025751086</v>
      </c>
      <c r="P798">
        <f t="shared" si="89"/>
        <v>0.90802133025751086</v>
      </c>
      <c r="Q798">
        <f t="shared" si="90"/>
        <v>-9.648740918373451E-2</v>
      </c>
    </row>
    <row r="799" spans="1:17" x14ac:dyDescent="0.2">
      <c r="A799" s="1">
        <v>89</v>
      </c>
      <c r="B799" s="1">
        <v>0</v>
      </c>
      <c r="C799" s="1">
        <v>1</v>
      </c>
      <c r="D799" s="1">
        <v>0</v>
      </c>
      <c r="E799" s="1">
        <v>1</v>
      </c>
      <c r="F799" s="1">
        <v>0</v>
      </c>
      <c r="G799" s="1">
        <v>0</v>
      </c>
      <c r="H799" s="1">
        <v>1.9989999999999999</v>
      </c>
      <c r="I799" s="1">
        <v>0</v>
      </c>
      <c r="J799">
        <f t="shared" si="84"/>
        <v>-0.62385658599531557</v>
      </c>
      <c r="K799">
        <v>0</v>
      </c>
      <c r="L799">
        <f t="shared" si="85"/>
        <v>0.53587380396513884</v>
      </c>
      <c r="M799">
        <f t="shared" si="86"/>
        <v>1</v>
      </c>
      <c r="N799">
        <f t="shared" si="87"/>
        <v>0.34890484008626405</v>
      </c>
      <c r="O799">
        <f t="shared" si="88"/>
        <v>0.6510951599137359</v>
      </c>
      <c r="P799">
        <f t="shared" si="89"/>
        <v>0.6510951599137359</v>
      </c>
      <c r="Q799">
        <f t="shared" si="90"/>
        <v>-0.42909947247339236</v>
      </c>
    </row>
    <row r="800" spans="1:17" x14ac:dyDescent="0.2">
      <c r="A800" s="1">
        <v>89</v>
      </c>
      <c r="B800" s="1">
        <v>0</v>
      </c>
      <c r="C800" s="1">
        <v>0</v>
      </c>
      <c r="D800" s="1">
        <v>1</v>
      </c>
      <c r="E800" s="1">
        <v>1</v>
      </c>
      <c r="F800" s="1">
        <v>0</v>
      </c>
      <c r="G800" s="1">
        <v>0</v>
      </c>
      <c r="H800" s="1">
        <v>1.6989999999999998</v>
      </c>
      <c r="I800" s="1">
        <v>0</v>
      </c>
      <c r="J800">
        <f t="shared" si="84"/>
        <v>0.12368279194560716</v>
      </c>
      <c r="K800">
        <v>0</v>
      </c>
      <c r="L800">
        <f t="shared" si="85"/>
        <v>1.1316568433934282</v>
      </c>
      <c r="M800">
        <f t="shared" si="86"/>
        <v>1</v>
      </c>
      <c r="N800">
        <f t="shared" si="87"/>
        <v>0.53088134091597983</v>
      </c>
      <c r="O800">
        <f t="shared" si="88"/>
        <v>0.46911865908402001</v>
      </c>
      <c r="P800">
        <f t="shared" si="89"/>
        <v>0.46911865908402001</v>
      </c>
      <c r="Q800">
        <f t="shared" si="90"/>
        <v>-0.75689953809254507</v>
      </c>
    </row>
    <row r="801" spans="1:17" x14ac:dyDescent="0.2">
      <c r="A801" s="1">
        <v>89</v>
      </c>
      <c r="B801" s="1">
        <v>0</v>
      </c>
      <c r="C801" s="1">
        <v>0</v>
      </c>
      <c r="D801" s="1">
        <v>1</v>
      </c>
      <c r="E801" s="1">
        <v>0</v>
      </c>
      <c r="F801" s="1">
        <v>0</v>
      </c>
      <c r="G801" s="1">
        <v>1</v>
      </c>
      <c r="H801" s="1">
        <v>1.9989999999999999</v>
      </c>
      <c r="I801" s="1">
        <v>0</v>
      </c>
      <c r="J801">
        <f t="shared" si="84"/>
        <v>-2.395540585503185</v>
      </c>
      <c r="K801">
        <v>0</v>
      </c>
      <c r="L801">
        <f t="shared" si="85"/>
        <v>9.1123405613503988E-2</v>
      </c>
      <c r="M801">
        <f t="shared" si="86"/>
        <v>1</v>
      </c>
      <c r="N801">
        <f t="shared" si="87"/>
        <v>8.3513381845445975E-2</v>
      </c>
      <c r="O801">
        <f t="shared" si="88"/>
        <v>0.91648661815455401</v>
      </c>
      <c r="P801">
        <f t="shared" si="89"/>
        <v>0.91648661815455401</v>
      </c>
      <c r="Q801">
        <f t="shared" si="90"/>
        <v>-8.7207812840556634E-2</v>
      </c>
    </row>
    <row r="802" spans="1:17" x14ac:dyDescent="0.2">
      <c r="A802" s="1">
        <v>89</v>
      </c>
      <c r="B802" s="1">
        <v>1</v>
      </c>
      <c r="C802" s="1">
        <v>0</v>
      </c>
      <c r="D802" s="1">
        <v>0</v>
      </c>
      <c r="E802" s="1">
        <v>1</v>
      </c>
      <c r="F802" s="1">
        <v>0</v>
      </c>
      <c r="G802" s="1">
        <v>0</v>
      </c>
      <c r="H802" s="1">
        <v>1.399</v>
      </c>
      <c r="I802" s="1">
        <v>0</v>
      </c>
      <c r="J802">
        <f t="shared" si="84"/>
        <v>9.5601714986238928E-2</v>
      </c>
      <c r="K802">
        <v>0</v>
      </c>
      <c r="L802">
        <f t="shared" si="85"/>
        <v>1.1003207354506677</v>
      </c>
      <c r="M802">
        <f t="shared" si="86"/>
        <v>1</v>
      </c>
      <c r="N802">
        <f t="shared" si="87"/>
        <v>0.52388224183035126</v>
      </c>
      <c r="O802">
        <f t="shared" si="88"/>
        <v>0.47611775816964891</v>
      </c>
      <c r="P802">
        <f t="shared" si="89"/>
        <v>0.47611775816964891</v>
      </c>
      <c r="Q802">
        <f t="shared" si="90"/>
        <v>-0.74209006423414459</v>
      </c>
    </row>
    <row r="803" spans="1:17" x14ac:dyDescent="0.2">
      <c r="A803" s="1">
        <v>89</v>
      </c>
      <c r="B803" s="1">
        <v>0</v>
      </c>
      <c r="C803" s="1">
        <v>0</v>
      </c>
      <c r="D803" s="1">
        <v>1</v>
      </c>
      <c r="E803" s="1">
        <v>0</v>
      </c>
      <c r="F803" s="1">
        <v>1</v>
      </c>
      <c r="G803" s="1">
        <v>0</v>
      </c>
      <c r="H803" s="1">
        <v>1.399</v>
      </c>
      <c r="I803" s="1">
        <v>0</v>
      </c>
      <c r="J803">
        <f t="shared" si="84"/>
        <v>-0.87670296577448581</v>
      </c>
      <c r="K803">
        <v>0</v>
      </c>
      <c r="L803">
        <f t="shared" si="85"/>
        <v>0.41615272205252241</v>
      </c>
      <c r="M803">
        <f t="shared" si="86"/>
        <v>1</v>
      </c>
      <c r="N803">
        <f t="shared" si="87"/>
        <v>0.29386147099259541</v>
      </c>
      <c r="O803">
        <f t="shared" si="88"/>
        <v>0.70613852900740448</v>
      </c>
      <c r="P803">
        <f t="shared" si="89"/>
        <v>0.70613852900740448</v>
      </c>
      <c r="Q803">
        <f t="shared" si="90"/>
        <v>-0.34794384401250966</v>
      </c>
    </row>
    <row r="804" spans="1:17" x14ac:dyDescent="0.2">
      <c r="A804" s="1">
        <v>89</v>
      </c>
      <c r="B804" s="1">
        <v>1</v>
      </c>
      <c r="C804" s="1">
        <v>0</v>
      </c>
      <c r="D804" s="1">
        <v>0</v>
      </c>
      <c r="E804" s="1">
        <v>0</v>
      </c>
      <c r="F804" s="1">
        <v>0</v>
      </c>
      <c r="G804" s="1">
        <v>1</v>
      </c>
      <c r="H804" s="1">
        <v>1.6989999999999998</v>
      </c>
      <c r="I804" s="1">
        <v>0</v>
      </c>
      <c r="J804">
        <f t="shared" si="84"/>
        <v>-2.4236216624625531</v>
      </c>
      <c r="K804">
        <v>0</v>
      </c>
      <c r="L804">
        <f t="shared" si="85"/>
        <v>8.8600155839434466E-2</v>
      </c>
      <c r="M804">
        <f t="shared" si="86"/>
        <v>1</v>
      </c>
      <c r="N804">
        <f t="shared" si="87"/>
        <v>8.1389071427344847E-2</v>
      </c>
      <c r="O804">
        <f t="shared" si="88"/>
        <v>0.91861092857265514</v>
      </c>
      <c r="P804">
        <f t="shared" si="89"/>
        <v>0.91861092857265514</v>
      </c>
      <c r="Q804">
        <f t="shared" si="90"/>
        <v>-8.4892610173780456E-2</v>
      </c>
    </row>
    <row r="805" spans="1:17" x14ac:dyDescent="0.2">
      <c r="A805" s="1">
        <v>89</v>
      </c>
      <c r="B805" s="1">
        <v>0</v>
      </c>
      <c r="C805" s="1">
        <v>1</v>
      </c>
      <c r="D805" s="1">
        <v>0</v>
      </c>
      <c r="E805" s="1">
        <v>0</v>
      </c>
      <c r="F805" s="1">
        <v>1</v>
      </c>
      <c r="G805" s="1">
        <v>0</v>
      </c>
      <c r="H805" s="1">
        <v>1.6989999999999998</v>
      </c>
      <c r="I805" s="1">
        <v>0</v>
      </c>
      <c r="J805">
        <f t="shared" si="84"/>
        <v>-1.6242423437154083</v>
      </c>
      <c r="K805">
        <v>0</v>
      </c>
      <c r="L805">
        <f t="shared" si="85"/>
        <v>0.19706092310458728</v>
      </c>
      <c r="M805">
        <f t="shared" si="86"/>
        <v>1</v>
      </c>
      <c r="N805">
        <f t="shared" si="87"/>
        <v>0.16462062982852049</v>
      </c>
      <c r="O805">
        <f t="shared" si="88"/>
        <v>0.83537937017147956</v>
      </c>
      <c r="P805">
        <f t="shared" si="89"/>
        <v>0.83537937017147956</v>
      </c>
      <c r="Q805">
        <f t="shared" si="90"/>
        <v>-0.17986932177571377</v>
      </c>
    </row>
    <row r="806" spans="1:17" x14ac:dyDescent="0.2">
      <c r="A806" s="1">
        <v>90</v>
      </c>
      <c r="B806" s="1">
        <v>1</v>
      </c>
      <c r="C806" s="1">
        <v>0</v>
      </c>
      <c r="D806" s="1">
        <v>0</v>
      </c>
      <c r="E806" s="1">
        <v>0</v>
      </c>
      <c r="F806" s="1">
        <v>1</v>
      </c>
      <c r="G806" s="1">
        <v>0</v>
      </c>
      <c r="H806" s="1">
        <v>1.9989999999999999</v>
      </c>
      <c r="I806" s="1">
        <v>0</v>
      </c>
      <c r="J806">
        <f t="shared" si="84"/>
        <v>-1.7581528359219696</v>
      </c>
      <c r="K806">
        <v>0</v>
      </c>
      <c r="L806">
        <f t="shared" si="85"/>
        <v>0.17236295260595716</v>
      </c>
      <c r="M806">
        <f t="shared" si="86"/>
        <v>1</v>
      </c>
      <c r="N806">
        <f t="shared" si="87"/>
        <v>0.14702183502372243</v>
      </c>
      <c r="O806">
        <f t="shared" si="88"/>
        <v>0.85297816497627754</v>
      </c>
      <c r="P806">
        <f t="shared" si="89"/>
        <v>0.85297816497627754</v>
      </c>
      <c r="Q806">
        <f t="shared" si="90"/>
        <v>-0.15902132973570154</v>
      </c>
    </row>
    <row r="807" spans="1:17" x14ac:dyDescent="0.2">
      <c r="A807" s="1">
        <v>90</v>
      </c>
      <c r="B807" s="1">
        <v>0</v>
      </c>
      <c r="C807" s="1">
        <v>1</v>
      </c>
      <c r="D807" s="1">
        <v>0</v>
      </c>
      <c r="E807" s="1">
        <v>0</v>
      </c>
      <c r="F807" s="1">
        <v>0</v>
      </c>
      <c r="G807" s="1">
        <v>1</v>
      </c>
      <c r="H807" s="1">
        <v>1.399</v>
      </c>
      <c r="I807" s="1">
        <v>0</v>
      </c>
      <c r="J807">
        <f t="shared" si="84"/>
        <v>-2.289711170255992</v>
      </c>
      <c r="K807">
        <v>0</v>
      </c>
      <c r="L807">
        <f t="shared" si="85"/>
        <v>0.10129571484450078</v>
      </c>
      <c r="M807">
        <f t="shared" si="86"/>
        <v>1</v>
      </c>
      <c r="N807">
        <f t="shared" si="87"/>
        <v>9.1978669742489097E-2</v>
      </c>
      <c r="O807">
        <f t="shared" si="88"/>
        <v>0.90802133025751086</v>
      </c>
      <c r="P807">
        <f t="shared" si="89"/>
        <v>0.90802133025751086</v>
      </c>
      <c r="Q807">
        <f t="shared" si="90"/>
        <v>-9.648740918373451E-2</v>
      </c>
    </row>
    <row r="808" spans="1:17" x14ac:dyDescent="0.2">
      <c r="A808" s="1">
        <v>90</v>
      </c>
      <c r="B808" s="1">
        <v>0</v>
      </c>
      <c r="C808" s="1">
        <v>1</v>
      </c>
      <c r="D808" s="1">
        <v>0</v>
      </c>
      <c r="E808" s="1">
        <v>1</v>
      </c>
      <c r="F808" s="1">
        <v>0</v>
      </c>
      <c r="G808" s="1">
        <v>0</v>
      </c>
      <c r="H808" s="1">
        <v>1.9989999999999999</v>
      </c>
      <c r="I808" s="1">
        <v>0</v>
      </c>
      <c r="J808">
        <f t="shared" si="84"/>
        <v>-0.62385658599531557</v>
      </c>
      <c r="K808">
        <v>0</v>
      </c>
      <c r="L808">
        <f t="shared" si="85"/>
        <v>0.53587380396513884</v>
      </c>
      <c r="M808">
        <f t="shared" si="86"/>
        <v>1</v>
      </c>
      <c r="N808">
        <f t="shared" si="87"/>
        <v>0.34890484008626405</v>
      </c>
      <c r="O808">
        <f t="shared" si="88"/>
        <v>0.6510951599137359</v>
      </c>
      <c r="P808">
        <f t="shared" si="89"/>
        <v>0.6510951599137359</v>
      </c>
      <c r="Q808">
        <f t="shared" si="90"/>
        <v>-0.42909947247339236</v>
      </c>
    </row>
    <row r="809" spans="1:17" x14ac:dyDescent="0.2">
      <c r="A809" s="1">
        <v>90</v>
      </c>
      <c r="B809" s="1">
        <v>0</v>
      </c>
      <c r="C809" s="1">
        <v>0</v>
      </c>
      <c r="D809" s="1">
        <v>1</v>
      </c>
      <c r="E809" s="1">
        <v>1</v>
      </c>
      <c r="F809" s="1">
        <v>0</v>
      </c>
      <c r="G809" s="1">
        <v>0</v>
      </c>
      <c r="H809" s="1">
        <v>1.6989999999999998</v>
      </c>
      <c r="I809" s="1">
        <v>1</v>
      </c>
      <c r="J809">
        <f t="shared" si="84"/>
        <v>0.12368279194560716</v>
      </c>
      <c r="K809">
        <v>0</v>
      </c>
      <c r="L809">
        <f t="shared" si="85"/>
        <v>1.1316568433934282</v>
      </c>
      <c r="M809">
        <f t="shared" si="86"/>
        <v>1</v>
      </c>
      <c r="N809">
        <f t="shared" si="87"/>
        <v>0.53088134091597983</v>
      </c>
      <c r="O809">
        <f t="shared" si="88"/>
        <v>0.46911865908402001</v>
      </c>
      <c r="P809">
        <f t="shared" si="89"/>
        <v>0.53088134091597983</v>
      </c>
      <c r="Q809">
        <f t="shared" si="90"/>
        <v>-0.63321674614693813</v>
      </c>
    </row>
    <row r="810" spans="1:17" x14ac:dyDescent="0.2">
      <c r="A810" s="1">
        <v>90</v>
      </c>
      <c r="B810" s="1">
        <v>0</v>
      </c>
      <c r="C810" s="1">
        <v>0</v>
      </c>
      <c r="D810" s="1">
        <v>1</v>
      </c>
      <c r="E810" s="1">
        <v>0</v>
      </c>
      <c r="F810" s="1">
        <v>0</v>
      </c>
      <c r="G810" s="1">
        <v>1</v>
      </c>
      <c r="H810" s="1">
        <v>1.9989999999999999</v>
      </c>
      <c r="I810" s="1">
        <v>0</v>
      </c>
      <c r="J810">
        <f t="shared" si="84"/>
        <v>-2.395540585503185</v>
      </c>
      <c r="K810">
        <v>0</v>
      </c>
      <c r="L810">
        <f t="shared" si="85"/>
        <v>9.1123405613503988E-2</v>
      </c>
      <c r="M810">
        <f t="shared" si="86"/>
        <v>1</v>
      </c>
      <c r="N810">
        <f t="shared" si="87"/>
        <v>8.3513381845445975E-2</v>
      </c>
      <c r="O810">
        <f t="shared" si="88"/>
        <v>0.91648661815455401</v>
      </c>
      <c r="P810">
        <f t="shared" si="89"/>
        <v>0.91648661815455401</v>
      </c>
      <c r="Q810">
        <f t="shared" si="90"/>
        <v>-8.7207812840556634E-2</v>
      </c>
    </row>
    <row r="811" spans="1:17" x14ac:dyDescent="0.2">
      <c r="A811" s="1">
        <v>90</v>
      </c>
      <c r="B811" s="1">
        <v>1</v>
      </c>
      <c r="C811" s="1">
        <v>0</v>
      </c>
      <c r="D811" s="1">
        <v>0</v>
      </c>
      <c r="E811" s="1">
        <v>1</v>
      </c>
      <c r="F811" s="1">
        <v>0</v>
      </c>
      <c r="G811" s="1">
        <v>0</v>
      </c>
      <c r="H811" s="1">
        <v>1.399</v>
      </c>
      <c r="I811" s="1">
        <v>1</v>
      </c>
      <c r="J811">
        <f t="shared" si="84"/>
        <v>9.5601714986238928E-2</v>
      </c>
      <c r="K811">
        <v>0</v>
      </c>
      <c r="L811">
        <f t="shared" si="85"/>
        <v>1.1003207354506677</v>
      </c>
      <c r="M811">
        <f t="shared" si="86"/>
        <v>1</v>
      </c>
      <c r="N811">
        <f t="shared" si="87"/>
        <v>0.52388224183035126</v>
      </c>
      <c r="O811">
        <f t="shared" si="88"/>
        <v>0.47611775816964891</v>
      </c>
      <c r="P811">
        <f t="shared" si="89"/>
        <v>0.52388224183035126</v>
      </c>
      <c r="Q811">
        <f t="shared" si="90"/>
        <v>-0.64648834924790566</v>
      </c>
    </row>
    <row r="812" spans="1:17" x14ac:dyDescent="0.2">
      <c r="A812" s="1">
        <v>90</v>
      </c>
      <c r="B812" s="1">
        <v>0</v>
      </c>
      <c r="C812" s="1">
        <v>0</v>
      </c>
      <c r="D812" s="1">
        <v>1</v>
      </c>
      <c r="E812" s="1">
        <v>0</v>
      </c>
      <c r="F812" s="1">
        <v>1</v>
      </c>
      <c r="G812" s="1">
        <v>0</v>
      </c>
      <c r="H812" s="1">
        <v>1.399</v>
      </c>
      <c r="I812" s="1">
        <v>0</v>
      </c>
      <c r="J812">
        <f t="shared" si="84"/>
        <v>-0.87670296577448581</v>
      </c>
      <c r="K812">
        <v>0</v>
      </c>
      <c r="L812">
        <f t="shared" si="85"/>
        <v>0.41615272205252241</v>
      </c>
      <c r="M812">
        <f t="shared" si="86"/>
        <v>1</v>
      </c>
      <c r="N812">
        <f t="shared" si="87"/>
        <v>0.29386147099259541</v>
      </c>
      <c r="O812">
        <f t="shared" si="88"/>
        <v>0.70613852900740448</v>
      </c>
      <c r="P812">
        <f t="shared" si="89"/>
        <v>0.70613852900740448</v>
      </c>
      <c r="Q812">
        <f t="shared" si="90"/>
        <v>-0.34794384401250966</v>
      </c>
    </row>
    <row r="813" spans="1:17" x14ac:dyDescent="0.2">
      <c r="A813" s="1">
        <v>90</v>
      </c>
      <c r="B813" s="1">
        <v>1</v>
      </c>
      <c r="C813" s="1">
        <v>0</v>
      </c>
      <c r="D813" s="1">
        <v>0</v>
      </c>
      <c r="E813" s="1">
        <v>0</v>
      </c>
      <c r="F813" s="1">
        <v>0</v>
      </c>
      <c r="G813" s="1">
        <v>1</v>
      </c>
      <c r="H813" s="1">
        <v>1.6989999999999998</v>
      </c>
      <c r="I813" s="1">
        <v>0</v>
      </c>
      <c r="J813">
        <f t="shared" si="84"/>
        <v>-2.4236216624625531</v>
      </c>
      <c r="K813">
        <v>0</v>
      </c>
      <c r="L813">
        <f t="shared" si="85"/>
        <v>8.8600155839434466E-2</v>
      </c>
      <c r="M813">
        <f t="shared" si="86"/>
        <v>1</v>
      </c>
      <c r="N813">
        <f t="shared" si="87"/>
        <v>8.1389071427344847E-2</v>
      </c>
      <c r="O813">
        <f t="shared" si="88"/>
        <v>0.91861092857265514</v>
      </c>
      <c r="P813">
        <f t="shared" si="89"/>
        <v>0.91861092857265514</v>
      </c>
      <c r="Q813">
        <f t="shared" si="90"/>
        <v>-8.4892610173780456E-2</v>
      </c>
    </row>
    <row r="814" spans="1:17" x14ac:dyDescent="0.2">
      <c r="A814" s="1">
        <v>90</v>
      </c>
      <c r="B814" s="1">
        <v>0</v>
      </c>
      <c r="C814" s="1">
        <v>1</v>
      </c>
      <c r="D814" s="1">
        <v>0</v>
      </c>
      <c r="E814" s="1">
        <v>0</v>
      </c>
      <c r="F814" s="1">
        <v>1</v>
      </c>
      <c r="G814" s="1">
        <v>0</v>
      </c>
      <c r="H814" s="1">
        <v>1.6989999999999998</v>
      </c>
      <c r="I814" s="1">
        <v>0</v>
      </c>
      <c r="J814">
        <f t="shared" si="84"/>
        <v>-1.6242423437154083</v>
      </c>
      <c r="K814">
        <v>0</v>
      </c>
      <c r="L814">
        <f t="shared" si="85"/>
        <v>0.19706092310458728</v>
      </c>
      <c r="M814">
        <f t="shared" si="86"/>
        <v>1</v>
      </c>
      <c r="N814">
        <f t="shared" si="87"/>
        <v>0.16462062982852049</v>
      </c>
      <c r="O814">
        <f t="shared" si="88"/>
        <v>0.83537937017147956</v>
      </c>
      <c r="P814">
        <f t="shared" si="89"/>
        <v>0.83537937017147956</v>
      </c>
      <c r="Q814">
        <f t="shared" si="90"/>
        <v>-0.17986932177571377</v>
      </c>
    </row>
    <row r="815" spans="1:17" x14ac:dyDescent="0.2">
      <c r="A815" s="1">
        <v>91</v>
      </c>
      <c r="B815" s="1">
        <v>1</v>
      </c>
      <c r="C815" s="1">
        <v>0</v>
      </c>
      <c r="D815" s="1">
        <v>0</v>
      </c>
      <c r="E815" s="1">
        <v>0</v>
      </c>
      <c r="F815" s="1">
        <v>1</v>
      </c>
      <c r="G815" s="1">
        <v>0</v>
      </c>
      <c r="H815" s="1">
        <v>1.9989999999999999</v>
      </c>
      <c r="I815" s="1">
        <v>0</v>
      </c>
      <c r="J815">
        <f t="shared" si="84"/>
        <v>-1.7581528359219696</v>
      </c>
      <c r="K815">
        <v>0</v>
      </c>
      <c r="L815">
        <f t="shared" si="85"/>
        <v>0.17236295260595716</v>
      </c>
      <c r="M815">
        <f t="shared" si="86"/>
        <v>1</v>
      </c>
      <c r="N815">
        <f t="shared" si="87"/>
        <v>0.14702183502372243</v>
      </c>
      <c r="O815">
        <f t="shared" si="88"/>
        <v>0.85297816497627754</v>
      </c>
      <c r="P815">
        <f t="shared" si="89"/>
        <v>0.85297816497627754</v>
      </c>
      <c r="Q815">
        <f t="shared" si="90"/>
        <v>-0.15902132973570154</v>
      </c>
    </row>
    <row r="816" spans="1:17" x14ac:dyDescent="0.2">
      <c r="A816" s="1">
        <v>91</v>
      </c>
      <c r="B816" s="1">
        <v>0</v>
      </c>
      <c r="C816" s="1">
        <v>1</v>
      </c>
      <c r="D816" s="1">
        <v>0</v>
      </c>
      <c r="E816" s="1">
        <v>0</v>
      </c>
      <c r="F816" s="1">
        <v>0</v>
      </c>
      <c r="G816" s="1">
        <v>1</v>
      </c>
      <c r="H816" s="1">
        <v>1.399</v>
      </c>
      <c r="I816" s="1">
        <v>1</v>
      </c>
      <c r="J816">
        <f t="shared" si="84"/>
        <v>-2.289711170255992</v>
      </c>
      <c r="K816">
        <v>0</v>
      </c>
      <c r="L816">
        <f t="shared" si="85"/>
        <v>0.10129571484450078</v>
      </c>
      <c r="M816">
        <f t="shared" si="86"/>
        <v>1</v>
      </c>
      <c r="N816">
        <f t="shared" si="87"/>
        <v>9.1978669742489097E-2</v>
      </c>
      <c r="O816">
        <f t="shared" si="88"/>
        <v>0.90802133025751086</v>
      </c>
      <c r="P816">
        <f t="shared" si="89"/>
        <v>9.1978669742489097E-2</v>
      </c>
      <c r="Q816">
        <f t="shared" si="90"/>
        <v>-2.3861985794397267</v>
      </c>
    </row>
    <row r="817" spans="1:17" x14ac:dyDescent="0.2">
      <c r="A817" s="1">
        <v>91</v>
      </c>
      <c r="B817" s="1">
        <v>0</v>
      </c>
      <c r="C817" s="1">
        <v>1</v>
      </c>
      <c r="D817" s="1">
        <v>0</v>
      </c>
      <c r="E817" s="1">
        <v>1</v>
      </c>
      <c r="F817" s="1">
        <v>0</v>
      </c>
      <c r="G817" s="1">
        <v>0</v>
      </c>
      <c r="H817" s="1">
        <v>1.9989999999999999</v>
      </c>
      <c r="I817" s="1">
        <v>1</v>
      </c>
      <c r="J817">
        <f t="shared" si="84"/>
        <v>-0.62385658599531557</v>
      </c>
      <c r="K817">
        <v>0</v>
      </c>
      <c r="L817">
        <f t="shared" si="85"/>
        <v>0.53587380396513884</v>
      </c>
      <c r="M817">
        <f t="shared" si="86"/>
        <v>1</v>
      </c>
      <c r="N817">
        <f t="shared" si="87"/>
        <v>0.34890484008626405</v>
      </c>
      <c r="O817">
        <f t="shared" si="88"/>
        <v>0.6510951599137359</v>
      </c>
      <c r="P817">
        <f t="shared" si="89"/>
        <v>0.34890484008626405</v>
      </c>
      <c r="Q817">
        <f t="shared" si="90"/>
        <v>-1.0529560584687079</v>
      </c>
    </row>
    <row r="818" spans="1:17" x14ac:dyDescent="0.2">
      <c r="A818" s="1">
        <v>91</v>
      </c>
      <c r="B818" s="1">
        <v>0</v>
      </c>
      <c r="C818" s="1">
        <v>0</v>
      </c>
      <c r="D818" s="1">
        <v>1</v>
      </c>
      <c r="E818" s="1">
        <v>1</v>
      </c>
      <c r="F818" s="1">
        <v>0</v>
      </c>
      <c r="G818" s="1">
        <v>0</v>
      </c>
      <c r="H818" s="1">
        <v>1.6989999999999998</v>
      </c>
      <c r="I818" s="1">
        <v>1</v>
      </c>
      <c r="J818">
        <f t="shared" si="84"/>
        <v>0.12368279194560716</v>
      </c>
      <c r="K818">
        <v>0</v>
      </c>
      <c r="L818">
        <f t="shared" si="85"/>
        <v>1.1316568433934282</v>
      </c>
      <c r="M818">
        <f t="shared" si="86"/>
        <v>1</v>
      </c>
      <c r="N818">
        <f t="shared" si="87"/>
        <v>0.53088134091597983</v>
      </c>
      <c r="O818">
        <f t="shared" si="88"/>
        <v>0.46911865908402001</v>
      </c>
      <c r="P818">
        <f t="shared" si="89"/>
        <v>0.53088134091597983</v>
      </c>
      <c r="Q818">
        <f t="shared" si="90"/>
        <v>-0.63321674614693813</v>
      </c>
    </row>
    <row r="819" spans="1:17" x14ac:dyDescent="0.2">
      <c r="A819" s="1">
        <v>91</v>
      </c>
      <c r="B819" s="1">
        <v>0</v>
      </c>
      <c r="C819" s="1">
        <v>0</v>
      </c>
      <c r="D819" s="1">
        <v>1</v>
      </c>
      <c r="E819" s="1">
        <v>0</v>
      </c>
      <c r="F819" s="1">
        <v>0</v>
      </c>
      <c r="G819" s="1">
        <v>1</v>
      </c>
      <c r="H819" s="1">
        <v>1.9989999999999999</v>
      </c>
      <c r="I819" s="1">
        <v>1</v>
      </c>
      <c r="J819">
        <f t="shared" si="84"/>
        <v>-2.395540585503185</v>
      </c>
      <c r="K819">
        <v>0</v>
      </c>
      <c r="L819">
        <f t="shared" si="85"/>
        <v>9.1123405613503988E-2</v>
      </c>
      <c r="M819">
        <f t="shared" si="86"/>
        <v>1</v>
      </c>
      <c r="N819">
        <f t="shared" si="87"/>
        <v>8.3513381845445975E-2</v>
      </c>
      <c r="O819">
        <f t="shared" si="88"/>
        <v>0.91648661815455401</v>
      </c>
      <c r="P819">
        <f t="shared" si="89"/>
        <v>8.3513381845445975E-2</v>
      </c>
      <c r="Q819">
        <f t="shared" si="90"/>
        <v>-2.4827483983437415</v>
      </c>
    </row>
    <row r="820" spans="1:17" x14ac:dyDescent="0.2">
      <c r="A820" s="1">
        <v>91</v>
      </c>
      <c r="B820" s="1">
        <v>1</v>
      </c>
      <c r="C820" s="1">
        <v>0</v>
      </c>
      <c r="D820" s="1">
        <v>0</v>
      </c>
      <c r="E820" s="1">
        <v>1</v>
      </c>
      <c r="F820" s="1">
        <v>0</v>
      </c>
      <c r="G820" s="1">
        <v>0</v>
      </c>
      <c r="H820" s="1">
        <v>1.399</v>
      </c>
      <c r="I820" s="1">
        <v>0</v>
      </c>
      <c r="J820">
        <f t="shared" si="84"/>
        <v>9.5601714986238928E-2</v>
      </c>
      <c r="K820">
        <v>0</v>
      </c>
      <c r="L820">
        <f t="shared" si="85"/>
        <v>1.1003207354506677</v>
      </c>
      <c r="M820">
        <f t="shared" si="86"/>
        <v>1</v>
      </c>
      <c r="N820">
        <f t="shared" si="87"/>
        <v>0.52388224183035126</v>
      </c>
      <c r="O820">
        <f t="shared" si="88"/>
        <v>0.47611775816964891</v>
      </c>
      <c r="P820">
        <f t="shared" si="89"/>
        <v>0.47611775816964891</v>
      </c>
      <c r="Q820">
        <f t="shared" si="90"/>
        <v>-0.74209006423414459</v>
      </c>
    </row>
    <row r="821" spans="1:17" x14ac:dyDescent="0.2">
      <c r="A821" s="1">
        <v>91</v>
      </c>
      <c r="B821" s="1">
        <v>0</v>
      </c>
      <c r="C821" s="1">
        <v>0</v>
      </c>
      <c r="D821" s="1">
        <v>1</v>
      </c>
      <c r="E821" s="1">
        <v>0</v>
      </c>
      <c r="F821" s="1">
        <v>1</v>
      </c>
      <c r="G821" s="1">
        <v>0</v>
      </c>
      <c r="H821" s="1">
        <v>1.399</v>
      </c>
      <c r="I821" s="1">
        <v>1</v>
      </c>
      <c r="J821">
        <f t="shared" si="84"/>
        <v>-0.87670296577448581</v>
      </c>
      <c r="K821">
        <v>0</v>
      </c>
      <c r="L821">
        <f t="shared" si="85"/>
        <v>0.41615272205252241</v>
      </c>
      <c r="M821">
        <f t="shared" si="86"/>
        <v>1</v>
      </c>
      <c r="N821">
        <f t="shared" si="87"/>
        <v>0.29386147099259541</v>
      </c>
      <c r="O821">
        <f t="shared" si="88"/>
        <v>0.70613852900740448</v>
      </c>
      <c r="P821">
        <f t="shared" si="89"/>
        <v>0.29386147099259541</v>
      </c>
      <c r="Q821">
        <f t="shared" si="90"/>
        <v>-1.2246468097869956</v>
      </c>
    </row>
    <row r="822" spans="1:17" x14ac:dyDescent="0.2">
      <c r="A822" s="1">
        <v>91</v>
      </c>
      <c r="B822" s="1">
        <v>1</v>
      </c>
      <c r="C822" s="1">
        <v>0</v>
      </c>
      <c r="D822" s="1">
        <v>0</v>
      </c>
      <c r="E822" s="1">
        <v>0</v>
      </c>
      <c r="F822" s="1">
        <v>0</v>
      </c>
      <c r="G822" s="1">
        <v>1</v>
      </c>
      <c r="H822" s="1">
        <v>1.6989999999999998</v>
      </c>
      <c r="I822" s="1">
        <v>0</v>
      </c>
      <c r="J822">
        <f t="shared" si="84"/>
        <v>-2.4236216624625531</v>
      </c>
      <c r="K822">
        <v>0</v>
      </c>
      <c r="L822">
        <f t="shared" si="85"/>
        <v>8.8600155839434466E-2</v>
      </c>
      <c r="M822">
        <f t="shared" si="86"/>
        <v>1</v>
      </c>
      <c r="N822">
        <f t="shared" si="87"/>
        <v>8.1389071427344847E-2</v>
      </c>
      <c r="O822">
        <f t="shared" si="88"/>
        <v>0.91861092857265514</v>
      </c>
      <c r="P822">
        <f t="shared" si="89"/>
        <v>0.91861092857265514</v>
      </c>
      <c r="Q822">
        <f t="shared" si="90"/>
        <v>-8.4892610173780456E-2</v>
      </c>
    </row>
    <row r="823" spans="1:17" x14ac:dyDescent="0.2">
      <c r="A823" s="1">
        <v>91</v>
      </c>
      <c r="B823" s="1">
        <v>0</v>
      </c>
      <c r="C823" s="1">
        <v>1</v>
      </c>
      <c r="D823" s="1">
        <v>0</v>
      </c>
      <c r="E823" s="1">
        <v>0</v>
      </c>
      <c r="F823" s="1">
        <v>1</v>
      </c>
      <c r="G823" s="1">
        <v>0</v>
      </c>
      <c r="H823" s="1">
        <v>1.6989999999999998</v>
      </c>
      <c r="I823" s="1">
        <v>1</v>
      </c>
      <c r="J823">
        <f t="shared" si="84"/>
        <v>-1.6242423437154083</v>
      </c>
      <c r="K823">
        <v>0</v>
      </c>
      <c r="L823">
        <f t="shared" si="85"/>
        <v>0.19706092310458728</v>
      </c>
      <c r="M823">
        <f t="shared" si="86"/>
        <v>1</v>
      </c>
      <c r="N823">
        <f t="shared" si="87"/>
        <v>0.16462062982852049</v>
      </c>
      <c r="O823">
        <f t="shared" si="88"/>
        <v>0.83537937017147956</v>
      </c>
      <c r="P823">
        <f t="shared" si="89"/>
        <v>0.16462062982852049</v>
      </c>
      <c r="Q823">
        <f t="shared" si="90"/>
        <v>-1.804111665491122</v>
      </c>
    </row>
    <row r="824" spans="1:17" x14ac:dyDescent="0.2">
      <c r="A824" s="1">
        <v>92</v>
      </c>
      <c r="B824" s="1">
        <v>1</v>
      </c>
      <c r="C824" s="1">
        <v>0</v>
      </c>
      <c r="D824" s="1">
        <v>0</v>
      </c>
      <c r="E824" s="1">
        <v>0</v>
      </c>
      <c r="F824" s="1">
        <v>1</v>
      </c>
      <c r="G824" s="1">
        <v>0</v>
      </c>
      <c r="H824" s="1">
        <v>1.9989999999999999</v>
      </c>
      <c r="I824" s="1">
        <v>0</v>
      </c>
      <c r="J824">
        <f t="shared" si="84"/>
        <v>-1.7581528359219696</v>
      </c>
      <c r="K824">
        <v>0</v>
      </c>
      <c r="L824">
        <f t="shared" si="85"/>
        <v>0.17236295260595716</v>
      </c>
      <c r="M824">
        <f t="shared" si="86"/>
        <v>1</v>
      </c>
      <c r="N824">
        <f t="shared" si="87"/>
        <v>0.14702183502372243</v>
      </c>
      <c r="O824">
        <f t="shared" si="88"/>
        <v>0.85297816497627754</v>
      </c>
      <c r="P824">
        <f t="shared" si="89"/>
        <v>0.85297816497627754</v>
      </c>
      <c r="Q824">
        <f t="shared" si="90"/>
        <v>-0.15902132973570154</v>
      </c>
    </row>
    <row r="825" spans="1:17" x14ac:dyDescent="0.2">
      <c r="A825" s="1">
        <v>92</v>
      </c>
      <c r="B825" s="1">
        <v>0</v>
      </c>
      <c r="C825" s="1">
        <v>1</v>
      </c>
      <c r="D825" s="1">
        <v>0</v>
      </c>
      <c r="E825" s="1">
        <v>0</v>
      </c>
      <c r="F825" s="1">
        <v>0</v>
      </c>
      <c r="G825" s="1">
        <v>1</v>
      </c>
      <c r="H825" s="1">
        <v>1.399</v>
      </c>
      <c r="I825" s="1">
        <v>0</v>
      </c>
      <c r="J825">
        <f t="shared" si="84"/>
        <v>-2.289711170255992</v>
      </c>
      <c r="K825">
        <v>0</v>
      </c>
      <c r="L825">
        <f t="shared" si="85"/>
        <v>0.10129571484450078</v>
      </c>
      <c r="M825">
        <f t="shared" si="86"/>
        <v>1</v>
      </c>
      <c r="N825">
        <f t="shared" si="87"/>
        <v>9.1978669742489097E-2</v>
      </c>
      <c r="O825">
        <f t="shared" si="88"/>
        <v>0.90802133025751086</v>
      </c>
      <c r="P825">
        <f t="shared" si="89"/>
        <v>0.90802133025751086</v>
      </c>
      <c r="Q825">
        <f t="shared" si="90"/>
        <v>-9.648740918373451E-2</v>
      </c>
    </row>
    <row r="826" spans="1:17" x14ac:dyDescent="0.2">
      <c r="A826" s="1">
        <v>92</v>
      </c>
      <c r="B826" s="1">
        <v>0</v>
      </c>
      <c r="C826" s="1">
        <v>1</v>
      </c>
      <c r="D826" s="1">
        <v>0</v>
      </c>
      <c r="E826" s="1">
        <v>1</v>
      </c>
      <c r="F826" s="1">
        <v>0</v>
      </c>
      <c r="G826" s="1">
        <v>0</v>
      </c>
      <c r="H826" s="1">
        <v>1.9989999999999999</v>
      </c>
      <c r="I826" s="1">
        <v>1</v>
      </c>
      <c r="J826">
        <f t="shared" si="84"/>
        <v>-0.62385658599531557</v>
      </c>
      <c r="K826">
        <v>0</v>
      </c>
      <c r="L826">
        <f t="shared" si="85"/>
        <v>0.53587380396513884</v>
      </c>
      <c r="M826">
        <f t="shared" si="86"/>
        <v>1</v>
      </c>
      <c r="N826">
        <f t="shared" si="87"/>
        <v>0.34890484008626405</v>
      </c>
      <c r="O826">
        <f t="shared" si="88"/>
        <v>0.6510951599137359</v>
      </c>
      <c r="P826">
        <f t="shared" si="89"/>
        <v>0.34890484008626405</v>
      </c>
      <c r="Q826">
        <f t="shared" si="90"/>
        <v>-1.0529560584687079</v>
      </c>
    </row>
    <row r="827" spans="1:17" x14ac:dyDescent="0.2">
      <c r="A827" s="1">
        <v>92</v>
      </c>
      <c r="B827" s="1">
        <v>0</v>
      </c>
      <c r="C827" s="1">
        <v>0</v>
      </c>
      <c r="D827" s="1">
        <v>1</v>
      </c>
      <c r="E827" s="1">
        <v>1</v>
      </c>
      <c r="F827" s="1">
        <v>0</v>
      </c>
      <c r="G827" s="1">
        <v>0</v>
      </c>
      <c r="H827" s="1">
        <v>1.6989999999999998</v>
      </c>
      <c r="I827" s="1">
        <v>1</v>
      </c>
      <c r="J827">
        <f t="shared" si="84"/>
        <v>0.12368279194560716</v>
      </c>
      <c r="K827">
        <v>0</v>
      </c>
      <c r="L827">
        <f t="shared" si="85"/>
        <v>1.1316568433934282</v>
      </c>
      <c r="M827">
        <f t="shared" si="86"/>
        <v>1</v>
      </c>
      <c r="N827">
        <f t="shared" si="87"/>
        <v>0.53088134091597983</v>
      </c>
      <c r="O827">
        <f t="shared" si="88"/>
        <v>0.46911865908402001</v>
      </c>
      <c r="P827">
        <f t="shared" si="89"/>
        <v>0.53088134091597983</v>
      </c>
      <c r="Q827">
        <f t="shared" si="90"/>
        <v>-0.63321674614693813</v>
      </c>
    </row>
    <row r="828" spans="1:17" x14ac:dyDescent="0.2">
      <c r="A828" s="1">
        <v>92</v>
      </c>
      <c r="B828" s="1">
        <v>0</v>
      </c>
      <c r="C828" s="1">
        <v>0</v>
      </c>
      <c r="D828" s="1">
        <v>1</v>
      </c>
      <c r="E828" s="1">
        <v>0</v>
      </c>
      <c r="F828" s="1">
        <v>0</v>
      </c>
      <c r="G828" s="1">
        <v>1</v>
      </c>
      <c r="H828" s="1">
        <v>1.9989999999999999</v>
      </c>
      <c r="I828" s="1">
        <v>0</v>
      </c>
      <c r="J828">
        <f t="shared" si="84"/>
        <v>-2.395540585503185</v>
      </c>
      <c r="K828">
        <v>0</v>
      </c>
      <c r="L828">
        <f t="shared" si="85"/>
        <v>9.1123405613503988E-2</v>
      </c>
      <c r="M828">
        <f t="shared" si="86"/>
        <v>1</v>
      </c>
      <c r="N828">
        <f t="shared" si="87"/>
        <v>8.3513381845445975E-2</v>
      </c>
      <c r="O828">
        <f t="shared" si="88"/>
        <v>0.91648661815455401</v>
      </c>
      <c r="P828">
        <f t="shared" si="89"/>
        <v>0.91648661815455401</v>
      </c>
      <c r="Q828">
        <f t="shared" si="90"/>
        <v>-8.7207812840556634E-2</v>
      </c>
    </row>
    <row r="829" spans="1:17" x14ac:dyDescent="0.2">
      <c r="A829" s="1">
        <v>92</v>
      </c>
      <c r="B829" s="1">
        <v>1</v>
      </c>
      <c r="C829" s="1">
        <v>0</v>
      </c>
      <c r="D829" s="1">
        <v>0</v>
      </c>
      <c r="E829" s="1">
        <v>1</v>
      </c>
      <c r="F829" s="1">
        <v>0</v>
      </c>
      <c r="G829" s="1">
        <v>0</v>
      </c>
      <c r="H829" s="1">
        <v>1.399</v>
      </c>
      <c r="I829" s="1">
        <v>1</v>
      </c>
      <c r="J829">
        <f t="shared" si="84"/>
        <v>9.5601714986238928E-2</v>
      </c>
      <c r="K829">
        <v>0</v>
      </c>
      <c r="L829">
        <f t="shared" si="85"/>
        <v>1.1003207354506677</v>
      </c>
      <c r="M829">
        <f t="shared" si="86"/>
        <v>1</v>
      </c>
      <c r="N829">
        <f t="shared" si="87"/>
        <v>0.52388224183035126</v>
      </c>
      <c r="O829">
        <f t="shared" si="88"/>
        <v>0.47611775816964891</v>
      </c>
      <c r="P829">
        <f t="shared" si="89"/>
        <v>0.52388224183035126</v>
      </c>
      <c r="Q829">
        <f t="shared" si="90"/>
        <v>-0.64648834924790566</v>
      </c>
    </row>
    <row r="830" spans="1:17" x14ac:dyDescent="0.2">
      <c r="A830" s="1">
        <v>92</v>
      </c>
      <c r="B830" s="1">
        <v>0</v>
      </c>
      <c r="C830" s="1">
        <v>0</v>
      </c>
      <c r="D830" s="1">
        <v>1</v>
      </c>
      <c r="E830" s="1">
        <v>0</v>
      </c>
      <c r="F830" s="1">
        <v>1</v>
      </c>
      <c r="G830" s="1">
        <v>0</v>
      </c>
      <c r="H830" s="1">
        <v>1.399</v>
      </c>
      <c r="I830" s="1">
        <v>0</v>
      </c>
      <c r="J830">
        <f t="shared" si="84"/>
        <v>-0.87670296577448581</v>
      </c>
      <c r="K830">
        <v>0</v>
      </c>
      <c r="L830">
        <f t="shared" si="85"/>
        <v>0.41615272205252241</v>
      </c>
      <c r="M830">
        <f t="shared" si="86"/>
        <v>1</v>
      </c>
      <c r="N830">
        <f t="shared" si="87"/>
        <v>0.29386147099259541</v>
      </c>
      <c r="O830">
        <f t="shared" si="88"/>
        <v>0.70613852900740448</v>
      </c>
      <c r="P830">
        <f t="shared" si="89"/>
        <v>0.70613852900740448</v>
      </c>
      <c r="Q830">
        <f t="shared" si="90"/>
        <v>-0.34794384401250966</v>
      </c>
    </row>
    <row r="831" spans="1:17" x14ac:dyDescent="0.2">
      <c r="A831" s="1">
        <v>92</v>
      </c>
      <c r="B831" s="1">
        <v>1</v>
      </c>
      <c r="C831" s="1">
        <v>0</v>
      </c>
      <c r="D831" s="1">
        <v>0</v>
      </c>
      <c r="E831" s="1">
        <v>0</v>
      </c>
      <c r="F831" s="1">
        <v>0</v>
      </c>
      <c r="G831" s="1">
        <v>1</v>
      </c>
      <c r="H831" s="1">
        <v>1.6989999999999998</v>
      </c>
      <c r="I831" s="1">
        <v>1</v>
      </c>
      <c r="J831">
        <f t="shared" si="84"/>
        <v>-2.4236216624625531</v>
      </c>
      <c r="K831">
        <v>0</v>
      </c>
      <c r="L831">
        <f t="shared" si="85"/>
        <v>8.8600155839434466E-2</v>
      </c>
      <c r="M831">
        <f t="shared" si="86"/>
        <v>1</v>
      </c>
      <c r="N831">
        <f t="shared" si="87"/>
        <v>8.1389071427344847E-2</v>
      </c>
      <c r="O831">
        <f t="shared" si="88"/>
        <v>0.91861092857265514</v>
      </c>
      <c r="P831">
        <f t="shared" si="89"/>
        <v>8.1389071427344847E-2</v>
      </c>
      <c r="Q831">
        <f t="shared" si="90"/>
        <v>-2.5085142726363334</v>
      </c>
    </row>
    <row r="832" spans="1:17" x14ac:dyDescent="0.2">
      <c r="A832" s="1">
        <v>92</v>
      </c>
      <c r="B832" s="1">
        <v>0</v>
      </c>
      <c r="C832" s="1">
        <v>1</v>
      </c>
      <c r="D832" s="1">
        <v>0</v>
      </c>
      <c r="E832" s="1">
        <v>0</v>
      </c>
      <c r="F832" s="1">
        <v>1</v>
      </c>
      <c r="G832" s="1">
        <v>0</v>
      </c>
      <c r="H832" s="1">
        <v>1.6989999999999998</v>
      </c>
      <c r="I832" s="1">
        <v>0</v>
      </c>
      <c r="J832">
        <f t="shared" si="84"/>
        <v>-1.6242423437154083</v>
      </c>
      <c r="K832">
        <v>0</v>
      </c>
      <c r="L832">
        <f t="shared" si="85"/>
        <v>0.19706092310458728</v>
      </c>
      <c r="M832">
        <f t="shared" si="86"/>
        <v>1</v>
      </c>
      <c r="N832">
        <f t="shared" si="87"/>
        <v>0.16462062982852049</v>
      </c>
      <c r="O832">
        <f t="shared" si="88"/>
        <v>0.83537937017147956</v>
      </c>
      <c r="P832">
        <f t="shared" si="89"/>
        <v>0.83537937017147956</v>
      </c>
      <c r="Q832">
        <f t="shared" si="90"/>
        <v>-0.17986932177571377</v>
      </c>
    </row>
    <row r="833" spans="1:17" x14ac:dyDescent="0.2">
      <c r="A833" s="1">
        <v>93</v>
      </c>
      <c r="B833" s="1">
        <v>1</v>
      </c>
      <c r="C833" s="1">
        <v>0</v>
      </c>
      <c r="D833" s="1">
        <v>0</v>
      </c>
      <c r="E833" s="1">
        <v>0</v>
      </c>
      <c r="F833" s="1">
        <v>1</v>
      </c>
      <c r="G833" s="1">
        <v>0</v>
      </c>
      <c r="H833" s="1">
        <v>1.9989999999999999</v>
      </c>
      <c r="I833" s="1">
        <v>0</v>
      </c>
      <c r="J833">
        <f t="shared" si="84"/>
        <v>-1.7581528359219696</v>
      </c>
      <c r="K833">
        <v>0</v>
      </c>
      <c r="L833">
        <f t="shared" si="85"/>
        <v>0.17236295260595716</v>
      </c>
      <c r="M833">
        <f t="shared" si="86"/>
        <v>1</v>
      </c>
      <c r="N833">
        <f t="shared" si="87"/>
        <v>0.14702183502372243</v>
      </c>
      <c r="O833">
        <f t="shared" si="88"/>
        <v>0.85297816497627754</v>
      </c>
      <c r="P833">
        <f t="shared" si="89"/>
        <v>0.85297816497627754</v>
      </c>
      <c r="Q833">
        <f t="shared" si="90"/>
        <v>-0.15902132973570154</v>
      </c>
    </row>
    <row r="834" spans="1:17" x14ac:dyDescent="0.2">
      <c r="A834" s="1">
        <v>93</v>
      </c>
      <c r="B834" s="1">
        <v>0</v>
      </c>
      <c r="C834" s="1">
        <v>1</v>
      </c>
      <c r="D834" s="1">
        <v>0</v>
      </c>
      <c r="E834" s="1">
        <v>0</v>
      </c>
      <c r="F834" s="1">
        <v>0</v>
      </c>
      <c r="G834" s="1">
        <v>1</v>
      </c>
      <c r="H834" s="1">
        <v>1.399</v>
      </c>
      <c r="I834" s="1">
        <v>0</v>
      </c>
      <c r="J834">
        <f t="shared" si="84"/>
        <v>-2.289711170255992</v>
      </c>
      <c r="K834">
        <v>0</v>
      </c>
      <c r="L834">
        <f t="shared" si="85"/>
        <v>0.10129571484450078</v>
      </c>
      <c r="M834">
        <f t="shared" si="86"/>
        <v>1</v>
      </c>
      <c r="N834">
        <f t="shared" si="87"/>
        <v>9.1978669742489097E-2</v>
      </c>
      <c r="O834">
        <f t="shared" si="88"/>
        <v>0.90802133025751086</v>
      </c>
      <c r="P834">
        <f t="shared" si="89"/>
        <v>0.90802133025751086</v>
      </c>
      <c r="Q834">
        <f t="shared" si="90"/>
        <v>-9.648740918373451E-2</v>
      </c>
    </row>
    <row r="835" spans="1:17" x14ac:dyDescent="0.2">
      <c r="A835" s="1">
        <v>93</v>
      </c>
      <c r="B835" s="1">
        <v>0</v>
      </c>
      <c r="C835" s="1">
        <v>1</v>
      </c>
      <c r="D835" s="1">
        <v>0</v>
      </c>
      <c r="E835" s="1">
        <v>1</v>
      </c>
      <c r="F835" s="1">
        <v>0</v>
      </c>
      <c r="G835" s="1">
        <v>0</v>
      </c>
      <c r="H835" s="1">
        <v>1.9989999999999999</v>
      </c>
      <c r="I835" s="1">
        <v>0</v>
      </c>
      <c r="J835">
        <f t="shared" si="84"/>
        <v>-0.62385658599531557</v>
      </c>
      <c r="K835">
        <v>0</v>
      </c>
      <c r="L835">
        <f t="shared" si="85"/>
        <v>0.53587380396513884</v>
      </c>
      <c r="M835">
        <f t="shared" si="86"/>
        <v>1</v>
      </c>
      <c r="N835">
        <f t="shared" si="87"/>
        <v>0.34890484008626405</v>
      </c>
      <c r="O835">
        <f t="shared" si="88"/>
        <v>0.6510951599137359</v>
      </c>
      <c r="P835">
        <f t="shared" si="89"/>
        <v>0.6510951599137359</v>
      </c>
      <c r="Q835">
        <f t="shared" si="90"/>
        <v>-0.42909947247339236</v>
      </c>
    </row>
    <row r="836" spans="1:17" x14ac:dyDescent="0.2">
      <c r="A836" s="1">
        <v>93</v>
      </c>
      <c r="B836" s="1">
        <v>0</v>
      </c>
      <c r="C836" s="1">
        <v>0</v>
      </c>
      <c r="D836" s="1">
        <v>1</v>
      </c>
      <c r="E836" s="1">
        <v>1</v>
      </c>
      <c r="F836" s="1">
        <v>0</v>
      </c>
      <c r="G836" s="1">
        <v>0</v>
      </c>
      <c r="H836" s="1">
        <v>1.6989999999999998</v>
      </c>
      <c r="I836" s="1">
        <v>1</v>
      </c>
      <c r="J836">
        <f t="shared" si="84"/>
        <v>0.12368279194560716</v>
      </c>
      <c r="K836">
        <v>0</v>
      </c>
      <c r="L836">
        <f t="shared" si="85"/>
        <v>1.1316568433934282</v>
      </c>
      <c r="M836">
        <f t="shared" si="86"/>
        <v>1</v>
      </c>
      <c r="N836">
        <f t="shared" si="87"/>
        <v>0.53088134091597983</v>
      </c>
      <c r="O836">
        <f t="shared" si="88"/>
        <v>0.46911865908402001</v>
      </c>
      <c r="P836">
        <f t="shared" si="89"/>
        <v>0.53088134091597983</v>
      </c>
      <c r="Q836">
        <f t="shared" si="90"/>
        <v>-0.63321674614693813</v>
      </c>
    </row>
    <row r="837" spans="1:17" x14ac:dyDescent="0.2">
      <c r="A837" s="1">
        <v>93</v>
      </c>
      <c r="B837" s="1">
        <v>0</v>
      </c>
      <c r="C837" s="1">
        <v>0</v>
      </c>
      <c r="D837" s="1">
        <v>1</v>
      </c>
      <c r="E837" s="1">
        <v>0</v>
      </c>
      <c r="F837" s="1">
        <v>0</v>
      </c>
      <c r="G837" s="1">
        <v>1</v>
      </c>
      <c r="H837" s="1">
        <v>1.9989999999999999</v>
      </c>
      <c r="I837" s="1">
        <v>0</v>
      </c>
      <c r="J837">
        <f t="shared" si="84"/>
        <v>-2.395540585503185</v>
      </c>
      <c r="K837">
        <v>0</v>
      </c>
      <c r="L837">
        <f t="shared" si="85"/>
        <v>9.1123405613503988E-2</v>
      </c>
      <c r="M837">
        <f t="shared" si="86"/>
        <v>1</v>
      </c>
      <c r="N837">
        <f t="shared" si="87"/>
        <v>8.3513381845445975E-2</v>
      </c>
      <c r="O837">
        <f t="shared" si="88"/>
        <v>0.91648661815455401</v>
      </c>
      <c r="P837">
        <f t="shared" si="89"/>
        <v>0.91648661815455401</v>
      </c>
      <c r="Q837">
        <f t="shared" si="90"/>
        <v>-8.7207812840556634E-2</v>
      </c>
    </row>
    <row r="838" spans="1:17" x14ac:dyDescent="0.2">
      <c r="A838" s="1">
        <v>93</v>
      </c>
      <c r="B838" s="1">
        <v>1</v>
      </c>
      <c r="C838" s="1">
        <v>0</v>
      </c>
      <c r="D838" s="1">
        <v>0</v>
      </c>
      <c r="E838" s="1">
        <v>1</v>
      </c>
      <c r="F838" s="1">
        <v>0</v>
      </c>
      <c r="G838" s="1">
        <v>0</v>
      </c>
      <c r="H838" s="1">
        <v>1.399</v>
      </c>
      <c r="I838" s="1">
        <v>0</v>
      </c>
      <c r="J838">
        <f t="shared" ref="J838:J901" si="91">$C$2+ ($D$2 * $B838) + ($E$2 * $C838)+ ($F$2 * $E838)+ ($G$2 * $F838) + ($H$2 * $H838)</f>
        <v>9.5601714986238928E-2</v>
      </c>
      <c r="K838">
        <v>0</v>
      </c>
      <c r="L838">
        <f t="shared" ref="L838:L901" si="92">EXP(J838)</f>
        <v>1.1003207354506677</v>
      </c>
      <c r="M838">
        <f t="shared" ref="M838:M901" si="93" xml:space="preserve"> EXP(K838)</f>
        <v>1</v>
      </c>
      <c r="N838">
        <f t="shared" ref="N838:N901" si="94">(L838)/(L838 + M838)</f>
        <v>0.52388224183035126</v>
      </c>
      <c r="O838">
        <f t="shared" ref="O838:O901" si="95">(M838)/(L838 + M838)</f>
        <v>0.47611775816964891</v>
      </c>
      <c r="P838">
        <f t="shared" ref="P838:P901" si="96" xml:space="preserve"> (N838^I838) * (O838^ (1 - I838))</f>
        <v>0.47611775816964891</v>
      </c>
      <c r="Q838">
        <f t="shared" ref="Q838:Q901" si="97">LN(P838)</f>
        <v>-0.74209006423414459</v>
      </c>
    </row>
    <row r="839" spans="1:17" x14ac:dyDescent="0.2">
      <c r="A839" s="1">
        <v>93</v>
      </c>
      <c r="B839" s="1">
        <v>0</v>
      </c>
      <c r="C839" s="1">
        <v>0</v>
      </c>
      <c r="D839" s="1">
        <v>1</v>
      </c>
      <c r="E839" s="1">
        <v>0</v>
      </c>
      <c r="F839" s="1">
        <v>1</v>
      </c>
      <c r="G839" s="1">
        <v>0</v>
      </c>
      <c r="H839" s="1">
        <v>1.399</v>
      </c>
      <c r="I839" s="1">
        <v>1</v>
      </c>
      <c r="J839">
        <f t="shared" si="91"/>
        <v>-0.87670296577448581</v>
      </c>
      <c r="K839">
        <v>0</v>
      </c>
      <c r="L839">
        <f t="shared" si="92"/>
        <v>0.41615272205252241</v>
      </c>
      <c r="M839">
        <f t="shared" si="93"/>
        <v>1</v>
      </c>
      <c r="N839">
        <f t="shared" si="94"/>
        <v>0.29386147099259541</v>
      </c>
      <c r="O839">
        <f t="shared" si="95"/>
        <v>0.70613852900740448</v>
      </c>
      <c r="P839">
        <f t="shared" si="96"/>
        <v>0.29386147099259541</v>
      </c>
      <c r="Q839">
        <f t="shared" si="97"/>
        <v>-1.2246468097869956</v>
      </c>
    </row>
    <row r="840" spans="1:17" x14ac:dyDescent="0.2">
      <c r="A840" s="1">
        <v>93</v>
      </c>
      <c r="B840" s="1">
        <v>1</v>
      </c>
      <c r="C840" s="1">
        <v>0</v>
      </c>
      <c r="D840" s="1">
        <v>0</v>
      </c>
      <c r="E840" s="1">
        <v>0</v>
      </c>
      <c r="F840" s="1">
        <v>0</v>
      </c>
      <c r="G840" s="1">
        <v>1</v>
      </c>
      <c r="H840" s="1">
        <v>1.6989999999999998</v>
      </c>
      <c r="I840" s="1">
        <v>0</v>
      </c>
      <c r="J840">
        <f t="shared" si="91"/>
        <v>-2.4236216624625531</v>
      </c>
      <c r="K840">
        <v>0</v>
      </c>
      <c r="L840">
        <f t="shared" si="92"/>
        <v>8.8600155839434466E-2</v>
      </c>
      <c r="M840">
        <f t="shared" si="93"/>
        <v>1</v>
      </c>
      <c r="N840">
        <f t="shared" si="94"/>
        <v>8.1389071427344847E-2</v>
      </c>
      <c r="O840">
        <f t="shared" si="95"/>
        <v>0.91861092857265514</v>
      </c>
      <c r="P840">
        <f t="shared" si="96"/>
        <v>0.91861092857265514</v>
      </c>
      <c r="Q840">
        <f t="shared" si="97"/>
        <v>-8.4892610173780456E-2</v>
      </c>
    </row>
    <row r="841" spans="1:17" x14ac:dyDescent="0.2">
      <c r="A841" s="1">
        <v>93</v>
      </c>
      <c r="B841" s="1">
        <v>0</v>
      </c>
      <c r="C841" s="1">
        <v>1</v>
      </c>
      <c r="D841" s="1">
        <v>0</v>
      </c>
      <c r="E841" s="1">
        <v>0</v>
      </c>
      <c r="F841" s="1">
        <v>1</v>
      </c>
      <c r="G841" s="1">
        <v>0</v>
      </c>
      <c r="H841" s="1">
        <v>1.6989999999999998</v>
      </c>
      <c r="I841" s="1">
        <v>0</v>
      </c>
      <c r="J841">
        <f t="shared" si="91"/>
        <v>-1.6242423437154083</v>
      </c>
      <c r="K841">
        <v>0</v>
      </c>
      <c r="L841">
        <f t="shared" si="92"/>
        <v>0.19706092310458728</v>
      </c>
      <c r="M841">
        <f t="shared" si="93"/>
        <v>1</v>
      </c>
      <c r="N841">
        <f t="shared" si="94"/>
        <v>0.16462062982852049</v>
      </c>
      <c r="O841">
        <f t="shared" si="95"/>
        <v>0.83537937017147956</v>
      </c>
      <c r="P841">
        <f t="shared" si="96"/>
        <v>0.83537937017147956</v>
      </c>
      <c r="Q841">
        <f t="shared" si="97"/>
        <v>-0.17986932177571377</v>
      </c>
    </row>
    <row r="842" spans="1:17" x14ac:dyDescent="0.2">
      <c r="A842" s="1">
        <v>94</v>
      </c>
      <c r="B842" s="1">
        <v>1</v>
      </c>
      <c r="C842" s="1">
        <v>0</v>
      </c>
      <c r="D842" s="1">
        <v>0</v>
      </c>
      <c r="E842" s="1">
        <v>0</v>
      </c>
      <c r="F842" s="1">
        <v>1</v>
      </c>
      <c r="G842" s="1">
        <v>0</v>
      </c>
      <c r="H842" s="1">
        <v>1.9989999999999999</v>
      </c>
      <c r="I842" s="1">
        <v>0</v>
      </c>
      <c r="J842">
        <f t="shared" si="91"/>
        <v>-1.7581528359219696</v>
      </c>
      <c r="K842">
        <v>0</v>
      </c>
      <c r="L842">
        <f t="shared" si="92"/>
        <v>0.17236295260595716</v>
      </c>
      <c r="M842">
        <f t="shared" si="93"/>
        <v>1</v>
      </c>
      <c r="N842">
        <f t="shared" si="94"/>
        <v>0.14702183502372243</v>
      </c>
      <c r="O842">
        <f t="shared" si="95"/>
        <v>0.85297816497627754</v>
      </c>
      <c r="P842">
        <f t="shared" si="96"/>
        <v>0.85297816497627754</v>
      </c>
      <c r="Q842">
        <f t="shared" si="97"/>
        <v>-0.15902132973570154</v>
      </c>
    </row>
    <row r="843" spans="1:17" x14ac:dyDescent="0.2">
      <c r="A843" s="1">
        <v>94</v>
      </c>
      <c r="B843" s="1">
        <v>0</v>
      </c>
      <c r="C843" s="1">
        <v>1</v>
      </c>
      <c r="D843" s="1">
        <v>0</v>
      </c>
      <c r="E843" s="1">
        <v>0</v>
      </c>
      <c r="F843" s="1">
        <v>0</v>
      </c>
      <c r="G843" s="1">
        <v>1</v>
      </c>
      <c r="H843" s="1">
        <v>1.399</v>
      </c>
      <c r="I843" s="1">
        <v>0</v>
      </c>
      <c r="J843">
        <f t="shared" si="91"/>
        <v>-2.289711170255992</v>
      </c>
      <c r="K843">
        <v>0</v>
      </c>
      <c r="L843">
        <f t="shared" si="92"/>
        <v>0.10129571484450078</v>
      </c>
      <c r="M843">
        <f t="shared" si="93"/>
        <v>1</v>
      </c>
      <c r="N843">
        <f t="shared" si="94"/>
        <v>9.1978669742489097E-2</v>
      </c>
      <c r="O843">
        <f t="shared" si="95"/>
        <v>0.90802133025751086</v>
      </c>
      <c r="P843">
        <f t="shared" si="96"/>
        <v>0.90802133025751086</v>
      </c>
      <c r="Q843">
        <f t="shared" si="97"/>
        <v>-9.648740918373451E-2</v>
      </c>
    </row>
    <row r="844" spans="1:17" x14ac:dyDescent="0.2">
      <c r="A844" s="1">
        <v>94</v>
      </c>
      <c r="B844" s="1">
        <v>0</v>
      </c>
      <c r="C844" s="1">
        <v>1</v>
      </c>
      <c r="D844" s="1">
        <v>0</v>
      </c>
      <c r="E844" s="1">
        <v>1</v>
      </c>
      <c r="F844" s="1">
        <v>0</v>
      </c>
      <c r="G844" s="1">
        <v>0</v>
      </c>
      <c r="H844" s="1">
        <v>1.9989999999999999</v>
      </c>
      <c r="I844" s="1">
        <v>0</v>
      </c>
      <c r="J844">
        <f t="shared" si="91"/>
        <v>-0.62385658599531557</v>
      </c>
      <c r="K844">
        <v>0</v>
      </c>
      <c r="L844">
        <f t="shared" si="92"/>
        <v>0.53587380396513884</v>
      </c>
      <c r="M844">
        <f t="shared" si="93"/>
        <v>1</v>
      </c>
      <c r="N844">
        <f t="shared" si="94"/>
        <v>0.34890484008626405</v>
      </c>
      <c r="O844">
        <f t="shared" si="95"/>
        <v>0.6510951599137359</v>
      </c>
      <c r="P844">
        <f t="shared" si="96"/>
        <v>0.6510951599137359</v>
      </c>
      <c r="Q844">
        <f t="shared" si="97"/>
        <v>-0.42909947247339236</v>
      </c>
    </row>
    <row r="845" spans="1:17" x14ac:dyDescent="0.2">
      <c r="A845" s="1">
        <v>94</v>
      </c>
      <c r="B845" s="1">
        <v>0</v>
      </c>
      <c r="C845" s="1">
        <v>0</v>
      </c>
      <c r="D845" s="1">
        <v>1</v>
      </c>
      <c r="E845" s="1">
        <v>1</v>
      </c>
      <c r="F845" s="1">
        <v>0</v>
      </c>
      <c r="G845" s="1">
        <v>0</v>
      </c>
      <c r="H845" s="1">
        <v>1.6989999999999998</v>
      </c>
      <c r="I845" s="1">
        <v>0</v>
      </c>
      <c r="J845">
        <f t="shared" si="91"/>
        <v>0.12368279194560716</v>
      </c>
      <c r="K845">
        <v>0</v>
      </c>
      <c r="L845">
        <f t="shared" si="92"/>
        <v>1.1316568433934282</v>
      </c>
      <c r="M845">
        <f t="shared" si="93"/>
        <v>1</v>
      </c>
      <c r="N845">
        <f t="shared" si="94"/>
        <v>0.53088134091597983</v>
      </c>
      <c r="O845">
        <f t="shared" si="95"/>
        <v>0.46911865908402001</v>
      </c>
      <c r="P845">
        <f t="shared" si="96"/>
        <v>0.46911865908402001</v>
      </c>
      <c r="Q845">
        <f t="shared" si="97"/>
        <v>-0.75689953809254507</v>
      </c>
    </row>
    <row r="846" spans="1:17" x14ac:dyDescent="0.2">
      <c r="A846" s="1">
        <v>94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1</v>
      </c>
      <c r="H846" s="1">
        <v>1.9989999999999999</v>
      </c>
      <c r="I846" s="1">
        <v>0</v>
      </c>
      <c r="J846">
        <f t="shared" si="91"/>
        <v>-2.395540585503185</v>
      </c>
      <c r="K846">
        <v>0</v>
      </c>
      <c r="L846">
        <f t="shared" si="92"/>
        <v>9.1123405613503988E-2</v>
      </c>
      <c r="M846">
        <f t="shared" si="93"/>
        <v>1</v>
      </c>
      <c r="N846">
        <f t="shared" si="94"/>
        <v>8.3513381845445975E-2</v>
      </c>
      <c r="O846">
        <f t="shared" si="95"/>
        <v>0.91648661815455401</v>
      </c>
      <c r="P846">
        <f t="shared" si="96"/>
        <v>0.91648661815455401</v>
      </c>
      <c r="Q846">
        <f t="shared" si="97"/>
        <v>-8.7207812840556634E-2</v>
      </c>
    </row>
    <row r="847" spans="1:17" x14ac:dyDescent="0.2">
      <c r="A847" s="1">
        <v>94</v>
      </c>
      <c r="B847" s="1">
        <v>1</v>
      </c>
      <c r="C847" s="1">
        <v>0</v>
      </c>
      <c r="D847" s="1">
        <v>0</v>
      </c>
      <c r="E847" s="1">
        <v>1</v>
      </c>
      <c r="F847" s="1">
        <v>0</v>
      </c>
      <c r="G847" s="1">
        <v>0</v>
      </c>
      <c r="H847" s="1">
        <v>1.399</v>
      </c>
      <c r="I847" s="1">
        <v>0</v>
      </c>
      <c r="J847">
        <f t="shared" si="91"/>
        <v>9.5601714986238928E-2</v>
      </c>
      <c r="K847">
        <v>0</v>
      </c>
      <c r="L847">
        <f t="shared" si="92"/>
        <v>1.1003207354506677</v>
      </c>
      <c r="M847">
        <f t="shared" si="93"/>
        <v>1</v>
      </c>
      <c r="N847">
        <f t="shared" si="94"/>
        <v>0.52388224183035126</v>
      </c>
      <c r="O847">
        <f t="shared" si="95"/>
        <v>0.47611775816964891</v>
      </c>
      <c r="P847">
        <f t="shared" si="96"/>
        <v>0.47611775816964891</v>
      </c>
      <c r="Q847">
        <f t="shared" si="97"/>
        <v>-0.74209006423414459</v>
      </c>
    </row>
    <row r="848" spans="1:17" x14ac:dyDescent="0.2">
      <c r="A848" s="1">
        <v>94</v>
      </c>
      <c r="B848" s="1">
        <v>0</v>
      </c>
      <c r="C848" s="1">
        <v>0</v>
      </c>
      <c r="D848" s="1">
        <v>1</v>
      </c>
      <c r="E848" s="1">
        <v>0</v>
      </c>
      <c r="F848" s="1">
        <v>1</v>
      </c>
      <c r="G848" s="1">
        <v>0</v>
      </c>
      <c r="H848" s="1">
        <v>1.399</v>
      </c>
      <c r="I848" s="1">
        <v>0</v>
      </c>
      <c r="J848">
        <f t="shared" si="91"/>
        <v>-0.87670296577448581</v>
      </c>
      <c r="K848">
        <v>0</v>
      </c>
      <c r="L848">
        <f t="shared" si="92"/>
        <v>0.41615272205252241</v>
      </c>
      <c r="M848">
        <f t="shared" si="93"/>
        <v>1</v>
      </c>
      <c r="N848">
        <f t="shared" si="94"/>
        <v>0.29386147099259541</v>
      </c>
      <c r="O848">
        <f t="shared" si="95"/>
        <v>0.70613852900740448</v>
      </c>
      <c r="P848">
        <f t="shared" si="96"/>
        <v>0.70613852900740448</v>
      </c>
      <c r="Q848">
        <f t="shared" si="97"/>
        <v>-0.34794384401250966</v>
      </c>
    </row>
    <row r="849" spans="1:17" x14ac:dyDescent="0.2">
      <c r="A849" s="1">
        <v>94</v>
      </c>
      <c r="B849" s="1">
        <v>1</v>
      </c>
      <c r="C849" s="1">
        <v>0</v>
      </c>
      <c r="D849" s="1">
        <v>0</v>
      </c>
      <c r="E849" s="1">
        <v>0</v>
      </c>
      <c r="F849" s="1">
        <v>0</v>
      </c>
      <c r="G849" s="1">
        <v>1</v>
      </c>
      <c r="H849" s="1">
        <v>1.6989999999999998</v>
      </c>
      <c r="I849" s="1">
        <v>0</v>
      </c>
      <c r="J849">
        <f t="shared" si="91"/>
        <v>-2.4236216624625531</v>
      </c>
      <c r="K849">
        <v>0</v>
      </c>
      <c r="L849">
        <f t="shared" si="92"/>
        <v>8.8600155839434466E-2</v>
      </c>
      <c r="M849">
        <f t="shared" si="93"/>
        <v>1</v>
      </c>
      <c r="N849">
        <f t="shared" si="94"/>
        <v>8.1389071427344847E-2</v>
      </c>
      <c r="O849">
        <f t="shared" si="95"/>
        <v>0.91861092857265514</v>
      </c>
      <c r="P849">
        <f t="shared" si="96"/>
        <v>0.91861092857265514</v>
      </c>
      <c r="Q849">
        <f t="shared" si="97"/>
        <v>-8.4892610173780456E-2</v>
      </c>
    </row>
    <row r="850" spans="1:17" x14ac:dyDescent="0.2">
      <c r="A850" s="1">
        <v>94</v>
      </c>
      <c r="B850" s="1">
        <v>0</v>
      </c>
      <c r="C850" s="1">
        <v>1</v>
      </c>
      <c r="D850" s="1">
        <v>0</v>
      </c>
      <c r="E850" s="1">
        <v>0</v>
      </c>
      <c r="F850" s="1">
        <v>1</v>
      </c>
      <c r="G850" s="1">
        <v>0</v>
      </c>
      <c r="H850" s="1">
        <v>1.6989999999999998</v>
      </c>
      <c r="I850" s="1">
        <v>1</v>
      </c>
      <c r="J850">
        <f t="shared" si="91"/>
        <v>-1.6242423437154083</v>
      </c>
      <c r="K850">
        <v>0</v>
      </c>
      <c r="L850">
        <f t="shared" si="92"/>
        <v>0.19706092310458728</v>
      </c>
      <c r="M850">
        <f t="shared" si="93"/>
        <v>1</v>
      </c>
      <c r="N850">
        <f t="shared" si="94"/>
        <v>0.16462062982852049</v>
      </c>
      <c r="O850">
        <f t="shared" si="95"/>
        <v>0.83537937017147956</v>
      </c>
      <c r="P850">
        <f t="shared" si="96"/>
        <v>0.16462062982852049</v>
      </c>
      <c r="Q850">
        <f t="shared" si="97"/>
        <v>-1.804111665491122</v>
      </c>
    </row>
    <row r="851" spans="1:17" x14ac:dyDescent="0.2">
      <c r="A851" s="1">
        <v>95</v>
      </c>
      <c r="B851" s="1">
        <v>1</v>
      </c>
      <c r="C851" s="1">
        <v>0</v>
      </c>
      <c r="D851" s="1">
        <v>0</v>
      </c>
      <c r="E851" s="1">
        <v>0</v>
      </c>
      <c r="F851" s="1">
        <v>1</v>
      </c>
      <c r="G851" s="1">
        <v>0</v>
      </c>
      <c r="H851" s="1">
        <v>1.9989999999999999</v>
      </c>
      <c r="I851" s="1">
        <v>0</v>
      </c>
      <c r="J851">
        <f t="shared" si="91"/>
        <v>-1.7581528359219696</v>
      </c>
      <c r="K851">
        <v>0</v>
      </c>
      <c r="L851">
        <f t="shared" si="92"/>
        <v>0.17236295260595716</v>
      </c>
      <c r="M851">
        <f t="shared" si="93"/>
        <v>1</v>
      </c>
      <c r="N851">
        <f t="shared" si="94"/>
        <v>0.14702183502372243</v>
      </c>
      <c r="O851">
        <f t="shared" si="95"/>
        <v>0.85297816497627754</v>
      </c>
      <c r="P851">
        <f t="shared" si="96"/>
        <v>0.85297816497627754</v>
      </c>
      <c r="Q851">
        <f t="shared" si="97"/>
        <v>-0.15902132973570154</v>
      </c>
    </row>
    <row r="852" spans="1:17" x14ac:dyDescent="0.2">
      <c r="A852" s="1">
        <v>95</v>
      </c>
      <c r="B852" s="1">
        <v>0</v>
      </c>
      <c r="C852" s="1">
        <v>1</v>
      </c>
      <c r="D852" s="1">
        <v>0</v>
      </c>
      <c r="E852" s="1">
        <v>0</v>
      </c>
      <c r="F852" s="1">
        <v>0</v>
      </c>
      <c r="G852" s="1">
        <v>1</v>
      </c>
      <c r="H852" s="1">
        <v>1.399</v>
      </c>
      <c r="I852" s="1">
        <v>0</v>
      </c>
      <c r="J852">
        <f t="shared" si="91"/>
        <v>-2.289711170255992</v>
      </c>
      <c r="K852">
        <v>0</v>
      </c>
      <c r="L852">
        <f t="shared" si="92"/>
        <v>0.10129571484450078</v>
      </c>
      <c r="M852">
        <f t="shared" si="93"/>
        <v>1</v>
      </c>
      <c r="N852">
        <f t="shared" si="94"/>
        <v>9.1978669742489097E-2</v>
      </c>
      <c r="O852">
        <f t="shared" si="95"/>
        <v>0.90802133025751086</v>
      </c>
      <c r="P852">
        <f t="shared" si="96"/>
        <v>0.90802133025751086</v>
      </c>
      <c r="Q852">
        <f t="shared" si="97"/>
        <v>-9.648740918373451E-2</v>
      </c>
    </row>
    <row r="853" spans="1:17" x14ac:dyDescent="0.2">
      <c r="A853" s="1">
        <v>95</v>
      </c>
      <c r="B853" s="1">
        <v>0</v>
      </c>
      <c r="C853" s="1">
        <v>1</v>
      </c>
      <c r="D853" s="1">
        <v>0</v>
      </c>
      <c r="E853" s="1">
        <v>1</v>
      </c>
      <c r="F853" s="1">
        <v>0</v>
      </c>
      <c r="G853" s="1">
        <v>0</v>
      </c>
      <c r="H853" s="1">
        <v>1.9989999999999999</v>
      </c>
      <c r="I853" s="1">
        <v>1</v>
      </c>
      <c r="J853">
        <f t="shared" si="91"/>
        <v>-0.62385658599531557</v>
      </c>
      <c r="K853">
        <v>0</v>
      </c>
      <c r="L853">
        <f t="shared" si="92"/>
        <v>0.53587380396513884</v>
      </c>
      <c r="M853">
        <f t="shared" si="93"/>
        <v>1</v>
      </c>
      <c r="N853">
        <f t="shared" si="94"/>
        <v>0.34890484008626405</v>
      </c>
      <c r="O853">
        <f t="shared" si="95"/>
        <v>0.6510951599137359</v>
      </c>
      <c r="P853">
        <f t="shared" si="96"/>
        <v>0.34890484008626405</v>
      </c>
      <c r="Q853">
        <f t="shared" si="97"/>
        <v>-1.0529560584687079</v>
      </c>
    </row>
    <row r="854" spans="1:17" x14ac:dyDescent="0.2">
      <c r="A854" s="1">
        <v>95</v>
      </c>
      <c r="B854" s="1">
        <v>0</v>
      </c>
      <c r="C854" s="1">
        <v>0</v>
      </c>
      <c r="D854" s="1">
        <v>1</v>
      </c>
      <c r="E854" s="1">
        <v>1</v>
      </c>
      <c r="F854" s="1">
        <v>0</v>
      </c>
      <c r="G854" s="1">
        <v>0</v>
      </c>
      <c r="H854" s="1">
        <v>1.6989999999999998</v>
      </c>
      <c r="I854" s="1">
        <v>1</v>
      </c>
      <c r="J854">
        <f t="shared" si="91"/>
        <v>0.12368279194560716</v>
      </c>
      <c r="K854">
        <v>0</v>
      </c>
      <c r="L854">
        <f t="shared" si="92"/>
        <v>1.1316568433934282</v>
      </c>
      <c r="M854">
        <f t="shared" si="93"/>
        <v>1</v>
      </c>
      <c r="N854">
        <f t="shared" si="94"/>
        <v>0.53088134091597983</v>
      </c>
      <c r="O854">
        <f t="shared" si="95"/>
        <v>0.46911865908402001</v>
      </c>
      <c r="P854">
        <f t="shared" si="96"/>
        <v>0.53088134091597983</v>
      </c>
      <c r="Q854">
        <f t="shared" si="97"/>
        <v>-0.63321674614693813</v>
      </c>
    </row>
    <row r="855" spans="1:17" x14ac:dyDescent="0.2">
      <c r="A855" s="1">
        <v>95</v>
      </c>
      <c r="B855" s="1">
        <v>0</v>
      </c>
      <c r="C855" s="1">
        <v>0</v>
      </c>
      <c r="D855" s="1">
        <v>1</v>
      </c>
      <c r="E855" s="1">
        <v>0</v>
      </c>
      <c r="F855" s="1">
        <v>0</v>
      </c>
      <c r="G855" s="1">
        <v>1</v>
      </c>
      <c r="H855" s="1">
        <v>1.9989999999999999</v>
      </c>
      <c r="I855" s="1">
        <v>0</v>
      </c>
      <c r="J855">
        <f t="shared" si="91"/>
        <v>-2.395540585503185</v>
      </c>
      <c r="K855">
        <v>0</v>
      </c>
      <c r="L855">
        <f t="shared" si="92"/>
        <v>9.1123405613503988E-2</v>
      </c>
      <c r="M855">
        <f t="shared" si="93"/>
        <v>1</v>
      </c>
      <c r="N855">
        <f t="shared" si="94"/>
        <v>8.3513381845445975E-2</v>
      </c>
      <c r="O855">
        <f t="shared" si="95"/>
        <v>0.91648661815455401</v>
      </c>
      <c r="P855">
        <f t="shared" si="96"/>
        <v>0.91648661815455401</v>
      </c>
      <c r="Q855">
        <f t="shared" si="97"/>
        <v>-8.7207812840556634E-2</v>
      </c>
    </row>
    <row r="856" spans="1:17" x14ac:dyDescent="0.2">
      <c r="A856" s="1">
        <v>95</v>
      </c>
      <c r="B856" s="1">
        <v>1</v>
      </c>
      <c r="C856" s="1">
        <v>0</v>
      </c>
      <c r="D856" s="1">
        <v>0</v>
      </c>
      <c r="E856" s="1">
        <v>1</v>
      </c>
      <c r="F856" s="1">
        <v>0</v>
      </c>
      <c r="G856" s="1">
        <v>0</v>
      </c>
      <c r="H856" s="1">
        <v>1.399</v>
      </c>
      <c r="I856" s="1">
        <v>1</v>
      </c>
      <c r="J856">
        <f t="shared" si="91"/>
        <v>9.5601714986238928E-2</v>
      </c>
      <c r="K856">
        <v>0</v>
      </c>
      <c r="L856">
        <f t="shared" si="92"/>
        <v>1.1003207354506677</v>
      </c>
      <c r="M856">
        <f t="shared" si="93"/>
        <v>1</v>
      </c>
      <c r="N856">
        <f t="shared" si="94"/>
        <v>0.52388224183035126</v>
      </c>
      <c r="O856">
        <f t="shared" si="95"/>
        <v>0.47611775816964891</v>
      </c>
      <c r="P856">
        <f t="shared" si="96"/>
        <v>0.52388224183035126</v>
      </c>
      <c r="Q856">
        <f t="shared" si="97"/>
        <v>-0.64648834924790566</v>
      </c>
    </row>
    <row r="857" spans="1:17" x14ac:dyDescent="0.2">
      <c r="A857" s="1">
        <v>95</v>
      </c>
      <c r="B857" s="1">
        <v>0</v>
      </c>
      <c r="C857" s="1">
        <v>0</v>
      </c>
      <c r="D857" s="1">
        <v>1</v>
      </c>
      <c r="E857" s="1">
        <v>0</v>
      </c>
      <c r="F857" s="1">
        <v>1</v>
      </c>
      <c r="G857" s="1">
        <v>0</v>
      </c>
      <c r="H857" s="1">
        <v>1.399</v>
      </c>
      <c r="I857" s="1">
        <v>0</v>
      </c>
      <c r="J857">
        <f t="shared" si="91"/>
        <v>-0.87670296577448581</v>
      </c>
      <c r="K857">
        <v>0</v>
      </c>
      <c r="L857">
        <f t="shared" si="92"/>
        <v>0.41615272205252241</v>
      </c>
      <c r="M857">
        <f t="shared" si="93"/>
        <v>1</v>
      </c>
      <c r="N857">
        <f t="shared" si="94"/>
        <v>0.29386147099259541</v>
      </c>
      <c r="O857">
        <f t="shared" si="95"/>
        <v>0.70613852900740448</v>
      </c>
      <c r="P857">
        <f t="shared" si="96"/>
        <v>0.70613852900740448</v>
      </c>
      <c r="Q857">
        <f t="shared" si="97"/>
        <v>-0.34794384401250966</v>
      </c>
    </row>
    <row r="858" spans="1:17" x14ac:dyDescent="0.2">
      <c r="A858" s="1">
        <v>95</v>
      </c>
      <c r="B858" s="1">
        <v>1</v>
      </c>
      <c r="C858" s="1">
        <v>0</v>
      </c>
      <c r="D858" s="1">
        <v>0</v>
      </c>
      <c r="E858" s="1">
        <v>0</v>
      </c>
      <c r="F858" s="1">
        <v>0</v>
      </c>
      <c r="G858" s="1">
        <v>1</v>
      </c>
      <c r="H858" s="1">
        <v>1.6989999999999998</v>
      </c>
      <c r="I858" s="1">
        <v>0</v>
      </c>
      <c r="J858">
        <f t="shared" si="91"/>
        <v>-2.4236216624625531</v>
      </c>
      <c r="K858">
        <v>0</v>
      </c>
      <c r="L858">
        <f t="shared" si="92"/>
        <v>8.8600155839434466E-2</v>
      </c>
      <c r="M858">
        <f t="shared" si="93"/>
        <v>1</v>
      </c>
      <c r="N858">
        <f t="shared" si="94"/>
        <v>8.1389071427344847E-2</v>
      </c>
      <c r="O858">
        <f t="shared" si="95"/>
        <v>0.91861092857265514</v>
      </c>
      <c r="P858">
        <f t="shared" si="96"/>
        <v>0.91861092857265514</v>
      </c>
      <c r="Q858">
        <f t="shared" si="97"/>
        <v>-8.4892610173780456E-2</v>
      </c>
    </row>
    <row r="859" spans="1:17" x14ac:dyDescent="0.2">
      <c r="A859" s="1">
        <v>95</v>
      </c>
      <c r="B859" s="1">
        <v>0</v>
      </c>
      <c r="C859" s="1">
        <v>1</v>
      </c>
      <c r="D859" s="1">
        <v>0</v>
      </c>
      <c r="E859" s="1">
        <v>0</v>
      </c>
      <c r="F859" s="1">
        <v>1</v>
      </c>
      <c r="G859" s="1">
        <v>0</v>
      </c>
      <c r="H859" s="1">
        <v>1.6989999999999998</v>
      </c>
      <c r="I859" s="1">
        <v>0</v>
      </c>
      <c r="J859">
        <f t="shared" si="91"/>
        <v>-1.6242423437154083</v>
      </c>
      <c r="K859">
        <v>0</v>
      </c>
      <c r="L859">
        <f t="shared" si="92"/>
        <v>0.19706092310458728</v>
      </c>
      <c r="M859">
        <f t="shared" si="93"/>
        <v>1</v>
      </c>
      <c r="N859">
        <f t="shared" si="94"/>
        <v>0.16462062982852049</v>
      </c>
      <c r="O859">
        <f t="shared" si="95"/>
        <v>0.83537937017147956</v>
      </c>
      <c r="P859">
        <f t="shared" si="96"/>
        <v>0.83537937017147956</v>
      </c>
      <c r="Q859">
        <f t="shared" si="97"/>
        <v>-0.17986932177571377</v>
      </c>
    </row>
    <row r="860" spans="1:17" x14ac:dyDescent="0.2">
      <c r="A860" s="1">
        <v>96</v>
      </c>
      <c r="B860" s="1">
        <v>1</v>
      </c>
      <c r="C860" s="1">
        <v>0</v>
      </c>
      <c r="D860" s="1">
        <v>0</v>
      </c>
      <c r="E860" s="1">
        <v>0</v>
      </c>
      <c r="F860" s="1">
        <v>1</v>
      </c>
      <c r="G860" s="1">
        <v>0</v>
      </c>
      <c r="H860" s="1">
        <v>1.9989999999999999</v>
      </c>
      <c r="I860" s="1">
        <v>0</v>
      </c>
      <c r="J860">
        <f t="shared" si="91"/>
        <v>-1.7581528359219696</v>
      </c>
      <c r="K860">
        <v>0</v>
      </c>
      <c r="L860">
        <f t="shared" si="92"/>
        <v>0.17236295260595716</v>
      </c>
      <c r="M860">
        <f t="shared" si="93"/>
        <v>1</v>
      </c>
      <c r="N860">
        <f t="shared" si="94"/>
        <v>0.14702183502372243</v>
      </c>
      <c r="O860">
        <f t="shared" si="95"/>
        <v>0.85297816497627754</v>
      </c>
      <c r="P860">
        <f t="shared" si="96"/>
        <v>0.85297816497627754</v>
      </c>
      <c r="Q860">
        <f t="shared" si="97"/>
        <v>-0.15902132973570154</v>
      </c>
    </row>
    <row r="861" spans="1:17" x14ac:dyDescent="0.2">
      <c r="A861" s="1">
        <v>96</v>
      </c>
      <c r="B861" s="1">
        <v>0</v>
      </c>
      <c r="C861" s="1">
        <v>1</v>
      </c>
      <c r="D861" s="1">
        <v>0</v>
      </c>
      <c r="E861" s="1">
        <v>0</v>
      </c>
      <c r="F861" s="1">
        <v>0</v>
      </c>
      <c r="G861" s="1">
        <v>1</v>
      </c>
      <c r="H861" s="1">
        <v>1.399</v>
      </c>
      <c r="I861" s="1">
        <v>0</v>
      </c>
      <c r="J861">
        <f t="shared" si="91"/>
        <v>-2.289711170255992</v>
      </c>
      <c r="K861">
        <v>0</v>
      </c>
      <c r="L861">
        <f t="shared" si="92"/>
        <v>0.10129571484450078</v>
      </c>
      <c r="M861">
        <f t="shared" si="93"/>
        <v>1</v>
      </c>
      <c r="N861">
        <f t="shared" si="94"/>
        <v>9.1978669742489097E-2</v>
      </c>
      <c r="O861">
        <f t="shared" si="95"/>
        <v>0.90802133025751086</v>
      </c>
      <c r="P861">
        <f t="shared" si="96"/>
        <v>0.90802133025751086</v>
      </c>
      <c r="Q861">
        <f t="shared" si="97"/>
        <v>-9.648740918373451E-2</v>
      </c>
    </row>
    <row r="862" spans="1:17" x14ac:dyDescent="0.2">
      <c r="A862" s="1">
        <v>96</v>
      </c>
      <c r="B862" s="1">
        <v>0</v>
      </c>
      <c r="C862" s="1">
        <v>1</v>
      </c>
      <c r="D862" s="1">
        <v>0</v>
      </c>
      <c r="E862" s="1">
        <v>1</v>
      </c>
      <c r="F862" s="1">
        <v>0</v>
      </c>
      <c r="G862" s="1">
        <v>0</v>
      </c>
      <c r="H862" s="1">
        <v>1.9989999999999999</v>
      </c>
      <c r="I862" s="1">
        <v>0</v>
      </c>
      <c r="J862">
        <f t="shared" si="91"/>
        <v>-0.62385658599531557</v>
      </c>
      <c r="K862">
        <v>0</v>
      </c>
      <c r="L862">
        <f t="shared" si="92"/>
        <v>0.53587380396513884</v>
      </c>
      <c r="M862">
        <f t="shared" si="93"/>
        <v>1</v>
      </c>
      <c r="N862">
        <f t="shared" si="94"/>
        <v>0.34890484008626405</v>
      </c>
      <c r="O862">
        <f t="shared" si="95"/>
        <v>0.6510951599137359</v>
      </c>
      <c r="P862">
        <f t="shared" si="96"/>
        <v>0.6510951599137359</v>
      </c>
      <c r="Q862">
        <f t="shared" si="97"/>
        <v>-0.42909947247339236</v>
      </c>
    </row>
    <row r="863" spans="1:17" x14ac:dyDescent="0.2">
      <c r="A863" s="1">
        <v>96</v>
      </c>
      <c r="B863" s="1">
        <v>0</v>
      </c>
      <c r="C863" s="1">
        <v>0</v>
      </c>
      <c r="D863" s="1">
        <v>1</v>
      </c>
      <c r="E863" s="1">
        <v>1</v>
      </c>
      <c r="F863" s="1">
        <v>0</v>
      </c>
      <c r="G863" s="1">
        <v>0</v>
      </c>
      <c r="H863" s="1">
        <v>1.6989999999999998</v>
      </c>
      <c r="I863" s="1">
        <v>0</v>
      </c>
      <c r="J863">
        <f t="shared" si="91"/>
        <v>0.12368279194560716</v>
      </c>
      <c r="K863">
        <v>0</v>
      </c>
      <c r="L863">
        <f t="shared" si="92"/>
        <v>1.1316568433934282</v>
      </c>
      <c r="M863">
        <f t="shared" si="93"/>
        <v>1</v>
      </c>
      <c r="N863">
        <f t="shared" si="94"/>
        <v>0.53088134091597983</v>
      </c>
      <c r="O863">
        <f t="shared" si="95"/>
        <v>0.46911865908402001</v>
      </c>
      <c r="P863">
        <f t="shared" si="96"/>
        <v>0.46911865908402001</v>
      </c>
      <c r="Q863">
        <f t="shared" si="97"/>
        <v>-0.75689953809254507</v>
      </c>
    </row>
    <row r="864" spans="1:17" x14ac:dyDescent="0.2">
      <c r="A864" s="1">
        <v>96</v>
      </c>
      <c r="B864" s="1">
        <v>0</v>
      </c>
      <c r="C864" s="1">
        <v>0</v>
      </c>
      <c r="D864" s="1">
        <v>1</v>
      </c>
      <c r="E864" s="1">
        <v>0</v>
      </c>
      <c r="F864" s="1">
        <v>0</v>
      </c>
      <c r="G864" s="1">
        <v>1</v>
      </c>
      <c r="H864" s="1">
        <v>1.9989999999999999</v>
      </c>
      <c r="I864" s="1">
        <v>0</v>
      </c>
      <c r="J864">
        <f t="shared" si="91"/>
        <v>-2.395540585503185</v>
      </c>
      <c r="K864">
        <v>0</v>
      </c>
      <c r="L864">
        <f t="shared" si="92"/>
        <v>9.1123405613503988E-2</v>
      </c>
      <c r="M864">
        <f t="shared" si="93"/>
        <v>1</v>
      </c>
      <c r="N864">
        <f t="shared" si="94"/>
        <v>8.3513381845445975E-2</v>
      </c>
      <c r="O864">
        <f t="shared" si="95"/>
        <v>0.91648661815455401</v>
      </c>
      <c r="P864">
        <f t="shared" si="96"/>
        <v>0.91648661815455401</v>
      </c>
      <c r="Q864">
        <f t="shared" si="97"/>
        <v>-8.7207812840556634E-2</v>
      </c>
    </row>
    <row r="865" spans="1:17" x14ac:dyDescent="0.2">
      <c r="A865" s="1">
        <v>96</v>
      </c>
      <c r="B865" s="1">
        <v>1</v>
      </c>
      <c r="C865" s="1">
        <v>0</v>
      </c>
      <c r="D865" s="1">
        <v>0</v>
      </c>
      <c r="E865" s="1">
        <v>1</v>
      </c>
      <c r="F865" s="1">
        <v>0</v>
      </c>
      <c r="G865" s="1">
        <v>0</v>
      </c>
      <c r="H865" s="1">
        <v>1.399</v>
      </c>
      <c r="I865" s="1">
        <v>0</v>
      </c>
      <c r="J865">
        <f t="shared" si="91"/>
        <v>9.5601714986238928E-2</v>
      </c>
      <c r="K865">
        <v>0</v>
      </c>
      <c r="L865">
        <f t="shared" si="92"/>
        <v>1.1003207354506677</v>
      </c>
      <c r="M865">
        <f t="shared" si="93"/>
        <v>1</v>
      </c>
      <c r="N865">
        <f t="shared" si="94"/>
        <v>0.52388224183035126</v>
      </c>
      <c r="O865">
        <f t="shared" si="95"/>
        <v>0.47611775816964891</v>
      </c>
      <c r="P865">
        <f t="shared" si="96"/>
        <v>0.47611775816964891</v>
      </c>
      <c r="Q865">
        <f t="shared" si="97"/>
        <v>-0.74209006423414459</v>
      </c>
    </row>
    <row r="866" spans="1:17" x14ac:dyDescent="0.2">
      <c r="A866" s="1">
        <v>96</v>
      </c>
      <c r="B866" s="1">
        <v>0</v>
      </c>
      <c r="C866" s="1">
        <v>0</v>
      </c>
      <c r="D866" s="1">
        <v>1</v>
      </c>
      <c r="E866" s="1">
        <v>0</v>
      </c>
      <c r="F866" s="1">
        <v>1</v>
      </c>
      <c r="G866" s="1">
        <v>0</v>
      </c>
      <c r="H866" s="1">
        <v>1.399</v>
      </c>
      <c r="I866" s="1">
        <v>0</v>
      </c>
      <c r="J866">
        <f t="shared" si="91"/>
        <v>-0.87670296577448581</v>
      </c>
      <c r="K866">
        <v>0</v>
      </c>
      <c r="L866">
        <f t="shared" si="92"/>
        <v>0.41615272205252241</v>
      </c>
      <c r="M866">
        <f t="shared" si="93"/>
        <v>1</v>
      </c>
      <c r="N866">
        <f t="shared" si="94"/>
        <v>0.29386147099259541</v>
      </c>
      <c r="O866">
        <f t="shared" si="95"/>
        <v>0.70613852900740448</v>
      </c>
      <c r="P866">
        <f t="shared" si="96"/>
        <v>0.70613852900740448</v>
      </c>
      <c r="Q866">
        <f t="shared" si="97"/>
        <v>-0.34794384401250966</v>
      </c>
    </row>
    <row r="867" spans="1:17" x14ac:dyDescent="0.2">
      <c r="A867" s="1">
        <v>96</v>
      </c>
      <c r="B867" s="1">
        <v>1</v>
      </c>
      <c r="C867" s="1">
        <v>0</v>
      </c>
      <c r="D867" s="1">
        <v>0</v>
      </c>
      <c r="E867" s="1">
        <v>0</v>
      </c>
      <c r="F867" s="1">
        <v>0</v>
      </c>
      <c r="G867" s="1">
        <v>1</v>
      </c>
      <c r="H867" s="1">
        <v>1.6989999999999998</v>
      </c>
      <c r="I867" s="1">
        <v>0</v>
      </c>
      <c r="J867">
        <f t="shared" si="91"/>
        <v>-2.4236216624625531</v>
      </c>
      <c r="K867">
        <v>0</v>
      </c>
      <c r="L867">
        <f t="shared" si="92"/>
        <v>8.8600155839434466E-2</v>
      </c>
      <c r="M867">
        <f t="shared" si="93"/>
        <v>1</v>
      </c>
      <c r="N867">
        <f t="shared" si="94"/>
        <v>8.1389071427344847E-2</v>
      </c>
      <c r="O867">
        <f t="shared" si="95"/>
        <v>0.91861092857265514</v>
      </c>
      <c r="P867">
        <f t="shared" si="96"/>
        <v>0.91861092857265514</v>
      </c>
      <c r="Q867">
        <f t="shared" si="97"/>
        <v>-8.4892610173780456E-2</v>
      </c>
    </row>
    <row r="868" spans="1:17" x14ac:dyDescent="0.2">
      <c r="A868" s="1">
        <v>96</v>
      </c>
      <c r="B868" s="1">
        <v>0</v>
      </c>
      <c r="C868" s="1">
        <v>1</v>
      </c>
      <c r="D868" s="1">
        <v>0</v>
      </c>
      <c r="E868" s="1">
        <v>0</v>
      </c>
      <c r="F868" s="1">
        <v>1</v>
      </c>
      <c r="G868" s="1">
        <v>0</v>
      </c>
      <c r="H868" s="1">
        <v>1.6989999999999998</v>
      </c>
      <c r="I868" s="1">
        <v>0</v>
      </c>
      <c r="J868">
        <f t="shared" si="91"/>
        <v>-1.6242423437154083</v>
      </c>
      <c r="K868">
        <v>0</v>
      </c>
      <c r="L868">
        <f t="shared" si="92"/>
        <v>0.19706092310458728</v>
      </c>
      <c r="M868">
        <f t="shared" si="93"/>
        <v>1</v>
      </c>
      <c r="N868">
        <f t="shared" si="94"/>
        <v>0.16462062982852049</v>
      </c>
      <c r="O868">
        <f t="shared" si="95"/>
        <v>0.83537937017147956</v>
      </c>
      <c r="P868">
        <f t="shared" si="96"/>
        <v>0.83537937017147956</v>
      </c>
      <c r="Q868">
        <f t="shared" si="97"/>
        <v>-0.17986932177571377</v>
      </c>
    </row>
    <row r="869" spans="1:17" x14ac:dyDescent="0.2">
      <c r="A869" s="1">
        <v>97</v>
      </c>
      <c r="B869" s="1">
        <v>1</v>
      </c>
      <c r="C869" s="1">
        <v>0</v>
      </c>
      <c r="D869" s="1">
        <v>0</v>
      </c>
      <c r="E869" s="1">
        <v>0</v>
      </c>
      <c r="F869" s="1">
        <v>1</v>
      </c>
      <c r="G869" s="1">
        <v>0</v>
      </c>
      <c r="H869" s="1">
        <v>1.9989999999999999</v>
      </c>
      <c r="I869" s="1">
        <v>0</v>
      </c>
      <c r="J869">
        <f t="shared" si="91"/>
        <v>-1.7581528359219696</v>
      </c>
      <c r="K869">
        <v>0</v>
      </c>
      <c r="L869">
        <f t="shared" si="92"/>
        <v>0.17236295260595716</v>
      </c>
      <c r="M869">
        <f t="shared" si="93"/>
        <v>1</v>
      </c>
      <c r="N869">
        <f t="shared" si="94"/>
        <v>0.14702183502372243</v>
      </c>
      <c r="O869">
        <f t="shared" si="95"/>
        <v>0.85297816497627754</v>
      </c>
      <c r="P869">
        <f t="shared" si="96"/>
        <v>0.85297816497627754</v>
      </c>
      <c r="Q869">
        <f t="shared" si="97"/>
        <v>-0.15902132973570154</v>
      </c>
    </row>
    <row r="870" spans="1:17" x14ac:dyDescent="0.2">
      <c r="A870" s="1">
        <v>97</v>
      </c>
      <c r="B870" s="1">
        <v>0</v>
      </c>
      <c r="C870" s="1">
        <v>1</v>
      </c>
      <c r="D870" s="1">
        <v>0</v>
      </c>
      <c r="E870" s="1">
        <v>0</v>
      </c>
      <c r="F870" s="1">
        <v>0</v>
      </c>
      <c r="G870" s="1">
        <v>1</v>
      </c>
      <c r="H870" s="1">
        <v>1.399</v>
      </c>
      <c r="I870" s="1">
        <v>0</v>
      </c>
      <c r="J870">
        <f t="shared" si="91"/>
        <v>-2.289711170255992</v>
      </c>
      <c r="K870">
        <v>0</v>
      </c>
      <c r="L870">
        <f t="shared" si="92"/>
        <v>0.10129571484450078</v>
      </c>
      <c r="M870">
        <f t="shared" si="93"/>
        <v>1</v>
      </c>
      <c r="N870">
        <f t="shared" si="94"/>
        <v>9.1978669742489097E-2</v>
      </c>
      <c r="O870">
        <f t="shared" si="95"/>
        <v>0.90802133025751086</v>
      </c>
      <c r="P870">
        <f t="shared" si="96"/>
        <v>0.90802133025751086</v>
      </c>
      <c r="Q870">
        <f t="shared" si="97"/>
        <v>-9.648740918373451E-2</v>
      </c>
    </row>
    <row r="871" spans="1:17" x14ac:dyDescent="0.2">
      <c r="A871" s="1">
        <v>97</v>
      </c>
      <c r="B871" s="1">
        <v>0</v>
      </c>
      <c r="C871" s="1">
        <v>1</v>
      </c>
      <c r="D871" s="1">
        <v>0</v>
      </c>
      <c r="E871" s="1">
        <v>1</v>
      </c>
      <c r="F871" s="1">
        <v>0</v>
      </c>
      <c r="G871" s="1">
        <v>0</v>
      </c>
      <c r="H871" s="1">
        <v>1.9989999999999999</v>
      </c>
      <c r="I871" s="1">
        <v>0</v>
      </c>
      <c r="J871">
        <f t="shared" si="91"/>
        <v>-0.62385658599531557</v>
      </c>
      <c r="K871">
        <v>0</v>
      </c>
      <c r="L871">
        <f t="shared" si="92"/>
        <v>0.53587380396513884</v>
      </c>
      <c r="M871">
        <f t="shared" si="93"/>
        <v>1</v>
      </c>
      <c r="N871">
        <f t="shared" si="94"/>
        <v>0.34890484008626405</v>
      </c>
      <c r="O871">
        <f t="shared" si="95"/>
        <v>0.6510951599137359</v>
      </c>
      <c r="P871">
        <f t="shared" si="96"/>
        <v>0.6510951599137359</v>
      </c>
      <c r="Q871">
        <f t="shared" si="97"/>
        <v>-0.42909947247339236</v>
      </c>
    </row>
    <row r="872" spans="1:17" x14ac:dyDescent="0.2">
      <c r="A872" s="1">
        <v>97</v>
      </c>
      <c r="B872" s="1">
        <v>0</v>
      </c>
      <c r="C872" s="1">
        <v>0</v>
      </c>
      <c r="D872" s="1">
        <v>1</v>
      </c>
      <c r="E872" s="1">
        <v>1</v>
      </c>
      <c r="F872" s="1">
        <v>0</v>
      </c>
      <c r="G872" s="1">
        <v>0</v>
      </c>
      <c r="H872" s="1">
        <v>1.6989999999999998</v>
      </c>
      <c r="I872" s="1">
        <v>0</v>
      </c>
      <c r="J872">
        <f t="shared" si="91"/>
        <v>0.12368279194560716</v>
      </c>
      <c r="K872">
        <v>0</v>
      </c>
      <c r="L872">
        <f t="shared" si="92"/>
        <v>1.1316568433934282</v>
      </c>
      <c r="M872">
        <f t="shared" si="93"/>
        <v>1</v>
      </c>
      <c r="N872">
        <f t="shared" si="94"/>
        <v>0.53088134091597983</v>
      </c>
      <c r="O872">
        <f t="shared" si="95"/>
        <v>0.46911865908402001</v>
      </c>
      <c r="P872">
        <f t="shared" si="96"/>
        <v>0.46911865908402001</v>
      </c>
      <c r="Q872">
        <f t="shared" si="97"/>
        <v>-0.75689953809254507</v>
      </c>
    </row>
    <row r="873" spans="1:17" x14ac:dyDescent="0.2">
      <c r="A873" s="1">
        <v>97</v>
      </c>
      <c r="B873" s="1">
        <v>0</v>
      </c>
      <c r="C873" s="1">
        <v>0</v>
      </c>
      <c r="D873" s="1">
        <v>1</v>
      </c>
      <c r="E873" s="1">
        <v>0</v>
      </c>
      <c r="F873" s="1">
        <v>0</v>
      </c>
      <c r="G873" s="1">
        <v>1</v>
      </c>
      <c r="H873" s="1">
        <v>1.9989999999999999</v>
      </c>
      <c r="I873" s="1">
        <v>0</v>
      </c>
      <c r="J873">
        <f t="shared" si="91"/>
        <v>-2.395540585503185</v>
      </c>
      <c r="K873">
        <v>0</v>
      </c>
      <c r="L873">
        <f t="shared" si="92"/>
        <v>9.1123405613503988E-2</v>
      </c>
      <c r="M873">
        <f t="shared" si="93"/>
        <v>1</v>
      </c>
      <c r="N873">
        <f t="shared" si="94"/>
        <v>8.3513381845445975E-2</v>
      </c>
      <c r="O873">
        <f t="shared" si="95"/>
        <v>0.91648661815455401</v>
      </c>
      <c r="P873">
        <f t="shared" si="96"/>
        <v>0.91648661815455401</v>
      </c>
      <c r="Q873">
        <f t="shared" si="97"/>
        <v>-8.7207812840556634E-2</v>
      </c>
    </row>
    <row r="874" spans="1:17" x14ac:dyDescent="0.2">
      <c r="A874" s="1">
        <v>97</v>
      </c>
      <c r="B874" s="1">
        <v>1</v>
      </c>
      <c r="C874" s="1">
        <v>0</v>
      </c>
      <c r="D874" s="1">
        <v>0</v>
      </c>
      <c r="E874" s="1">
        <v>1</v>
      </c>
      <c r="F874" s="1">
        <v>0</v>
      </c>
      <c r="G874" s="1">
        <v>0</v>
      </c>
      <c r="H874" s="1">
        <v>1.399</v>
      </c>
      <c r="I874" s="1">
        <v>0</v>
      </c>
      <c r="J874">
        <f t="shared" si="91"/>
        <v>9.5601714986238928E-2</v>
      </c>
      <c r="K874">
        <v>0</v>
      </c>
      <c r="L874">
        <f t="shared" si="92"/>
        <v>1.1003207354506677</v>
      </c>
      <c r="M874">
        <f t="shared" si="93"/>
        <v>1</v>
      </c>
      <c r="N874">
        <f t="shared" si="94"/>
        <v>0.52388224183035126</v>
      </c>
      <c r="O874">
        <f t="shared" si="95"/>
        <v>0.47611775816964891</v>
      </c>
      <c r="P874">
        <f t="shared" si="96"/>
        <v>0.47611775816964891</v>
      </c>
      <c r="Q874">
        <f t="shared" si="97"/>
        <v>-0.74209006423414459</v>
      </c>
    </row>
    <row r="875" spans="1:17" x14ac:dyDescent="0.2">
      <c r="A875" s="1">
        <v>97</v>
      </c>
      <c r="B875" s="1">
        <v>0</v>
      </c>
      <c r="C875" s="1">
        <v>0</v>
      </c>
      <c r="D875" s="1">
        <v>1</v>
      </c>
      <c r="E875" s="1">
        <v>0</v>
      </c>
      <c r="F875" s="1">
        <v>1</v>
      </c>
      <c r="G875" s="1">
        <v>0</v>
      </c>
      <c r="H875" s="1">
        <v>1.399</v>
      </c>
      <c r="I875" s="1">
        <v>0</v>
      </c>
      <c r="J875">
        <f t="shared" si="91"/>
        <v>-0.87670296577448581</v>
      </c>
      <c r="K875">
        <v>0</v>
      </c>
      <c r="L875">
        <f t="shared" si="92"/>
        <v>0.41615272205252241</v>
      </c>
      <c r="M875">
        <f t="shared" si="93"/>
        <v>1</v>
      </c>
      <c r="N875">
        <f t="shared" si="94"/>
        <v>0.29386147099259541</v>
      </c>
      <c r="O875">
        <f t="shared" si="95"/>
        <v>0.70613852900740448</v>
      </c>
      <c r="P875">
        <f t="shared" si="96"/>
        <v>0.70613852900740448</v>
      </c>
      <c r="Q875">
        <f t="shared" si="97"/>
        <v>-0.34794384401250966</v>
      </c>
    </row>
    <row r="876" spans="1:17" x14ac:dyDescent="0.2">
      <c r="A876" s="1">
        <v>97</v>
      </c>
      <c r="B876" s="1">
        <v>1</v>
      </c>
      <c r="C876" s="1">
        <v>0</v>
      </c>
      <c r="D876" s="1">
        <v>0</v>
      </c>
      <c r="E876" s="1">
        <v>0</v>
      </c>
      <c r="F876" s="1">
        <v>0</v>
      </c>
      <c r="G876" s="1">
        <v>1</v>
      </c>
      <c r="H876" s="1">
        <v>1.6989999999999998</v>
      </c>
      <c r="I876" s="1">
        <v>0</v>
      </c>
      <c r="J876">
        <f t="shared" si="91"/>
        <v>-2.4236216624625531</v>
      </c>
      <c r="K876">
        <v>0</v>
      </c>
      <c r="L876">
        <f t="shared" si="92"/>
        <v>8.8600155839434466E-2</v>
      </c>
      <c r="M876">
        <f t="shared" si="93"/>
        <v>1</v>
      </c>
      <c r="N876">
        <f t="shared" si="94"/>
        <v>8.1389071427344847E-2</v>
      </c>
      <c r="O876">
        <f t="shared" si="95"/>
        <v>0.91861092857265514</v>
      </c>
      <c r="P876">
        <f t="shared" si="96"/>
        <v>0.91861092857265514</v>
      </c>
      <c r="Q876">
        <f t="shared" si="97"/>
        <v>-8.4892610173780456E-2</v>
      </c>
    </row>
    <row r="877" spans="1:17" x14ac:dyDescent="0.2">
      <c r="A877" s="1">
        <v>97</v>
      </c>
      <c r="B877" s="1">
        <v>0</v>
      </c>
      <c r="C877" s="1">
        <v>1</v>
      </c>
      <c r="D877" s="1">
        <v>0</v>
      </c>
      <c r="E877" s="1">
        <v>0</v>
      </c>
      <c r="F877" s="1">
        <v>1</v>
      </c>
      <c r="G877" s="1">
        <v>0</v>
      </c>
      <c r="H877" s="1">
        <v>1.6989999999999998</v>
      </c>
      <c r="I877" s="1">
        <v>0</v>
      </c>
      <c r="J877">
        <f t="shared" si="91"/>
        <v>-1.6242423437154083</v>
      </c>
      <c r="K877">
        <v>0</v>
      </c>
      <c r="L877">
        <f t="shared" si="92"/>
        <v>0.19706092310458728</v>
      </c>
      <c r="M877">
        <f t="shared" si="93"/>
        <v>1</v>
      </c>
      <c r="N877">
        <f t="shared" si="94"/>
        <v>0.16462062982852049</v>
      </c>
      <c r="O877">
        <f t="shared" si="95"/>
        <v>0.83537937017147956</v>
      </c>
      <c r="P877">
        <f t="shared" si="96"/>
        <v>0.83537937017147956</v>
      </c>
      <c r="Q877">
        <f t="shared" si="97"/>
        <v>-0.17986932177571377</v>
      </c>
    </row>
    <row r="878" spans="1:17" x14ac:dyDescent="0.2">
      <c r="A878" s="1">
        <v>98</v>
      </c>
      <c r="B878" s="1">
        <v>1</v>
      </c>
      <c r="C878" s="1">
        <v>0</v>
      </c>
      <c r="D878" s="1">
        <v>0</v>
      </c>
      <c r="E878" s="1">
        <v>0</v>
      </c>
      <c r="F878" s="1">
        <v>1</v>
      </c>
      <c r="G878" s="1">
        <v>0</v>
      </c>
      <c r="H878" s="1">
        <v>1.9989999999999999</v>
      </c>
      <c r="I878" s="1">
        <v>1</v>
      </c>
      <c r="J878">
        <f t="shared" si="91"/>
        <v>-1.7581528359219696</v>
      </c>
      <c r="K878">
        <v>0</v>
      </c>
      <c r="L878">
        <f t="shared" si="92"/>
        <v>0.17236295260595716</v>
      </c>
      <c r="M878">
        <f t="shared" si="93"/>
        <v>1</v>
      </c>
      <c r="N878">
        <f t="shared" si="94"/>
        <v>0.14702183502372243</v>
      </c>
      <c r="O878">
        <f t="shared" si="95"/>
        <v>0.85297816497627754</v>
      </c>
      <c r="P878">
        <f t="shared" si="96"/>
        <v>0.14702183502372243</v>
      </c>
      <c r="Q878">
        <f t="shared" si="97"/>
        <v>-1.9171741656576713</v>
      </c>
    </row>
    <row r="879" spans="1:17" x14ac:dyDescent="0.2">
      <c r="A879" s="1">
        <v>98</v>
      </c>
      <c r="B879" s="1">
        <v>0</v>
      </c>
      <c r="C879" s="1">
        <v>1</v>
      </c>
      <c r="D879" s="1">
        <v>0</v>
      </c>
      <c r="E879" s="1">
        <v>0</v>
      </c>
      <c r="F879" s="1">
        <v>0</v>
      </c>
      <c r="G879" s="1">
        <v>1</v>
      </c>
      <c r="H879" s="1">
        <v>1.399</v>
      </c>
      <c r="I879" s="1">
        <v>0</v>
      </c>
      <c r="J879">
        <f t="shared" si="91"/>
        <v>-2.289711170255992</v>
      </c>
      <c r="K879">
        <v>0</v>
      </c>
      <c r="L879">
        <f t="shared" si="92"/>
        <v>0.10129571484450078</v>
      </c>
      <c r="M879">
        <f t="shared" si="93"/>
        <v>1</v>
      </c>
      <c r="N879">
        <f t="shared" si="94"/>
        <v>9.1978669742489097E-2</v>
      </c>
      <c r="O879">
        <f t="shared" si="95"/>
        <v>0.90802133025751086</v>
      </c>
      <c r="P879">
        <f t="shared" si="96"/>
        <v>0.90802133025751086</v>
      </c>
      <c r="Q879">
        <f t="shared" si="97"/>
        <v>-9.648740918373451E-2</v>
      </c>
    </row>
    <row r="880" spans="1:17" x14ac:dyDescent="0.2">
      <c r="A880" s="1">
        <v>98</v>
      </c>
      <c r="B880" s="1">
        <v>0</v>
      </c>
      <c r="C880" s="1">
        <v>1</v>
      </c>
      <c r="D880" s="1">
        <v>0</v>
      </c>
      <c r="E880" s="1">
        <v>1</v>
      </c>
      <c r="F880" s="1">
        <v>0</v>
      </c>
      <c r="G880" s="1">
        <v>0</v>
      </c>
      <c r="H880" s="1">
        <v>1.9989999999999999</v>
      </c>
      <c r="I880" s="1">
        <v>1</v>
      </c>
      <c r="J880">
        <f t="shared" si="91"/>
        <v>-0.62385658599531557</v>
      </c>
      <c r="K880">
        <v>0</v>
      </c>
      <c r="L880">
        <f t="shared" si="92"/>
        <v>0.53587380396513884</v>
      </c>
      <c r="M880">
        <f t="shared" si="93"/>
        <v>1</v>
      </c>
      <c r="N880">
        <f t="shared" si="94"/>
        <v>0.34890484008626405</v>
      </c>
      <c r="O880">
        <f t="shared" si="95"/>
        <v>0.6510951599137359</v>
      </c>
      <c r="P880">
        <f t="shared" si="96"/>
        <v>0.34890484008626405</v>
      </c>
      <c r="Q880">
        <f t="shared" si="97"/>
        <v>-1.0529560584687079</v>
      </c>
    </row>
    <row r="881" spans="1:17" x14ac:dyDescent="0.2">
      <c r="A881" s="1">
        <v>98</v>
      </c>
      <c r="B881" s="1">
        <v>0</v>
      </c>
      <c r="C881" s="1">
        <v>0</v>
      </c>
      <c r="D881" s="1">
        <v>1</v>
      </c>
      <c r="E881" s="1">
        <v>1</v>
      </c>
      <c r="F881" s="1">
        <v>0</v>
      </c>
      <c r="G881" s="1">
        <v>0</v>
      </c>
      <c r="H881" s="1">
        <v>1.6989999999999998</v>
      </c>
      <c r="I881" s="1">
        <v>1</v>
      </c>
      <c r="J881">
        <f t="shared" si="91"/>
        <v>0.12368279194560716</v>
      </c>
      <c r="K881">
        <v>0</v>
      </c>
      <c r="L881">
        <f t="shared" si="92"/>
        <v>1.1316568433934282</v>
      </c>
      <c r="M881">
        <f t="shared" si="93"/>
        <v>1</v>
      </c>
      <c r="N881">
        <f t="shared" si="94"/>
        <v>0.53088134091597983</v>
      </c>
      <c r="O881">
        <f t="shared" si="95"/>
        <v>0.46911865908402001</v>
      </c>
      <c r="P881">
        <f t="shared" si="96"/>
        <v>0.53088134091597983</v>
      </c>
      <c r="Q881">
        <f t="shared" si="97"/>
        <v>-0.63321674614693813</v>
      </c>
    </row>
    <row r="882" spans="1:17" x14ac:dyDescent="0.2">
      <c r="A882" s="1">
        <v>98</v>
      </c>
      <c r="B882" s="1">
        <v>0</v>
      </c>
      <c r="C882" s="1">
        <v>0</v>
      </c>
      <c r="D882" s="1">
        <v>1</v>
      </c>
      <c r="E882" s="1">
        <v>0</v>
      </c>
      <c r="F882" s="1">
        <v>0</v>
      </c>
      <c r="G882" s="1">
        <v>1</v>
      </c>
      <c r="H882" s="1">
        <v>1.9989999999999999</v>
      </c>
      <c r="I882" s="1">
        <v>0</v>
      </c>
      <c r="J882">
        <f t="shared" si="91"/>
        <v>-2.395540585503185</v>
      </c>
      <c r="K882">
        <v>0</v>
      </c>
      <c r="L882">
        <f t="shared" si="92"/>
        <v>9.1123405613503988E-2</v>
      </c>
      <c r="M882">
        <f t="shared" si="93"/>
        <v>1</v>
      </c>
      <c r="N882">
        <f t="shared" si="94"/>
        <v>8.3513381845445975E-2</v>
      </c>
      <c r="O882">
        <f t="shared" si="95"/>
        <v>0.91648661815455401</v>
      </c>
      <c r="P882">
        <f t="shared" si="96"/>
        <v>0.91648661815455401</v>
      </c>
      <c r="Q882">
        <f t="shared" si="97"/>
        <v>-8.7207812840556634E-2</v>
      </c>
    </row>
    <row r="883" spans="1:17" x14ac:dyDescent="0.2">
      <c r="A883" s="1">
        <v>98</v>
      </c>
      <c r="B883" s="1">
        <v>1</v>
      </c>
      <c r="C883" s="1">
        <v>0</v>
      </c>
      <c r="D883" s="1">
        <v>0</v>
      </c>
      <c r="E883" s="1">
        <v>1</v>
      </c>
      <c r="F883" s="1">
        <v>0</v>
      </c>
      <c r="G883" s="1">
        <v>0</v>
      </c>
      <c r="H883" s="1">
        <v>1.399</v>
      </c>
      <c r="I883" s="1">
        <v>1</v>
      </c>
      <c r="J883">
        <f t="shared" si="91"/>
        <v>9.5601714986238928E-2</v>
      </c>
      <c r="K883">
        <v>0</v>
      </c>
      <c r="L883">
        <f t="shared" si="92"/>
        <v>1.1003207354506677</v>
      </c>
      <c r="M883">
        <f t="shared" si="93"/>
        <v>1</v>
      </c>
      <c r="N883">
        <f t="shared" si="94"/>
        <v>0.52388224183035126</v>
      </c>
      <c r="O883">
        <f t="shared" si="95"/>
        <v>0.47611775816964891</v>
      </c>
      <c r="P883">
        <f t="shared" si="96"/>
        <v>0.52388224183035126</v>
      </c>
      <c r="Q883">
        <f t="shared" si="97"/>
        <v>-0.64648834924790566</v>
      </c>
    </row>
    <row r="884" spans="1:17" x14ac:dyDescent="0.2">
      <c r="A884" s="1">
        <v>98</v>
      </c>
      <c r="B884" s="1">
        <v>0</v>
      </c>
      <c r="C884" s="1">
        <v>0</v>
      </c>
      <c r="D884" s="1">
        <v>1</v>
      </c>
      <c r="E884" s="1">
        <v>0</v>
      </c>
      <c r="F884" s="1">
        <v>1</v>
      </c>
      <c r="G884" s="1">
        <v>0</v>
      </c>
      <c r="H884" s="1">
        <v>1.399</v>
      </c>
      <c r="I884" s="1">
        <v>1</v>
      </c>
      <c r="J884">
        <f t="shared" si="91"/>
        <v>-0.87670296577448581</v>
      </c>
      <c r="K884">
        <v>0</v>
      </c>
      <c r="L884">
        <f t="shared" si="92"/>
        <v>0.41615272205252241</v>
      </c>
      <c r="M884">
        <f t="shared" si="93"/>
        <v>1</v>
      </c>
      <c r="N884">
        <f t="shared" si="94"/>
        <v>0.29386147099259541</v>
      </c>
      <c r="O884">
        <f t="shared" si="95"/>
        <v>0.70613852900740448</v>
      </c>
      <c r="P884">
        <f t="shared" si="96"/>
        <v>0.29386147099259541</v>
      </c>
      <c r="Q884">
        <f t="shared" si="97"/>
        <v>-1.2246468097869956</v>
      </c>
    </row>
    <row r="885" spans="1:17" x14ac:dyDescent="0.2">
      <c r="A885" s="1">
        <v>98</v>
      </c>
      <c r="B885" s="1">
        <v>1</v>
      </c>
      <c r="C885" s="1">
        <v>0</v>
      </c>
      <c r="D885" s="1">
        <v>0</v>
      </c>
      <c r="E885" s="1">
        <v>0</v>
      </c>
      <c r="F885" s="1">
        <v>0</v>
      </c>
      <c r="G885" s="1">
        <v>1</v>
      </c>
      <c r="H885" s="1">
        <v>1.6989999999999998</v>
      </c>
      <c r="I885" s="1">
        <v>1</v>
      </c>
      <c r="J885">
        <f t="shared" si="91"/>
        <v>-2.4236216624625531</v>
      </c>
      <c r="K885">
        <v>0</v>
      </c>
      <c r="L885">
        <f t="shared" si="92"/>
        <v>8.8600155839434466E-2</v>
      </c>
      <c r="M885">
        <f t="shared" si="93"/>
        <v>1</v>
      </c>
      <c r="N885">
        <f t="shared" si="94"/>
        <v>8.1389071427344847E-2</v>
      </c>
      <c r="O885">
        <f t="shared" si="95"/>
        <v>0.91861092857265514</v>
      </c>
      <c r="P885">
        <f t="shared" si="96"/>
        <v>8.1389071427344847E-2</v>
      </c>
      <c r="Q885">
        <f t="shared" si="97"/>
        <v>-2.5085142726363334</v>
      </c>
    </row>
    <row r="886" spans="1:17" x14ac:dyDescent="0.2">
      <c r="A886" s="1">
        <v>98</v>
      </c>
      <c r="B886" s="1">
        <v>0</v>
      </c>
      <c r="C886" s="1">
        <v>1</v>
      </c>
      <c r="D886" s="1">
        <v>0</v>
      </c>
      <c r="E886" s="1">
        <v>0</v>
      </c>
      <c r="F886" s="1">
        <v>1</v>
      </c>
      <c r="G886" s="1">
        <v>0</v>
      </c>
      <c r="H886" s="1">
        <v>1.6989999999999998</v>
      </c>
      <c r="I886" s="1">
        <v>0</v>
      </c>
      <c r="J886">
        <f t="shared" si="91"/>
        <v>-1.6242423437154083</v>
      </c>
      <c r="K886">
        <v>0</v>
      </c>
      <c r="L886">
        <f t="shared" si="92"/>
        <v>0.19706092310458728</v>
      </c>
      <c r="M886">
        <f t="shared" si="93"/>
        <v>1</v>
      </c>
      <c r="N886">
        <f t="shared" si="94"/>
        <v>0.16462062982852049</v>
      </c>
      <c r="O886">
        <f t="shared" si="95"/>
        <v>0.83537937017147956</v>
      </c>
      <c r="P886">
        <f t="shared" si="96"/>
        <v>0.83537937017147956</v>
      </c>
      <c r="Q886">
        <f t="shared" si="97"/>
        <v>-0.17986932177571377</v>
      </c>
    </row>
    <row r="887" spans="1:17" x14ac:dyDescent="0.2">
      <c r="A887" s="1">
        <v>99</v>
      </c>
      <c r="B887" s="1">
        <v>1</v>
      </c>
      <c r="C887" s="1">
        <v>0</v>
      </c>
      <c r="D887" s="1">
        <v>0</v>
      </c>
      <c r="E887" s="1">
        <v>0</v>
      </c>
      <c r="F887" s="1">
        <v>1</v>
      </c>
      <c r="G887" s="1">
        <v>0</v>
      </c>
      <c r="H887" s="1">
        <v>1.9989999999999999</v>
      </c>
      <c r="I887" s="1">
        <v>0</v>
      </c>
      <c r="J887">
        <f t="shared" si="91"/>
        <v>-1.7581528359219696</v>
      </c>
      <c r="K887">
        <v>0</v>
      </c>
      <c r="L887">
        <f t="shared" si="92"/>
        <v>0.17236295260595716</v>
      </c>
      <c r="M887">
        <f t="shared" si="93"/>
        <v>1</v>
      </c>
      <c r="N887">
        <f t="shared" si="94"/>
        <v>0.14702183502372243</v>
      </c>
      <c r="O887">
        <f t="shared" si="95"/>
        <v>0.85297816497627754</v>
      </c>
      <c r="P887">
        <f t="shared" si="96"/>
        <v>0.85297816497627754</v>
      </c>
      <c r="Q887">
        <f t="shared" si="97"/>
        <v>-0.15902132973570154</v>
      </c>
    </row>
    <row r="888" spans="1:17" x14ac:dyDescent="0.2">
      <c r="A888" s="1">
        <v>99</v>
      </c>
      <c r="B888" s="1">
        <v>0</v>
      </c>
      <c r="C888" s="1">
        <v>1</v>
      </c>
      <c r="D888" s="1">
        <v>0</v>
      </c>
      <c r="E888" s="1">
        <v>0</v>
      </c>
      <c r="F888" s="1">
        <v>0</v>
      </c>
      <c r="G888" s="1">
        <v>1</v>
      </c>
      <c r="H888" s="1">
        <v>1.399</v>
      </c>
      <c r="I888" s="1">
        <v>0</v>
      </c>
      <c r="J888">
        <f t="shared" si="91"/>
        <v>-2.289711170255992</v>
      </c>
      <c r="K888">
        <v>0</v>
      </c>
      <c r="L888">
        <f t="shared" si="92"/>
        <v>0.10129571484450078</v>
      </c>
      <c r="M888">
        <f t="shared" si="93"/>
        <v>1</v>
      </c>
      <c r="N888">
        <f t="shared" si="94"/>
        <v>9.1978669742489097E-2</v>
      </c>
      <c r="O888">
        <f t="shared" si="95"/>
        <v>0.90802133025751086</v>
      </c>
      <c r="P888">
        <f t="shared" si="96"/>
        <v>0.90802133025751086</v>
      </c>
      <c r="Q888">
        <f t="shared" si="97"/>
        <v>-9.648740918373451E-2</v>
      </c>
    </row>
    <row r="889" spans="1:17" x14ac:dyDescent="0.2">
      <c r="A889" s="1">
        <v>99</v>
      </c>
      <c r="B889" s="1">
        <v>0</v>
      </c>
      <c r="C889" s="1">
        <v>1</v>
      </c>
      <c r="D889" s="1">
        <v>0</v>
      </c>
      <c r="E889" s="1">
        <v>1</v>
      </c>
      <c r="F889" s="1">
        <v>0</v>
      </c>
      <c r="G889" s="1">
        <v>0</v>
      </c>
      <c r="H889" s="1">
        <v>1.9989999999999999</v>
      </c>
      <c r="I889" s="1">
        <v>0</v>
      </c>
      <c r="J889">
        <f t="shared" si="91"/>
        <v>-0.62385658599531557</v>
      </c>
      <c r="K889">
        <v>0</v>
      </c>
      <c r="L889">
        <f t="shared" si="92"/>
        <v>0.53587380396513884</v>
      </c>
      <c r="M889">
        <f t="shared" si="93"/>
        <v>1</v>
      </c>
      <c r="N889">
        <f t="shared" si="94"/>
        <v>0.34890484008626405</v>
      </c>
      <c r="O889">
        <f t="shared" si="95"/>
        <v>0.6510951599137359</v>
      </c>
      <c r="P889">
        <f t="shared" si="96"/>
        <v>0.6510951599137359</v>
      </c>
      <c r="Q889">
        <f t="shared" si="97"/>
        <v>-0.42909947247339236</v>
      </c>
    </row>
    <row r="890" spans="1:17" x14ac:dyDescent="0.2">
      <c r="A890" s="1">
        <v>99</v>
      </c>
      <c r="B890" s="1">
        <v>0</v>
      </c>
      <c r="C890" s="1">
        <v>0</v>
      </c>
      <c r="D890" s="1">
        <v>1</v>
      </c>
      <c r="E890" s="1">
        <v>1</v>
      </c>
      <c r="F890" s="1">
        <v>0</v>
      </c>
      <c r="G890" s="1">
        <v>0</v>
      </c>
      <c r="H890" s="1">
        <v>1.6989999999999998</v>
      </c>
      <c r="I890" s="1">
        <v>0</v>
      </c>
      <c r="J890">
        <f t="shared" si="91"/>
        <v>0.12368279194560716</v>
      </c>
      <c r="K890">
        <v>0</v>
      </c>
      <c r="L890">
        <f t="shared" si="92"/>
        <v>1.1316568433934282</v>
      </c>
      <c r="M890">
        <f t="shared" si="93"/>
        <v>1</v>
      </c>
      <c r="N890">
        <f t="shared" si="94"/>
        <v>0.53088134091597983</v>
      </c>
      <c r="O890">
        <f t="shared" si="95"/>
        <v>0.46911865908402001</v>
      </c>
      <c r="P890">
        <f t="shared" si="96"/>
        <v>0.46911865908402001</v>
      </c>
      <c r="Q890">
        <f t="shared" si="97"/>
        <v>-0.75689953809254507</v>
      </c>
    </row>
    <row r="891" spans="1:17" x14ac:dyDescent="0.2">
      <c r="A891" s="1">
        <v>99</v>
      </c>
      <c r="B891" s="1">
        <v>0</v>
      </c>
      <c r="C891" s="1">
        <v>0</v>
      </c>
      <c r="D891" s="1">
        <v>1</v>
      </c>
      <c r="E891" s="1">
        <v>0</v>
      </c>
      <c r="F891" s="1">
        <v>0</v>
      </c>
      <c r="G891" s="1">
        <v>1</v>
      </c>
      <c r="H891" s="1">
        <v>1.9989999999999999</v>
      </c>
      <c r="I891" s="1">
        <v>0</v>
      </c>
      <c r="J891">
        <f t="shared" si="91"/>
        <v>-2.395540585503185</v>
      </c>
      <c r="K891">
        <v>0</v>
      </c>
      <c r="L891">
        <f t="shared" si="92"/>
        <v>9.1123405613503988E-2</v>
      </c>
      <c r="M891">
        <f t="shared" si="93"/>
        <v>1</v>
      </c>
      <c r="N891">
        <f t="shared" si="94"/>
        <v>8.3513381845445975E-2</v>
      </c>
      <c r="O891">
        <f t="shared" si="95"/>
        <v>0.91648661815455401</v>
      </c>
      <c r="P891">
        <f t="shared" si="96"/>
        <v>0.91648661815455401</v>
      </c>
      <c r="Q891">
        <f t="shared" si="97"/>
        <v>-8.7207812840556634E-2</v>
      </c>
    </row>
    <row r="892" spans="1:17" x14ac:dyDescent="0.2">
      <c r="A892" s="1">
        <v>99</v>
      </c>
      <c r="B892" s="1">
        <v>1</v>
      </c>
      <c r="C892" s="1">
        <v>0</v>
      </c>
      <c r="D892" s="1">
        <v>0</v>
      </c>
      <c r="E892" s="1">
        <v>1</v>
      </c>
      <c r="F892" s="1">
        <v>0</v>
      </c>
      <c r="G892" s="1">
        <v>0</v>
      </c>
      <c r="H892" s="1">
        <v>1.399</v>
      </c>
      <c r="I892" s="1">
        <v>0</v>
      </c>
      <c r="J892">
        <f t="shared" si="91"/>
        <v>9.5601714986238928E-2</v>
      </c>
      <c r="K892">
        <v>0</v>
      </c>
      <c r="L892">
        <f t="shared" si="92"/>
        <v>1.1003207354506677</v>
      </c>
      <c r="M892">
        <f t="shared" si="93"/>
        <v>1</v>
      </c>
      <c r="N892">
        <f t="shared" si="94"/>
        <v>0.52388224183035126</v>
      </c>
      <c r="O892">
        <f t="shared" si="95"/>
        <v>0.47611775816964891</v>
      </c>
      <c r="P892">
        <f t="shared" si="96"/>
        <v>0.47611775816964891</v>
      </c>
      <c r="Q892">
        <f t="shared" si="97"/>
        <v>-0.74209006423414459</v>
      </c>
    </row>
    <row r="893" spans="1:17" x14ac:dyDescent="0.2">
      <c r="A893" s="1">
        <v>99</v>
      </c>
      <c r="B893" s="1">
        <v>0</v>
      </c>
      <c r="C893" s="1">
        <v>0</v>
      </c>
      <c r="D893" s="1">
        <v>1</v>
      </c>
      <c r="E893" s="1">
        <v>0</v>
      </c>
      <c r="F893" s="1">
        <v>1</v>
      </c>
      <c r="G893" s="1">
        <v>0</v>
      </c>
      <c r="H893" s="1">
        <v>1.399</v>
      </c>
      <c r="I893" s="1">
        <v>0</v>
      </c>
      <c r="J893">
        <f t="shared" si="91"/>
        <v>-0.87670296577448581</v>
      </c>
      <c r="K893">
        <v>0</v>
      </c>
      <c r="L893">
        <f t="shared" si="92"/>
        <v>0.41615272205252241</v>
      </c>
      <c r="M893">
        <f t="shared" si="93"/>
        <v>1</v>
      </c>
      <c r="N893">
        <f t="shared" si="94"/>
        <v>0.29386147099259541</v>
      </c>
      <c r="O893">
        <f t="shared" si="95"/>
        <v>0.70613852900740448</v>
      </c>
      <c r="P893">
        <f t="shared" si="96"/>
        <v>0.70613852900740448</v>
      </c>
      <c r="Q893">
        <f t="shared" si="97"/>
        <v>-0.34794384401250966</v>
      </c>
    </row>
    <row r="894" spans="1:17" x14ac:dyDescent="0.2">
      <c r="A894" s="1">
        <v>99</v>
      </c>
      <c r="B894" s="1">
        <v>1</v>
      </c>
      <c r="C894" s="1">
        <v>0</v>
      </c>
      <c r="D894" s="1">
        <v>0</v>
      </c>
      <c r="E894" s="1">
        <v>0</v>
      </c>
      <c r="F894" s="1">
        <v>0</v>
      </c>
      <c r="G894" s="1">
        <v>1</v>
      </c>
      <c r="H894" s="1">
        <v>1.6989999999999998</v>
      </c>
      <c r="I894" s="1">
        <v>0</v>
      </c>
      <c r="J894">
        <f t="shared" si="91"/>
        <v>-2.4236216624625531</v>
      </c>
      <c r="K894">
        <v>0</v>
      </c>
      <c r="L894">
        <f t="shared" si="92"/>
        <v>8.8600155839434466E-2</v>
      </c>
      <c r="M894">
        <f t="shared" si="93"/>
        <v>1</v>
      </c>
      <c r="N894">
        <f t="shared" si="94"/>
        <v>8.1389071427344847E-2</v>
      </c>
      <c r="O894">
        <f t="shared" si="95"/>
        <v>0.91861092857265514</v>
      </c>
      <c r="P894">
        <f t="shared" si="96"/>
        <v>0.91861092857265514</v>
      </c>
      <c r="Q894">
        <f t="shared" si="97"/>
        <v>-8.4892610173780456E-2</v>
      </c>
    </row>
    <row r="895" spans="1:17" x14ac:dyDescent="0.2">
      <c r="A895" s="1">
        <v>99</v>
      </c>
      <c r="B895" s="1">
        <v>0</v>
      </c>
      <c r="C895" s="1">
        <v>1</v>
      </c>
      <c r="D895" s="1">
        <v>0</v>
      </c>
      <c r="E895" s="1">
        <v>0</v>
      </c>
      <c r="F895" s="1">
        <v>1</v>
      </c>
      <c r="G895" s="1">
        <v>0</v>
      </c>
      <c r="H895" s="1">
        <v>1.6989999999999998</v>
      </c>
      <c r="I895" s="1">
        <v>0</v>
      </c>
      <c r="J895">
        <f t="shared" si="91"/>
        <v>-1.6242423437154083</v>
      </c>
      <c r="K895">
        <v>0</v>
      </c>
      <c r="L895">
        <f t="shared" si="92"/>
        <v>0.19706092310458728</v>
      </c>
      <c r="M895">
        <f t="shared" si="93"/>
        <v>1</v>
      </c>
      <c r="N895">
        <f t="shared" si="94"/>
        <v>0.16462062982852049</v>
      </c>
      <c r="O895">
        <f t="shared" si="95"/>
        <v>0.83537937017147956</v>
      </c>
      <c r="P895">
        <f t="shared" si="96"/>
        <v>0.83537937017147956</v>
      </c>
      <c r="Q895">
        <f t="shared" si="97"/>
        <v>-0.17986932177571377</v>
      </c>
    </row>
    <row r="896" spans="1:17" x14ac:dyDescent="0.2">
      <c r="A896" s="1">
        <v>100</v>
      </c>
      <c r="B896" s="1">
        <v>1</v>
      </c>
      <c r="C896" s="1">
        <v>0</v>
      </c>
      <c r="D896" s="1">
        <v>0</v>
      </c>
      <c r="E896" s="1">
        <v>0</v>
      </c>
      <c r="F896" s="1">
        <v>1</v>
      </c>
      <c r="G896" s="1">
        <v>0</v>
      </c>
      <c r="H896" s="1">
        <v>1.9989999999999999</v>
      </c>
      <c r="I896" s="1">
        <v>0</v>
      </c>
      <c r="J896">
        <f t="shared" si="91"/>
        <v>-1.7581528359219696</v>
      </c>
      <c r="K896">
        <v>0</v>
      </c>
      <c r="L896">
        <f t="shared" si="92"/>
        <v>0.17236295260595716</v>
      </c>
      <c r="M896">
        <f t="shared" si="93"/>
        <v>1</v>
      </c>
      <c r="N896">
        <f t="shared" si="94"/>
        <v>0.14702183502372243</v>
      </c>
      <c r="O896">
        <f t="shared" si="95"/>
        <v>0.85297816497627754</v>
      </c>
      <c r="P896">
        <f t="shared" si="96"/>
        <v>0.85297816497627754</v>
      </c>
      <c r="Q896">
        <f t="shared" si="97"/>
        <v>-0.15902132973570154</v>
      </c>
    </row>
    <row r="897" spans="1:17" x14ac:dyDescent="0.2">
      <c r="A897" s="1">
        <v>100</v>
      </c>
      <c r="B897" s="1">
        <v>0</v>
      </c>
      <c r="C897" s="1">
        <v>1</v>
      </c>
      <c r="D897" s="1">
        <v>0</v>
      </c>
      <c r="E897" s="1">
        <v>0</v>
      </c>
      <c r="F897" s="1">
        <v>0</v>
      </c>
      <c r="G897" s="1">
        <v>1</v>
      </c>
      <c r="H897" s="1">
        <v>1.399</v>
      </c>
      <c r="I897" s="1">
        <v>0</v>
      </c>
      <c r="J897">
        <f t="shared" si="91"/>
        <v>-2.289711170255992</v>
      </c>
      <c r="K897">
        <v>0</v>
      </c>
      <c r="L897">
        <f t="shared" si="92"/>
        <v>0.10129571484450078</v>
      </c>
      <c r="M897">
        <f t="shared" si="93"/>
        <v>1</v>
      </c>
      <c r="N897">
        <f t="shared" si="94"/>
        <v>9.1978669742489097E-2</v>
      </c>
      <c r="O897">
        <f t="shared" si="95"/>
        <v>0.90802133025751086</v>
      </c>
      <c r="P897">
        <f t="shared" si="96"/>
        <v>0.90802133025751086</v>
      </c>
      <c r="Q897">
        <f t="shared" si="97"/>
        <v>-9.648740918373451E-2</v>
      </c>
    </row>
    <row r="898" spans="1:17" x14ac:dyDescent="0.2">
      <c r="A898" s="1">
        <v>100</v>
      </c>
      <c r="B898" s="1">
        <v>0</v>
      </c>
      <c r="C898" s="1">
        <v>1</v>
      </c>
      <c r="D898" s="1">
        <v>0</v>
      </c>
      <c r="E898" s="1">
        <v>1</v>
      </c>
      <c r="F898" s="1">
        <v>0</v>
      </c>
      <c r="G898" s="1">
        <v>0</v>
      </c>
      <c r="H898" s="1">
        <v>1.9989999999999999</v>
      </c>
      <c r="I898" s="1">
        <v>0</v>
      </c>
      <c r="J898">
        <f t="shared" si="91"/>
        <v>-0.62385658599531557</v>
      </c>
      <c r="K898">
        <v>0</v>
      </c>
      <c r="L898">
        <f t="shared" si="92"/>
        <v>0.53587380396513884</v>
      </c>
      <c r="M898">
        <f t="shared" si="93"/>
        <v>1</v>
      </c>
      <c r="N898">
        <f t="shared" si="94"/>
        <v>0.34890484008626405</v>
      </c>
      <c r="O898">
        <f t="shared" si="95"/>
        <v>0.6510951599137359</v>
      </c>
      <c r="P898">
        <f t="shared" si="96"/>
        <v>0.6510951599137359</v>
      </c>
      <c r="Q898">
        <f t="shared" si="97"/>
        <v>-0.42909947247339236</v>
      </c>
    </row>
    <row r="899" spans="1:17" x14ac:dyDescent="0.2">
      <c r="A899" s="1">
        <v>100</v>
      </c>
      <c r="B899" s="1">
        <v>0</v>
      </c>
      <c r="C899" s="1">
        <v>0</v>
      </c>
      <c r="D899" s="1">
        <v>1</v>
      </c>
      <c r="E899" s="1">
        <v>1</v>
      </c>
      <c r="F899" s="1">
        <v>0</v>
      </c>
      <c r="G899" s="1">
        <v>0</v>
      </c>
      <c r="H899" s="1">
        <v>1.6989999999999998</v>
      </c>
      <c r="I899" s="1">
        <v>0</v>
      </c>
      <c r="J899">
        <f t="shared" si="91"/>
        <v>0.12368279194560716</v>
      </c>
      <c r="K899">
        <v>0</v>
      </c>
      <c r="L899">
        <f t="shared" si="92"/>
        <v>1.1316568433934282</v>
      </c>
      <c r="M899">
        <f t="shared" si="93"/>
        <v>1</v>
      </c>
      <c r="N899">
        <f t="shared" si="94"/>
        <v>0.53088134091597983</v>
      </c>
      <c r="O899">
        <f t="shared" si="95"/>
        <v>0.46911865908402001</v>
      </c>
      <c r="P899">
        <f t="shared" si="96"/>
        <v>0.46911865908402001</v>
      </c>
      <c r="Q899">
        <f t="shared" si="97"/>
        <v>-0.75689953809254507</v>
      </c>
    </row>
    <row r="900" spans="1:17" x14ac:dyDescent="0.2">
      <c r="A900" s="1">
        <v>100</v>
      </c>
      <c r="B900" s="1">
        <v>0</v>
      </c>
      <c r="C900" s="1">
        <v>0</v>
      </c>
      <c r="D900" s="1">
        <v>1</v>
      </c>
      <c r="E900" s="1">
        <v>0</v>
      </c>
      <c r="F900" s="1">
        <v>0</v>
      </c>
      <c r="G900" s="1">
        <v>1</v>
      </c>
      <c r="H900" s="1">
        <v>1.9989999999999999</v>
      </c>
      <c r="I900" s="1">
        <v>0</v>
      </c>
      <c r="J900">
        <f t="shared" si="91"/>
        <v>-2.395540585503185</v>
      </c>
      <c r="K900">
        <v>0</v>
      </c>
      <c r="L900">
        <f t="shared" si="92"/>
        <v>9.1123405613503988E-2</v>
      </c>
      <c r="M900">
        <f t="shared" si="93"/>
        <v>1</v>
      </c>
      <c r="N900">
        <f t="shared" si="94"/>
        <v>8.3513381845445975E-2</v>
      </c>
      <c r="O900">
        <f t="shared" si="95"/>
        <v>0.91648661815455401</v>
      </c>
      <c r="P900">
        <f t="shared" si="96"/>
        <v>0.91648661815455401</v>
      </c>
      <c r="Q900">
        <f t="shared" si="97"/>
        <v>-8.7207812840556634E-2</v>
      </c>
    </row>
    <row r="901" spans="1:17" x14ac:dyDescent="0.2">
      <c r="A901" s="1">
        <v>100</v>
      </c>
      <c r="B901" s="1">
        <v>1</v>
      </c>
      <c r="C901" s="1">
        <v>0</v>
      </c>
      <c r="D901" s="1">
        <v>0</v>
      </c>
      <c r="E901" s="1">
        <v>1</v>
      </c>
      <c r="F901" s="1">
        <v>0</v>
      </c>
      <c r="G901" s="1">
        <v>0</v>
      </c>
      <c r="H901" s="1">
        <v>1.399</v>
      </c>
      <c r="I901" s="1">
        <v>1</v>
      </c>
      <c r="J901">
        <f t="shared" si="91"/>
        <v>9.5601714986238928E-2</v>
      </c>
      <c r="K901">
        <v>0</v>
      </c>
      <c r="L901">
        <f t="shared" si="92"/>
        <v>1.1003207354506677</v>
      </c>
      <c r="M901">
        <f t="shared" si="93"/>
        <v>1</v>
      </c>
      <c r="N901">
        <f t="shared" si="94"/>
        <v>0.52388224183035126</v>
      </c>
      <c r="O901">
        <f t="shared" si="95"/>
        <v>0.47611775816964891</v>
      </c>
      <c r="P901">
        <f t="shared" si="96"/>
        <v>0.52388224183035126</v>
      </c>
      <c r="Q901">
        <f t="shared" si="97"/>
        <v>-0.64648834924790566</v>
      </c>
    </row>
    <row r="902" spans="1:17" x14ac:dyDescent="0.2">
      <c r="A902" s="1">
        <v>100</v>
      </c>
      <c r="B902" s="1">
        <v>0</v>
      </c>
      <c r="C902" s="1">
        <v>0</v>
      </c>
      <c r="D902" s="1">
        <v>1</v>
      </c>
      <c r="E902" s="1">
        <v>0</v>
      </c>
      <c r="F902" s="1">
        <v>1</v>
      </c>
      <c r="G902" s="1">
        <v>0</v>
      </c>
      <c r="H902" s="1">
        <v>1.399</v>
      </c>
      <c r="I902" s="1">
        <v>1</v>
      </c>
      <c r="J902">
        <f t="shared" ref="J902:J965" si="98">$C$2+ ($D$2 * $B902) + ($E$2 * $C902)+ ($F$2 * $E902)+ ($G$2 * $F902) + ($H$2 * $H902)</f>
        <v>-0.87670296577448581</v>
      </c>
      <c r="K902">
        <v>0</v>
      </c>
      <c r="L902">
        <f t="shared" ref="L902:L965" si="99">EXP(J902)</f>
        <v>0.41615272205252241</v>
      </c>
      <c r="M902">
        <f t="shared" ref="M902:M965" si="100" xml:space="preserve"> EXP(K902)</f>
        <v>1</v>
      </c>
      <c r="N902">
        <f t="shared" ref="N902:N965" si="101">(L902)/(L902 + M902)</f>
        <v>0.29386147099259541</v>
      </c>
      <c r="O902">
        <f t="shared" ref="O902:O965" si="102">(M902)/(L902 + M902)</f>
        <v>0.70613852900740448</v>
      </c>
      <c r="P902">
        <f t="shared" ref="P902:P965" si="103" xml:space="preserve"> (N902^I902) * (O902^ (1 - I902))</f>
        <v>0.29386147099259541</v>
      </c>
      <c r="Q902">
        <f t="shared" ref="Q902:Q965" si="104">LN(P902)</f>
        <v>-1.2246468097869956</v>
      </c>
    </row>
    <row r="903" spans="1:17" x14ac:dyDescent="0.2">
      <c r="A903" s="1">
        <v>100</v>
      </c>
      <c r="B903" s="1">
        <v>1</v>
      </c>
      <c r="C903" s="1">
        <v>0</v>
      </c>
      <c r="D903" s="1">
        <v>0</v>
      </c>
      <c r="E903" s="1">
        <v>0</v>
      </c>
      <c r="F903" s="1">
        <v>0</v>
      </c>
      <c r="G903" s="1">
        <v>1</v>
      </c>
      <c r="H903" s="1">
        <v>1.6989999999999998</v>
      </c>
      <c r="I903" s="1">
        <v>0</v>
      </c>
      <c r="J903">
        <f t="shared" si="98"/>
        <v>-2.4236216624625531</v>
      </c>
      <c r="K903">
        <v>0</v>
      </c>
      <c r="L903">
        <f t="shared" si="99"/>
        <v>8.8600155839434466E-2</v>
      </c>
      <c r="M903">
        <f t="shared" si="100"/>
        <v>1</v>
      </c>
      <c r="N903">
        <f t="shared" si="101"/>
        <v>8.1389071427344847E-2</v>
      </c>
      <c r="O903">
        <f t="shared" si="102"/>
        <v>0.91861092857265514</v>
      </c>
      <c r="P903">
        <f t="shared" si="103"/>
        <v>0.91861092857265514</v>
      </c>
      <c r="Q903">
        <f t="shared" si="104"/>
        <v>-8.4892610173780456E-2</v>
      </c>
    </row>
    <row r="904" spans="1:17" x14ac:dyDescent="0.2">
      <c r="A904" s="1">
        <v>100</v>
      </c>
      <c r="B904" s="1">
        <v>0</v>
      </c>
      <c r="C904" s="1">
        <v>1</v>
      </c>
      <c r="D904" s="1">
        <v>0</v>
      </c>
      <c r="E904" s="1">
        <v>0</v>
      </c>
      <c r="F904" s="1">
        <v>1</v>
      </c>
      <c r="G904" s="1">
        <v>0</v>
      </c>
      <c r="H904" s="1">
        <v>1.6989999999999998</v>
      </c>
      <c r="I904" s="1">
        <v>0</v>
      </c>
      <c r="J904">
        <f t="shared" si="98"/>
        <v>-1.6242423437154083</v>
      </c>
      <c r="K904">
        <v>0</v>
      </c>
      <c r="L904">
        <f t="shared" si="99"/>
        <v>0.19706092310458728</v>
      </c>
      <c r="M904">
        <f t="shared" si="100"/>
        <v>1</v>
      </c>
      <c r="N904">
        <f t="shared" si="101"/>
        <v>0.16462062982852049</v>
      </c>
      <c r="O904">
        <f t="shared" si="102"/>
        <v>0.83537937017147956</v>
      </c>
      <c r="P904">
        <f t="shared" si="103"/>
        <v>0.83537937017147956</v>
      </c>
      <c r="Q904">
        <f t="shared" si="104"/>
        <v>-0.17986932177571377</v>
      </c>
    </row>
    <row r="905" spans="1:17" x14ac:dyDescent="0.2">
      <c r="A905" s="1">
        <v>101</v>
      </c>
      <c r="B905" s="1">
        <v>1</v>
      </c>
      <c r="C905" s="1">
        <v>0</v>
      </c>
      <c r="D905" s="1">
        <v>0</v>
      </c>
      <c r="E905" s="1">
        <v>0</v>
      </c>
      <c r="F905" s="1">
        <v>1</v>
      </c>
      <c r="G905" s="1">
        <v>0</v>
      </c>
      <c r="H905" s="1">
        <v>1.9989999999999999</v>
      </c>
      <c r="I905" s="1">
        <v>0</v>
      </c>
      <c r="J905">
        <f t="shared" si="98"/>
        <v>-1.7581528359219696</v>
      </c>
      <c r="K905">
        <v>0</v>
      </c>
      <c r="L905">
        <f t="shared" si="99"/>
        <v>0.17236295260595716</v>
      </c>
      <c r="M905">
        <f t="shared" si="100"/>
        <v>1</v>
      </c>
      <c r="N905">
        <f t="shared" si="101"/>
        <v>0.14702183502372243</v>
      </c>
      <c r="O905">
        <f t="shared" si="102"/>
        <v>0.85297816497627754</v>
      </c>
      <c r="P905">
        <f t="shared" si="103"/>
        <v>0.85297816497627754</v>
      </c>
      <c r="Q905">
        <f t="shared" si="104"/>
        <v>-0.15902132973570154</v>
      </c>
    </row>
    <row r="906" spans="1:17" x14ac:dyDescent="0.2">
      <c r="A906" s="1">
        <v>101</v>
      </c>
      <c r="B906" s="1">
        <v>0</v>
      </c>
      <c r="C906" s="1">
        <v>1</v>
      </c>
      <c r="D906" s="1">
        <v>0</v>
      </c>
      <c r="E906" s="1">
        <v>0</v>
      </c>
      <c r="F906" s="1">
        <v>0</v>
      </c>
      <c r="G906" s="1">
        <v>1</v>
      </c>
      <c r="H906" s="1">
        <v>1.399</v>
      </c>
      <c r="I906" s="1">
        <v>0</v>
      </c>
      <c r="J906">
        <f t="shared" si="98"/>
        <v>-2.289711170255992</v>
      </c>
      <c r="K906">
        <v>0</v>
      </c>
      <c r="L906">
        <f t="shared" si="99"/>
        <v>0.10129571484450078</v>
      </c>
      <c r="M906">
        <f t="shared" si="100"/>
        <v>1</v>
      </c>
      <c r="N906">
        <f t="shared" si="101"/>
        <v>9.1978669742489097E-2</v>
      </c>
      <c r="O906">
        <f t="shared" si="102"/>
        <v>0.90802133025751086</v>
      </c>
      <c r="P906">
        <f t="shared" si="103"/>
        <v>0.90802133025751086</v>
      </c>
      <c r="Q906">
        <f t="shared" si="104"/>
        <v>-9.648740918373451E-2</v>
      </c>
    </row>
    <row r="907" spans="1:17" x14ac:dyDescent="0.2">
      <c r="A907" s="1">
        <v>101</v>
      </c>
      <c r="B907" s="1">
        <v>0</v>
      </c>
      <c r="C907" s="1">
        <v>1</v>
      </c>
      <c r="D907" s="1">
        <v>0</v>
      </c>
      <c r="E907" s="1">
        <v>1</v>
      </c>
      <c r="F907" s="1">
        <v>0</v>
      </c>
      <c r="G907" s="1">
        <v>0</v>
      </c>
      <c r="H907" s="1">
        <v>1.9989999999999999</v>
      </c>
      <c r="I907" s="1">
        <v>1</v>
      </c>
      <c r="J907">
        <f t="shared" si="98"/>
        <v>-0.62385658599531557</v>
      </c>
      <c r="K907">
        <v>0</v>
      </c>
      <c r="L907">
        <f t="shared" si="99"/>
        <v>0.53587380396513884</v>
      </c>
      <c r="M907">
        <f t="shared" si="100"/>
        <v>1</v>
      </c>
      <c r="N907">
        <f t="shared" si="101"/>
        <v>0.34890484008626405</v>
      </c>
      <c r="O907">
        <f t="shared" si="102"/>
        <v>0.6510951599137359</v>
      </c>
      <c r="P907">
        <f t="shared" si="103"/>
        <v>0.34890484008626405</v>
      </c>
      <c r="Q907">
        <f t="shared" si="104"/>
        <v>-1.0529560584687079</v>
      </c>
    </row>
    <row r="908" spans="1:17" x14ac:dyDescent="0.2">
      <c r="A908" s="1">
        <v>101</v>
      </c>
      <c r="B908" s="1">
        <v>0</v>
      </c>
      <c r="C908" s="1">
        <v>0</v>
      </c>
      <c r="D908" s="1">
        <v>1</v>
      </c>
      <c r="E908" s="1">
        <v>1</v>
      </c>
      <c r="F908" s="1">
        <v>0</v>
      </c>
      <c r="G908" s="1">
        <v>0</v>
      </c>
      <c r="H908" s="1">
        <v>1.6989999999999998</v>
      </c>
      <c r="I908" s="1">
        <v>1</v>
      </c>
      <c r="J908">
        <f t="shared" si="98"/>
        <v>0.12368279194560716</v>
      </c>
      <c r="K908">
        <v>0</v>
      </c>
      <c r="L908">
        <f t="shared" si="99"/>
        <v>1.1316568433934282</v>
      </c>
      <c r="M908">
        <f t="shared" si="100"/>
        <v>1</v>
      </c>
      <c r="N908">
        <f t="shared" si="101"/>
        <v>0.53088134091597983</v>
      </c>
      <c r="O908">
        <f t="shared" si="102"/>
        <v>0.46911865908402001</v>
      </c>
      <c r="P908">
        <f t="shared" si="103"/>
        <v>0.53088134091597983</v>
      </c>
      <c r="Q908">
        <f t="shared" si="104"/>
        <v>-0.63321674614693813</v>
      </c>
    </row>
    <row r="909" spans="1:17" x14ac:dyDescent="0.2">
      <c r="A909" s="1">
        <v>101</v>
      </c>
      <c r="B909" s="1">
        <v>0</v>
      </c>
      <c r="C909" s="1">
        <v>0</v>
      </c>
      <c r="D909" s="1">
        <v>1</v>
      </c>
      <c r="E909" s="1">
        <v>0</v>
      </c>
      <c r="F909" s="1">
        <v>0</v>
      </c>
      <c r="G909" s="1">
        <v>1</v>
      </c>
      <c r="H909" s="1">
        <v>1.9989999999999999</v>
      </c>
      <c r="I909" s="1">
        <v>0</v>
      </c>
      <c r="J909">
        <f t="shared" si="98"/>
        <v>-2.395540585503185</v>
      </c>
      <c r="K909">
        <v>0</v>
      </c>
      <c r="L909">
        <f t="shared" si="99"/>
        <v>9.1123405613503988E-2</v>
      </c>
      <c r="M909">
        <f t="shared" si="100"/>
        <v>1</v>
      </c>
      <c r="N909">
        <f t="shared" si="101"/>
        <v>8.3513381845445975E-2</v>
      </c>
      <c r="O909">
        <f t="shared" si="102"/>
        <v>0.91648661815455401</v>
      </c>
      <c r="P909">
        <f t="shared" si="103"/>
        <v>0.91648661815455401</v>
      </c>
      <c r="Q909">
        <f t="shared" si="104"/>
        <v>-8.7207812840556634E-2</v>
      </c>
    </row>
    <row r="910" spans="1:17" x14ac:dyDescent="0.2">
      <c r="A910" s="1">
        <v>101</v>
      </c>
      <c r="B910" s="1">
        <v>1</v>
      </c>
      <c r="C910" s="1">
        <v>0</v>
      </c>
      <c r="D910" s="1">
        <v>0</v>
      </c>
      <c r="E910" s="1">
        <v>1</v>
      </c>
      <c r="F910" s="1">
        <v>0</v>
      </c>
      <c r="G910" s="1">
        <v>0</v>
      </c>
      <c r="H910" s="1">
        <v>1.399</v>
      </c>
      <c r="I910" s="1">
        <v>1</v>
      </c>
      <c r="J910">
        <f t="shared" si="98"/>
        <v>9.5601714986238928E-2</v>
      </c>
      <c r="K910">
        <v>0</v>
      </c>
      <c r="L910">
        <f t="shared" si="99"/>
        <v>1.1003207354506677</v>
      </c>
      <c r="M910">
        <f t="shared" si="100"/>
        <v>1</v>
      </c>
      <c r="N910">
        <f t="shared" si="101"/>
        <v>0.52388224183035126</v>
      </c>
      <c r="O910">
        <f t="shared" si="102"/>
        <v>0.47611775816964891</v>
      </c>
      <c r="P910">
        <f t="shared" si="103"/>
        <v>0.52388224183035126</v>
      </c>
      <c r="Q910">
        <f t="shared" si="104"/>
        <v>-0.64648834924790566</v>
      </c>
    </row>
    <row r="911" spans="1:17" x14ac:dyDescent="0.2">
      <c r="A911" s="1">
        <v>101</v>
      </c>
      <c r="B911" s="1">
        <v>0</v>
      </c>
      <c r="C911" s="1">
        <v>0</v>
      </c>
      <c r="D911" s="1">
        <v>1</v>
      </c>
      <c r="E911" s="1">
        <v>0</v>
      </c>
      <c r="F911" s="1">
        <v>1</v>
      </c>
      <c r="G911" s="1">
        <v>0</v>
      </c>
      <c r="H911" s="1">
        <v>1.399</v>
      </c>
      <c r="I911" s="1">
        <v>0</v>
      </c>
      <c r="J911">
        <f t="shared" si="98"/>
        <v>-0.87670296577448581</v>
      </c>
      <c r="K911">
        <v>0</v>
      </c>
      <c r="L911">
        <f t="shared" si="99"/>
        <v>0.41615272205252241</v>
      </c>
      <c r="M911">
        <f t="shared" si="100"/>
        <v>1</v>
      </c>
      <c r="N911">
        <f t="shared" si="101"/>
        <v>0.29386147099259541</v>
      </c>
      <c r="O911">
        <f t="shared" si="102"/>
        <v>0.70613852900740448</v>
      </c>
      <c r="P911">
        <f t="shared" si="103"/>
        <v>0.70613852900740448</v>
      </c>
      <c r="Q911">
        <f t="shared" si="104"/>
        <v>-0.34794384401250966</v>
      </c>
    </row>
    <row r="912" spans="1:17" x14ac:dyDescent="0.2">
      <c r="A912" s="1">
        <v>101</v>
      </c>
      <c r="B912" s="1">
        <v>1</v>
      </c>
      <c r="C912" s="1">
        <v>0</v>
      </c>
      <c r="D912" s="1">
        <v>0</v>
      </c>
      <c r="E912" s="1">
        <v>0</v>
      </c>
      <c r="F912" s="1">
        <v>0</v>
      </c>
      <c r="G912" s="1">
        <v>1</v>
      </c>
      <c r="H912" s="1">
        <v>1.6989999999999998</v>
      </c>
      <c r="I912" s="1">
        <v>0</v>
      </c>
      <c r="J912">
        <f t="shared" si="98"/>
        <v>-2.4236216624625531</v>
      </c>
      <c r="K912">
        <v>0</v>
      </c>
      <c r="L912">
        <f t="shared" si="99"/>
        <v>8.8600155839434466E-2</v>
      </c>
      <c r="M912">
        <f t="shared" si="100"/>
        <v>1</v>
      </c>
      <c r="N912">
        <f t="shared" si="101"/>
        <v>8.1389071427344847E-2</v>
      </c>
      <c r="O912">
        <f t="shared" si="102"/>
        <v>0.91861092857265514</v>
      </c>
      <c r="P912">
        <f t="shared" si="103"/>
        <v>0.91861092857265514</v>
      </c>
      <c r="Q912">
        <f t="shared" si="104"/>
        <v>-8.4892610173780456E-2</v>
      </c>
    </row>
    <row r="913" spans="1:17" x14ac:dyDescent="0.2">
      <c r="A913" s="1">
        <v>101</v>
      </c>
      <c r="B913" s="1">
        <v>0</v>
      </c>
      <c r="C913" s="1">
        <v>1</v>
      </c>
      <c r="D913" s="1">
        <v>0</v>
      </c>
      <c r="E913" s="1">
        <v>0</v>
      </c>
      <c r="F913" s="1">
        <v>1</v>
      </c>
      <c r="G913" s="1">
        <v>0</v>
      </c>
      <c r="H913" s="1">
        <v>1.6989999999999998</v>
      </c>
      <c r="I913" s="1">
        <v>0</v>
      </c>
      <c r="J913">
        <f t="shared" si="98"/>
        <v>-1.6242423437154083</v>
      </c>
      <c r="K913">
        <v>0</v>
      </c>
      <c r="L913">
        <f t="shared" si="99"/>
        <v>0.19706092310458728</v>
      </c>
      <c r="M913">
        <f t="shared" si="100"/>
        <v>1</v>
      </c>
      <c r="N913">
        <f t="shared" si="101"/>
        <v>0.16462062982852049</v>
      </c>
      <c r="O913">
        <f t="shared" si="102"/>
        <v>0.83537937017147956</v>
      </c>
      <c r="P913">
        <f t="shared" si="103"/>
        <v>0.83537937017147956</v>
      </c>
      <c r="Q913">
        <f t="shared" si="104"/>
        <v>-0.17986932177571377</v>
      </c>
    </row>
    <row r="914" spans="1:17" x14ac:dyDescent="0.2">
      <c r="A914" s="1">
        <v>102</v>
      </c>
      <c r="B914" s="1">
        <v>1</v>
      </c>
      <c r="C914" s="1">
        <v>0</v>
      </c>
      <c r="D914" s="1">
        <v>0</v>
      </c>
      <c r="E914" s="1">
        <v>0</v>
      </c>
      <c r="F914" s="1">
        <v>1</v>
      </c>
      <c r="G914" s="1">
        <v>0</v>
      </c>
      <c r="H914" s="1">
        <v>1.9989999999999999</v>
      </c>
      <c r="I914" s="1">
        <v>0</v>
      </c>
      <c r="J914">
        <f t="shared" si="98"/>
        <v>-1.7581528359219696</v>
      </c>
      <c r="K914">
        <v>0</v>
      </c>
      <c r="L914">
        <f t="shared" si="99"/>
        <v>0.17236295260595716</v>
      </c>
      <c r="M914">
        <f t="shared" si="100"/>
        <v>1</v>
      </c>
      <c r="N914">
        <f t="shared" si="101"/>
        <v>0.14702183502372243</v>
      </c>
      <c r="O914">
        <f t="shared" si="102"/>
        <v>0.85297816497627754</v>
      </c>
      <c r="P914">
        <f t="shared" si="103"/>
        <v>0.85297816497627754</v>
      </c>
      <c r="Q914">
        <f t="shared" si="104"/>
        <v>-0.15902132973570154</v>
      </c>
    </row>
    <row r="915" spans="1:17" x14ac:dyDescent="0.2">
      <c r="A915" s="1">
        <v>102</v>
      </c>
      <c r="B915" s="1">
        <v>0</v>
      </c>
      <c r="C915" s="1">
        <v>1</v>
      </c>
      <c r="D915" s="1">
        <v>0</v>
      </c>
      <c r="E915" s="1">
        <v>0</v>
      </c>
      <c r="F915" s="1">
        <v>0</v>
      </c>
      <c r="G915" s="1">
        <v>1</v>
      </c>
      <c r="H915" s="1">
        <v>1.399</v>
      </c>
      <c r="I915" s="1">
        <v>0</v>
      </c>
      <c r="J915">
        <f t="shared" si="98"/>
        <v>-2.289711170255992</v>
      </c>
      <c r="K915">
        <v>0</v>
      </c>
      <c r="L915">
        <f t="shared" si="99"/>
        <v>0.10129571484450078</v>
      </c>
      <c r="M915">
        <f t="shared" si="100"/>
        <v>1</v>
      </c>
      <c r="N915">
        <f t="shared" si="101"/>
        <v>9.1978669742489097E-2</v>
      </c>
      <c r="O915">
        <f t="shared" si="102"/>
        <v>0.90802133025751086</v>
      </c>
      <c r="P915">
        <f t="shared" si="103"/>
        <v>0.90802133025751086</v>
      </c>
      <c r="Q915">
        <f t="shared" si="104"/>
        <v>-9.648740918373451E-2</v>
      </c>
    </row>
    <row r="916" spans="1:17" x14ac:dyDescent="0.2">
      <c r="A916" s="1">
        <v>102</v>
      </c>
      <c r="B916" s="1">
        <v>0</v>
      </c>
      <c r="C916" s="1">
        <v>1</v>
      </c>
      <c r="D916" s="1">
        <v>0</v>
      </c>
      <c r="E916" s="1">
        <v>1</v>
      </c>
      <c r="F916" s="1">
        <v>0</v>
      </c>
      <c r="G916" s="1">
        <v>0</v>
      </c>
      <c r="H916" s="1">
        <v>1.9989999999999999</v>
      </c>
      <c r="I916" s="1">
        <v>0</v>
      </c>
      <c r="J916">
        <f t="shared" si="98"/>
        <v>-0.62385658599531557</v>
      </c>
      <c r="K916">
        <v>0</v>
      </c>
      <c r="L916">
        <f t="shared" si="99"/>
        <v>0.53587380396513884</v>
      </c>
      <c r="M916">
        <f t="shared" si="100"/>
        <v>1</v>
      </c>
      <c r="N916">
        <f t="shared" si="101"/>
        <v>0.34890484008626405</v>
      </c>
      <c r="O916">
        <f t="shared" si="102"/>
        <v>0.6510951599137359</v>
      </c>
      <c r="P916">
        <f t="shared" si="103"/>
        <v>0.6510951599137359</v>
      </c>
      <c r="Q916">
        <f t="shared" si="104"/>
        <v>-0.42909947247339236</v>
      </c>
    </row>
    <row r="917" spans="1:17" x14ac:dyDescent="0.2">
      <c r="A917" s="1">
        <v>102</v>
      </c>
      <c r="B917" s="1">
        <v>0</v>
      </c>
      <c r="C917" s="1">
        <v>0</v>
      </c>
      <c r="D917" s="1">
        <v>1</v>
      </c>
      <c r="E917" s="1">
        <v>1</v>
      </c>
      <c r="F917" s="1">
        <v>0</v>
      </c>
      <c r="G917" s="1">
        <v>0</v>
      </c>
      <c r="H917" s="1">
        <v>1.6989999999999998</v>
      </c>
      <c r="I917" s="1">
        <v>0</v>
      </c>
      <c r="J917">
        <f t="shared" si="98"/>
        <v>0.12368279194560716</v>
      </c>
      <c r="K917">
        <v>0</v>
      </c>
      <c r="L917">
        <f t="shared" si="99"/>
        <v>1.1316568433934282</v>
      </c>
      <c r="M917">
        <f t="shared" si="100"/>
        <v>1</v>
      </c>
      <c r="N917">
        <f t="shared" si="101"/>
        <v>0.53088134091597983</v>
      </c>
      <c r="O917">
        <f t="shared" si="102"/>
        <v>0.46911865908402001</v>
      </c>
      <c r="P917">
        <f t="shared" si="103"/>
        <v>0.46911865908402001</v>
      </c>
      <c r="Q917">
        <f t="shared" si="104"/>
        <v>-0.75689953809254507</v>
      </c>
    </row>
    <row r="918" spans="1:17" x14ac:dyDescent="0.2">
      <c r="A918" s="1">
        <v>102</v>
      </c>
      <c r="B918" s="1">
        <v>0</v>
      </c>
      <c r="C918" s="1">
        <v>0</v>
      </c>
      <c r="D918" s="1">
        <v>1</v>
      </c>
      <c r="E918" s="1">
        <v>0</v>
      </c>
      <c r="F918" s="1">
        <v>0</v>
      </c>
      <c r="G918" s="1">
        <v>1</v>
      </c>
      <c r="H918" s="1">
        <v>1.9989999999999999</v>
      </c>
      <c r="I918" s="1">
        <v>0</v>
      </c>
      <c r="J918">
        <f t="shared" si="98"/>
        <v>-2.395540585503185</v>
      </c>
      <c r="K918">
        <v>0</v>
      </c>
      <c r="L918">
        <f t="shared" si="99"/>
        <v>9.1123405613503988E-2</v>
      </c>
      <c r="M918">
        <f t="shared" si="100"/>
        <v>1</v>
      </c>
      <c r="N918">
        <f t="shared" si="101"/>
        <v>8.3513381845445975E-2</v>
      </c>
      <c r="O918">
        <f t="shared" si="102"/>
        <v>0.91648661815455401</v>
      </c>
      <c r="P918">
        <f t="shared" si="103"/>
        <v>0.91648661815455401</v>
      </c>
      <c r="Q918">
        <f t="shared" si="104"/>
        <v>-8.7207812840556634E-2</v>
      </c>
    </row>
    <row r="919" spans="1:17" x14ac:dyDescent="0.2">
      <c r="A919" s="1">
        <v>102</v>
      </c>
      <c r="B919" s="1">
        <v>1</v>
      </c>
      <c r="C919" s="1">
        <v>0</v>
      </c>
      <c r="D919" s="1">
        <v>0</v>
      </c>
      <c r="E919" s="1">
        <v>1</v>
      </c>
      <c r="F919" s="1">
        <v>0</v>
      </c>
      <c r="G919" s="1">
        <v>0</v>
      </c>
      <c r="H919" s="1">
        <v>1.399</v>
      </c>
      <c r="I919" s="1">
        <v>0</v>
      </c>
      <c r="J919">
        <f t="shared" si="98"/>
        <v>9.5601714986238928E-2</v>
      </c>
      <c r="K919">
        <v>0</v>
      </c>
      <c r="L919">
        <f t="shared" si="99"/>
        <v>1.1003207354506677</v>
      </c>
      <c r="M919">
        <f t="shared" si="100"/>
        <v>1</v>
      </c>
      <c r="N919">
        <f t="shared" si="101"/>
        <v>0.52388224183035126</v>
      </c>
      <c r="O919">
        <f t="shared" si="102"/>
        <v>0.47611775816964891</v>
      </c>
      <c r="P919">
        <f t="shared" si="103"/>
        <v>0.47611775816964891</v>
      </c>
      <c r="Q919">
        <f t="shared" si="104"/>
        <v>-0.74209006423414459</v>
      </c>
    </row>
    <row r="920" spans="1:17" x14ac:dyDescent="0.2">
      <c r="A920" s="1">
        <v>102</v>
      </c>
      <c r="B920" s="1">
        <v>0</v>
      </c>
      <c r="C920" s="1">
        <v>0</v>
      </c>
      <c r="D920" s="1">
        <v>1</v>
      </c>
      <c r="E920" s="1">
        <v>0</v>
      </c>
      <c r="F920" s="1">
        <v>1</v>
      </c>
      <c r="G920" s="1">
        <v>0</v>
      </c>
      <c r="H920" s="1">
        <v>1.399</v>
      </c>
      <c r="I920" s="1">
        <v>0</v>
      </c>
      <c r="J920">
        <f t="shared" si="98"/>
        <v>-0.87670296577448581</v>
      </c>
      <c r="K920">
        <v>0</v>
      </c>
      <c r="L920">
        <f t="shared" si="99"/>
        <v>0.41615272205252241</v>
      </c>
      <c r="M920">
        <f t="shared" si="100"/>
        <v>1</v>
      </c>
      <c r="N920">
        <f t="shared" si="101"/>
        <v>0.29386147099259541</v>
      </c>
      <c r="O920">
        <f t="shared" si="102"/>
        <v>0.70613852900740448</v>
      </c>
      <c r="P920">
        <f t="shared" si="103"/>
        <v>0.70613852900740448</v>
      </c>
      <c r="Q920">
        <f t="shared" si="104"/>
        <v>-0.34794384401250966</v>
      </c>
    </row>
    <row r="921" spans="1:17" x14ac:dyDescent="0.2">
      <c r="A921" s="1">
        <v>102</v>
      </c>
      <c r="B921" s="1">
        <v>1</v>
      </c>
      <c r="C921" s="1">
        <v>0</v>
      </c>
      <c r="D921" s="1">
        <v>0</v>
      </c>
      <c r="E921" s="1">
        <v>0</v>
      </c>
      <c r="F921" s="1">
        <v>0</v>
      </c>
      <c r="G921" s="1">
        <v>1</v>
      </c>
      <c r="H921" s="1">
        <v>1.6989999999999998</v>
      </c>
      <c r="I921" s="1">
        <v>0</v>
      </c>
      <c r="J921">
        <f t="shared" si="98"/>
        <v>-2.4236216624625531</v>
      </c>
      <c r="K921">
        <v>0</v>
      </c>
      <c r="L921">
        <f t="shared" si="99"/>
        <v>8.8600155839434466E-2</v>
      </c>
      <c r="M921">
        <f t="shared" si="100"/>
        <v>1</v>
      </c>
      <c r="N921">
        <f t="shared" si="101"/>
        <v>8.1389071427344847E-2</v>
      </c>
      <c r="O921">
        <f t="shared" si="102"/>
        <v>0.91861092857265514</v>
      </c>
      <c r="P921">
        <f t="shared" si="103"/>
        <v>0.91861092857265514</v>
      </c>
      <c r="Q921">
        <f t="shared" si="104"/>
        <v>-8.4892610173780456E-2</v>
      </c>
    </row>
    <row r="922" spans="1:17" x14ac:dyDescent="0.2">
      <c r="A922" s="1">
        <v>102</v>
      </c>
      <c r="B922" s="1">
        <v>0</v>
      </c>
      <c r="C922" s="1">
        <v>1</v>
      </c>
      <c r="D922" s="1">
        <v>0</v>
      </c>
      <c r="E922" s="1">
        <v>0</v>
      </c>
      <c r="F922" s="1">
        <v>1</v>
      </c>
      <c r="G922" s="1">
        <v>0</v>
      </c>
      <c r="H922" s="1">
        <v>1.6989999999999998</v>
      </c>
      <c r="I922" s="1">
        <v>0</v>
      </c>
      <c r="J922">
        <f t="shared" si="98"/>
        <v>-1.6242423437154083</v>
      </c>
      <c r="K922">
        <v>0</v>
      </c>
      <c r="L922">
        <f t="shared" si="99"/>
        <v>0.19706092310458728</v>
      </c>
      <c r="M922">
        <f t="shared" si="100"/>
        <v>1</v>
      </c>
      <c r="N922">
        <f t="shared" si="101"/>
        <v>0.16462062982852049</v>
      </c>
      <c r="O922">
        <f t="shared" si="102"/>
        <v>0.83537937017147956</v>
      </c>
      <c r="P922">
        <f t="shared" si="103"/>
        <v>0.83537937017147956</v>
      </c>
      <c r="Q922">
        <f t="shared" si="104"/>
        <v>-0.17986932177571377</v>
      </c>
    </row>
    <row r="923" spans="1:17" x14ac:dyDescent="0.2">
      <c r="A923" s="1">
        <v>103</v>
      </c>
      <c r="B923" s="1">
        <v>1</v>
      </c>
      <c r="C923" s="1">
        <v>0</v>
      </c>
      <c r="D923" s="1">
        <v>0</v>
      </c>
      <c r="E923" s="1">
        <v>0</v>
      </c>
      <c r="F923" s="1">
        <v>1</v>
      </c>
      <c r="G923" s="1">
        <v>0</v>
      </c>
      <c r="H923" s="1">
        <v>1.9989999999999999</v>
      </c>
      <c r="I923" s="1">
        <v>0</v>
      </c>
      <c r="J923">
        <f t="shared" si="98"/>
        <v>-1.7581528359219696</v>
      </c>
      <c r="K923">
        <v>0</v>
      </c>
      <c r="L923">
        <f t="shared" si="99"/>
        <v>0.17236295260595716</v>
      </c>
      <c r="M923">
        <f t="shared" si="100"/>
        <v>1</v>
      </c>
      <c r="N923">
        <f t="shared" si="101"/>
        <v>0.14702183502372243</v>
      </c>
      <c r="O923">
        <f t="shared" si="102"/>
        <v>0.85297816497627754</v>
      </c>
      <c r="P923">
        <f t="shared" si="103"/>
        <v>0.85297816497627754</v>
      </c>
      <c r="Q923">
        <f t="shared" si="104"/>
        <v>-0.15902132973570154</v>
      </c>
    </row>
    <row r="924" spans="1:17" x14ac:dyDescent="0.2">
      <c r="A924" s="1">
        <v>103</v>
      </c>
      <c r="B924" s="1">
        <v>0</v>
      </c>
      <c r="C924" s="1">
        <v>1</v>
      </c>
      <c r="D924" s="1">
        <v>0</v>
      </c>
      <c r="E924" s="1">
        <v>0</v>
      </c>
      <c r="F924" s="1">
        <v>0</v>
      </c>
      <c r="G924" s="1">
        <v>1</v>
      </c>
      <c r="H924" s="1">
        <v>1.399</v>
      </c>
      <c r="I924" s="1">
        <v>0</v>
      </c>
      <c r="J924">
        <f t="shared" si="98"/>
        <v>-2.289711170255992</v>
      </c>
      <c r="K924">
        <v>0</v>
      </c>
      <c r="L924">
        <f t="shared" si="99"/>
        <v>0.10129571484450078</v>
      </c>
      <c r="M924">
        <f t="shared" si="100"/>
        <v>1</v>
      </c>
      <c r="N924">
        <f t="shared" si="101"/>
        <v>9.1978669742489097E-2</v>
      </c>
      <c r="O924">
        <f t="shared" si="102"/>
        <v>0.90802133025751086</v>
      </c>
      <c r="P924">
        <f t="shared" si="103"/>
        <v>0.90802133025751086</v>
      </c>
      <c r="Q924">
        <f t="shared" si="104"/>
        <v>-9.648740918373451E-2</v>
      </c>
    </row>
    <row r="925" spans="1:17" x14ac:dyDescent="0.2">
      <c r="A925" s="1">
        <v>103</v>
      </c>
      <c r="B925" s="1">
        <v>0</v>
      </c>
      <c r="C925" s="1">
        <v>1</v>
      </c>
      <c r="D925" s="1">
        <v>0</v>
      </c>
      <c r="E925" s="1">
        <v>1</v>
      </c>
      <c r="F925" s="1">
        <v>0</v>
      </c>
      <c r="G925" s="1">
        <v>0</v>
      </c>
      <c r="H925" s="1">
        <v>1.9989999999999999</v>
      </c>
      <c r="I925" s="1">
        <v>0</v>
      </c>
      <c r="J925">
        <f t="shared" si="98"/>
        <v>-0.62385658599531557</v>
      </c>
      <c r="K925">
        <v>0</v>
      </c>
      <c r="L925">
        <f t="shared" si="99"/>
        <v>0.53587380396513884</v>
      </c>
      <c r="M925">
        <f t="shared" si="100"/>
        <v>1</v>
      </c>
      <c r="N925">
        <f t="shared" si="101"/>
        <v>0.34890484008626405</v>
      </c>
      <c r="O925">
        <f t="shared" si="102"/>
        <v>0.6510951599137359</v>
      </c>
      <c r="P925">
        <f t="shared" si="103"/>
        <v>0.6510951599137359</v>
      </c>
      <c r="Q925">
        <f t="shared" si="104"/>
        <v>-0.42909947247339236</v>
      </c>
    </row>
    <row r="926" spans="1:17" x14ac:dyDescent="0.2">
      <c r="A926" s="1">
        <v>103</v>
      </c>
      <c r="B926" s="1">
        <v>0</v>
      </c>
      <c r="C926" s="1">
        <v>0</v>
      </c>
      <c r="D926" s="1">
        <v>1</v>
      </c>
      <c r="E926" s="1">
        <v>1</v>
      </c>
      <c r="F926" s="1">
        <v>0</v>
      </c>
      <c r="G926" s="1">
        <v>0</v>
      </c>
      <c r="H926" s="1">
        <v>1.6989999999999998</v>
      </c>
      <c r="I926" s="1">
        <v>0</v>
      </c>
      <c r="J926">
        <f t="shared" si="98"/>
        <v>0.12368279194560716</v>
      </c>
      <c r="K926">
        <v>0</v>
      </c>
      <c r="L926">
        <f t="shared" si="99"/>
        <v>1.1316568433934282</v>
      </c>
      <c r="M926">
        <f t="shared" si="100"/>
        <v>1</v>
      </c>
      <c r="N926">
        <f t="shared" si="101"/>
        <v>0.53088134091597983</v>
      </c>
      <c r="O926">
        <f t="shared" si="102"/>
        <v>0.46911865908402001</v>
      </c>
      <c r="P926">
        <f t="shared" si="103"/>
        <v>0.46911865908402001</v>
      </c>
      <c r="Q926">
        <f t="shared" si="104"/>
        <v>-0.75689953809254507</v>
      </c>
    </row>
    <row r="927" spans="1:17" x14ac:dyDescent="0.2">
      <c r="A927" s="1">
        <v>103</v>
      </c>
      <c r="B927" s="1">
        <v>0</v>
      </c>
      <c r="C927" s="1">
        <v>0</v>
      </c>
      <c r="D927" s="1">
        <v>1</v>
      </c>
      <c r="E927" s="1">
        <v>0</v>
      </c>
      <c r="F927" s="1">
        <v>0</v>
      </c>
      <c r="G927" s="1">
        <v>1</v>
      </c>
      <c r="H927" s="1">
        <v>1.9989999999999999</v>
      </c>
      <c r="I927" s="1">
        <v>0</v>
      </c>
      <c r="J927">
        <f t="shared" si="98"/>
        <v>-2.395540585503185</v>
      </c>
      <c r="K927">
        <v>0</v>
      </c>
      <c r="L927">
        <f t="shared" si="99"/>
        <v>9.1123405613503988E-2</v>
      </c>
      <c r="M927">
        <f t="shared" si="100"/>
        <v>1</v>
      </c>
      <c r="N927">
        <f t="shared" si="101"/>
        <v>8.3513381845445975E-2</v>
      </c>
      <c r="O927">
        <f t="shared" si="102"/>
        <v>0.91648661815455401</v>
      </c>
      <c r="P927">
        <f t="shared" si="103"/>
        <v>0.91648661815455401</v>
      </c>
      <c r="Q927">
        <f t="shared" si="104"/>
        <v>-8.7207812840556634E-2</v>
      </c>
    </row>
    <row r="928" spans="1:17" x14ac:dyDescent="0.2">
      <c r="A928" s="1">
        <v>103</v>
      </c>
      <c r="B928" s="1">
        <v>1</v>
      </c>
      <c r="C928" s="1">
        <v>0</v>
      </c>
      <c r="D928" s="1">
        <v>0</v>
      </c>
      <c r="E928" s="1">
        <v>1</v>
      </c>
      <c r="F928" s="1">
        <v>0</v>
      </c>
      <c r="G928" s="1">
        <v>0</v>
      </c>
      <c r="H928" s="1">
        <v>1.399</v>
      </c>
      <c r="I928" s="1">
        <v>1</v>
      </c>
      <c r="J928">
        <f t="shared" si="98"/>
        <v>9.5601714986238928E-2</v>
      </c>
      <c r="K928">
        <v>0</v>
      </c>
      <c r="L928">
        <f t="shared" si="99"/>
        <v>1.1003207354506677</v>
      </c>
      <c r="M928">
        <f t="shared" si="100"/>
        <v>1</v>
      </c>
      <c r="N928">
        <f t="shared" si="101"/>
        <v>0.52388224183035126</v>
      </c>
      <c r="O928">
        <f t="shared" si="102"/>
        <v>0.47611775816964891</v>
      </c>
      <c r="P928">
        <f t="shared" si="103"/>
        <v>0.52388224183035126</v>
      </c>
      <c r="Q928">
        <f t="shared" si="104"/>
        <v>-0.64648834924790566</v>
      </c>
    </row>
    <row r="929" spans="1:17" x14ac:dyDescent="0.2">
      <c r="A929" s="1">
        <v>103</v>
      </c>
      <c r="B929" s="1">
        <v>0</v>
      </c>
      <c r="C929" s="1">
        <v>0</v>
      </c>
      <c r="D929" s="1">
        <v>1</v>
      </c>
      <c r="E929" s="1">
        <v>0</v>
      </c>
      <c r="F929" s="1">
        <v>1</v>
      </c>
      <c r="G929" s="1">
        <v>0</v>
      </c>
      <c r="H929" s="1">
        <v>1.399</v>
      </c>
      <c r="I929" s="1">
        <v>1</v>
      </c>
      <c r="J929">
        <f t="shared" si="98"/>
        <v>-0.87670296577448581</v>
      </c>
      <c r="K929">
        <v>0</v>
      </c>
      <c r="L929">
        <f t="shared" si="99"/>
        <v>0.41615272205252241</v>
      </c>
      <c r="M929">
        <f t="shared" si="100"/>
        <v>1</v>
      </c>
      <c r="N929">
        <f t="shared" si="101"/>
        <v>0.29386147099259541</v>
      </c>
      <c r="O929">
        <f t="shared" si="102"/>
        <v>0.70613852900740448</v>
      </c>
      <c r="P929">
        <f t="shared" si="103"/>
        <v>0.29386147099259541</v>
      </c>
      <c r="Q929">
        <f t="shared" si="104"/>
        <v>-1.2246468097869956</v>
      </c>
    </row>
    <row r="930" spans="1:17" x14ac:dyDescent="0.2">
      <c r="A930" s="1">
        <v>103</v>
      </c>
      <c r="B930" s="1">
        <v>1</v>
      </c>
      <c r="C930" s="1">
        <v>0</v>
      </c>
      <c r="D930" s="1">
        <v>0</v>
      </c>
      <c r="E930" s="1">
        <v>0</v>
      </c>
      <c r="F930" s="1">
        <v>0</v>
      </c>
      <c r="G930" s="1">
        <v>1</v>
      </c>
      <c r="H930" s="1">
        <v>1.6989999999999998</v>
      </c>
      <c r="I930" s="1">
        <v>0</v>
      </c>
      <c r="J930">
        <f t="shared" si="98"/>
        <v>-2.4236216624625531</v>
      </c>
      <c r="K930">
        <v>0</v>
      </c>
      <c r="L930">
        <f t="shared" si="99"/>
        <v>8.8600155839434466E-2</v>
      </c>
      <c r="M930">
        <f t="shared" si="100"/>
        <v>1</v>
      </c>
      <c r="N930">
        <f t="shared" si="101"/>
        <v>8.1389071427344847E-2</v>
      </c>
      <c r="O930">
        <f t="shared" si="102"/>
        <v>0.91861092857265514</v>
      </c>
      <c r="P930">
        <f t="shared" si="103"/>
        <v>0.91861092857265514</v>
      </c>
      <c r="Q930">
        <f t="shared" si="104"/>
        <v>-8.4892610173780456E-2</v>
      </c>
    </row>
    <row r="931" spans="1:17" x14ac:dyDescent="0.2">
      <c r="A931" s="1">
        <v>103</v>
      </c>
      <c r="B931" s="1">
        <v>0</v>
      </c>
      <c r="C931" s="1">
        <v>1</v>
      </c>
      <c r="D931" s="1">
        <v>0</v>
      </c>
      <c r="E931" s="1">
        <v>0</v>
      </c>
      <c r="F931" s="1">
        <v>1</v>
      </c>
      <c r="G931" s="1">
        <v>0</v>
      </c>
      <c r="H931" s="1">
        <v>1.6989999999999998</v>
      </c>
      <c r="I931" s="1">
        <v>0</v>
      </c>
      <c r="J931">
        <f t="shared" si="98"/>
        <v>-1.6242423437154083</v>
      </c>
      <c r="K931">
        <v>0</v>
      </c>
      <c r="L931">
        <f t="shared" si="99"/>
        <v>0.19706092310458728</v>
      </c>
      <c r="M931">
        <f t="shared" si="100"/>
        <v>1</v>
      </c>
      <c r="N931">
        <f t="shared" si="101"/>
        <v>0.16462062982852049</v>
      </c>
      <c r="O931">
        <f t="shared" si="102"/>
        <v>0.83537937017147956</v>
      </c>
      <c r="P931">
        <f t="shared" si="103"/>
        <v>0.83537937017147956</v>
      </c>
      <c r="Q931">
        <f t="shared" si="104"/>
        <v>-0.17986932177571377</v>
      </c>
    </row>
    <row r="932" spans="1:17" x14ac:dyDescent="0.2">
      <c r="A932" s="1">
        <v>104</v>
      </c>
      <c r="B932" s="1">
        <v>1</v>
      </c>
      <c r="C932" s="1">
        <v>0</v>
      </c>
      <c r="D932" s="1">
        <v>0</v>
      </c>
      <c r="E932" s="1">
        <v>0</v>
      </c>
      <c r="F932" s="1">
        <v>1</v>
      </c>
      <c r="G932" s="1">
        <v>0</v>
      </c>
      <c r="H932" s="1">
        <v>1.9989999999999999</v>
      </c>
      <c r="I932" s="1">
        <v>0</v>
      </c>
      <c r="J932">
        <f t="shared" si="98"/>
        <v>-1.7581528359219696</v>
      </c>
      <c r="K932">
        <v>0</v>
      </c>
      <c r="L932">
        <f t="shared" si="99"/>
        <v>0.17236295260595716</v>
      </c>
      <c r="M932">
        <f t="shared" si="100"/>
        <v>1</v>
      </c>
      <c r="N932">
        <f t="shared" si="101"/>
        <v>0.14702183502372243</v>
      </c>
      <c r="O932">
        <f t="shared" si="102"/>
        <v>0.85297816497627754</v>
      </c>
      <c r="P932">
        <f t="shared" si="103"/>
        <v>0.85297816497627754</v>
      </c>
      <c r="Q932">
        <f t="shared" si="104"/>
        <v>-0.15902132973570154</v>
      </c>
    </row>
    <row r="933" spans="1:17" x14ac:dyDescent="0.2">
      <c r="A933" s="1">
        <v>104</v>
      </c>
      <c r="B933" s="1">
        <v>0</v>
      </c>
      <c r="C933" s="1">
        <v>1</v>
      </c>
      <c r="D933" s="1">
        <v>0</v>
      </c>
      <c r="E933" s="1">
        <v>0</v>
      </c>
      <c r="F933" s="1">
        <v>0</v>
      </c>
      <c r="G933" s="1">
        <v>1</v>
      </c>
      <c r="H933" s="1">
        <v>1.399</v>
      </c>
      <c r="I933" s="1">
        <v>0</v>
      </c>
      <c r="J933">
        <f t="shared" si="98"/>
        <v>-2.289711170255992</v>
      </c>
      <c r="K933">
        <v>0</v>
      </c>
      <c r="L933">
        <f t="shared" si="99"/>
        <v>0.10129571484450078</v>
      </c>
      <c r="M933">
        <f t="shared" si="100"/>
        <v>1</v>
      </c>
      <c r="N933">
        <f t="shared" si="101"/>
        <v>9.1978669742489097E-2</v>
      </c>
      <c r="O933">
        <f t="shared" si="102"/>
        <v>0.90802133025751086</v>
      </c>
      <c r="P933">
        <f t="shared" si="103"/>
        <v>0.90802133025751086</v>
      </c>
      <c r="Q933">
        <f t="shared" si="104"/>
        <v>-9.648740918373451E-2</v>
      </c>
    </row>
    <row r="934" spans="1:17" x14ac:dyDescent="0.2">
      <c r="A934" s="1">
        <v>104</v>
      </c>
      <c r="B934" s="1">
        <v>0</v>
      </c>
      <c r="C934" s="1">
        <v>1</v>
      </c>
      <c r="D934" s="1">
        <v>0</v>
      </c>
      <c r="E934" s="1">
        <v>1</v>
      </c>
      <c r="F934" s="1">
        <v>0</v>
      </c>
      <c r="G934" s="1">
        <v>0</v>
      </c>
      <c r="H934" s="1">
        <v>1.9989999999999999</v>
      </c>
      <c r="I934" s="1">
        <v>1</v>
      </c>
      <c r="J934">
        <f t="shared" si="98"/>
        <v>-0.62385658599531557</v>
      </c>
      <c r="K934">
        <v>0</v>
      </c>
      <c r="L934">
        <f t="shared" si="99"/>
        <v>0.53587380396513884</v>
      </c>
      <c r="M934">
        <f t="shared" si="100"/>
        <v>1</v>
      </c>
      <c r="N934">
        <f t="shared" si="101"/>
        <v>0.34890484008626405</v>
      </c>
      <c r="O934">
        <f t="shared" si="102"/>
        <v>0.6510951599137359</v>
      </c>
      <c r="P934">
        <f t="shared" si="103"/>
        <v>0.34890484008626405</v>
      </c>
      <c r="Q934">
        <f t="shared" si="104"/>
        <v>-1.0529560584687079</v>
      </c>
    </row>
    <row r="935" spans="1:17" x14ac:dyDescent="0.2">
      <c r="A935" s="1">
        <v>104</v>
      </c>
      <c r="B935" s="1">
        <v>0</v>
      </c>
      <c r="C935" s="1">
        <v>0</v>
      </c>
      <c r="D935" s="1">
        <v>1</v>
      </c>
      <c r="E935" s="1">
        <v>1</v>
      </c>
      <c r="F935" s="1">
        <v>0</v>
      </c>
      <c r="G935" s="1">
        <v>0</v>
      </c>
      <c r="H935" s="1">
        <v>1.6989999999999998</v>
      </c>
      <c r="I935" s="1">
        <v>1</v>
      </c>
      <c r="J935">
        <f t="shared" si="98"/>
        <v>0.12368279194560716</v>
      </c>
      <c r="K935">
        <v>0</v>
      </c>
      <c r="L935">
        <f t="shared" si="99"/>
        <v>1.1316568433934282</v>
      </c>
      <c r="M935">
        <f t="shared" si="100"/>
        <v>1</v>
      </c>
      <c r="N935">
        <f t="shared" si="101"/>
        <v>0.53088134091597983</v>
      </c>
      <c r="O935">
        <f t="shared" si="102"/>
        <v>0.46911865908402001</v>
      </c>
      <c r="P935">
        <f t="shared" si="103"/>
        <v>0.53088134091597983</v>
      </c>
      <c r="Q935">
        <f t="shared" si="104"/>
        <v>-0.63321674614693813</v>
      </c>
    </row>
    <row r="936" spans="1:17" x14ac:dyDescent="0.2">
      <c r="A936" s="1">
        <v>104</v>
      </c>
      <c r="B936" s="1">
        <v>0</v>
      </c>
      <c r="C936" s="1">
        <v>0</v>
      </c>
      <c r="D936" s="1">
        <v>1</v>
      </c>
      <c r="E936" s="1">
        <v>0</v>
      </c>
      <c r="F936" s="1">
        <v>0</v>
      </c>
      <c r="G936" s="1">
        <v>1</v>
      </c>
      <c r="H936" s="1">
        <v>1.9989999999999999</v>
      </c>
      <c r="I936" s="1">
        <v>0</v>
      </c>
      <c r="J936">
        <f t="shared" si="98"/>
        <v>-2.395540585503185</v>
      </c>
      <c r="K936">
        <v>0</v>
      </c>
      <c r="L936">
        <f t="shared" si="99"/>
        <v>9.1123405613503988E-2</v>
      </c>
      <c r="M936">
        <f t="shared" si="100"/>
        <v>1</v>
      </c>
      <c r="N936">
        <f t="shared" si="101"/>
        <v>8.3513381845445975E-2</v>
      </c>
      <c r="O936">
        <f t="shared" si="102"/>
        <v>0.91648661815455401</v>
      </c>
      <c r="P936">
        <f t="shared" si="103"/>
        <v>0.91648661815455401</v>
      </c>
      <c r="Q936">
        <f t="shared" si="104"/>
        <v>-8.7207812840556634E-2</v>
      </c>
    </row>
    <row r="937" spans="1:17" x14ac:dyDescent="0.2">
      <c r="A937" s="1">
        <v>104</v>
      </c>
      <c r="B937" s="1">
        <v>1</v>
      </c>
      <c r="C937" s="1">
        <v>0</v>
      </c>
      <c r="D937" s="1">
        <v>0</v>
      </c>
      <c r="E937" s="1">
        <v>1</v>
      </c>
      <c r="F937" s="1">
        <v>0</v>
      </c>
      <c r="G937" s="1">
        <v>0</v>
      </c>
      <c r="H937" s="1">
        <v>1.399</v>
      </c>
      <c r="I937" s="1">
        <v>1</v>
      </c>
      <c r="J937">
        <f t="shared" si="98"/>
        <v>9.5601714986238928E-2</v>
      </c>
      <c r="K937">
        <v>0</v>
      </c>
      <c r="L937">
        <f t="shared" si="99"/>
        <v>1.1003207354506677</v>
      </c>
      <c r="M937">
        <f t="shared" si="100"/>
        <v>1</v>
      </c>
      <c r="N937">
        <f t="shared" si="101"/>
        <v>0.52388224183035126</v>
      </c>
      <c r="O937">
        <f t="shared" si="102"/>
        <v>0.47611775816964891</v>
      </c>
      <c r="P937">
        <f t="shared" si="103"/>
        <v>0.52388224183035126</v>
      </c>
      <c r="Q937">
        <f t="shared" si="104"/>
        <v>-0.64648834924790566</v>
      </c>
    </row>
    <row r="938" spans="1:17" x14ac:dyDescent="0.2">
      <c r="A938" s="1">
        <v>104</v>
      </c>
      <c r="B938" s="1">
        <v>0</v>
      </c>
      <c r="C938" s="1">
        <v>0</v>
      </c>
      <c r="D938" s="1">
        <v>1</v>
      </c>
      <c r="E938" s="1">
        <v>0</v>
      </c>
      <c r="F938" s="1">
        <v>1</v>
      </c>
      <c r="G938" s="1">
        <v>0</v>
      </c>
      <c r="H938" s="1">
        <v>1.399</v>
      </c>
      <c r="I938" s="1">
        <v>0</v>
      </c>
      <c r="J938">
        <f t="shared" si="98"/>
        <v>-0.87670296577448581</v>
      </c>
      <c r="K938">
        <v>0</v>
      </c>
      <c r="L938">
        <f t="shared" si="99"/>
        <v>0.41615272205252241</v>
      </c>
      <c r="M938">
        <f t="shared" si="100"/>
        <v>1</v>
      </c>
      <c r="N938">
        <f t="shared" si="101"/>
        <v>0.29386147099259541</v>
      </c>
      <c r="O938">
        <f t="shared" si="102"/>
        <v>0.70613852900740448</v>
      </c>
      <c r="P938">
        <f t="shared" si="103"/>
        <v>0.70613852900740448</v>
      </c>
      <c r="Q938">
        <f t="shared" si="104"/>
        <v>-0.34794384401250966</v>
      </c>
    </row>
    <row r="939" spans="1:17" x14ac:dyDescent="0.2">
      <c r="A939" s="1">
        <v>104</v>
      </c>
      <c r="B939" s="1">
        <v>1</v>
      </c>
      <c r="C939" s="1">
        <v>0</v>
      </c>
      <c r="D939" s="1">
        <v>0</v>
      </c>
      <c r="E939" s="1">
        <v>0</v>
      </c>
      <c r="F939" s="1">
        <v>0</v>
      </c>
      <c r="G939" s="1">
        <v>1</v>
      </c>
      <c r="H939" s="1">
        <v>1.6989999999999998</v>
      </c>
      <c r="I939" s="1">
        <v>0</v>
      </c>
      <c r="J939">
        <f t="shared" si="98"/>
        <v>-2.4236216624625531</v>
      </c>
      <c r="K939">
        <v>0</v>
      </c>
      <c r="L939">
        <f t="shared" si="99"/>
        <v>8.8600155839434466E-2</v>
      </c>
      <c r="M939">
        <f t="shared" si="100"/>
        <v>1</v>
      </c>
      <c r="N939">
        <f t="shared" si="101"/>
        <v>8.1389071427344847E-2</v>
      </c>
      <c r="O939">
        <f t="shared" si="102"/>
        <v>0.91861092857265514</v>
      </c>
      <c r="P939">
        <f t="shared" si="103"/>
        <v>0.91861092857265514</v>
      </c>
      <c r="Q939">
        <f t="shared" si="104"/>
        <v>-8.4892610173780456E-2</v>
      </c>
    </row>
    <row r="940" spans="1:17" x14ac:dyDescent="0.2">
      <c r="A940" s="1">
        <v>104</v>
      </c>
      <c r="B940" s="1">
        <v>0</v>
      </c>
      <c r="C940" s="1">
        <v>1</v>
      </c>
      <c r="D940" s="1">
        <v>0</v>
      </c>
      <c r="E940" s="1">
        <v>0</v>
      </c>
      <c r="F940" s="1">
        <v>1</v>
      </c>
      <c r="G940" s="1">
        <v>0</v>
      </c>
      <c r="H940" s="1">
        <v>1.6989999999999998</v>
      </c>
      <c r="I940" s="1">
        <v>0</v>
      </c>
      <c r="J940">
        <f t="shared" si="98"/>
        <v>-1.6242423437154083</v>
      </c>
      <c r="K940">
        <v>0</v>
      </c>
      <c r="L940">
        <f t="shared" si="99"/>
        <v>0.19706092310458728</v>
      </c>
      <c r="M940">
        <f t="shared" si="100"/>
        <v>1</v>
      </c>
      <c r="N940">
        <f t="shared" si="101"/>
        <v>0.16462062982852049</v>
      </c>
      <c r="O940">
        <f t="shared" si="102"/>
        <v>0.83537937017147956</v>
      </c>
      <c r="P940">
        <f t="shared" si="103"/>
        <v>0.83537937017147956</v>
      </c>
      <c r="Q940">
        <f t="shared" si="104"/>
        <v>-0.17986932177571377</v>
      </c>
    </row>
    <row r="941" spans="1:17" x14ac:dyDescent="0.2">
      <c r="A941" s="1">
        <v>105</v>
      </c>
      <c r="B941" s="1">
        <v>1</v>
      </c>
      <c r="C941" s="1">
        <v>0</v>
      </c>
      <c r="D941" s="1">
        <v>0</v>
      </c>
      <c r="E941" s="1">
        <v>0</v>
      </c>
      <c r="F941" s="1">
        <v>1</v>
      </c>
      <c r="G941" s="1">
        <v>0</v>
      </c>
      <c r="H941" s="1">
        <v>1.9989999999999999</v>
      </c>
      <c r="I941" s="1">
        <v>0</v>
      </c>
      <c r="J941">
        <f t="shared" si="98"/>
        <v>-1.7581528359219696</v>
      </c>
      <c r="K941">
        <v>0</v>
      </c>
      <c r="L941">
        <f t="shared" si="99"/>
        <v>0.17236295260595716</v>
      </c>
      <c r="M941">
        <f t="shared" si="100"/>
        <v>1</v>
      </c>
      <c r="N941">
        <f t="shared" si="101"/>
        <v>0.14702183502372243</v>
      </c>
      <c r="O941">
        <f t="shared" si="102"/>
        <v>0.85297816497627754</v>
      </c>
      <c r="P941">
        <f t="shared" si="103"/>
        <v>0.85297816497627754</v>
      </c>
      <c r="Q941">
        <f t="shared" si="104"/>
        <v>-0.15902132973570154</v>
      </c>
    </row>
    <row r="942" spans="1:17" x14ac:dyDescent="0.2">
      <c r="A942" s="1">
        <v>105</v>
      </c>
      <c r="B942" s="1">
        <v>0</v>
      </c>
      <c r="C942" s="1">
        <v>1</v>
      </c>
      <c r="D942" s="1">
        <v>0</v>
      </c>
      <c r="E942" s="1">
        <v>0</v>
      </c>
      <c r="F942" s="1">
        <v>0</v>
      </c>
      <c r="G942" s="1">
        <v>1</v>
      </c>
      <c r="H942" s="1">
        <v>1.399</v>
      </c>
      <c r="I942" s="1">
        <v>0</v>
      </c>
      <c r="J942">
        <f t="shared" si="98"/>
        <v>-2.289711170255992</v>
      </c>
      <c r="K942">
        <v>0</v>
      </c>
      <c r="L942">
        <f t="shared" si="99"/>
        <v>0.10129571484450078</v>
      </c>
      <c r="M942">
        <f t="shared" si="100"/>
        <v>1</v>
      </c>
      <c r="N942">
        <f t="shared" si="101"/>
        <v>9.1978669742489097E-2</v>
      </c>
      <c r="O942">
        <f t="shared" si="102"/>
        <v>0.90802133025751086</v>
      </c>
      <c r="P942">
        <f t="shared" si="103"/>
        <v>0.90802133025751086</v>
      </c>
      <c r="Q942">
        <f t="shared" si="104"/>
        <v>-9.648740918373451E-2</v>
      </c>
    </row>
    <row r="943" spans="1:17" x14ac:dyDescent="0.2">
      <c r="A943" s="1">
        <v>105</v>
      </c>
      <c r="B943" s="1">
        <v>0</v>
      </c>
      <c r="C943" s="1">
        <v>1</v>
      </c>
      <c r="D943" s="1">
        <v>0</v>
      </c>
      <c r="E943" s="1">
        <v>1</v>
      </c>
      <c r="F943" s="1">
        <v>0</v>
      </c>
      <c r="G943" s="1">
        <v>0</v>
      </c>
      <c r="H943" s="1">
        <v>1.9989999999999999</v>
      </c>
      <c r="I943" s="1">
        <v>0</v>
      </c>
      <c r="J943">
        <f t="shared" si="98"/>
        <v>-0.62385658599531557</v>
      </c>
      <c r="K943">
        <v>0</v>
      </c>
      <c r="L943">
        <f t="shared" si="99"/>
        <v>0.53587380396513884</v>
      </c>
      <c r="M943">
        <f t="shared" si="100"/>
        <v>1</v>
      </c>
      <c r="N943">
        <f t="shared" si="101"/>
        <v>0.34890484008626405</v>
      </c>
      <c r="O943">
        <f t="shared" si="102"/>
        <v>0.6510951599137359</v>
      </c>
      <c r="P943">
        <f t="shared" si="103"/>
        <v>0.6510951599137359</v>
      </c>
      <c r="Q943">
        <f t="shared" si="104"/>
        <v>-0.42909947247339236</v>
      </c>
    </row>
    <row r="944" spans="1:17" x14ac:dyDescent="0.2">
      <c r="A944" s="1">
        <v>105</v>
      </c>
      <c r="B944" s="1">
        <v>0</v>
      </c>
      <c r="C944" s="1">
        <v>0</v>
      </c>
      <c r="D944" s="1">
        <v>1</v>
      </c>
      <c r="E944" s="1">
        <v>1</v>
      </c>
      <c r="F944" s="1">
        <v>0</v>
      </c>
      <c r="G944" s="1">
        <v>0</v>
      </c>
      <c r="H944" s="1">
        <v>1.6989999999999998</v>
      </c>
      <c r="I944" s="1">
        <v>0</v>
      </c>
      <c r="J944">
        <f t="shared" si="98"/>
        <v>0.12368279194560716</v>
      </c>
      <c r="K944">
        <v>0</v>
      </c>
      <c r="L944">
        <f t="shared" si="99"/>
        <v>1.1316568433934282</v>
      </c>
      <c r="M944">
        <f t="shared" si="100"/>
        <v>1</v>
      </c>
      <c r="N944">
        <f t="shared" si="101"/>
        <v>0.53088134091597983</v>
      </c>
      <c r="O944">
        <f t="shared" si="102"/>
        <v>0.46911865908402001</v>
      </c>
      <c r="P944">
        <f t="shared" si="103"/>
        <v>0.46911865908402001</v>
      </c>
      <c r="Q944">
        <f t="shared" si="104"/>
        <v>-0.75689953809254507</v>
      </c>
    </row>
    <row r="945" spans="1:17" x14ac:dyDescent="0.2">
      <c r="A945" s="1">
        <v>105</v>
      </c>
      <c r="B945" s="1">
        <v>0</v>
      </c>
      <c r="C945" s="1">
        <v>0</v>
      </c>
      <c r="D945" s="1">
        <v>1</v>
      </c>
      <c r="E945" s="1">
        <v>0</v>
      </c>
      <c r="F945" s="1">
        <v>0</v>
      </c>
      <c r="G945" s="1">
        <v>1</v>
      </c>
      <c r="H945" s="1">
        <v>1.9989999999999999</v>
      </c>
      <c r="I945" s="1">
        <v>0</v>
      </c>
      <c r="J945">
        <f t="shared" si="98"/>
        <v>-2.395540585503185</v>
      </c>
      <c r="K945">
        <v>0</v>
      </c>
      <c r="L945">
        <f t="shared" si="99"/>
        <v>9.1123405613503988E-2</v>
      </c>
      <c r="M945">
        <f t="shared" si="100"/>
        <v>1</v>
      </c>
      <c r="N945">
        <f t="shared" si="101"/>
        <v>8.3513381845445975E-2</v>
      </c>
      <c r="O945">
        <f t="shared" si="102"/>
        <v>0.91648661815455401</v>
      </c>
      <c r="P945">
        <f t="shared" si="103"/>
        <v>0.91648661815455401</v>
      </c>
      <c r="Q945">
        <f t="shared" si="104"/>
        <v>-8.7207812840556634E-2</v>
      </c>
    </row>
    <row r="946" spans="1:17" x14ac:dyDescent="0.2">
      <c r="A946" s="1">
        <v>105</v>
      </c>
      <c r="B946" s="1">
        <v>1</v>
      </c>
      <c r="C946" s="1">
        <v>0</v>
      </c>
      <c r="D946" s="1">
        <v>0</v>
      </c>
      <c r="E946" s="1">
        <v>1</v>
      </c>
      <c r="F946" s="1">
        <v>0</v>
      </c>
      <c r="G946" s="1">
        <v>0</v>
      </c>
      <c r="H946" s="1">
        <v>1.399</v>
      </c>
      <c r="I946" s="1">
        <v>0</v>
      </c>
      <c r="J946">
        <f t="shared" si="98"/>
        <v>9.5601714986238928E-2</v>
      </c>
      <c r="K946">
        <v>0</v>
      </c>
      <c r="L946">
        <f t="shared" si="99"/>
        <v>1.1003207354506677</v>
      </c>
      <c r="M946">
        <f t="shared" si="100"/>
        <v>1</v>
      </c>
      <c r="N946">
        <f t="shared" si="101"/>
        <v>0.52388224183035126</v>
      </c>
      <c r="O946">
        <f t="shared" si="102"/>
        <v>0.47611775816964891</v>
      </c>
      <c r="P946">
        <f t="shared" si="103"/>
        <v>0.47611775816964891</v>
      </c>
      <c r="Q946">
        <f t="shared" si="104"/>
        <v>-0.74209006423414459</v>
      </c>
    </row>
    <row r="947" spans="1:17" x14ac:dyDescent="0.2">
      <c r="A947" s="1">
        <v>105</v>
      </c>
      <c r="B947" s="1">
        <v>0</v>
      </c>
      <c r="C947" s="1">
        <v>0</v>
      </c>
      <c r="D947" s="1">
        <v>1</v>
      </c>
      <c r="E947" s="1">
        <v>0</v>
      </c>
      <c r="F947" s="1">
        <v>1</v>
      </c>
      <c r="G947" s="1">
        <v>0</v>
      </c>
      <c r="H947" s="1">
        <v>1.399</v>
      </c>
      <c r="I947" s="1">
        <v>0</v>
      </c>
      <c r="J947">
        <f t="shared" si="98"/>
        <v>-0.87670296577448581</v>
      </c>
      <c r="K947">
        <v>0</v>
      </c>
      <c r="L947">
        <f t="shared" si="99"/>
        <v>0.41615272205252241</v>
      </c>
      <c r="M947">
        <f t="shared" si="100"/>
        <v>1</v>
      </c>
      <c r="N947">
        <f t="shared" si="101"/>
        <v>0.29386147099259541</v>
      </c>
      <c r="O947">
        <f t="shared" si="102"/>
        <v>0.70613852900740448</v>
      </c>
      <c r="P947">
        <f t="shared" si="103"/>
        <v>0.70613852900740448</v>
      </c>
      <c r="Q947">
        <f t="shared" si="104"/>
        <v>-0.34794384401250966</v>
      </c>
    </row>
    <row r="948" spans="1:17" x14ac:dyDescent="0.2">
      <c r="A948" s="1">
        <v>105</v>
      </c>
      <c r="B948" s="1">
        <v>1</v>
      </c>
      <c r="C948" s="1">
        <v>0</v>
      </c>
      <c r="D948" s="1">
        <v>0</v>
      </c>
      <c r="E948" s="1">
        <v>0</v>
      </c>
      <c r="F948" s="1">
        <v>0</v>
      </c>
      <c r="G948" s="1">
        <v>1</v>
      </c>
      <c r="H948" s="1">
        <v>1.6989999999999998</v>
      </c>
      <c r="I948" s="1">
        <v>0</v>
      </c>
      <c r="J948">
        <f t="shared" si="98"/>
        <v>-2.4236216624625531</v>
      </c>
      <c r="K948">
        <v>0</v>
      </c>
      <c r="L948">
        <f t="shared" si="99"/>
        <v>8.8600155839434466E-2</v>
      </c>
      <c r="M948">
        <f t="shared" si="100"/>
        <v>1</v>
      </c>
      <c r="N948">
        <f t="shared" si="101"/>
        <v>8.1389071427344847E-2</v>
      </c>
      <c r="O948">
        <f t="shared" si="102"/>
        <v>0.91861092857265514</v>
      </c>
      <c r="P948">
        <f t="shared" si="103"/>
        <v>0.91861092857265514</v>
      </c>
      <c r="Q948">
        <f t="shared" si="104"/>
        <v>-8.4892610173780456E-2</v>
      </c>
    </row>
    <row r="949" spans="1:17" x14ac:dyDescent="0.2">
      <c r="A949" s="1">
        <v>105</v>
      </c>
      <c r="B949" s="1">
        <v>0</v>
      </c>
      <c r="C949" s="1">
        <v>1</v>
      </c>
      <c r="D949" s="1">
        <v>0</v>
      </c>
      <c r="E949" s="1">
        <v>0</v>
      </c>
      <c r="F949" s="1">
        <v>1</v>
      </c>
      <c r="G949" s="1">
        <v>0</v>
      </c>
      <c r="H949" s="1">
        <v>1.6989999999999998</v>
      </c>
      <c r="I949" s="1">
        <v>0</v>
      </c>
      <c r="J949">
        <f t="shared" si="98"/>
        <v>-1.6242423437154083</v>
      </c>
      <c r="K949">
        <v>0</v>
      </c>
      <c r="L949">
        <f t="shared" si="99"/>
        <v>0.19706092310458728</v>
      </c>
      <c r="M949">
        <f t="shared" si="100"/>
        <v>1</v>
      </c>
      <c r="N949">
        <f t="shared" si="101"/>
        <v>0.16462062982852049</v>
      </c>
      <c r="O949">
        <f t="shared" si="102"/>
        <v>0.83537937017147956</v>
      </c>
      <c r="P949">
        <f t="shared" si="103"/>
        <v>0.83537937017147956</v>
      </c>
      <c r="Q949">
        <f t="shared" si="104"/>
        <v>-0.17986932177571377</v>
      </c>
    </row>
    <row r="950" spans="1:17" x14ac:dyDescent="0.2">
      <c r="A950" s="1">
        <v>106</v>
      </c>
      <c r="B950" s="1">
        <v>1</v>
      </c>
      <c r="C950" s="1">
        <v>0</v>
      </c>
      <c r="D950" s="1">
        <v>0</v>
      </c>
      <c r="E950" s="1">
        <v>0</v>
      </c>
      <c r="F950" s="1">
        <v>1</v>
      </c>
      <c r="G950" s="1">
        <v>0</v>
      </c>
      <c r="H950" s="1">
        <v>1.9989999999999999</v>
      </c>
      <c r="I950" s="1">
        <v>1</v>
      </c>
      <c r="J950">
        <f t="shared" si="98"/>
        <v>-1.7581528359219696</v>
      </c>
      <c r="K950">
        <v>0</v>
      </c>
      <c r="L950">
        <f t="shared" si="99"/>
        <v>0.17236295260595716</v>
      </c>
      <c r="M950">
        <f t="shared" si="100"/>
        <v>1</v>
      </c>
      <c r="N950">
        <f t="shared" si="101"/>
        <v>0.14702183502372243</v>
      </c>
      <c r="O950">
        <f t="shared" si="102"/>
        <v>0.85297816497627754</v>
      </c>
      <c r="P950">
        <f t="shared" si="103"/>
        <v>0.14702183502372243</v>
      </c>
      <c r="Q950">
        <f t="shared" si="104"/>
        <v>-1.9171741656576713</v>
      </c>
    </row>
    <row r="951" spans="1:17" x14ac:dyDescent="0.2">
      <c r="A951" s="1">
        <v>106</v>
      </c>
      <c r="B951" s="1">
        <v>0</v>
      </c>
      <c r="C951" s="1">
        <v>1</v>
      </c>
      <c r="D951" s="1">
        <v>0</v>
      </c>
      <c r="E951" s="1">
        <v>0</v>
      </c>
      <c r="F951" s="1">
        <v>0</v>
      </c>
      <c r="G951" s="1">
        <v>1</v>
      </c>
      <c r="H951" s="1">
        <v>1.399</v>
      </c>
      <c r="I951" s="1">
        <v>0</v>
      </c>
      <c r="J951">
        <f t="shared" si="98"/>
        <v>-2.289711170255992</v>
      </c>
      <c r="K951">
        <v>0</v>
      </c>
      <c r="L951">
        <f t="shared" si="99"/>
        <v>0.10129571484450078</v>
      </c>
      <c r="M951">
        <f t="shared" si="100"/>
        <v>1</v>
      </c>
      <c r="N951">
        <f t="shared" si="101"/>
        <v>9.1978669742489097E-2</v>
      </c>
      <c r="O951">
        <f t="shared" si="102"/>
        <v>0.90802133025751086</v>
      </c>
      <c r="P951">
        <f t="shared" si="103"/>
        <v>0.90802133025751086</v>
      </c>
      <c r="Q951">
        <f t="shared" si="104"/>
        <v>-9.648740918373451E-2</v>
      </c>
    </row>
    <row r="952" spans="1:17" x14ac:dyDescent="0.2">
      <c r="A952" s="1">
        <v>106</v>
      </c>
      <c r="B952" s="1">
        <v>0</v>
      </c>
      <c r="C952" s="1">
        <v>1</v>
      </c>
      <c r="D952" s="1">
        <v>0</v>
      </c>
      <c r="E952" s="1">
        <v>1</v>
      </c>
      <c r="F952" s="1">
        <v>0</v>
      </c>
      <c r="G952" s="1">
        <v>0</v>
      </c>
      <c r="H952" s="1">
        <v>1.9989999999999999</v>
      </c>
      <c r="I952" s="1">
        <v>1</v>
      </c>
      <c r="J952">
        <f t="shared" si="98"/>
        <v>-0.62385658599531557</v>
      </c>
      <c r="K952">
        <v>0</v>
      </c>
      <c r="L952">
        <f t="shared" si="99"/>
        <v>0.53587380396513884</v>
      </c>
      <c r="M952">
        <f t="shared" si="100"/>
        <v>1</v>
      </c>
      <c r="N952">
        <f t="shared" si="101"/>
        <v>0.34890484008626405</v>
      </c>
      <c r="O952">
        <f t="shared" si="102"/>
        <v>0.6510951599137359</v>
      </c>
      <c r="P952">
        <f t="shared" si="103"/>
        <v>0.34890484008626405</v>
      </c>
      <c r="Q952">
        <f t="shared" si="104"/>
        <v>-1.0529560584687079</v>
      </c>
    </row>
    <row r="953" spans="1:17" x14ac:dyDescent="0.2">
      <c r="A953" s="1">
        <v>106</v>
      </c>
      <c r="B953" s="1">
        <v>0</v>
      </c>
      <c r="C953" s="1">
        <v>0</v>
      </c>
      <c r="D953" s="1">
        <v>1</v>
      </c>
      <c r="E953" s="1">
        <v>1</v>
      </c>
      <c r="F953" s="1">
        <v>0</v>
      </c>
      <c r="G953" s="1">
        <v>0</v>
      </c>
      <c r="H953" s="1">
        <v>1.6989999999999998</v>
      </c>
      <c r="I953" s="1">
        <v>0</v>
      </c>
      <c r="J953">
        <f t="shared" si="98"/>
        <v>0.12368279194560716</v>
      </c>
      <c r="K953">
        <v>0</v>
      </c>
      <c r="L953">
        <f t="shared" si="99"/>
        <v>1.1316568433934282</v>
      </c>
      <c r="M953">
        <f t="shared" si="100"/>
        <v>1</v>
      </c>
      <c r="N953">
        <f t="shared" si="101"/>
        <v>0.53088134091597983</v>
      </c>
      <c r="O953">
        <f t="shared" si="102"/>
        <v>0.46911865908402001</v>
      </c>
      <c r="P953">
        <f t="shared" si="103"/>
        <v>0.46911865908402001</v>
      </c>
      <c r="Q953">
        <f t="shared" si="104"/>
        <v>-0.75689953809254507</v>
      </c>
    </row>
    <row r="954" spans="1:17" x14ac:dyDescent="0.2">
      <c r="A954" s="1">
        <v>106</v>
      </c>
      <c r="B954" s="1">
        <v>0</v>
      </c>
      <c r="C954" s="1">
        <v>0</v>
      </c>
      <c r="D954" s="1">
        <v>1</v>
      </c>
      <c r="E954" s="1">
        <v>0</v>
      </c>
      <c r="F954" s="1">
        <v>0</v>
      </c>
      <c r="G954" s="1">
        <v>1</v>
      </c>
      <c r="H954" s="1">
        <v>1.9989999999999999</v>
      </c>
      <c r="I954" s="1">
        <v>0</v>
      </c>
      <c r="J954">
        <f t="shared" si="98"/>
        <v>-2.395540585503185</v>
      </c>
      <c r="K954">
        <v>0</v>
      </c>
      <c r="L954">
        <f t="shared" si="99"/>
        <v>9.1123405613503988E-2</v>
      </c>
      <c r="M954">
        <f t="shared" si="100"/>
        <v>1</v>
      </c>
      <c r="N954">
        <f t="shared" si="101"/>
        <v>8.3513381845445975E-2</v>
      </c>
      <c r="O954">
        <f t="shared" si="102"/>
        <v>0.91648661815455401</v>
      </c>
      <c r="P954">
        <f t="shared" si="103"/>
        <v>0.91648661815455401</v>
      </c>
      <c r="Q954">
        <f t="shared" si="104"/>
        <v>-8.7207812840556634E-2</v>
      </c>
    </row>
    <row r="955" spans="1:17" x14ac:dyDescent="0.2">
      <c r="A955" s="1">
        <v>106</v>
      </c>
      <c r="B955" s="1">
        <v>1</v>
      </c>
      <c r="C955" s="1">
        <v>0</v>
      </c>
      <c r="D955" s="1">
        <v>0</v>
      </c>
      <c r="E955" s="1">
        <v>1</v>
      </c>
      <c r="F955" s="1">
        <v>0</v>
      </c>
      <c r="G955" s="1">
        <v>0</v>
      </c>
      <c r="H955" s="1">
        <v>1.399</v>
      </c>
      <c r="I955" s="1">
        <v>1</v>
      </c>
      <c r="J955">
        <f t="shared" si="98"/>
        <v>9.5601714986238928E-2</v>
      </c>
      <c r="K955">
        <v>0</v>
      </c>
      <c r="L955">
        <f t="shared" si="99"/>
        <v>1.1003207354506677</v>
      </c>
      <c r="M955">
        <f t="shared" si="100"/>
        <v>1</v>
      </c>
      <c r="N955">
        <f t="shared" si="101"/>
        <v>0.52388224183035126</v>
      </c>
      <c r="O955">
        <f t="shared" si="102"/>
        <v>0.47611775816964891</v>
      </c>
      <c r="P955">
        <f t="shared" si="103"/>
        <v>0.52388224183035126</v>
      </c>
      <c r="Q955">
        <f t="shared" si="104"/>
        <v>-0.64648834924790566</v>
      </c>
    </row>
    <row r="956" spans="1:17" x14ac:dyDescent="0.2">
      <c r="A956" s="1">
        <v>106</v>
      </c>
      <c r="B956" s="1">
        <v>0</v>
      </c>
      <c r="C956" s="1">
        <v>0</v>
      </c>
      <c r="D956" s="1">
        <v>1</v>
      </c>
      <c r="E956" s="1">
        <v>0</v>
      </c>
      <c r="F956" s="1">
        <v>1</v>
      </c>
      <c r="G956" s="1">
        <v>0</v>
      </c>
      <c r="H956" s="1">
        <v>1.399</v>
      </c>
      <c r="I956" s="1">
        <v>1</v>
      </c>
      <c r="J956">
        <f t="shared" si="98"/>
        <v>-0.87670296577448581</v>
      </c>
      <c r="K956">
        <v>0</v>
      </c>
      <c r="L956">
        <f t="shared" si="99"/>
        <v>0.41615272205252241</v>
      </c>
      <c r="M956">
        <f t="shared" si="100"/>
        <v>1</v>
      </c>
      <c r="N956">
        <f t="shared" si="101"/>
        <v>0.29386147099259541</v>
      </c>
      <c r="O956">
        <f t="shared" si="102"/>
        <v>0.70613852900740448</v>
      </c>
      <c r="P956">
        <f t="shared" si="103"/>
        <v>0.29386147099259541</v>
      </c>
      <c r="Q956">
        <f t="shared" si="104"/>
        <v>-1.2246468097869956</v>
      </c>
    </row>
    <row r="957" spans="1:17" x14ac:dyDescent="0.2">
      <c r="A957" s="1">
        <v>106</v>
      </c>
      <c r="B957" s="1">
        <v>1</v>
      </c>
      <c r="C957" s="1">
        <v>0</v>
      </c>
      <c r="D957" s="1">
        <v>0</v>
      </c>
      <c r="E957" s="1">
        <v>0</v>
      </c>
      <c r="F957" s="1">
        <v>0</v>
      </c>
      <c r="G957" s="1">
        <v>1</v>
      </c>
      <c r="H957" s="1">
        <v>1.6989999999999998</v>
      </c>
      <c r="I957" s="1">
        <v>0</v>
      </c>
      <c r="J957">
        <f t="shared" si="98"/>
        <v>-2.4236216624625531</v>
      </c>
      <c r="K957">
        <v>0</v>
      </c>
      <c r="L957">
        <f t="shared" si="99"/>
        <v>8.8600155839434466E-2</v>
      </c>
      <c r="M957">
        <f t="shared" si="100"/>
        <v>1</v>
      </c>
      <c r="N957">
        <f t="shared" si="101"/>
        <v>8.1389071427344847E-2</v>
      </c>
      <c r="O957">
        <f t="shared" si="102"/>
        <v>0.91861092857265514</v>
      </c>
      <c r="P957">
        <f t="shared" si="103"/>
        <v>0.91861092857265514</v>
      </c>
      <c r="Q957">
        <f t="shared" si="104"/>
        <v>-8.4892610173780456E-2</v>
      </c>
    </row>
    <row r="958" spans="1:17" x14ac:dyDescent="0.2">
      <c r="A958" s="1">
        <v>106</v>
      </c>
      <c r="B958" s="1">
        <v>0</v>
      </c>
      <c r="C958" s="1">
        <v>1</v>
      </c>
      <c r="D958" s="1">
        <v>0</v>
      </c>
      <c r="E958" s="1">
        <v>0</v>
      </c>
      <c r="F958" s="1">
        <v>1</v>
      </c>
      <c r="G958" s="1">
        <v>0</v>
      </c>
      <c r="H958" s="1">
        <v>1.6989999999999998</v>
      </c>
      <c r="I958" s="1">
        <v>1</v>
      </c>
      <c r="J958">
        <f t="shared" si="98"/>
        <v>-1.6242423437154083</v>
      </c>
      <c r="K958">
        <v>0</v>
      </c>
      <c r="L958">
        <f t="shared" si="99"/>
        <v>0.19706092310458728</v>
      </c>
      <c r="M958">
        <f t="shared" si="100"/>
        <v>1</v>
      </c>
      <c r="N958">
        <f t="shared" si="101"/>
        <v>0.16462062982852049</v>
      </c>
      <c r="O958">
        <f t="shared" si="102"/>
        <v>0.83537937017147956</v>
      </c>
      <c r="P958">
        <f t="shared" si="103"/>
        <v>0.16462062982852049</v>
      </c>
      <c r="Q958">
        <f t="shared" si="104"/>
        <v>-1.804111665491122</v>
      </c>
    </row>
    <row r="959" spans="1:17" x14ac:dyDescent="0.2">
      <c r="A959" s="1">
        <v>107</v>
      </c>
      <c r="B959" s="1">
        <v>1</v>
      </c>
      <c r="C959" s="1">
        <v>0</v>
      </c>
      <c r="D959" s="1">
        <v>0</v>
      </c>
      <c r="E959" s="1">
        <v>0</v>
      </c>
      <c r="F959" s="1">
        <v>1</v>
      </c>
      <c r="G959" s="1">
        <v>0</v>
      </c>
      <c r="H959" s="1">
        <v>1.9989999999999999</v>
      </c>
      <c r="I959" s="1">
        <v>0</v>
      </c>
      <c r="J959">
        <f t="shared" si="98"/>
        <v>-1.7581528359219696</v>
      </c>
      <c r="K959">
        <v>0</v>
      </c>
      <c r="L959">
        <f t="shared" si="99"/>
        <v>0.17236295260595716</v>
      </c>
      <c r="M959">
        <f t="shared" si="100"/>
        <v>1</v>
      </c>
      <c r="N959">
        <f t="shared" si="101"/>
        <v>0.14702183502372243</v>
      </c>
      <c r="O959">
        <f t="shared" si="102"/>
        <v>0.85297816497627754</v>
      </c>
      <c r="P959">
        <f t="shared" si="103"/>
        <v>0.85297816497627754</v>
      </c>
      <c r="Q959">
        <f t="shared" si="104"/>
        <v>-0.15902132973570154</v>
      </c>
    </row>
    <row r="960" spans="1:17" x14ac:dyDescent="0.2">
      <c r="A960" s="1">
        <v>107</v>
      </c>
      <c r="B960" s="1">
        <v>0</v>
      </c>
      <c r="C960" s="1">
        <v>1</v>
      </c>
      <c r="D960" s="1">
        <v>0</v>
      </c>
      <c r="E960" s="1">
        <v>0</v>
      </c>
      <c r="F960" s="1">
        <v>0</v>
      </c>
      <c r="G960" s="1">
        <v>1</v>
      </c>
      <c r="H960" s="1">
        <v>1.399</v>
      </c>
      <c r="I960" s="1">
        <v>0</v>
      </c>
      <c r="J960">
        <f t="shared" si="98"/>
        <v>-2.289711170255992</v>
      </c>
      <c r="K960">
        <v>0</v>
      </c>
      <c r="L960">
        <f t="shared" si="99"/>
        <v>0.10129571484450078</v>
      </c>
      <c r="M960">
        <f t="shared" si="100"/>
        <v>1</v>
      </c>
      <c r="N960">
        <f t="shared" si="101"/>
        <v>9.1978669742489097E-2</v>
      </c>
      <c r="O960">
        <f t="shared" si="102"/>
        <v>0.90802133025751086</v>
      </c>
      <c r="P960">
        <f t="shared" si="103"/>
        <v>0.90802133025751086</v>
      </c>
      <c r="Q960">
        <f t="shared" si="104"/>
        <v>-9.648740918373451E-2</v>
      </c>
    </row>
    <row r="961" spans="1:17" x14ac:dyDescent="0.2">
      <c r="A961" s="1">
        <v>107</v>
      </c>
      <c r="B961" s="1">
        <v>0</v>
      </c>
      <c r="C961" s="1">
        <v>1</v>
      </c>
      <c r="D961" s="1">
        <v>0</v>
      </c>
      <c r="E961" s="1">
        <v>1</v>
      </c>
      <c r="F961" s="1">
        <v>0</v>
      </c>
      <c r="G961" s="1">
        <v>0</v>
      </c>
      <c r="H961" s="1">
        <v>1.9989999999999999</v>
      </c>
      <c r="I961" s="1">
        <v>0</v>
      </c>
      <c r="J961">
        <f t="shared" si="98"/>
        <v>-0.62385658599531557</v>
      </c>
      <c r="K961">
        <v>0</v>
      </c>
      <c r="L961">
        <f t="shared" si="99"/>
        <v>0.53587380396513884</v>
      </c>
      <c r="M961">
        <f t="shared" si="100"/>
        <v>1</v>
      </c>
      <c r="N961">
        <f t="shared" si="101"/>
        <v>0.34890484008626405</v>
      </c>
      <c r="O961">
        <f t="shared" si="102"/>
        <v>0.6510951599137359</v>
      </c>
      <c r="P961">
        <f t="shared" si="103"/>
        <v>0.6510951599137359</v>
      </c>
      <c r="Q961">
        <f t="shared" si="104"/>
        <v>-0.42909947247339236</v>
      </c>
    </row>
    <row r="962" spans="1:17" x14ac:dyDescent="0.2">
      <c r="A962" s="1">
        <v>107</v>
      </c>
      <c r="B962" s="1">
        <v>0</v>
      </c>
      <c r="C962" s="1">
        <v>0</v>
      </c>
      <c r="D962" s="1">
        <v>1</v>
      </c>
      <c r="E962" s="1">
        <v>1</v>
      </c>
      <c r="F962" s="1">
        <v>0</v>
      </c>
      <c r="G962" s="1">
        <v>0</v>
      </c>
      <c r="H962" s="1">
        <v>1.6989999999999998</v>
      </c>
      <c r="I962" s="1">
        <v>0</v>
      </c>
      <c r="J962">
        <f t="shared" si="98"/>
        <v>0.12368279194560716</v>
      </c>
      <c r="K962">
        <v>0</v>
      </c>
      <c r="L962">
        <f t="shared" si="99"/>
        <v>1.1316568433934282</v>
      </c>
      <c r="M962">
        <f t="shared" si="100"/>
        <v>1</v>
      </c>
      <c r="N962">
        <f t="shared" si="101"/>
        <v>0.53088134091597983</v>
      </c>
      <c r="O962">
        <f t="shared" si="102"/>
        <v>0.46911865908402001</v>
      </c>
      <c r="P962">
        <f t="shared" si="103"/>
        <v>0.46911865908402001</v>
      </c>
      <c r="Q962">
        <f t="shared" si="104"/>
        <v>-0.75689953809254507</v>
      </c>
    </row>
    <row r="963" spans="1:17" x14ac:dyDescent="0.2">
      <c r="A963" s="1">
        <v>107</v>
      </c>
      <c r="B963" s="1">
        <v>0</v>
      </c>
      <c r="C963" s="1">
        <v>0</v>
      </c>
      <c r="D963" s="1">
        <v>1</v>
      </c>
      <c r="E963" s="1">
        <v>0</v>
      </c>
      <c r="F963" s="1">
        <v>0</v>
      </c>
      <c r="G963" s="1">
        <v>1</v>
      </c>
      <c r="H963" s="1">
        <v>1.9989999999999999</v>
      </c>
      <c r="I963" s="1">
        <v>0</v>
      </c>
      <c r="J963">
        <f t="shared" si="98"/>
        <v>-2.395540585503185</v>
      </c>
      <c r="K963">
        <v>0</v>
      </c>
      <c r="L963">
        <f t="shared" si="99"/>
        <v>9.1123405613503988E-2</v>
      </c>
      <c r="M963">
        <f t="shared" si="100"/>
        <v>1</v>
      </c>
      <c r="N963">
        <f t="shared" si="101"/>
        <v>8.3513381845445975E-2</v>
      </c>
      <c r="O963">
        <f t="shared" si="102"/>
        <v>0.91648661815455401</v>
      </c>
      <c r="P963">
        <f t="shared" si="103"/>
        <v>0.91648661815455401</v>
      </c>
      <c r="Q963">
        <f t="shared" si="104"/>
        <v>-8.7207812840556634E-2</v>
      </c>
    </row>
    <row r="964" spans="1:17" x14ac:dyDescent="0.2">
      <c r="A964" s="1">
        <v>107</v>
      </c>
      <c r="B964" s="1">
        <v>1</v>
      </c>
      <c r="C964" s="1">
        <v>0</v>
      </c>
      <c r="D964" s="1">
        <v>0</v>
      </c>
      <c r="E964" s="1">
        <v>1</v>
      </c>
      <c r="F964" s="1">
        <v>0</v>
      </c>
      <c r="G964" s="1">
        <v>0</v>
      </c>
      <c r="H964" s="1">
        <v>1.399</v>
      </c>
      <c r="I964" s="1">
        <v>0</v>
      </c>
      <c r="J964">
        <f t="shared" si="98"/>
        <v>9.5601714986238928E-2</v>
      </c>
      <c r="K964">
        <v>0</v>
      </c>
      <c r="L964">
        <f t="shared" si="99"/>
        <v>1.1003207354506677</v>
      </c>
      <c r="M964">
        <f t="shared" si="100"/>
        <v>1</v>
      </c>
      <c r="N964">
        <f t="shared" si="101"/>
        <v>0.52388224183035126</v>
      </c>
      <c r="O964">
        <f t="shared" si="102"/>
        <v>0.47611775816964891</v>
      </c>
      <c r="P964">
        <f t="shared" si="103"/>
        <v>0.47611775816964891</v>
      </c>
      <c r="Q964">
        <f t="shared" si="104"/>
        <v>-0.74209006423414459</v>
      </c>
    </row>
    <row r="965" spans="1:17" x14ac:dyDescent="0.2">
      <c r="A965" s="1">
        <v>107</v>
      </c>
      <c r="B965" s="1">
        <v>0</v>
      </c>
      <c r="C965" s="1">
        <v>0</v>
      </c>
      <c r="D965" s="1">
        <v>1</v>
      </c>
      <c r="E965" s="1">
        <v>0</v>
      </c>
      <c r="F965" s="1">
        <v>1</v>
      </c>
      <c r="G965" s="1">
        <v>0</v>
      </c>
      <c r="H965" s="1">
        <v>1.399</v>
      </c>
      <c r="I965" s="1">
        <v>0</v>
      </c>
      <c r="J965">
        <f t="shared" si="98"/>
        <v>-0.87670296577448581</v>
      </c>
      <c r="K965">
        <v>0</v>
      </c>
      <c r="L965">
        <f t="shared" si="99"/>
        <v>0.41615272205252241</v>
      </c>
      <c r="M965">
        <f t="shared" si="100"/>
        <v>1</v>
      </c>
      <c r="N965">
        <f t="shared" si="101"/>
        <v>0.29386147099259541</v>
      </c>
      <c r="O965">
        <f t="shared" si="102"/>
        <v>0.70613852900740448</v>
      </c>
      <c r="P965">
        <f t="shared" si="103"/>
        <v>0.70613852900740448</v>
      </c>
      <c r="Q965">
        <f t="shared" si="104"/>
        <v>-0.34794384401250966</v>
      </c>
    </row>
    <row r="966" spans="1:17" x14ac:dyDescent="0.2">
      <c r="A966" s="1">
        <v>107</v>
      </c>
      <c r="B966" s="1">
        <v>1</v>
      </c>
      <c r="C966" s="1">
        <v>0</v>
      </c>
      <c r="D966" s="1">
        <v>0</v>
      </c>
      <c r="E966" s="1">
        <v>0</v>
      </c>
      <c r="F966" s="1">
        <v>0</v>
      </c>
      <c r="G966" s="1">
        <v>1</v>
      </c>
      <c r="H966" s="1">
        <v>1.6989999999999998</v>
      </c>
      <c r="I966" s="1">
        <v>0</v>
      </c>
      <c r="J966">
        <f t="shared" ref="J966:J985" si="105">$C$2+ ($D$2 * $B966) + ($E$2 * $C966)+ ($F$2 * $E966)+ ($G$2 * $F966) + ($H$2 * $H966)</f>
        <v>-2.4236216624625531</v>
      </c>
      <c r="K966">
        <v>0</v>
      </c>
      <c r="L966">
        <f t="shared" ref="L966:L985" si="106">EXP(J966)</f>
        <v>8.8600155839434466E-2</v>
      </c>
      <c r="M966">
        <f t="shared" ref="M966:M985" si="107" xml:space="preserve"> EXP(K966)</f>
        <v>1</v>
      </c>
      <c r="N966">
        <f t="shared" ref="N966:N985" si="108">(L966)/(L966 + M966)</f>
        <v>8.1389071427344847E-2</v>
      </c>
      <c r="O966">
        <f t="shared" ref="O966:O985" si="109">(M966)/(L966 + M966)</f>
        <v>0.91861092857265514</v>
      </c>
      <c r="P966">
        <f t="shared" ref="P966:P985" si="110" xml:space="preserve"> (N966^I966) * (O966^ (1 - I966))</f>
        <v>0.91861092857265514</v>
      </c>
      <c r="Q966">
        <f t="shared" ref="Q966:Q985" si="111">LN(P966)</f>
        <v>-8.4892610173780456E-2</v>
      </c>
    </row>
    <row r="967" spans="1:17" x14ac:dyDescent="0.2">
      <c r="A967" s="1">
        <v>107</v>
      </c>
      <c r="B967" s="1">
        <v>0</v>
      </c>
      <c r="C967" s="1">
        <v>1</v>
      </c>
      <c r="D967" s="1">
        <v>0</v>
      </c>
      <c r="E967" s="1">
        <v>0</v>
      </c>
      <c r="F967" s="1">
        <v>1</v>
      </c>
      <c r="G967" s="1">
        <v>0</v>
      </c>
      <c r="H967" s="1">
        <v>1.6989999999999998</v>
      </c>
      <c r="I967" s="1">
        <v>0</v>
      </c>
      <c r="J967">
        <f t="shared" si="105"/>
        <v>-1.6242423437154083</v>
      </c>
      <c r="K967">
        <v>0</v>
      </c>
      <c r="L967">
        <f t="shared" si="106"/>
        <v>0.19706092310458728</v>
      </c>
      <c r="M967">
        <f t="shared" si="107"/>
        <v>1</v>
      </c>
      <c r="N967">
        <f t="shared" si="108"/>
        <v>0.16462062982852049</v>
      </c>
      <c r="O967">
        <f t="shared" si="109"/>
        <v>0.83537937017147956</v>
      </c>
      <c r="P967">
        <f t="shared" si="110"/>
        <v>0.83537937017147956</v>
      </c>
      <c r="Q967">
        <f t="shared" si="111"/>
        <v>-0.17986932177571377</v>
      </c>
    </row>
    <row r="968" spans="1:17" x14ac:dyDescent="0.2">
      <c r="A968" s="1">
        <v>108</v>
      </c>
      <c r="B968" s="1">
        <v>1</v>
      </c>
      <c r="C968" s="1">
        <v>0</v>
      </c>
      <c r="D968" s="1">
        <v>0</v>
      </c>
      <c r="E968" s="1">
        <v>0</v>
      </c>
      <c r="F968" s="1">
        <v>1</v>
      </c>
      <c r="G968" s="1">
        <v>0</v>
      </c>
      <c r="H968" s="1">
        <v>1.9989999999999999</v>
      </c>
      <c r="I968" s="1">
        <v>1</v>
      </c>
      <c r="J968">
        <f t="shared" si="105"/>
        <v>-1.7581528359219696</v>
      </c>
      <c r="K968">
        <v>0</v>
      </c>
      <c r="L968">
        <f t="shared" si="106"/>
        <v>0.17236295260595716</v>
      </c>
      <c r="M968">
        <f t="shared" si="107"/>
        <v>1</v>
      </c>
      <c r="N968">
        <f t="shared" si="108"/>
        <v>0.14702183502372243</v>
      </c>
      <c r="O968">
        <f t="shared" si="109"/>
        <v>0.85297816497627754</v>
      </c>
      <c r="P968">
        <f t="shared" si="110"/>
        <v>0.14702183502372243</v>
      </c>
      <c r="Q968">
        <f t="shared" si="111"/>
        <v>-1.9171741656576713</v>
      </c>
    </row>
    <row r="969" spans="1:17" x14ac:dyDescent="0.2">
      <c r="A969" s="1">
        <v>108</v>
      </c>
      <c r="B969" s="1">
        <v>0</v>
      </c>
      <c r="C969" s="1">
        <v>1</v>
      </c>
      <c r="D969" s="1">
        <v>0</v>
      </c>
      <c r="E969" s="1">
        <v>0</v>
      </c>
      <c r="F969" s="1">
        <v>0</v>
      </c>
      <c r="G969" s="1">
        <v>1</v>
      </c>
      <c r="H969" s="1">
        <v>1.399</v>
      </c>
      <c r="I969" s="1">
        <v>1</v>
      </c>
      <c r="J969">
        <f t="shared" si="105"/>
        <v>-2.289711170255992</v>
      </c>
      <c r="K969">
        <v>0</v>
      </c>
      <c r="L969">
        <f t="shared" si="106"/>
        <v>0.10129571484450078</v>
      </c>
      <c r="M969">
        <f t="shared" si="107"/>
        <v>1</v>
      </c>
      <c r="N969">
        <f t="shared" si="108"/>
        <v>9.1978669742489097E-2</v>
      </c>
      <c r="O969">
        <f t="shared" si="109"/>
        <v>0.90802133025751086</v>
      </c>
      <c r="P969">
        <f t="shared" si="110"/>
        <v>9.1978669742489097E-2</v>
      </c>
      <c r="Q969">
        <f t="shared" si="111"/>
        <v>-2.3861985794397267</v>
      </c>
    </row>
    <row r="970" spans="1:17" x14ac:dyDescent="0.2">
      <c r="A970" s="1">
        <v>108</v>
      </c>
      <c r="B970" s="1">
        <v>0</v>
      </c>
      <c r="C970" s="1">
        <v>1</v>
      </c>
      <c r="D970" s="1">
        <v>0</v>
      </c>
      <c r="E970" s="1">
        <v>1</v>
      </c>
      <c r="F970" s="1">
        <v>0</v>
      </c>
      <c r="G970" s="1">
        <v>0</v>
      </c>
      <c r="H970" s="1">
        <v>1.9989999999999999</v>
      </c>
      <c r="I970" s="1">
        <v>1</v>
      </c>
      <c r="J970">
        <f t="shared" si="105"/>
        <v>-0.62385658599531557</v>
      </c>
      <c r="K970">
        <v>0</v>
      </c>
      <c r="L970">
        <f t="shared" si="106"/>
        <v>0.53587380396513884</v>
      </c>
      <c r="M970">
        <f t="shared" si="107"/>
        <v>1</v>
      </c>
      <c r="N970">
        <f t="shared" si="108"/>
        <v>0.34890484008626405</v>
      </c>
      <c r="O970">
        <f t="shared" si="109"/>
        <v>0.6510951599137359</v>
      </c>
      <c r="P970">
        <f t="shared" si="110"/>
        <v>0.34890484008626405</v>
      </c>
      <c r="Q970">
        <f t="shared" si="111"/>
        <v>-1.0529560584687079</v>
      </c>
    </row>
    <row r="971" spans="1:17" x14ac:dyDescent="0.2">
      <c r="A971" s="1">
        <v>108</v>
      </c>
      <c r="B971" s="1">
        <v>0</v>
      </c>
      <c r="C971" s="1">
        <v>0</v>
      </c>
      <c r="D971" s="1">
        <v>1</v>
      </c>
      <c r="E971" s="1">
        <v>1</v>
      </c>
      <c r="F971" s="1">
        <v>0</v>
      </c>
      <c r="G971" s="1">
        <v>0</v>
      </c>
      <c r="H971" s="1">
        <v>1.6989999999999998</v>
      </c>
      <c r="I971" s="1">
        <v>1</v>
      </c>
      <c r="J971">
        <f t="shared" si="105"/>
        <v>0.12368279194560716</v>
      </c>
      <c r="K971">
        <v>0</v>
      </c>
      <c r="L971">
        <f t="shared" si="106"/>
        <v>1.1316568433934282</v>
      </c>
      <c r="M971">
        <f t="shared" si="107"/>
        <v>1</v>
      </c>
      <c r="N971">
        <f t="shared" si="108"/>
        <v>0.53088134091597983</v>
      </c>
      <c r="O971">
        <f t="shared" si="109"/>
        <v>0.46911865908402001</v>
      </c>
      <c r="P971">
        <f t="shared" si="110"/>
        <v>0.53088134091597983</v>
      </c>
      <c r="Q971">
        <f t="shared" si="111"/>
        <v>-0.63321674614693813</v>
      </c>
    </row>
    <row r="972" spans="1:17" x14ac:dyDescent="0.2">
      <c r="A972" s="1">
        <v>108</v>
      </c>
      <c r="B972" s="1">
        <v>0</v>
      </c>
      <c r="C972" s="1">
        <v>0</v>
      </c>
      <c r="D972" s="1">
        <v>1</v>
      </c>
      <c r="E972" s="1">
        <v>0</v>
      </c>
      <c r="F972" s="1">
        <v>0</v>
      </c>
      <c r="G972" s="1">
        <v>1</v>
      </c>
      <c r="H972" s="1">
        <v>1.9989999999999999</v>
      </c>
      <c r="I972" s="1">
        <v>0</v>
      </c>
      <c r="J972">
        <f t="shared" si="105"/>
        <v>-2.395540585503185</v>
      </c>
      <c r="K972">
        <v>0</v>
      </c>
      <c r="L972">
        <f t="shared" si="106"/>
        <v>9.1123405613503988E-2</v>
      </c>
      <c r="M972">
        <f t="shared" si="107"/>
        <v>1</v>
      </c>
      <c r="N972">
        <f t="shared" si="108"/>
        <v>8.3513381845445975E-2</v>
      </c>
      <c r="O972">
        <f t="shared" si="109"/>
        <v>0.91648661815455401</v>
      </c>
      <c r="P972">
        <f t="shared" si="110"/>
        <v>0.91648661815455401</v>
      </c>
      <c r="Q972">
        <f t="shared" si="111"/>
        <v>-8.7207812840556634E-2</v>
      </c>
    </row>
    <row r="973" spans="1:17" x14ac:dyDescent="0.2">
      <c r="A973" s="1">
        <v>108</v>
      </c>
      <c r="B973" s="1">
        <v>1</v>
      </c>
      <c r="C973" s="1">
        <v>0</v>
      </c>
      <c r="D973" s="1">
        <v>0</v>
      </c>
      <c r="E973" s="1">
        <v>1</v>
      </c>
      <c r="F973" s="1">
        <v>0</v>
      </c>
      <c r="G973" s="1">
        <v>0</v>
      </c>
      <c r="H973" s="1">
        <v>1.399</v>
      </c>
      <c r="I973" s="1">
        <v>1</v>
      </c>
      <c r="J973">
        <f t="shared" si="105"/>
        <v>9.5601714986238928E-2</v>
      </c>
      <c r="K973">
        <v>0</v>
      </c>
      <c r="L973">
        <f t="shared" si="106"/>
        <v>1.1003207354506677</v>
      </c>
      <c r="M973">
        <f t="shared" si="107"/>
        <v>1</v>
      </c>
      <c r="N973">
        <f t="shared" si="108"/>
        <v>0.52388224183035126</v>
      </c>
      <c r="O973">
        <f t="shared" si="109"/>
        <v>0.47611775816964891</v>
      </c>
      <c r="P973">
        <f t="shared" si="110"/>
        <v>0.52388224183035126</v>
      </c>
      <c r="Q973">
        <f t="shared" si="111"/>
        <v>-0.64648834924790566</v>
      </c>
    </row>
    <row r="974" spans="1:17" x14ac:dyDescent="0.2">
      <c r="A974" s="1">
        <v>108</v>
      </c>
      <c r="B974" s="1">
        <v>0</v>
      </c>
      <c r="C974" s="1">
        <v>0</v>
      </c>
      <c r="D974" s="1">
        <v>1</v>
      </c>
      <c r="E974" s="1">
        <v>0</v>
      </c>
      <c r="F974" s="1">
        <v>1</v>
      </c>
      <c r="G974" s="1">
        <v>0</v>
      </c>
      <c r="H974" s="1">
        <v>1.399</v>
      </c>
      <c r="I974" s="1">
        <v>1</v>
      </c>
      <c r="J974">
        <f t="shared" si="105"/>
        <v>-0.87670296577448581</v>
      </c>
      <c r="K974">
        <v>0</v>
      </c>
      <c r="L974">
        <f t="shared" si="106"/>
        <v>0.41615272205252241</v>
      </c>
      <c r="M974">
        <f t="shared" si="107"/>
        <v>1</v>
      </c>
      <c r="N974">
        <f t="shared" si="108"/>
        <v>0.29386147099259541</v>
      </c>
      <c r="O974">
        <f t="shared" si="109"/>
        <v>0.70613852900740448</v>
      </c>
      <c r="P974">
        <f t="shared" si="110"/>
        <v>0.29386147099259541</v>
      </c>
      <c r="Q974">
        <f t="shared" si="111"/>
        <v>-1.2246468097869956</v>
      </c>
    </row>
    <row r="975" spans="1:17" x14ac:dyDescent="0.2">
      <c r="A975" s="1">
        <v>108</v>
      </c>
      <c r="B975" s="1">
        <v>1</v>
      </c>
      <c r="C975" s="1">
        <v>0</v>
      </c>
      <c r="D975" s="1">
        <v>0</v>
      </c>
      <c r="E975" s="1">
        <v>0</v>
      </c>
      <c r="F975" s="1">
        <v>0</v>
      </c>
      <c r="G975" s="1">
        <v>1</v>
      </c>
      <c r="H975" s="1">
        <v>1.6989999999999998</v>
      </c>
      <c r="I975" s="1">
        <v>0</v>
      </c>
      <c r="J975">
        <f t="shared" si="105"/>
        <v>-2.4236216624625531</v>
      </c>
      <c r="K975">
        <v>0</v>
      </c>
      <c r="L975">
        <f t="shared" si="106"/>
        <v>8.8600155839434466E-2</v>
      </c>
      <c r="M975">
        <f t="shared" si="107"/>
        <v>1</v>
      </c>
      <c r="N975">
        <f t="shared" si="108"/>
        <v>8.1389071427344847E-2</v>
      </c>
      <c r="O975">
        <f t="shared" si="109"/>
        <v>0.91861092857265514</v>
      </c>
      <c r="P975">
        <f t="shared" si="110"/>
        <v>0.91861092857265514</v>
      </c>
      <c r="Q975">
        <f t="shared" si="111"/>
        <v>-8.4892610173780456E-2</v>
      </c>
    </row>
    <row r="976" spans="1:17" x14ac:dyDescent="0.2">
      <c r="A976" s="1">
        <v>108</v>
      </c>
      <c r="B976" s="1">
        <v>0</v>
      </c>
      <c r="C976" s="1">
        <v>1</v>
      </c>
      <c r="D976" s="1">
        <v>0</v>
      </c>
      <c r="E976" s="1">
        <v>0</v>
      </c>
      <c r="F976" s="1">
        <v>1</v>
      </c>
      <c r="G976" s="1">
        <v>0</v>
      </c>
      <c r="H976" s="1">
        <v>1.6989999999999998</v>
      </c>
      <c r="I976" s="1">
        <v>1</v>
      </c>
      <c r="J976">
        <f t="shared" si="105"/>
        <v>-1.6242423437154083</v>
      </c>
      <c r="K976">
        <v>0</v>
      </c>
      <c r="L976">
        <f t="shared" si="106"/>
        <v>0.19706092310458728</v>
      </c>
      <c r="M976">
        <f t="shared" si="107"/>
        <v>1</v>
      </c>
      <c r="N976">
        <f t="shared" si="108"/>
        <v>0.16462062982852049</v>
      </c>
      <c r="O976">
        <f t="shared" si="109"/>
        <v>0.83537937017147956</v>
      </c>
      <c r="P976">
        <f t="shared" si="110"/>
        <v>0.16462062982852049</v>
      </c>
      <c r="Q976">
        <f t="shared" si="111"/>
        <v>-1.804111665491122</v>
      </c>
    </row>
    <row r="977" spans="1:17" x14ac:dyDescent="0.2">
      <c r="A977" s="1">
        <v>109</v>
      </c>
      <c r="B977" s="1">
        <v>1</v>
      </c>
      <c r="C977" s="1">
        <v>0</v>
      </c>
      <c r="D977" s="1">
        <v>0</v>
      </c>
      <c r="E977" s="1">
        <v>0</v>
      </c>
      <c r="F977" s="1">
        <v>1</v>
      </c>
      <c r="G977" s="1">
        <v>0</v>
      </c>
      <c r="H977" s="1">
        <v>1.9989999999999999</v>
      </c>
      <c r="I977" s="1">
        <v>0</v>
      </c>
      <c r="J977">
        <f t="shared" si="105"/>
        <v>-1.7581528359219696</v>
      </c>
      <c r="K977">
        <v>0</v>
      </c>
      <c r="L977">
        <f t="shared" si="106"/>
        <v>0.17236295260595716</v>
      </c>
      <c r="M977">
        <f t="shared" si="107"/>
        <v>1</v>
      </c>
      <c r="N977">
        <f t="shared" si="108"/>
        <v>0.14702183502372243</v>
      </c>
      <c r="O977">
        <f t="shared" si="109"/>
        <v>0.85297816497627754</v>
      </c>
      <c r="P977">
        <f t="shared" si="110"/>
        <v>0.85297816497627754</v>
      </c>
      <c r="Q977">
        <f t="shared" si="111"/>
        <v>-0.15902132973570154</v>
      </c>
    </row>
    <row r="978" spans="1:17" x14ac:dyDescent="0.2">
      <c r="A978" s="1">
        <v>109</v>
      </c>
      <c r="B978" s="1">
        <v>0</v>
      </c>
      <c r="C978" s="1">
        <v>1</v>
      </c>
      <c r="D978" s="1">
        <v>0</v>
      </c>
      <c r="E978" s="1">
        <v>0</v>
      </c>
      <c r="F978" s="1">
        <v>0</v>
      </c>
      <c r="G978" s="1">
        <v>1</v>
      </c>
      <c r="H978" s="1">
        <v>1.399</v>
      </c>
      <c r="I978" s="1">
        <v>0</v>
      </c>
      <c r="J978">
        <f t="shared" si="105"/>
        <v>-2.289711170255992</v>
      </c>
      <c r="K978">
        <v>0</v>
      </c>
      <c r="L978">
        <f t="shared" si="106"/>
        <v>0.10129571484450078</v>
      </c>
      <c r="M978">
        <f t="shared" si="107"/>
        <v>1</v>
      </c>
      <c r="N978">
        <f t="shared" si="108"/>
        <v>9.1978669742489097E-2</v>
      </c>
      <c r="O978">
        <f t="shared" si="109"/>
        <v>0.90802133025751086</v>
      </c>
      <c r="P978">
        <f t="shared" si="110"/>
        <v>0.90802133025751086</v>
      </c>
      <c r="Q978">
        <f t="shared" si="111"/>
        <v>-9.648740918373451E-2</v>
      </c>
    </row>
    <row r="979" spans="1:17" x14ac:dyDescent="0.2">
      <c r="A979" s="1">
        <v>109</v>
      </c>
      <c r="B979" s="1">
        <v>0</v>
      </c>
      <c r="C979" s="1">
        <v>1</v>
      </c>
      <c r="D979" s="1">
        <v>0</v>
      </c>
      <c r="E979" s="1">
        <v>1</v>
      </c>
      <c r="F979" s="1">
        <v>0</v>
      </c>
      <c r="G979" s="1">
        <v>0</v>
      </c>
      <c r="H979" s="1">
        <v>1.9989999999999999</v>
      </c>
      <c r="I979" s="1">
        <v>1</v>
      </c>
      <c r="J979">
        <f t="shared" si="105"/>
        <v>-0.62385658599531557</v>
      </c>
      <c r="K979">
        <v>0</v>
      </c>
      <c r="L979">
        <f t="shared" si="106"/>
        <v>0.53587380396513884</v>
      </c>
      <c r="M979">
        <f t="shared" si="107"/>
        <v>1</v>
      </c>
      <c r="N979">
        <f t="shared" si="108"/>
        <v>0.34890484008626405</v>
      </c>
      <c r="O979">
        <f t="shared" si="109"/>
        <v>0.6510951599137359</v>
      </c>
      <c r="P979">
        <f t="shared" si="110"/>
        <v>0.34890484008626405</v>
      </c>
      <c r="Q979">
        <f t="shared" si="111"/>
        <v>-1.0529560584687079</v>
      </c>
    </row>
    <row r="980" spans="1:17" x14ac:dyDescent="0.2">
      <c r="A980" s="1">
        <v>109</v>
      </c>
      <c r="B980" s="1">
        <v>0</v>
      </c>
      <c r="C980" s="1">
        <v>0</v>
      </c>
      <c r="D980" s="1">
        <v>1</v>
      </c>
      <c r="E980" s="1">
        <v>1</v>
      </c>
      <c r="F980" s="1">
        <v>0</v>
      </c>
      <c r="G980" s="1">
        <v>0</v>
      </c>
      <c r="H980" s="1">
        <v>1.6989999999999998</v>
      </c>
      <c r="I980" s="1">
        <v>1</v>
      </c>
      <c r="J980">
        <f t="shared" si="105"/>
        <v>0.12368279194560716</v>
      </c>
      <c r="K980">
        <v>0</v>
      </c>
      <c r="L980">
        <f t="shared" si="106"/>
        <v>1.1316568433934282</v>
      </c>
      <c r="M980">
        <f t="shared" si="107"/>
        <v>1</v>
      </c>
      <c r="N980">
        <f t="shared" si="108"/>
        <v>0.53088134091597983</v>
      </c>
      <c r="O980">
        <f t="shared" si="109"/>
        <v>0.46911865908402001</v>
      </c>
      <c r="P980">
        <f t="shared" si="110"/>
        <v>0.53088134091597983</v>
      </c>
      <c r="Q980">
        <f t="shared" si="111"/>
        <v>-0.63321674614693813</v>
      </c>
    </row>
    <row r="981" spans="1:17" x14ac:dyDescent="0.2">
      <c r="A981" s="1">
        <v>109</v>
      </c>
      <c r="B981" s="1">
        <v>0</v>
      </c>
      <c r="C981" s="1">
        <v>0</v>
      </c>
      <c r="D981" s="1">
        <v>1</v>
      </c>
      <c r="E981" s="1">
        <v>0</v>
      </c>
      <c r="F981" s="1">
        <v>0</v>
      </c>
      <c r="G981" s="1">
        <v>1</v>
      </c>
      <c r="H981" s="1">
        <v>1.9989999999999999</v>
      </c>
      <c r="I981" s="1">
        <v>0</v>
      </c>
      <c r="J981">
        <f t="shared" si="105"/>
        <v>-2.395540585503185</v>
      </c>
      <c r="K981">
        <v>0</v>
      </c>
      <c r="L981">
        <f t="shared" si="106"/>
        <v>9.1123405613503988E-2</v>
      </c>
      <c r="M981">
        <f t="shared" si="107"/>
        <v>1</v>
      </c>
      <c r="N981">
        <f t="shared" si="108"/>
        <v>8.3513381845445975E-2</v>
      </c>
      <c r="O981">
        <f t="shared" si="109"/>
        <v>0.91648661815455401</v>
      </c>
      <c r="P981">
        <f t="shared" si="110"/>
        <v>0.91648661815455401</v>
      </c>
      <c r="Q981">
        <f t="shared" si="111"/>
        <v>-8.7207812840556634E-2</v>
      </c>
    </row>
    <row r="982" spans="1:17" x14ac:dyDescent="0.2">
      <c r="A982" s="1">
        <v>109</v>
      </c>
      <c r="B982" s="1">
        <v>1</v>
      </c>
      <c r="C982" s="1">
        <v>0</v>
      </c>
      <c r="D982" s="1">
        <v>0</v>
      </c>
      <c r="E982" s="1">
        <v>1</v>
      </c>
      <c r="F982" s="1">
        <v>0</v>
      </c>
      <c r="G982" s="1">
        <v>0</v>
      </c>
      <c r="H982" s="1">
        <v>1.399</v>
      </c>
      <c r="I982" s="1">
        <v>1</v>
      </c>
      <c r="J982">
        <f t="shared" si="105"/>
        <v>9.5601714986238928E-2</v>
      </c>
      <c r="K982">
        <v>0</v>
      </c>
      <c r="L982">
        <f t="shared" si="106"/>
        <v>1.1003207354506677</v>
      </c>
      <c r="M982">
        <f t="shared" si="107"/>
        <v>1</v>
      </c>
      <c r="N982">
        <f t="shared" si="108"/>
        <v>0.52388224183035126</v>
      </c>
      <c r="O982">
        <f t="shared" si="109"/>
        <v>0.47611775816964891</v>
      </c>
      <c r="P982">
        <f t="shared" si="110"/>
        <v>0.52388224183035126</v>
      </c>
      <c r="Q982">
        <f t="shared" si="111"/>
        <v>-0.64648834924790566</v>
      </c>
    </row>
    <row r="983" spans="1:17" x14ac:dyDescent="0.2">
      <c r="A983" s="1">
        <v>109</v>
      </c>
      <c r="B983" s="1">
        <v>0</v>
      </c>
      <c r="C983" s="1">
        <v>0</v>
      </c>
      <c r="D983" s="1">
        <v>1</v>
      </c>
      <c r="E983" s="1">
        <v>0</v>
      </c>
      <c r="F983" s="1">
        <v>1</v>
      </c>
      <c r="G983" s="1">
        <v>0</v>
      </c>
      <c r="H983" s="1">
        <v>1.399</v>
      </c>
      <c r="I983" s="1">
        <v>1</v>
      </c>
      <c r="J983">
        <f t="shared" si="105"/>
        <v>-0.87670296577448581</v>
      </c>
      <c r="K983">
        <v>0</v>
      </c>
      <c r="L983">
        <f t="shared" si="106"/>
        <v>0.41615272205252241</v>
      </c>
      <c r="M983">
        <f t="shared" si="107"/>
        <v>1</v>
      </c>
      <c r="N983">
        <f t="shared" si="108"/>
        <v>0.29386147099259541</v>
      </c>
      <c r="O983">
        <f t="shared" si="109"/>
        <v>0.70613852900740448</v>
      </c>
      <c r="P983">
        <f t="shared" si="110"/>
        <v>0.29386147099259541</v>
      </c>
      <c r="Q983">
        <f t="shared" si="111"/>
        <v>-1.2246468097869956</v>
      </c>
    </row>
    <row r="984" spans="1:17" x14ac:dyDescent="0.2">
      <c r="A984" s="1">
        <v>109</v>
      </c>
      <c r="B984" s="1">
        <v>1</v>
      </c>
      <c r="C984" s="1">
        <v>0</v>
      </c>
      <c r="D984" s="1">
        <v>0</v>
      </c>
      <c r="E984" s="1">
        <v>0</v>
      </c>
      <c r="F984" s="1">
        <v>0</v>
      </c>
      <c r="G984" s="1">
        <v>1</v>
      </c>
      <c r="H984" s="1">
        <v>1.6989999999999998</v>
      </c>
      <c r="I984" s="1">
        <v>0</v>
      </c>
      <c r="J984">
        <f t="shared" si="105"/>
        <v>-2.4236216624625531</v>
      </c>
      <c r="K984">
        <v>0</v>
      </c>
      <c r="L984">
        <f t="shared" si="106"/>
        <v>8.8600155839434466E-2</v>
      </c>
      <c r="M984">
        <f t="shared" si="107"/>
        <v>1</v>
      </c>
      <c r="N984">
        <f t="shared" si="108"/>
        <v>8.1389071427344847E-2</v>
      </c>
      <c r="O984">
        <f t="shared" si="109"/>
        <v>0.91861092857265514</v>
      </c>
      <c r="P984">
        <f t="shared" si="110"/>
        <v>0.91861092857265514</v>
      </c>
      <c r="Q984">
        <f t="shared" si="111"/>
        <v>-8.4892610173780456E-2</v>
      </c>
    </row>
    <row r="985" spans="1:17" x14ac:dyDescent="0.2">
      <c r="A985" s="1">
        <v>109</v>
      </c>
      <c r="B985" s="1">
        <v>0</v>
      </c>
      <c r="C985" s="1">
        <v>1</v>
      </c>
      <c r="D985" s="1">
        <v>0</v>
      </c>
      <c r="E985" s="1">
        <v>0</v>
      </c>
      <c r="F985" s="1">
        <v>1</v>
      </c>
      <c r="G985" s="1">
        <v>0</v>
      </c>
      <c r="H985" s="1">
        <v>1.6989999999999998</v>
      </c>
      <c r="I985" s="1">
        <v>1</v>
      </c>
      <c r="J985">
        <f t="shared" si="105"/>
        <v>-1.6242423437154083</v>
      </c>
      <c r="K985">
        <v>0</v>
      </c>
      <c r="L985">
        <f t="shared" si="106"/>
        <v>0.19706092310458728</v>
      </c>
      <c r="M985">
        <f t="shared" si="107"/>
        <v>1</v>
      </c>
      <c r="N985">
        <f t="shared" si="108"/>
        <v>0.16462062982852049</v>
      </c>
      <c r="O985">
        <f t="shared" si="109"/>
        <v>0.83537937017147956</v>
      </c>
      <c r="P985">
        <f t="shared" si="110"/>
        <v>0.16462062982852049</v>
      </c>
      <c r="Q985">
        <f t="shared" si="111"/>
        <v>-1.804111665491122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2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12.5" bestFit="1" customWidth="1"/>
    <col min="2" max="2" width="20.83203125" bestFit="1" customWidth="1"/>
    <col min="3" max="3" width="15" customWidth="1"/>
    <col min="4" max="4" width="14" customWidth="1"/>
    <col min="5" max="5" width="21.83203125" customWidth="1"/>
    <col min="6" max="6" width="29.5" customWidth="1"/>
    <col min="7" max="7" width="15.1640625" bestFit="1" customWidth="1"/>
    <col min="8" max="8" width="13.5" customWidth="1"/>
    <col min="9" max="9" width="17.5" customWidth="1"/>
    <col min="10" max="10" width="91" bestFit="1" customWidth="1"/>
  </cols>
  <sheetData>
    <row r="3" spans="1:9" ht="19" x14ac:dyDescent="0.2">
      <c r="A3" s="5" t="s">
        <v>49</v>
      </c>
      <c r="B3" s="5" t="s">
        <v>37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10</v>
      </c>
    </row>
    <row r="4" spans="1:9" ht="31" customHeight="1" x14ac:dyDescent="0.2">
      <c r="A4" s="5" t="s">
        <v>50</v>
      </c>
      <c r="B4" s="1">
        <v>-0.50011367707758114</v>
      </c>
      <c r="C4" s="1">
        <v>-0.31253734135540673</v>
      </c>
      <c r="D4" s="1">
        <v>-0.46308311354488407</v>
      </c>
      <c r="E4" s="1">
        <v>0</v>
      </c>
      <c r="F4" s="1">
        <v>2.2347671130527536</v>
      </c>
      <c r="G4" s="1">
        <v>0.94992509093662214</v>
      </c>
      <c r="H4" s="1">
        <v>0</v>
      </c>
      <c r="I4" s="1">
        <v>-0.94818754798679539</v>
      </c>
    </row>
    <row r="9" spans="1:9" s="2" customFormat="1" ht="19" x14ac:dyDescent="0.2">
      <c r="B9" s="7" t="s">
        <v>47</v>
      </c>
      <c r="C9" s="7" t="s">
        <v>41</v>
      </c>
      <c r="D9" s="7" t="s">
        <v>42</v>
      </c>
      <c r="E9" s="7" t="s">
        <v>43</v>
      </c>
      <c r="F9" s="7" t="s">
        <v>44</v>
      </c>
    </row>
    <row r="10" spans="1:9" s="2" customFormat="1" ht="19" x14ac:dyDescent="0.2">
      <c r="B10" s="7" t="s">
        <v>38</v>
      </c>
      <c r="C10" s="7">
        <f>MAX(C4:E4)</f>
        <v>0</v>
      </c>
      <c r="D10" s="7">
        <f xml:space="preserve"> MIN(C4:E4)</f>
        <v>-0.46308311354488407</v>
      </c>
      <c r="E10" s="7">
        <f>ABS(C10-D10)</f>
        <v>0.46308311354488407</v>
      </c>
      <c r="F10" s="8">
        <f>E10/SUM($E$10:$E$12)</f>
        <v>0.14175596705970148</v>
      </c>
    </row>
    <row r="11" spans="1:9" s="2" customFormat="1" ht="19" x14ac:dyDescent="0.2">
      <c r="B11" s="7" t="s">
        <v>39</v>
      </c>
      <c r="C11" s="7">
        <f>MAX(F4:H4)</f>
        <v>2.2347671130527536</v>
      </c>
      <c r="D11" s="7">
        <f>MIN(F4:H4)</f>
        <v>0</v>
      </c>
      <c r="E11" s="7">
        <f>ABS(C11-D11)</f>
        <v>2.2347671130527536</v>
      </c>
      <c r="F11" s="8">
        <f t="shared" ref="F11:F12" si="0">E11/SUM($E$10:$E$12)</f>
        <v>0.68409225903096005</v>
      </c>
    </row>
    <row r="12" spans="1:9" s="2" customFormat="1" ht="19" x14ac:dyDescent="0.2">
      <c r="B12" s="7" t="s">
        <v>40</v>
      </c>
      <c r="C12" s="7">
        <f>MAX(C20:C22)</f>
        <v>-1.3265143796335268</v>
      </c>
      <c r="D12" s="7">
        <f>MIN(C20:C22)</f>
        <v>-1.8954269084256041</v>
      </c>
      <c r="E12" s="7">
        <f>ABS(C12-D12)</f>
        <v>0.56891252879207732</v>
      </c>
      <c r="F12" s="8">
        <f t="shared" si="0"/>
        <v>0.1741517739093385</v>
      </c>
    </row>
    <row r="13" spans="1:9" s="2" customFormat="1" x14ac:dyDescent="0.2"/>
    <row r="18" spans="2:6" ht="100" x14ac:dyDescent="0.2">
      <c r="F18" s="9" t="s">
        <v>51</v>
      </c>
    </row>
    <row r="19" spans="2:6" x14ac:dyDescent="0.2">
      <c r="B19" s="1" t="s">
        <v>45</v>
      </c>
      <c r="C19" s="1" t="s">
        <v>46</v>
      </c>
    </row>
    <row r="20" spans="2:6" x14ac:dyDescent="0.2">
      <c r="B20" s="1">
        <v>1.399</v>
      </c>
      <c r="C20" s="1">
        <f>$I$4 *$B$20</f>
        <v>-1.3265143796335268</v>
      </c>
    </row>
    <row r="21" spans="2:6" x14ac:dyDescent="0.2">
      <c r="B21" s="1">
        <v>1.6990000000000001</v>
      </c>
      <c r="C21" s="1">
        <f>$I$4 * $B$21</f>
        <v>-1.6109706440295655</v>
      </c>
    </row>
    <row r="22" spans="2:6" x14ac:dyDescent="0.2">
      <c r="B22" s="1">
        <v>1.9990000000000001</v>
      </c>
      <c r="C22" s="1">
        <f>$I$4 *$B$22</f>
        <v>-1.8954269084256041</v>
      </c>
    </row>
  </sheetData>
  <pageMargins left="0.7" right="0.7" top="0.75" bottom="0.75" header="0.3" footer="0.3"/>
  <ignoredErrors>
    <ignoredError sqref="C10:D10 C11" formulaRange="1"/>
  </ignoredError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34" bestFit="1" customWidth="1"/>
    <col min="2" max="2" width="39.5" bestFit="1" customWidth="1"/>
    <col min="3" max="3" width="21" customWidth="1"/>
    <col min="4" max="4" width="20.33203125" customWidth="1"/>
    <col min="5" max="5" width="13.33203125" bestFit="1" customWidth="1"/>
    <col min="6" max="7" width="12.1640625" bestFit="1" customWidth="1"/>
    <col min="8" max="8" width="16.1640625" bestFit="1" customWidth="1"/>
    <col min="9" max="9" width="20.1640625" bestFit="1" customWidth="1"/>
  </cols>
  <sheetData>
    <row r="1" spans="1:9" ht="19" x14ac:dyDescent="0.2">
      <c r="A1" s="5" t="s">
        <v>49</v>
      </c>
      <c r="B1" s="5" t="s">
        <v>37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10</v>
      </c>
    </row>
    <row r="2" spans="1:9" ht="19" x14ac:dyDescent="0.2">
      <c r="A2" s="5" t="s">
        <v>50</v>
      </c>
      <c r="B2" s="1">
        <v>-0.50011367707758114</v>
      </c>
      <c r="C2" s="1">
        <v>-0.31253734135540673</v>
      </c>
      <c r="D2" s="1">
        <v>-0.46308311354488407</v>
      </c>
      <c r="E2" s="1">
        <v>0</v>
      </c>
      <c r="F2" s="1">
        <v>2.2347671130527536</v>
      </c>
      <c r="G2" s="1">
        <v>0.94992509093662214</v>
      </c>
      <c r="H2" s="1">
        <v>0</v>
      </c>
      <c r="I2" s="1">
        <v>-0.94818754798679539</v>
      </c>
    </row>
    <row r="3" spans="1:9" ht="19" x14ac:dyDescent="0.2">
      <c r="A3" s="5"/>
      <c r="B3" s="1"/>
      <c r="C3" s="1"/>
      <c r="D3" s="1"/>
      <c r="E3" s="1"/>
      <c r="F3" s="1"/>
      <c r="G3" s="1"/>
      <c r="H3" s="1"/>
      <c r="I3" s="1"/>
    </row>
    <row r="4" spans="1:9" ht="19" x14ac:dyDescent="0.25">
      <c r="A4" s="5"/>
      <c r="B4" s="1"/>
      <c r="C4" s="4" t="s">
        <v>58</v>
      </c>
      <c r="D4" s="4" t="s">
        <v>63</v>
      </c>
      <c r="E4" s="1"/>
      <c r="F4" s="1"/>
      <c r="G4" s="1"/>
      <c r="H4" s="1"/>
      <c r="I4" s="1"/>
    </row>
    <row r="5" spans="1:9" ht="16" x14ac:dyDescent="0.2">
      <c r="A5" s="10" t="s">
        <v>52</v>
      </c>
      <c r="B5" s="10"/>
      <c r="C5" s="10"/>
      <c r="D5" s="10"/>
      <c r="E5" s="10"/>
    </row>
    <row r="6" spans="1:9" ht="16" x14ac:dyDescent="0.2">
      <c r="A6" s="10"/>
      <c r="B6" s="10" t="s">
        <v>53</v>
      </c>
      <c r="C6" s="11">
        <f xml:space="preserve"> $C$2/($E$2+$I$2)</f>
        <v>0.32961553019652096</v>
      </c>
      <c r="D6" s="10" t="s">
        <v>59</v>
      </c>
      <c r="E6" s="10"/>
    </row>
    <row r="7" spans="1:9" ht="16" x14ac:dyDescent="0.2">
      <c r="A7" s="10"/>
      <c r="B7" s="10"/>
      <c r="C7" s="12"/>
      <c r="D7" s="10"/>
      <c r="E7" s="10"/>
    </row>
    <row r="8" spans="1:9" ht="16" x14ac:dyDescent="0.2">
      <c r="A8" s="10"/>
      <c r="B8" s="10" t="s">
        <v>54</v>
      </c>
      <c r="C8" s="11">
        <f xml:space="preserve"> $D$2/($E$2+$I$2)</f>
        <v>0.48838767660270205</v>
      </c>
      <c r="D8" s="10" t="s">
        <v>60</v>
      </c>
      <c r="E8" s="10"/>
    </row>
    <row r="9" spans="1:9" ht="16" x14ac:dyDescent="0.2">
      <c r="A9" s="10"/>
      <c r="B9" s="10"/>
      <c r="C9" s="13"/>
      <c r="D9" s="10"/>
      <c r="E9" s="10"/>
    </row>
    <row r="10" spans="1:9" ht="16" x14ac:dyDescent="0.2">
      <c r="A10" s="10" t="s">
        <v>55</v>
      </c>
      <c r="B10" s="10"/>
      <c r="C10" s="13"/>
      <c r="D10" s="10"/>
      <c r="E10" s="10"/>
    </row>
    <row r="11" spans="1:9" ht="16" x14ac:dyDescent="0.2">
      <c r="A11" s="10"/>
      <c r="B11" s="10" t="s">
        <v>56</v>
      </c>
      <c r="C11" s="11">
        <f xml:space="preserve"> $F$2/($H$2+$I$2)</f>
        <v>-2.3568830004123567</v>
      </c>
      <c r="D11" s="10" t="s">
        <v>61</v>
      </c>
      <c r="E11" s="10"/>
    </row>
    <row r="12" spans="1:9" ht="16" x14ac:dyDescent="0.2">
      <c r="A12" s="10"/>
      <c r="B12" s="10"/>
      <c r="C12" s="12"/>
      <c r="D12" s="10"/>
      <c r="E12" s="10"/>
    </row>
    <row r="13" spans="1:9" ht="16" x14ac:dyDescent="0.2">
      <c r="A13" s="10"/>
      <c r="B13" s="10" t="s">
        <v>57</v>
      </c>
      <c r="C13" s="11">
        <f xml:space="preserve"> $G$2/($H$2+$I$2)</f>
        <v>-1.0018324886817127</v>
      </c>
      <c r="D13" s="10" t="s">
        <v>62</v>
      </c>
      <c r="E13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125"/>
  <sheetViews>
    <sheetView tabSelected="1" workbookViewId="0">
      <selection activeCell="B17" sqref="B17"/>
    </sheetView>
  </sheetViews>
  <sheetFormatPr baseColWidth="10" defaultColWidth="8.83203125" defaultRowHeight="19" x14ac:dyDescent="0.25"/>
  <cols>
    <col min="1" max="1" width="11.33203125" style="15" customWidth="1"/>
    <col min="2" max="2" width="8.83203125" style="15"/>
    <col min="3" max="3" width="18.1640625" style="15" customWidth="1"/>
    <col min="4" max="4" width="15.33203125" style="15" bestFit="1" customWidth="1"/>
    <col min="5" max="5" width="12.6640625" style="15" bestFit="1" customWidth="1"/>
    <col min="6" max="6" width="13.1640625" style="15" bestFit="1" customWidth="1"/>
    <col min="7" max="7" width="14.5" style="15" bestFit="1" customWidth="1"/>
    <col min="8" max="8" width="15" style="15" customWidth="1"/>
    <col min="9" max="9" width="17.5" style="15" customWidth="1"/>
    <col min="10" max="10" width="16.1640625" style="15" bestFit="1" customWidth="1"/>
    <col min="11" max="11" width="20.1640625" style="15" bestFit="1" customWidth="1"/>
    <col min="12" max="12" width="9.33203125" style="15" bestFit="1" customWidth="1"/>
    <col min="13" max="16384" width="8.83203125" style="15"/>
  </cols>
  <sheetData>
    <row r="2" spans="2:12" x14ac:dyDescent="0.25">
      <c r="B2" s="18" t="s">
        <v>75</v>
      </c>
    </row>
    <row r="4" spans="2:12" x14ac:dyDescent="0.25">
      <c r="C4" s="16" t="s">
        <v>64</v>
      </c>
      <c r="D4" s="16" t="s">
        <v>38</v>
      </c>
      <c r="E4" s="16" t="s">
        <v>65</v>
      </c>
      <c r="F4" s="16" t="s">
        <v>40</v>
      </c>
      <c r="G4" s="16" t="s">
        <v>74</v>
      </c>
    </row>
    <row r="5" spans="2:12" x14ac:dyDescent="0.25">
      <c r="C5" s="16">
        <v>1</v>
      </c>
      <c r="D5" s="16" t="s">
        <v>66</v>
      </c>
      <c r="E5" s="16" t="s">
        <v>67</v>
      </c>
      <c r="F5" s="17">
        <v>19.989999999999998</v>
      </c>
      <c r="G5" s="17">
        <f>F5/10</f>
        <v>1.9989999999999999</v>
      </c>
    </row>
    <row r="6" spans="2:12" x14ac:dyDescent="0.25">
      <c r="C6" s="16">
        <v>2</v>
      </c>
      <c r="D6" s="16" t="s">
        <v>68</v>
      </c>
      <c r="E6" s="16" t="s">
        <v>67</v>
      </c>
      <c r="F6" s="17">
        <v>18.989999999999998</v>
      </c>
      <c r="G6" s="17">
        <f>F6/10</f>
        <v>1.8989999999999998</v>
      </c>
    </row>
    <row r="7" spans="2:12" x14ac:dyDescent="0.25">
      <c r="C7" s="16">
        <v>3</v>
      </c>
      <c r="D7" s="16" t="s">
        <v>69</v>
      </c>
      <c r="E7" s="16" t="s">
        <v>67</v>
      </c>
      <c r="F7" s="17">
        <v>15.99</v>
      </c>
      <c r="G7" s="17">
        <f>F7/10</f>
        <v>1.599</v>
      </c>
    </row>
    <row r="8" spans="2:12" x14ac:dyDescent="0.25">
      <c r="C8" s="16">
        <v>4</v>
      </c>
      <c r="D8" s="16" t="s">
        <v>70</v>
      </c>
      <c r="E8" s="16" t="s">
        <v>71</v>
      </c>
      <c r="F8" s="17">
        <v>13.99</v>
      </c>
      <c r="G8" s="17">
        <f>F8/10</f>
        <v>1.399</v>
      </c>
    </row>
    <row r="9" spans="2:12" x14ac:dyDescent="0.25">
      <c r="C9" s="16" t="s">
        <v>72</v>
      </c>
      <c r="D9" s="16" t="s">
        <v>73</v>
      </c>
      <c r="E9" s="16" t="s">
        <v>73</v>
      </c>
      <c r="F9" s="16" t="s">
        <v>73</v>
      </c>
      <c r="G9" s="16"/>
    </row>
    <row r="10" spans="2:12" x14ac:dyDescent="0.25">
      <c r="C10" s="16"/>
      <c r="D10" s="16"/>
      <c r="E10" s="16"/>
      <c r="F10" s="16"/>
      <c r="G10" s="16"/>
    </row>
    <row r="12" spans="2:12" x14ac:dyDescent="0.25">
      <c r="D12" s="15" t="s">
        <v>76</v>
      </c>
      <c r="E12" s="20">
        <v>-0.50011367707758114</v>
      </c>
    </row>
    <row r="13" spans="2:12" x14ac:dyDescent="0.25">
      <c r="C13" s="19" t="s">
        <v>50</v>
      </c>
      <c r="D13" s="15">
        <v>0</v>
      </c>
      <c r="E13" s="20">
        <v>-0.31253734135540673</v>
      </c>
      <c r="F13" s="20">
        <v>-0.46308311354488407</v>
      </c>
      <c r="G13" s="20">
        <v>2.2347671130527536</v>
      </c>
      <c r="H13" s="20">
        <v>0.94992509093662214</v>
      </c>
      <c r="I13" s="21">
        <v>-0.94818754798679539</v>
      </c>
    </row>
    <row r="14" spans="2:12" x14ac:dyDescent="0.25">
      <c r="C14" s="5" t="s">
        <v>64</v>
      </c>
      <c r="D14" s="5" t="s">
        <v>72</v>
      </c>
      <c r="E14" s="5" t="s">
        <v>3</v>
      </c>
      <c r="F14" s="5" t="s">
        <v>4</v>
      </c>
      <c r="G14" s="5" t="s">
        <v>6</v>
      </c>
      <c r="H14" s="5" t="s">
        <v>7</v>
      </c>
      <c r="I14" s="5" t="s">
        <v>10</v>
      </c>
      <c r="J14" s="5" t="s">
        <v>46</v>
      </c>
      <c r="K14" s="5" t="s">
        <v>77</v>
      </c>
      <c r="L14" s="5" t="s">
        <v>78</v>
      </c>
    </row>
    <row r="15" spans="2:12" x14ac:dyDescent="0.25">
      <c r="C15" s="5">
        <v>1</v>
      </c>
      <c r="D15" s="16">
        <v>0</v>
      </c>
      <c r="E15" s="16">
        <f>IF($D5=E$14,1,0)</f>
        <v>1</v>
      </c>
      <c r="F15" s="16">
        <f>IF($D5=F$14,1,0)</f>
        <v>0</v>
      </c>
      <c r="G15" s="15">
        <f xml:space="preserve"> IF($E5=G$14,1,0)</f>
        <v>1</v>
      </c>
      <c r="H15" s="15">
        <f xml:space="preserve"> IF($E5=H$14,1,0)</f>
        <v>0</v>
      </c>
      <c r="I15" s="22">
        <f>G5</f>
        <v>1.9989999999999999</v>
      </c>
      <c r="J15" s="15">
        <f>SUMPRODUCT(D15:I15, D13:I13) + $E$12</f>
        <v>-0.47331081380583817</v>
      </c>
      <c r="K15" s="23">
        <f>EXP(J15)</f>
        <v>0.62293642384439418</v>
      </c>
      <c r="L15" s="29">
        <f>K15/SUM(K$15:K$19)</f>
        <v>0.16086274542010448</v>
      </c>
    </row>
    <row r="16" spans="2:12" x14ac:dyDescent="0.25">
      <c r="C16" s="5">
        <v>2</v>
      </c>
      <c r="D16" s="16">
        <v>0</v>
      </c>
      <c r="E16" s="16">
        <f>IF($D6=E$14,1,0)</f>
        <v>0</v>
      </c>
      <c r="F16" s="16">
        <f>IF($D6=F$14,1,0)</f>
        <v>1</v>
      </c>
      <c r="G16" s="15">
        <f xml:space="preserve"> IF($E6=G$14,1,0)</f>
        <v>1</v>
      </c>
      <c r="H16" s="15">
        <f xml:space="preserve"> IF($E6=H$14,1,0)</f>
        <v>0</v>
      </c>
      <c r="I16" s="22">
        <f>G6</f>
        <v>1.8989999999999998</v>
      </c>
      <c r="J16" s="15">
        <f>SUMPRODUCT(D16:I16, D13:I13) + $E$12</f>
        <v>-0.52903783119663594</v>
      </c>
      <c r="K16" s="23">
        <f t="shared" ref="K16:K19" si="0">EXP(J16)</f>
        <v>0.58917157956114874</v>
      </c>
      <c r="L16" s="29">
        <f>K16/SUM(K$15:K$19)</f>
        <v>0.1521435481759216</v>
      </c>
    </row>
    <row r="17" spans="3:12" x14ac:dyDescent="0.25">
      <c r="C17" s="5">
        <v>3</v>
      </c>
      <c r="D17" s="16">
        <v>0</v>
      </c>
      <c r="E17" s="16">
        <f>IF($D7=E$14,1,0)</f>
        <v>0</v>
      </c>
      <c r="F17" s="16">
        <f>IF($D7=F$14,1,0)</f>
        <v>0</v>
      </c>
      <c r="G17" s="15">
        <f xml:space="preserve"> IF($E7=G$14,1,0)</f>
        <v>1</v>
      </c>
      <c r="H17" s="15">
        <f xml:space="preserve"> IF($E7=H$14,1,0)</f>
        <v>0</v>
      </c>
      <c r="I17" s="22">
        <f>G7</f>
        <v>1.599</v>
      </c>
      <c r="J17" s="15">
        <f>SUMPRODUCT(D17:I17, D13:I13) + $E$12</f>
        <v>0.21850154674428657</v>
      </c>
      <c r="K17" s="23">
        <f t="shared" si="0"/>
        <v>1.2442109411018423</v>
      </c>
      <c r="L17" s="29">
        <f>K17/SUM(K$15:K$19)</f>
        <v>0.32129633170618682</v>
      </c>
    </row>
    <row r="18" spans="3:12" x14ac:dyDescent="0.25">
      <c r="C18" s="5">
        <v>4</v>
      </c>
      <c r="D18" s="16">
        <v>0</v>
      </c>
      <c r="E18" s="16">
        <f>IF($D8=E$14,1,0)</f>
        <v>0</v>
      </c>
      <c r="F18" s="16">
        <f>IF($D8=F$14,1,0)</f>
        <v>0</v>
      </c>
      <c r="G18" s="15">
        <f xml:space="preserve"> IF($E8=G$14,1,0)</f>
        <v>0</v>
      </c>
      <c r="H18" s="15">
        <f xml:space="preserve"> IF($E8=H$14,1,0)</f>
        <v>1</v>
      </c>
      <c r="I18" s="22">
        <f>G8</f>
        <v>1.399</v>
      </c>
      <c r="J18" s="15">
        <f>SUMPRODUCT(D18:I18, D13:I13) + $E$12</f>
        <v>-0.87670296577448581</v>
      </c>
      <c r="K18" s="23">
        <f t="shared" si="0"/>
        <v>0.41615272205252241</v>
      </c>
      <c r="L18" s="29">
        <f>K18/SUM(K$15:K$19)</f>
        <v>0.10746436846682206</v>
      </c>
    </row>
    <row r="19" spans="3:12" x14ac:dyDescent="0.25">
      <c r="C19" s="5" t="s">
        <v>72</v>
      </c>
      <c r="D19" s="16">
        <v>1</v>
      </c>
      <c r="E19" s="16">
        <f>IF($D9=E$14,1,0)</f>
        <v>0</v>
      </c>
      <c r="F19" s="16">
        <f>IF($D9=F$14,1,0)</f>
        <v>0</v>
      </c>
      <c r="G19" s="15">
        <f xml:space="preserve"> IF($E9=G$14,1,0)</f>
        <v>0</v>
      </c>
      <c r="H19" s="15">
        <f xml:space="preserve"> IF($E9=H$14,1,0)</f>
        <v>0</v>
      </c>
      <c r="I19" s="22">
        <f>G9</f>
        <v>0</v>
      </c>
      <c r="J19" s="15">
        <f>SUMPRODUCT(D19:I19, D13:I13)</f>
        <v>0</v>
      </c>
      <c r="K19" s="23">
        <f t="shared" si="0"/>
        <v>1</v>
      </c>
      <c r="L19" s="29">
        <f>K19/SUM(K$15:K$19)</f>
        <v>0.25823300623096496</v>
      </c>
    </row>
    <row r="20" spans="3:12" x14ac:dyDescent="0.25">
      <c r="C20" s="5" t="s">
        <v>48</v>
      </c>
      <c r="D20" s="16"/>
      <c r="E20" s="16"/>
      <c r="F20" s="16"/>
      <c r="L20" s="29">
        <f>SUBTOTAL(109,Table11[Share])</f>
        <v>0.99999999999999978</v>
      </c>
    </row>
    <row r="22" spans="3:12" x14ac:dyDescent="0.25">
      <c r="C22" s="26" t="s">
        <v>79</v>
      </c>
    </row>
    <row r="24" spans="3:12" x14ac:dyDescent="0.25">
      <c r="C24" s="16" t="s">
        <v>64</v>
      </c>
      <c r="D24" s="16" t="s">
        <v>38</v>
      </c>
      <c r="E24" s="16" t="s">
        <v>65</v>
      </c>
      <c r="F24" s="16" t="s">
        <v>40</v>
      </c>
      <c r="G24" s="16" t="s">
        <v>74</v>
      </c>
    </row>
    <row r="25" spans="3:12" x14ac:dyDescent="0.25">
      <c r="C25" s="16">
        <v>1</v>
      </c>
      <c r="D25" s="16" t="s">
        <v>66</v>
      </c>
      <c r="E25" s="16" t="s">
        <v>67</v>
      </c>
      <c r="F25" s="17">
        <v>19.989999999999998</v>
      </c>
      <c r="G25" s="17">
        <f>F25/10</f>
        <v>1.9989999999999999</v>
      </c>
    </row>
    <row r="26" spans="3:12" x14ac:dyDescent="0.25">
      <c r="C26" s="16">
        <v>2</v>
      </c>
      <c r="D26" s="16" t="s">
        <v>68</v>
      </c>
      <c r="E26" s="16" t="s">
        <v>67</v>
      </c>
      <c r="F26" s="17">
        <v>18.989999999999998</v>
      </c>
      <c r="G26" s="17">
        <f>F26/10</f>
        <v>1.8989999999999998</v>
      </c>
    </row>
    <row r="27" spans="3:12" x14ac:dyDescent="0.25">
      <c r="C27" s="16">
        <v>3</v>
      </c>
      <c r="D27" s="16" t="s">
        <v>69</v>
      </c>
      <c r="E27" s="16" t="s">
        <v>67</v>
      </c>
      <c r="F27" s="17">
        <v>13.99</v>
      </c>
      <c r="G27" s="17">
        <f>F27/10</f>
        <v>1.399</v>
      </c>
    </row>
    <row r="28" spans="3:12" x14ac:dyDescent="0.25">
      <c r="C28" s="16">
        <v>4</v>
      </c>
      <c r="D28" s="16" t="s">
        <v>70</v>
      </c>
      <c r="E28" s="16" t="s">
        <v>80</v>
      </c>
      <c r="F28" s="17">
        <v>13.99</v>
      </c>
      <c r="G28" s="17">
        <f>F28/10</f>
        <v>1.399</v>
      </c>
    </row>
    <row r="29" spans="3:12" x14ac:dyDescent="0.25">
      <c r="C29" s="16" t="s">
        <v>72</v>
      </c>
      <c r="D29" s="16" t="s">
        <v>73</v>
      </c>
      <c r="E29" s="16" t="s">
        <v>73</v>
      </c>
      <c r="F29" s="16" t="s">
        <v>73</v>
      </c>
      <c r="G29" s="16"/>
    </row>
    <row r="30" spans="3:12" x14ac:dyDescent="0.25">
      <c r="C30" s="16"/>
      <c r="D30" s="16"/>
      <c r="E30" s="16"/>
      <c r="F30" s="16"/>
      <c r="G30" s="16"/>
    </row>
    <row r="32" spans="3:12" x14ac:dyDescent="0.25">
      <c r="D32" s="15" t="s">
        <v>76</v>
      </c>
      <c r="E32" s="20">
        <v>-0.50011367707758114</v>
      </c>
    </row>
    <row r="33" spans="2:17" x14ac:dyDescent="0.25">
      <c r="C33" s="19" t="s">
        <v>50</v>
      </c>
      <c r="D33" s="15">
        <v>0</v>
      </c>
      <c r="E33" s="20">
        <v>-0.31253734135540673</v>
      </c>
      <c r="F33" s="20">
        <v>-0.46308311354488407</v>
      </c>
      <c r="G33" s="20">
        <v>2.2347671130527536</v>
      </c>
      <c r="H33" s="20">
        <v>0.94992509093662214</v>
      </c>
      <c r="I33" s="21">
        <v>-0.94818754798679539</v>
      </c>
    </row>
    <row r="34" spans="2:17" x14ac:dyDescent="0.25">
      <c r="C34" s="5" t="s">
        <v>64</v>
      </c>
      <c r="D34" s="5" t="s">
        <v>72</v>
      </c>
      <c r="E34" s="5" t="s">
        <v>3</v>
      </c>
      <c r="F34" s="5" t="s">
        <v>4</v>
      </c>
      <c r="G34" s="5" t="s">
        <v>6</v>
      </c>
      <c r="H34" s="5" t="s">
        <v>7</v>
      </c>
      <c r="I34" s="5" t="s">
        <v>10</v>
      </c>
      <c r="J34" s="5" t="s">
        <v>46</v>
      </c>
      <c r="K34" s="5" t="s">
        <v>77</v>
      </c>
      <c r="L34" s="5" t="s">
        <v>78</v>
      </c>
    </row>
    <row r="35" spans="2:17" x14ac:dyDescent="0.25">
      <c r="C35" s="5">
        <v>1</v>
      </c>
      <c r="D35" s="16">
        <v>0</v>
      </c>
      <c r="E35" s="16">
        <f>IF($D25=E$14,1,0)</f>
        <v>1</v>
      </c>
      <c r="F35" s="16">
        <f>IF($D25=F$14,1,0)</f>
        <v>0</v>
      </c>
      <c r="G35" s="15">
        <f xml:space="preserve"> IF($E25=G$14,1,0)</f>
        <v>1</v>
      </c>
      <c r="H35" s="15">
        <f xml:space="preserve"> IF($E25=H$14,1,0)</f>
        <v>0</v>
      </c>
      <c r="I35" s="22">
        <f>G25</f>
        <v>1.9989999999999999</v>
      </c>
      <c r="J35" s="15">
        <f>SUMPRODUCT(D35:I35, D33:I33) + $E$12</f>
        <v>-0.47331081380583817</v>
      </c>
      <c r="K35" s="23">
        <f>EXP(J35)</f>
        <v>0.62293642384439418</v>
      </c>
      <c r="L35" s="29">
        <f t="shared" ref="L35:L39" si="1">K35/SUM(K$35:K$39)</f>
        <v>0.1606715557535103</v>
      </c>
    </row>
    <row r="36" spans="2:17" x14ac:dyDescent="0.25">
      <c r="C36" s="5">
        <v>2</v>
      </c>
      <c r="D36" s="16">
        <v>0</v>
      </c>
      <c r="E36" s="16">
        <f>IF($D26=E$14,1,0)</f>
        <v>0</v>
      </c>
      <c r="F36" s="16">
        <f>IF($D26=F$14,1,0)</f>
        <v>1</v>
      </c>
      <c r="G36" s="15">
        <f xml:space="preserve"> IF($E26=G$14,1,0)</f>
        <v>1</v>
      </c>
      <c r="H36" s="15">
        <f xml:space="preserve"> IF($E26=H$14,1,0)</f>
        <v>0</v>
      </c>
      <c r="I36" s="22">
        <f>G26</f>
        <v>1.8989999999999998</v>
      </c>
      <c r="J36" s="15">
        <f>SUMPRODUCT(D36:I36, D33:I33) + $E$12</f>
        <v>-0.52903783119663594</v>
      </c>
      <c r="K36" s="23">
        <f t="shared" ref="K36:K39" si="2">EXP(J36)</f>
        <v>0.58917157956114874</v>
      </c>
      <c r="L36" s="29">
        <f t="shared" si="1"/>
        <v>0.15196272150798026</v>
      </c>
    </row>
    <row r="37" spans="2:17" x14ac:dyDescent="0.25">
      <c r="C37" s="5">
        <v>3</v>
      </c>
      <c r="D37" s="16">
        <v>0</v>
      </c>
      <c r="E37" s="16">
        <f>IF($D27=E$14,1,0)</f>
        <v>0</v>
      </c>
      <c r="F37" s="16">
        <f>IF($D27=F$14,1,0)</f>
        <v>0</v>
      </c>
      <c r="G37" s="15">
        <f xml:space="preserve"> IF($E27=G$14,1,0)</f>
        <v>1</v>
      </c>
      <c r="H37" s="15">
        <f xml:space="preserve"> IF($E27=H$14,1,0)</f>
        <v>0</v>
      </c>
      <c r="I37" s="22">
        <f>G27</f>
        <v>1.399</v>
      </c>
      <c r="J37" s="15">
        <f>SUMPRODUCT(D37:I37, D33:I33) + $E$12</f>
        <v>0.4081390563416456</v>
      </c>
      <c r="K37" s="23">
        <f t="shared" si="2"/>
        <v>1.5040162896324671</v>
      </c>
      <c r="L37" s="29">
        <f t="shared" si="1"/>
        <v>0.38792503999450517</v>
      </c>
    </row>
    <row r="38" spans="2:17" x14ac:dyDescent="0.25">
      <c r="C38" s="5">
        <v>4</v>
      </c>
      <c r="D38" s="16">
        <v>0</v>
      </c>
      <c r="E38" s="16">
        <f>IF($D28=E$14,1,0)</f>
        <v>0</v>
      </c>
      <c r="F38" s="16">
        <f>IF($D28=F$14,1,0)</f>
        <v>0</v>
      </c>
      <c r="G38" s="15">
        <f xml:space="preserve"> IF($E28=G$14,1,0)</f>
        <v>0</v>
      </c>
      <c r="H38" s="15">
        <f xml:space="preserve"> IF($E28=H$14,1,0)</f>
        <v>0</v>
      </c>
      <c r="I38" s="22">
        <f>G28</f>
        <v>1.399</v>
      </c>
      <c r="J38" s="15">
        <f>SUMPRODUCT(D38:I38, D33:I33) + $E$12</f>
        <v>-1.826628056711108</v>
      </c>
      <c r="K38" s="23">
        <f t="shared" si="2"/>
        <v>0.16095538620561672</v>
      </c>
      <c r="L38" s="29">
        <f t="shared" si="1"/>
        <v>4.1514593333562146E-2</v>
      </c>
    </row>
    <row r="39" spans="2:17" x14ac:dyDescent="0.25">
      <c r="C39" s="5" t="s">
        <v>72</v>
      </c>
      <c r="D39" s="16">
        <v>1</v>
      </c>
      <c r="E39" s="16">
        <f>IF($D29=E$14,1,0)</f>
        <v>0</v>
      </c>
      <c r="F39" s="16">
        <f>IF($D29=F$14,1,0)</f>
        <v>0</v>
      </c>
      <c r="G39" s="15">
        <f xml:space="preserve"> IF($E29=G$14,1,0)</f>
        <v>0</v>
      </c>
      <c r="H39" s="15">
        <f xml:space="preserve"> IF($E29=H$14,1,0)</f>
        <v>0</v>
      </c>
      <c r="I39" s="22">
        <f>G29</f>
        <v>0</v>
      </c>
      <c r="J39" s="15">
        <f>SUMPRODUCT(D39:I39, D33:I33)</f>
        <v>0</v>
      </c>
      <c r="K39" s="23">
        <f t="shared" si="2"/>
        <v>1</v>
      </c>
      <c r="L39" s="29">
        <f t="shared" si="1"/>
        <v>0.25792608941044215</v>
      </c>
    </row>
    <row r="40" spans="2:17" x14ac:dyDescent="0.25">
      <c r="C40" s="5" t="s">
        <v>48</v>
      </c>
      <c r="D40" s="16"/>
      <c r="E40" s="16"/>
      <c r="F40" s="16"/>
      <c r="L40" s="29">
        <f>SUBTOTAL(109,Table1115[Share])</f>
        <v>1</v>
      </c>
    </row>
    <row r="43" spans="2:17" x14ac:dyDescent="0.25">
      <c r="C43" s="25" t="s">
        <v>81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</row>
    <row r="47" spans="2:17" x14ac:dyDescent="0.25">
      <c r="B47" s="18" t="s">
        <v>82</v>
      </c>
    </row>
    <row r="48" spans="2:17" x14ac:dyDescent="0.25">
      <c r="C48" s="15" t="s">
        <v>83</v>
      </c>
    </row>
    <row r="50" spans="3:12" x14ac:dyDescent="0.25">
      <c r="C50" s="24" t="s">
        <v>84</v>
      </c>
      <c r="D50" s="24"/>
    </row>
    <row r="52" spans="3:12" x14ac:dyDescent="0.25">
      <c r="C52" s="16" t="s">
        <v>64</v>
      </c>
      <c r="D52" s="16" t="s">
        <v>38</v>
      </c>
      <c r="E52" s="16" t="s">
        <v>65</v>
      </c>
      <c r="F52" s="16" t="s">
        <v>40</v>
      </c>
      <c r="G52" s="16" t="s">
        <v>74</v>
      </c>
    </row>
    <row r="53" spans="3:12" x14ac:dyDescent="0.25">
      <c r="C53" s="16">
        <v>1</v>
      </c>
      <c r="D53" s="16" t="s">
        <v>66</v>
      </c>
      <c r="E53" s="16" t="s">
        <v>67</v>
      </c>
      <c r="F53" s="17">
        <v>19.989999999999998</v>
      </c>
      <c r="G53" s="17">
        <f>F53/10</f>
        <v>1.9989999999999999</v>
      </c>
    </row>
    <row r="54" spans="3:12" x14ac:dyDescent="0.25">
      <c r="C54" s="16">
        <v>2</v>
      </c>
      <c r="D54" s="16" t="s">
        <v>68</v>
      </c>
      <c r="E54" s="16" t="s">
        <v>67</v>
      </c>
      <c r="F54" s="17">
        <v>18.989999999999998</v>
      </c>
      <c r="G54" s="17">
        <f>F54/10</f>
        <v>1.8989999999999998</v>
      </c>
    </row>
    <row r="55" spans="3:12" x14ac:dyDescent="0.25">
      <c r="C55" s="16">
        <v>3</v>
      </c>
      <c r="D55" s="16" t="s">
        <v>69</v>
      </c>
      <c r="E55" s="16" t="s">
        <v>67</v>
      </c>
      <c r="F55" s="17">
        <v>13.99</v>
      </c>
      <c r="G55" s="17">
        <f>F55/10</f>
        <v>1.399</v>
      </c>
    </row>
    <row r="56" spans="3:12" x14ac:dyDescent="0.25">
      <c r="C56" s="16">
        <v>4</v>
      </c>
      <c r="D56" s="16" t="s">
        <v>70</v>
      </c>
      <c r="E56" s="16" t="s">
        <v>80</v>
      </c>
      <c r="F56" s="17">
        <v>13.99</v>
      </c>
      <c r="G56" s="17">
        <f>F56/10</f>
        <v>1.399</v>
      </c>
    </row>
    <row r="57" spans="3:12" x14ac:dyDescent="0.25">
      <c r="C57" s="16" t="s">
        <v>72</v>
      </c>
      <c r="D57" s="16" t="s">
        <v>73</v>
      </c>
      <c r="E57" s="16" t="s">
        <v>73</v>
      </c>
      <c r="F57" s="16" t="s">
        <v>73</v>
      </c>
      <c r="G57" s="16"/>
    </row>
    <row r="58" spans="3:12" x14ac:dyDescent="0.25">
      <c r="C58" s="16"/>
      <c r="D58" s="16"/>
      <c r="E58" s="16"/>
      <c r="F58" s="16"/>
      <c r="G58" s="16"/>
    </row>
    <row r="60" spans="3:12" x14ac:dyDescent="0.25">
      <c r="D60" s="15" t="s">
        <v>76</v>
      </c>
      <c r="E60" s="20">
        <v>-0.50011367707758114</v>
      </c>
    </row>
    <row r="61" spans="3:12" x14ac:dyDescent="0.25">
      <c r="C61" s="19" t="s">
        <v>50</v>
      </c>
      <c r="D61" s="15">
        <v>0</v>
      </c>
      <c r="E61" s="20">
        <v>-0.31253734135540673</v>
      </c>
      <c r="F61" s="20">
        <v>-0.46308311354488407</v>
      </c>
      <c r="G61" s="20">
        <v>2.2347671130527536</v>
      </c>
      <c r="H61" s="20">
        <v>0.94992509093662214</v>
      </c>
      <c r="I61" s="21">
        <v>-0.94818754798679539</v>
      </c>
    </row>
    <row r="62" spans="3:12" x14ac:dyDescent="0.25">
      <c r="C62" s="5" t="s">
        <v>64</v>
      </c>
      <c r="D62" s="5" t="s">
        <v>72</v>
      </c>
      <c r="E62" s="5" t="s">
        <v>3</v>
      </c>
      <c r="F62" s="5" t="s">
        <v>4</v>
      </c>
      <c r="G62" s="5" t="s">
        <v>6</v>
      </c>
      <c r="H62" s="5" t="s">
        <v>7</v>
      </c>
      <c r="I62" s="5" t="s">
        <v>10</v>
      </c>
      <c r="J62" s="5" t="s">
        <v>46</v>
      </c>
      <c r="K62" s="5" t="s">
        <v>77</v>
      </c>
      <c r="L62" s="5" t="s">
        <v>78</v>
      </c>
    </row>
    <row r="63" spans="3:12" x14ac:dyDescent="0.25">
      <c r="C63" s="5">
        <v>1</v>
      </c>
      <c r="D63" s="16">
        <v>0</v>
      </c>
      <c r="E63" s="16">
        <f>IF($D53=E$14,1,0)</f>
        <v>1</v>
      </c>
      <c r="F63" s="16">
        <f>IF($D53=F$14,1,0)</f>
        <v>0</v>
      </c>
      <c r="G63" s="15">
        <f xml:space="preserve"> IF($E53=G$14,1,0)</f>
        <v>1</v>
      </c>
      <c r="H63" s="15">
        <f xml:space="preserve"> IF($E53=H$14,1,0)</f>
        <v>0</v>
      </c>
      <c r="I63" s="22">
        <f>G53</f>
        <v>1.9989999999999999</v>
      </c>
      <c r="J63" s="15">
        <f>SUMPRODUCT(D63:I63, D61:I61) + $E$12</f>
        <v>-0.47331081380583817</v>
      </c>
      <c r="K63" s="23">
        <f>EXP(J63)</f>
        <v>0.62293642384439418</v>
      </c>
      <c r="L63" s="29">
        <f t="shared" ref="L63:L67" si="3">K63/SUM(K$63:K$67)</f>
        <v>0.1606715557535103</v>
      </c>
    </row>
    <row r="64" spans="3:12" x14ac:dyDescent="0.25">
      <c r="C64" s="5">
        <v>2</v>
      </c>
      <c r="D64" s="16">
        <v>0</v>
      </c>
      <c r="E64" s="16">
        <f>IF($D54=E$14,1,0)</f>
        <v>0</v>
      </c>
      <c r="F64" s="16">
        <f>IF($D54=F$14,1,0)</f>
        <v>1</v>
      </c>
      <c r="G64" s="15">
        <f xml:space="preserve"> IF($E54=G$14,1,0)</f>
        <v>1</v>
      </c>
      <c r="H64" s="15">
        <f xml:space="preserve"> IF($E54=H$14,1,0)</f>
        <v>0</v>
      </c>
      <c r="I64" s="22">
        <f>G54</f>
        <v>1.8989999999999998</v>
      </c>
      <c r="J64" s="15">
        <f>SUMPRODUCT(D64:I64, D61:I61) + $E$12</f>
        <v>-0.52903783119663594</v>
      </c>
      <c r="K64" s="23">
        <f t="shared" ref="K64:K67" si="4">EXP(J64)</f>
        <v>0.58917157956114874</v>
      </c>
      <c r="L64" s="29">
        <f t="shared" si="3"/>
        <v>0.15196272150798026</v>
      </c>
    </row>
    <row r="65" spans="3:12" x14ac:dyDescent="0.25">
      <c r="C65" s="5">
        <v>3</v>
      </c>
      <c r="D65" s="16">
        <v>0</v>
      </c>
      <c r="E65" s="16">
        <f>IF($D55=E$14,1,0)</f>
        <v>0</v>
      </c>
      <c r="F65" s="16">
        <f>IF($D55=F$14,1,0)</f>
        <v>0</v>
      </c>
      <c r="G65" s="15">
        <f xml:space="preserve"> IF($E55=G$14,1,0)</f>
        <v>1</v>
      </c>
      <c r="H65" s="15">
        <f xml:space="preserve"> IF($E55=H$14,1,0)</f>
        <v>0</v>
      </c>
      <c r="I65" s="22">
        <f>G55</f>
        <v>1.399</v>
      </c>
      <c r="J65" s="15">
        <f>SUMPRODUCT(D65:I65, D61:I61) + $E$12</f>
        <v>0.4081390563416456</v>
      </c>
      <c r="K65" s="23">
        <f t="shared" si="4"/>
        <v>1.5040162896324671</v>
      </c>
      <c r="L65" s="29">
        <f t="shared" si="3"/>
        <v>0.38792503999450517</v>
      </c>
    </row>
    <row r="66" spans="3:12" x14ac:dyDescent="0.25">
      <c r="C66" s="5">
        <v>4</v>
      </c>
      <c r="D66" s="16">
        <v>0</v>
      </c>
      <c r="E66" s="16">
        <f>IF($D56=E$14,1,0)</f>
        <v>0</v>
      </c>
      <c r="F66" s="16">
        <f>IF($D56=F$14,1,0)</f>
        <v>0</v>
      </c>
      <c r="G66" s="15">
        <f xml:space="preserve"> IF($E56=G$14,1,0)</f>
        <v>0</v>
      </c>
      <c r="H66" s="15">
        <f xml:space="preserve"> IF($E56=H$14,1,0)</f>
        <v>0</v>
      </c>
      <c r="I66" s="22">
        <f>G56</f>
        <v>1.399</v>
      </c>
      <c r="J66" s="15">
        <f>SUMPRODUCT(D66:I66, D61:I61) + $E$12</f>
        <v>-1.826628056711108</v>
      </c>
      <c r="K66" s="23">
        <f t="shared" si="4"/>
        <v>0.16095538620561672</v>
      </c>
      <c r="L66" s="29">
        <f t="shared" si="3"/>
        <v>4.1514593333562146E-2</v>
      </c>
    </row>
    <row r="67" spans="3:12" x14ac:dyDescent="0.25">
      <c r="C67" s="5" t="s">
        <v>72</v>
      </c>
      <c r="D67" s="16">
        <v>1</v>
      </c>
      <c r="E67" s="16">
        <f>IF($D57=E$14,1,0)</f>
        <v>0</v>
      </c>
      <c r="F67" s="16">
        <f>IF($D57=F$14,1,0)</f>
        <v>0</v>
      </c>
      <c r="G67" s="15">
        <f xml:space="preserve"> IF($E57=G$14,1,0)</f>
        <v>0</v>
      </c>
      <c r="H67" s="15">
        <f xml:space="preserve"> IF($E57=H$14,1,0)</f>
        <v>0</v>
      </c>
      <c r="I67" s="22">
        <f>G57</f>
        <v>0</v>
      </c>
      <c r="J67" s="15">
        <f>SUMPRODUCT(D67:I67, D61:I61)</f>
        <v>0</v>
      </c>
      <c r="K67" s="23">
        <f t="shared" si="4"/>
        <v>1</v>
      </c>
      <c r="L67" s="29">
        <f t="shared" si="3"/>
        <v>0.25792608941044215</v>
      </c>
    </row>
    <row r="68" spans="3:12" x14ac:dyDescent="0.25">
      <c r="C68" s="5" t="s">
        <v>48</v>
      </c>
      <c r="D68" s="16"/>
      <c r="E68" s="16"/>
      <c r="F68" s="16"/>
      <c r="L68" s="29">
        <f>SUBTOTAL(109,Table111517[Share])</f>
        <v>1</v>
      </c>
    </row>
    <row r="70" spans="3:12" x14ac:dyDescent="0.25">
      <c r="C70" s="24" t="s">
        <v>85</v>
      </c>
      <c r="D70" s="24"/>
    </row>
    <row r="72" spans="3:12" x14ac:dyDescent="0.25">
      <c r="C72" s="16" t="s">
        <v>64</v>
      </c>
      <c r="D72" s="16" t="s">
        <v>38</v>
      </c>
      <c r="E72" s="16" t="s">
        <v>65</v>
      </c>
      <c r="F72" s="16" t="s">
        <v>40</v>
      </c>
      <c r="G72" s="16" t="s">
        <v>74</v>
      </c>
    </row>
    <row r="73" spans="3:12" x14ac:dyDescent="0.25">
      <c r="C73" s="16">
        <v>1</v>
      </c>
      <c r="D73" s="16" t="s">
        <v>66</v>
      </c>
      <c r="E73" s="16" t="s">
        <v>67</v>
      </c>
      <c r="F73" s="17">
        <v>19.989999999999998</v>
      </c>
      <c r="G73" s="17">
        <f>F73/10</f>
        <v>1.9989999999999999</v>
      </c>
    </row>
    <row r="74" spans="3:12" x14ac:dyDescent="0.25">
      <c r="C74" s="16">
        <v>2</v>
      </c>
      <c r="D74" s="16" t="s">
        <v>68</v>
      </c>
      <c r="E74" s="16" t="s">
        <v>67</v>
      </c>
      <c r="F74" s="17">
        <v>18.989999999999998</v>
      </c>
      <c r="G74" s="17">
        <f>F74/10</f>
        <v>1.8989999999999998</v>
      </c>
    </row>
    <row r="75" spans="3:12" x14ac:dyDescent="0.25">
      <c r="C75" s="16">
        <v>3</v>
      </c>
      <c r="D75" s="16" t="s">
        <v>69</v>
      </c>
      <c r="E75" s="16" t="s">
        <v>67</v>
      </c>
      <c r="F75" s="17">
        <v>16.989999999999998</v>
      </c>
      <c r="G75" s="17">
        <f>F75/10</f>
        <v>1.6989999999999998</v>
      </c>
    </row>
    <row r="76" spans="3:12" x14ac:dyDescent="0.25">
      <c r="C76" s="16">
        <v>4</v>
      </c>
      <c r="D76" s="16" t="s">
        <v>70</v>
      </c>
      <c r="E76" s="16" t="s">
        <v>80</v>
      </c>
      <c r="F76" s="17">
        <v>13.99</v>
      </c>
      <c r="G76" s="17">
        <f>F76/10</f>
        <v>1.399</v>
      </c>
    </row>
    <row r="77" spans="3:12" x14ac:dyDescent="0.25">
      <c r="C77" s="16" t="s">
        <v>72</v>
      </c>
      <c r="D77" s="16" t="s">
        <v>73</v>
      </c>
      <c r="E77" s="16" t="s">
        <v>73</v>
      </c>
      <c r="F77" s="16" t="s">
        <v>73</v>
      </c>
      <c r="G77" s="16"/>
    </row>
    <row r="78" spans="3:12" x14ac:dyDescent="0.25">
      <c r="C78" s="16"/>
      <c r="D78" s="16"/>
      <c r="E78" s="16"/>
      <c r="F78" s="16"/>
      <c r="G78" s="16"/>
    </row>
    <row r="80" spans="3:12" x14ac:dyDescent="0.25">
      <c r="D80" s="15" t="s">
        <v>76</v>
      </c>
      <c r="E80" s="20">
        <v>-0.50011367707758114</v>
      </c>
    </row>
    <row r="81" spans="3:12" x14ac:dyDescent="0.25">
      <c r="C81" s="19" t="s">
        <v>50</v>
      </c>
      <c r="D81" s="15">
        <v>0</v>
      </c>
      <c r="E81" s="20">
        <v>-0.31253734135540673</v>
      </c>
      <c r="F81" s="20">
        <v>-0.46308311354488407</v>
      </c>
      <c r="G81" s="20">
        <v>2.2347671130527536</v>
      </c>
      <c r="H81" s="20">
        <v>0.94992509093662214</v>
      </c>
      <c r="I81" s="21">
        <v>-0.94818754798679539</v>
      </c>
    </row>
    <row r="82" spans="3:12" x14ac:dyDescent="0.25">
      <c r="C82" s="5" t="s">
        <v>64</v>
      </c>
      <c r="D82" s="5" t="s">
        <v>72</v>
      </c>
      <c r="E82" s="5" t="s">
        <v>3</v>
      </c>
      <c r="F82" s="5" t="s">
        <v>4</v>
      </c>
      <c r="G82" s="5" t="s">
        <v>6</v>
      </c>
      <c r="H82" s="5" t="s">
        <v>7</v>
      </c>
      <c r="I82" s="5" t="s">
        <v>10</v>
      </c>
      <c r="J82" s="5" t="s">
        <v>46</v>
      </c>
      <c r="K82" s="5" t="s">
        <v>77</v>
      </c>
      <c r="L82" s="5" t="s">
        <v>78</v>
      </c>
    </row>
    <row r="83" spans="3:12" x14ac:dyDescent="0.25">
      <c r="C83" s="5">
        <v>1</v>
      </c>
      <c r="D83" s="16">
        <v>0</v>
      </c>
      <c r="E83" s="16">
        <f>IF($D73=E$14,1,0)</f>
        <v>1</v>
      </c>
      <c r="F83" s="16">
        <f>IF($D73=F$14,1,0)</f>
        <v>0</v>
      </c>
      <c r="G83" s="15">
        <f xml:space="preserve"> IF($E73=G$14,1,0)</f>
        <v>1</v>
      </c>
      <c r="H83" s="15">
        <f xml:space="preserve"> IF($E73=H$14,1,0)</f>
        <v>0</v>
      </c>
      <c r="I83" s="22">
        <f>G73</f>
        <v>1.9989999999999999</v>
      </c>
      <c r="J83" s="15">
        <f>SUMPRODUCT(D83:I83, D81:I81) + $E$12</f>
        <v>-0.47331081380583817</v>
      </c>
      <c r="K83" s="23">
        <f>EXP(J83)</f>
        <v>0.62293642384439418</v>
      </c>
      <c r="L83" s="29">
        <f t="shared" ref="L83:L87" si="5">K83/SUM(K$83:K$87)</f>
        <v>0.17774212559909591</v>
      </c>
    </row>
    <row r="84" spans="3:12" x14ac:dyDescent="0.25">
      <c r="C84" s="5">
        <v>2</v>
      </c>
      <c r="D84" s="16">
        <v>0</v>
      </c>
      <c r="E84" s="16">
        <f>IF($D74=E$14,1,0)</f>
        <v>0</v>
      </c>
      <c r="F84" s="16">
        <f>IF($D74=F$14,1,0)</f>
        <v>1</v>
      </c>
      <c r="G84" s="15">
        <f xml:space="preserve"> IF($E74=G$14,1,0)</f>
        <v>1</v>
      </c>
      <c r="H84" s="15">
        <f xml:space="preserve"> IF($E74=H$14,1,0)</f>
        <v>0</v>
      </c>
      <c r="I84" s="22">
        <f>G74</f>
        <v>1.8989999999999998</v>
      </c>
      <c r="J84" s="15">
        <f>SUMPRODUCT(D84:I84, D81:I81) + $E$12</f>
        <v>-0.52903783119663594</v>
      </c>
      <c r="K84" s="23">
        <f t="shared" ref="K84:K87" si="6">EXP(J84)</f>
        <v>0.58917157956114874</v>
      </c>
      <c r="L84" s="29">
        <f t="shared" si="5"/>
        <v>0.16810802015316739</v>
      </c>
    </row>
    <row r="85" spans="3:12" x14ac:dyDescent="0.25">
      <c r="C85" s="5">
        <v>3</v>
      </c>
      <c r="D85" s="16">
        <v>0</v>
      </c>
      <c r="E85" s="16">
        <f>IF($D75=E$14,1,0)</f>
        <v>0</v>
      </c>
      <c r="F85" s="16">
        <f>IF($D75=F$14,1,0)</f>
        <v>0</v>
      </c>
      <c r="G85" s="15">
        <f xml:space="preserve"> IF($E75=G$14,1,0)</f>
        <v>1</v>
      </c>
      <c r="H85" s="15">
        <f xml:space="preserve"> IF($E75=H$14,1,0)</f>
        <v>0</v>
      </c>
      <c r="I85" s="22">
        <f>G75</f>
        <v>1.6989999999999998</v>
      </c>
      <c r="J85" s="15">
        <f>SUMPRODUCT(D85:I85, D81:I81) + $E$12</f>
        <v>0.12368279194560716</v>
      </c>
      <c r="K85" s="23">
        <f t="shared" si="6"/>
        <v>1.1316568433934282</v>
      </c>
      <c r="L85" s="29">
        <f t="shared" si="5"/>
        <v>0.32289505813799624</v>
      </c>
    </row>
    <row r="86" spans="3:12" x14ac:dyDescent="0.25">
      <c r="C86" s="5">
        <v>4</v>
      </c>
      <c r="D86" s="16">
        <v>0</v>
      </c>
      <c r="E86" s="16">
        <f>IF($D76=E$14,1,0)</f>
        <v>0</v>
      </c>
      <c r="F86" s="16">
        <f>IF($D76=F$14,1,0)</f>
        <v>0</v>
      </c>
      <c r="G86" s="15">
        <f xml:space="preserve"> IF($E76=G$14,1,0)</f>
        <v>0</v>
      </c>
      <c r="H86" s="15">
        <f xml:space="preserve"> IF($E76=H$14,1,0)</f>
        <v>0</v>
      </c>
      <c r="I86" s="22">
        <f>G76</f>
        <v>1.399</v>
      </c>
      <c r="J86" s="15">
        <f>SUMPRODUCT(D86:I86, D81:I81) + $E$12</f>
        <v>-1.826628056711108</v>
      </c>
      <c r="K86" s="23">
        <f t="shared" si="6"/>
        <v>0.16095538620561672</v>
      </c>
      <c r="L86" s="29">
        <f t="shared" si="5"/>
        <v>4.5925316574450245E-2</v>
      </c>
    </row>
    <row r="87" spans="3:12" x14ac:dyDescent="0.25">
      <c r="C87" s="5" t="s">
        <v>72</v>
      </c>
      <c r="D87" s="16">
        <v>1</v>
      </c>
      <c r="E87" s="16">
        <f>IF($D77=E$14,1,0)</f>
        <v>0</v>
      </c>
      <c r="F87" s="16">
        <f>IF($D77=F$14,1,0)</f>
        <v>0</v>
      </c>
      <c r="G87" s="15">
        <f xml:space="preserve"> IF($E77=G$14,1,0)</f>
        <v>0</v>
      </c>
      <c r="H87" s="15">
        <f xml:space="preserve"> IF($E77=H$14,1,0)</f>
        <v>0</v>
      </c>
      <c r="I87" s="22">
        <f>G77</f>
        <v>0</v>
      </c>
      <c r="J87" s="15">
        <f>SUMPRODUCT(D87:I87, D81:I81)</f>
        <v>0</v>
      </c>
      <c r="K87" s="23">
        <f t="shared" si="6"/>
        <v>1</v>
      </c>
      <c r="L87" s="29">
        <f t="shared" si="5"/>
        <v>0.2853294795352902</v>
      </c>
    </row>
    <row r="88" spans="3:12" x14ac:dyDescent="0.25">
      <c r="C88" s="5" t="s">
        <v>48</v>
      </c>
      <c r="D88" s="16"/>
      <c r="E88" s="16"/>
      <c r="F88" s="16"/>
      <c r="L88" s="29">
        <f>SUBTOTAL(109,Table11151719[Share])</f>
        <v>0.99999999999999989</v>
      </c>
    </row>
    <row r="90" spans="3:12" x14ac:dyDescent="0.25">
      <c r="C90" s="24" t="s">
        <v>86</v>
      </c>
      <c r="D90" s="24"/>
    </row>
    <row r="92" spans="3:12" x14ac:dyDescent="0.25">
      <c r="C92" s="16" t="s">
        <v>64</v>
      </c>
      <c r="D92" s="16" t="s">
        <v>38</v>
      </c>
      <c r="E92" s="16" t="s">
        <v>65</v>
      </c>
      <c r="F92" s="16" t="s">
        <v>40</v>
      </c>
      <c r="G92" s="16" t="s">
        <v>74</v>
      </c>
    </row>
    <row r="93" spans="3:12" x14ac:dyDescent="0.25">
      <c r="C93" s="16">
        <v>1</v>
      </c>
      <c r="D93" s="16" t="s">
        <v>66</v>
      </c>
      <c r="E93" s="16" t="s">
        <v>67</v>
      </c>
      <c r="F93" s="17">
        <v>19.989999999999998</v>
      </c>
      <c r="G93" s="17">
        <f>F93/10</f>
        <v>1.9989999999999999</v>
      </c>
    </row>
    <row r="94" spans="3:12" x14ac:dyDescent="0.25">
      <c r="C94" s="16">
        <v>2</v>
      </c>
      <c r="D94" s="16" t="s">
        <v>68</v>
      </c>
      <c r="E94" s="16" t="s">
        <v>67</v>
      </c>
      <c r="F94" s="17">
        <v>18.989999999999998</v>
      </c>
      <c r="G94" s="17">
        <f>F94/10</f>
        <v>1.8989999999999998</v>
      </c>
    </row>
    <row r="95" spans="3:12" x14ac:dyDescent="0.25">
      <c r="C95" s="16">
        <v>3</v>
      </c>
      <c r="D95" s="16" t="s">
        <v>69</v>
      </c>
      <c r="E95" s="16" t="s">
        <v>67</v>
      </c>
      <c r="F95" s="17">
        <v>19.989999999999998</v>
      </c>
      <c r="G95" s="17">
        <f>F95/10</f>
        <v>1.9989999999999999</v>
      </c>
    </row>
    <row r="96" spans="3:12" x14ac:dyDescent="0.25">
      <c r="C96" s="16">
        <v>4</v>
      </c>
      <c r="D96" s="16" t="s">
        <v>70</v>
      </c>
      <c r="E96" s="16" t="s">
        <v>80</v>
      </c>
      <c r="F96" s="17">
        <v>13.99</v>
      </c>
      <c r="G96" s="17">
        <f>F96/10</f>
        <v>1.399</v>
      </c>
    </row>
    <row r="97" spans="3:12" x14ac:dyDescent="0.25">
      <c r="C97" s="16" t="s">
        <v>72</v>
      </c>
      <c r="D97" s="16" t="s">
        <v>73</v>
      </c>
      <c r="E97" s="16" t="s">
        <v>73</v>
      </c>
      <c r="F97" s="16" t="s">
        <v>73</v>
      </c>
      <c r="G97" s="16"/>
    </row>
    <row r="98" spans="3:12" x14ac:dyDescent="0.25">
      <c r="C98" s="16"/>
      <c r="D98" s="16"/>
      <c r="E98" s="16"/>
      <c r="F98" s="16"/>
      <c r="G98" s="16"/>
    </row>
    <row r="100" spans="3:12" x14ac:dyDescent="0.25">
      <c r="D100" s="15" t="s">
        <v>76</v>
      </c>
      <c r="E100" s="20">
        <v>-0.50011367707758114</v>
      </c>
    </row>
    <row r="101" spans="3:12" x14ac:dyDescent="0.25">
      <c r="C101" s="19" t="s">
        <v>50</v>
      </c>
      <c r="D101" s="15">
        <v>0</v>
      </c>
      <c r="E101" s="20">
        <v>-0.31253734135540673</v>
      </c>
      <c r="F101" s="20">
        <v>-0.46308311354488407</v>
      </c>
      <c r="G101" s="20">
        <v>2.2347671130527536</v>
      </c>
      <c r="H101" s="20">
        <v>0.94992509093662214</v>
      </c>
      <c r="I101" s="21">
        <v>-0.94818754798679539</v>
      </c>
    </row>
    <row r="102" spans="3:12" x14ac:dyDescent="0.25">
      <c r="C102" s="5" t="s">
        <v>64</v>
      </c>
      <c r="D102" s="5" t="s">
        <v>72</v>
      </c>
      <c r="E102" s="5" t="s">
        <v>3</v>
      </c>
      <c r="F102" s="5" t="s">
        <v>4</v>
      </c>
      <c r="G102" s="5" t="s">
        <v>6</v>
      </c>
      <c r="H102" s="5" t="s">
        <v>7</v>
      </c>
      <c r="I102" s="5" t="s">
        <v>10</v>
      </c>
      <c r="J102" s="5" t="s">
        <v>46</v>
      </c>
      <c r="K102" s="5" t="s">
        <v>77</v>
      </c>
      <c r="L102" s="5" t="s">
        <v>78</v>
      </c>
    </row>
    <row r="103" spans="3:12" x14ac:dyDescent="0.25">
      <c r="C103" s="5">
        <v>1</v>
      </c>
      <c r="D103" s="16">
        <v>0</v>
      </c>
      <c r="E103" s="16">
        <f>IF($D93=E$14,1,0)</f>
        <v>1</v>
      </c>
      <c r="F103" s="16">
        <f>IF($D93=F$14,1,0)</f>
        <v>0</v>
      </c>
      <c r="G103" s="15">
        <f xml:space="preserve"> IF($E93=G$14,1,0)</f>
        <v>1</v>
      </c>
      <c r="H103" s="15">
        <f xml:space="preserve"> IF($E93=H$14,1,0)</f>
        <v>0</v>
      </c>
      <c r="I103" s="22">
        <f>G93</f>
        <v>1.9989999999999999</v>
      </c>
      <c r="J103" s="15">
        <f>SUMPRODUCT(D103:I103, D101:I101) + $E$12</f>
        <v>-0.47331081380583817</v>
      </c>
      <c r="K103" s="23">
        <f>EXP(J103)</f>
        <v>0.62293642384439418</v>
      </c>
      <c r="L103" s="29">
        <f t="shared" ref="L103:L107" si="7">K103/SUM(K$103:K$107)</f>
        <v>0.19318563758897331</v>
      </c>
    </row>
    <row r="104" spans="3:12" x14ac:dyDescent="0.25">
      <c r="C104" s="5">
        <v>2</v>
      </c>
      <c r="D104" s="16">
        <v>0</v>
      </c>
      <c r="E104" s="16">
        <f>IF($D94=E$14,1,0)</f>
        <v>0</v>
      </c>
      <c r="F104" s="16">
        <f>IF($D94=F$14,1,0)</f>
        <v>1</v>
      </c>
      <c r="G104" s="15">
        <f xml:space="preserve"> IF($E94=G$14,1,0)</f>
        <v>1</v>
      </c>
      <c r="H104" s="15">
        <f xml:space="preserve"> IF($E94=H$14,1,0)</f>
        <v>0</v>
      </c>
      <c r="I104" s="22">
        <f>G94</f>
        <v>1.8989999999999998</v>
      </c>
      <c r="J104" s="15">
        <f>SUMPRODUCT(D104:I104, D101:I101) + $E$12</f>
        <v>-0.52903783119663594</v>
      </c>
      <c r="K104" s="23">
        <f t="shared" ref="K104:K107" si="8">EXP(J104)</f>
        <v>0.58917157956114874</v>
      </c>
      <c r="L104" s="29">
        <f t="shared" si="7"/>
        <v>0.18271445189285393</v>
      </c>
    </row>
    <row r="105" spans="3:12" x14ac:dyDescent="0.25">
      <c r="C105" s="5">
        <v>3</v>
      </c>
      <c r="D105" s="16">
        <v>0</v>
      </c>
      <c r="E105" s="16">
        <f>IF($D95=E$14,1,0)</f>
        <v>0</v>
      </c>
      <c r="F105" s="16">
        <f>IF($D95=F$14,1,0)</f>
        <v>0</v>
      </c>
      <c r="G105" s="15">
        <f xml:space="preserve"> IF($E95=G$14,1,0)</f>
        <v>1</v>
      </c>
      <c r="H105" s="15">
        <f xml:space="preserve"> IF($E95=H$14,1,0)</f>
        <v>0</v>
      </c>
      <c r="I105" s="22">
        <f>G95</f>
        <v>1.9989999999999999</v>
      </c>
      <c r="J105" s="15">
        <f>SUMPRODUCT(D105:I105, D101:I101) + $E$12</f>
        <v>-0.1607734724504315</v>
      </c>
      <c r="K105" s="23">
        <f t="shared" si="8"/>
        <v>0.85148493405754722</v>
      </c>
      <c r="L105" s="29">
        <f t="shared" si="7"/>
        <v>0.26406331944462108</v>
      </c>
    </row>
    <row r="106" spans="3:12" x14ac:dyDescent="0.25">
      <c r="C106" s="5">
        <v>4</v>
      </c>
      <c r="D106" s="16">
        <v>0</v>
      </c>
      <c r="E106" s="16">
        <f>IF($D96=E$14,1,0)</f>
        <v>0</v>
      </c>
      <c r="F106" s="16">
        <f>IF($D96=F$14,1,0)</f>
        <v>0</v>
      </c>
      <c r="G106" s="15">
        <f xml:space="preserve"> IF($E96=G$14,1,0)</f>
        <v>0</v>
      </c>
      <c r="H106" s="15">
        <f xml:space="preserve"> IF($E96=H$14,1,0)</f>
        <v>0</v>
      </c>
      <c r="I106" s="22">
        <f>G96</f>
        <v>1.399</v>
      </c>
      <c r="J106" s="15">
        <f>SUMPRODUCT(D106:I106, D101:I101) + $E$12</f>
        <v>-1.826628056711108</v>
      </c>
      <c r="K106" s="23">
        <f t="shared" si="8"/>
        <v>0.16095538620561672</v>
      </c>
      <c r="L106" s="29">
        <f t="shared" si="7"/>
        <v>4.991563780396098E-2</v>
      </c>
    </row>
    <row r="107" spans="3:12" x14ac:dyDescent="0.25">
      <c r="C107" s="5" t="s">
        <v>72</v>
      </c>
      <c r="D107" s="16">
        <v>1</v>
      </c>
      <c r="E107" s="16">
        <f>IF($D97=E$14,1,0)</f>
        <v>0</v>
      </c>
      <c r="F107" s="16">
        <f>IF($D97=F$14,1,0)</f>
        <v>0</v>
      </c>
      <c r="G107" s="15">
        <f xml:space="preserve"> IF($E97=G$14,1,0)</f>
        <v>0</v>
      </c>
      <c r="H107" s="15">
        <f xml:space="preserve"> IF($E97=H$14,1,0)</f>
        <v>0</v>
      </c>
      <c r="I107" s="22">
        <f>G97</f>
        <v>0</v>
      </c>
      <c r="J107" s="15">
        <f>SUMPRODUCT(D107:I107, D101:I101)</f>
        <v>0</v>
      </c>
      <c r="K107" s="23">
        <f t="shared" si="8"/>
        <v>1</v>
      </c>
      <c r="L107" s="29">
        <f t="shared" si="7"/>
        <v>0.31012095326959066</v>
      </c>
    </row>
    <row r="108" spans="3:12" x14ac:dyDescent="0.25">
      <c r="C108" s="5" t="s">
        <v>48</v>
      </c>
      <c r="D108" s="16"/>
      <c r="E108" s="16"/>
      <c r="F108" s="16"/>
      <c r="L108" s="29">
        <f>SUBTOTAL(109,Table1115171921[Share])</f>
        <v>1</v>
      </c>
    </row>
    <row r="110" spans="3:12" x14ac:dyDescent="0.25">
      <c r="C110" s="24" t="s">
        <v>87</v>
      </c>
      <c r="D110" s="24"/>
    </row>
    <row r="112" spans="3:12" x14ac:dyDescent="0.25">
      <c r="C112" s="16" t="s">
        <v>88</v>
      </c>
      <c r="D112" s="17" t="s">
        <v>92</v>
      </c>
      <c r="E112" s="17" t="s">
        <v>93</v>
      </c>
      <c r="F112" s="17" t="s">
        <v>94</v>
      </c>
      <c r="G112" s="16" t="s">
        <v>89</v>
      </c>
      <c r="H112" s="16" t="s">
        <v>90</v>
      </c>
      <c r="I112" s="16" t="s">
        <v>91</v>
      </c>
    </row>
    <row r="113" spans="3:11" x14ac:dyDescent="0.25">
      <c r="C113" s="16">
        <v>1</v>
      </c>
      <c r="D113" s="27">
        <f>L63</f>
        <v>0.1606715557535103</v>
      </c>
      <c r="E113" s="27">
        <f>L83</f>
        <v>0.17774212559909591</v>
      </c>
      <c r="F113" s="27">
        <f>L103</f>
        <v>0.19318563758897331</v>
      </c>
      <c r="G113" s="27">
        <f>(F$112-D$112)/(0.5*(F$112+D$112))</f>
        <v>0.35314891112419061</v>
      </c>
      <c r="H113" s="27">
        <f>(F113-D113)/(0.5*(D113+F113))</f>
        <v>0.1837695118097768</v>
      </c>
      <c r="I113" s="28">
        <f>H113/G113</f>
        <v>0.52037400094135144</v>
      </c>
    </row>
    <row r="114" spans="3:11" x14ac:dyDescent="0.25">
      <c r="C114" s="16">
        <v>2</v>
      </c>
      <c r="D114" s="27">
        <f t="shared" ref="D114:D117" si="9">L64</f>
        <v>0.15196272150798026</v>
      </c>
      <c r="E114" s="27">
        <f t="shared" ref="E114:E117" si="10">L84</f>
        <v>0.16810802015316739</v>
      </c>
      <c r="F114" s="27">
        <f t="shared" ref="F114:F117" si="11">L104</f>
        <v>0.18271445189285393</v>
      </c>
      <c r="G114" s="27">
        <f t="shared" ref="G114:G117" si="12">(F$112-D$112)/(0.5*(F$112+D$112))</f>
        <v>0.35314891112419061</v>
      </c>
      <c r="H114" s="27">
        <f t="shared" ref="H114:H117" si="13">(F114-D114)/(0.5*(D114+F114))</f>
        <v>0.18376951180977685</v>
      </c>
      <c r="I114" s="28">
        <f t="shared" ref="I114:I117" si="14">H114/G114</f>
        <v>0.52037400094135156</v>
      </c>
    </row>
    <row r="115" spans="3:11" x14ac:dyDescent="0.25">
      <c r="C115" s="16">
        <v>3</v>
      </c>
      <c r="D115" s="27">
        <f t="shared" si="9"/>
        <v>0.38792503999450517</v>
      </c>
      <c r="E115" s="27">
        <f t="shared" si="10"/>
        <v>0.32289505813799624</v>
      </c>
      <c r="F115" s="27">
        <f t="shared" si="11"/>
        <v>0.26406331944462108</v>
      </c>
      <c r="G115" s="27">
        <f t="shared" si="12"/>
        <v>0.35314891112419061</v>
      </c>
      <c r="H115" s="27">
        <f t="shared" si="13"/>
        <v>-0.37995071156312138</v>
      </c>
      <c r="I115" s="28">
        <f t="shared" si="14"/>
        <v>-1.0758937649095723</v>
      </c>
    </row>
    <row r="116" spans="3:11" x14ac:dyDescent="0.25">
      <c r="C116" s="16">
        <v>4</v>
      </c>
      <c r="D116" s="27">
        <f t="shared" si="9"/>
        <v>4.1514593333562146E-2</v>
      </c>
      <c r="E116" s="27">
        <f t="shared" si="10"/>
        <v>4.5925316574450245E-2</v>
      </c>
      <c r="F116" s="27">
        <f t="shared" si="11"/>
        <v>4.991563780396098E-2</v>
      </c>
      <c r="G116" s="27">
        <f t="shared" si="12"/>
        <v>0.35314891112419061</v>
      </c>
      <c r="H116" s="27">
        <f t="shared" si="13"/>
        <v>0.18376951180977669</v>
      </c>
      <c r="I116" s="28">
        <f t="shared" si="14"/>
        <v>0.52037400094135111</v>
      </c>
    </row>
    <row r="117" spans="3:11" x14ac:dyDescent="0.25">
      <c r="C117" s="16" t="s">
        <v>72</v>
      </c>
      <c r="D117" s="27">
        <f t="shared" si="9"/>
        <v>0.25792608941044215</v>
      </c>
      <c r="E117" s="27">
        <f t="shared" si="10"/>
        <v>0.2853294795352902</v>
      </c>
      <c r="F117" s="27">
        <f t="shared" si="11"/>
        <v>0.31012095326959066</v>
      </c>
      <c r="G117" s="27">
        <f t="shared" si="12"/>
        <v>0.35314891112419061</v>
      </c>
      <c r="H117" s="27">
        <f t="shared" si="13"/>
        <v>0.18376951180977671</v>
      </c>
      <c r="I117" s="28">
        <f t="shared" si="14"/>
        <v>0.52037400094135122</v>
      </c>
    </row>
    <row r="122" spans="3:11" x14ac:dyDescent="0.25">
      <c r="C122" s="30" t="s">
        <v>95</v>
      </c>
      <c r="D122" s="30"/>
      <c r="E122" s="30"/>
      <c r="F122" s="30"/>
      <c r="G122" s="30"/>
      <c r="H122" s="30"/>
      <c r="I122" s="30"/>
      <c r="J122" s="30"/>
      <c r="K122" s="30"/>
    </row>
    <row r="123" spans="3:11" x14ac:dyDescent="0.25">
      <c r="C123" s="30" t="s">
        <v>96</v>
      </c>
      <c r="D123" s="30"/>
      <c r="E123" s="30"/>
      <c r="F123" s="30"/>
      <c r="G123" s="30"/>
      <c r="H123" s="30"/>
      <c r="I123" s="30"/>
      <c r="J123" s="30"/>
      <c r="K123" s="30"/>
    </row>
    <row r="124" spans="3:11" x14ac:dyDescent="0.25">
      <c r="C124" s="30" t="s">
        <v>97</v>
      </c>
      <c r="D124" s="30"/>
      <c r="E124" s="30"/>
      <c r="F124" s="30"/>
      <c r="G124" s="30"/>
      <c r="H124" s="30"/>
      <c r="I124" s="30"/>
      <c r="J124" s="30"/>
      <c r="K124" s="30"/>
    </row>
    <row r="125" spans="3:11" x14ac:dyDescent="0.25">
      <c r="C125" s="30" t="s">
        <v>98</v>
      </c>
      <c r="D125" s="30"/>
      <c r="E125" s="30"/>
      <c r="F125" s="30"/>
      <c r="G125" s="30"/>
      <c r="H125" s="30"/>
      <c r="I125" s="30"/>
      <c r="J125" s="30"/>
      <c r="K125" s="30"/>
    </row>
  </sheetData>
  <mergeCells count="9">
    <mergeCell ref="C110:D110"/>
    <mergeCell ref="C122:K122"/>
    <mergeCell ref="C123:K123"/>
    <mergeCell ref="C124:K124"/>
    <mergeCell ref="C125:K125"/>
    <mergeCell ref="C43:Q43"/>
    <mergeCell ref="C50:D50"/>
    <mergeCell ref="C70:D70"/>
    <mergeCell ref="C90:D90"/>
  </mergeCells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Jahnavi Angati</cp:lastModifiedBy>
  <dcterms:created xsi:type="dcterms:W3CDTF">2014-09-16T18:39:26Z</dcterms:created>
  <dcterms:modified xsi:type="dcterms:W3CDTF">2023-09-20T05:59:42Z</dcterms:modified>
</cp:coreProperties>
</file>