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GenAcc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<sst xmlns="http://schemas.openxmlformats.org/spreadsheetml/2006/main" count="135" uniqueCount="69">
  <si>
    <t xml:space="preserve">Methods</t>
  </si>
  <si>
    <t xml:space="preserve">kddcup99-data</t>
  </si>
  <si>
    <t xml:space="preserve">cicids17</t>
  </si>
  <si>
    <t xml:space="preserve">botiot18</t>
  </si>
  <si>
    <t xml:space="preserve">insdn20</t>
  </si>
  <si>
    <t xml:space="preserve">nbaiot21</t>
  </si>
  <si>
    <t xml:space="preserve">nslkdd21</t>
  </si>
  <si>
    <t xml:space="preserve">CSVM_LK_FF</t>
  </si>
  <si>
    <t xml:space="preserve">CSVM_LK_LassoReg._IC</t>
  </si>
  <si>
    <t xml:space="preserve">CSVM_LK_LassoReg._BS</t>
  </si>
  <si>
    <t xml:space="preserve">CSVM_LK_LassoReg._FS</t>
  </si>
  <si>
    <t xml:space="preserve">CSVM_LK_LassoReg._CC</t>
  </si>
  <si>
    <t xml:space="preserve">CSVM_LK_LinearReg._IC</t>
  </si>
  <si>
    <t xml:space="preserve">CSVM_LK_LinearReg._BS</t>
  </si>
  <si>
    <t xml:space="preserve">CSVM_LK_LinearReg._FS</t>
  </si>
  <si>
    <t xml:space="preserve">CSVM_LK_LinearReg._CC</t>
  </si>
  <si>
    <t xml:space="preserve">CSVM_LK_RidgeReg._IC</t>
  </si>
  <si>
    <t xml:space="preserve">CSVM_LK_RidgeReg._BS</t>
  </si>
  <si>
    <t xml:space="preserve">CSVM_LK_RidgeReg._FS</t>
  </si>
  <si>
    <t xml:space="preserve">CSVM_LK_RidgeReg._CC</t>
  </si>
  <si>
    <t xml:space="preserve">CSVM_LK_LogisticReg._IC</t>
  </si>
  <si>
    <t xml:space="preserve">CSVM_LK_LogisticReg._BS</t>
  </si>
  <si>
    <t xml:space="preserve">CSVM_LK_LogisticReg._FS</t>
  </si>
  <si>
    <t xml:space="preserve">CSVM_LK_LogisticReg._CC</t>
  </si>
  <si>
    <t xml:space="preserve">LSVM_FF</t>
  </si>
  <si>
    <t xml:space="preserve">LSVM_LassoReg._IC</t>
  </si>
  <si>
    <t xml:space="preserve">LSVM_LassoReg._BS</t>
  </si>
  <si>
    <t xml:space="preserve">LSVM_LassoReg._FS</t>
  </si>
  <si>
    <t xml:space="preserve">LSVM_LassoReg._CC</t>
  </si>
  <si>
    <t xml:space="preserve">LSVM_LinearReg._IC</t>
  </si>
  <si>
    <t xml:space="preserve">LSVM_LinearReg._BS</t>
  </si>
  <si>
    <t xml:space="preserve">LSVM_LinearReg._FS</t>
  </si>
  <si>
    <t xml:space="preserve">LSVM_LinearReg._CC</t>
  </si>
  <si>
    <t xml:space="preserve">LSVM_RidgeReg._IC</t>
  </si>
  <si>
    <t xml:space="preserve">LSVM_RidgeReg._BS</t>
  </si>
  <si>
    <t xml:space="preserve">LSVM_RidgeReg._FS</t>
  </si>
  <si>
    <t xml:space="preserve">LSVM_RidgeReg._CC</t>
  </si>
  <si>
    <t xml:space="preserve">LSVM_LogisticReg._IC</t>
  </si>
  <si>
    <t xml:space="preserve">LSVM_LogisticReg._BS</t>
  </si>
  <si>
    <t xml:space="preserve">LSVM_LogisticReg._FS</t>
  </si>
  <si>
    <t xml:space="preserve">LSVM_LogisticReg._CC</t>
  </si>
  <si>
    <t xml:space="preserve">SGDC_FF</t>
  </si>
  <si>
    <t xml:space="preserve">SGDC_LassoReg._IC</t>
  </si>
  <si>
    <t xml:space="preserve">SGDC_LassoReg._BS</t>
  </si>
  <si>
    <t xml:space="preserve">SGDC_LassoReg._FS</t>
  </si>
  <si>
    <t xml:space="preserve">SGDC_LassoReg._CC</t>
  </si>
  <si>
    <t xml:space="preserve">SGDC_LinearReg._IC</t>
  </si>
  <si>
    <t xml:space="preserve">SGDC_LinearReg._BS</t>
  </si>
  <si>
    <t xml:space="preserve">SGDC_LinearReg._FS</t>
  </si>
  <si>
    <t xml:space="preserve">SGDC_LinearReg._CC</t>
  </si>
  <si>
    <t xml:space="preserve">SGDC_RidgeReg._IC</t>
  </si>
  <si>
    <t xml:space="preserve">SGDC_RidgeReg._BS</t>
  </si>
  <si>
    <t xml:space="preserve">SGDC_RidgeReg._FS</t>
  </si>
  <si>
    <t xml:space="preserve">SGDC_RidgeReg._CC</t>
  </si>
  <si>
    <t xml:space="preserve">SGDC_LogisticReg._IC</t>
  </si>
  <si>
    <t xml:space="preserve">SGDC_LogisticReg._BS</t>
  </si>
  <si>
    <t xml:space="preserve">SGDC_LogisticReg._FS</t>
  </si>
  <si>
    <t xml:space="preserve">SGDC_LogisticReg._CC</t>
  </si>
  <si>
    <t xml:space="preserve">IDSs by the Combination 
of Classifiers, Regressor, 
and Feature Selectors</t>
  </si>
  <si>
    <t xml:space="preserve">Detection Accuracy</t>
  </si>
  <si>
    <t xml:space="preserve">Accuracy Thresholds</t>
  </si>
  <si>
    <t xml:space="preserve">Acc &gt;= 80%</t>
  </si>
  <si>
    <t xml:space="preserve">Acc &gt;= 90%</t>
  </si>
  <si>
    <t xml:space="preserve">Acc &gt;= 95%</t>
  </si>
  <si>
    <t xml:space="preserve">Acc-80%</t>
  </si>
  <si>
    <t xml:space="preserve">Acc-90%</t>
  </si>
  <si>
    <t xml:space="preserve"> </t>
  </si>
  <si>
    <t xml:space="preserve">Acc-95%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</si>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</sst>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b val="true"/>
      <sz val="15"/>
      <name val="Arial"/>
      <family val="2"/>
    </font>
    <font>
      <b val="true"/>
      <sz val="11.5"/>
      <name val="Ubuntu"/>
      <family val="0"/>
    </font>
    <font>
      <b val="true"/>
      <sz val="13"/>
      <name val="Ubuntu"/>
      <family val="0"/>
    </font>
    <font>
      <b val="true"/>
      <sz val="11"/>
      <name val="Ubuntu"/>
      <family val="0"/>
    </font>
    <font>
      <sz val="11.5"/>
      <name val="Ubuntu"/>
      <family val="0"/>
    </font>
    <font>
      <b val="true"/>
      <sz val="11.5"/>
      <color rgb="FFFF0000"/>
      <name val="Ubuntu"/>
      <family val="0"/>
    </font>
    <font>
      <sz val="11"/>
      <name val="Ubuntu"/>
      <family val="0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408FB"/>
      <rgbColor rgb="FFFFFF00"/>
      <rgbColor rgb="FFFF00FF"/>
      <rgbColor rgb="FF00FFFF"/>
      <rgbColor rgb="FF7E0021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069A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40592014164756"/>
          <c:y val="0.0798594724975093"/>
          <c:w val="0.925226431798061"/>
          <c:h val="0.66551308269099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kddcup99-data</c:v>
                </c:pt>
              </c:strCache>
            </c:strRef>
          </c:tx>
          <c:spPr>
            <a:solidFill>
              <a:srgbClr val="004586">
                <a:alpha val="45000"/>
              </a:srgbClr>
            </a:solidFill>
            <a:ln w="18360">
              <a:solidFill>
                <a:srgbClr val="004586">
                  <a:alpha val="45000"/>
                </a:srgbClr>
              </a:solidFill>
              <a:round/>
            </a:ln>
          </c:spPr>
          <c:marker>
            <c:symbol val="square"/>
            <c:size val="9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Sheet2!$A$2:$A$52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Sheet2!$B$2:$B$52</c:f>
              <c:numCache>
                <c:formatCode>General</c:formatCode>
                <c:ptCount val="51"/>
                <c:pt idx="0">
                  <c:v>0.756</c:v>
                </c:pt>
                <c:pt idx="1">
                  <c:v>0.8937</c:v>
                </c:pt>
                <c:pt idx="2">
                  <c:v>0.756</c:v>
                </c:pt>
                <c:pt idx="3">
                  <c:v>0.756</c:v>
                </c:pt>
                <c:pt idx="4">
                  <c:v>0.756</c:v>
                </c:pt>
                <c:pt idx="5">
                  <c:v>0.9766</c:v>
                </c:pt>
                <c:pt idx="6">
                  <c:v>0.6602</c:v>
                </c:pt>
                <c:pt idx="7">
                  <c:v>0.8365</c:v>
                </c:pt>
                <c:pt idx="8">
                  <c:v>0.756</c:v>
                </c:pt>
                <c:pt idx="9">
                  <c:v>0.9766</c:v>
                </c:pt>
                <c:pt idx="10">
                  <c:v>0.6602</c:v>
                </c:pt>
                <c:pt idx="11">
                  <c:v>0.8365</c:v>
                </c:pt>
                <c:pt idx="12">
                  <c:v>0.756</c:v>
                </c:pt>
                <c:pt idx="13">
                  <c:v>0.8631</c:v>
                </c:pt>
                <c:pt idx="14">
                  <c:v>0.8802</c:v>
                </c:pt>
                <c:pt idx="15">
                  <c:v>0.2645</c:v>
                </c:pt>
                <c:pt idx="16">
                  <c:v>0.756</c:v>
                </c:pt>
                <c:pt idx="17">
                  <c:v>0.9911</c:v>
                </c:pt>
                <c:pt idx="18">
                  <c:v>0.9796</c:v>
                </c:pt>
                <c:pt idx="19">
                  <c:v>0.9678</c:v>
                </c:pt>
                <c:pt idx="20">
                  <c:v>0.9611</c:v>
                </c:pt>
                <c:pt idx="21">
                  <c:v>0.9883</c:v>
                </c:pt>
                <c:pt idx="22">
                  <c:v>0.986</c:v>
                </c:pt>
                <c:pt idx="23">
                  <c:v>0.9138</c:v>
                </c:pt>
                <c:pt idx="24">
                  <c:v>0.9872</c:v>
                </c:pt>
                <c:pt idx="25">
                  <c:v>0.9883</c:v>
                </c:pt>
                <c:pt idx="26">
                  <c:v>0.986</c:v>
                </c:pt>
                <c:pt idx="27">
                  <c:v>0.9138</c:v>
                </c:pt>
                <c:pt idx="28">
                  <c:v>0.9872</c:v>
                </c:pt>
                <c:pt idx="29">
                  <c:v>0.9883</c:v>
                </c:pt>
                <c:pt idx="30">
                  <c:v>0.9793</c:v>
                </c:pt>
                <c:pt idx="31">
                  <c:v>0.9871</c:v>
                </c:pt>
                <c:pt idx="32">
                  <c:v>0.9457</c:v>
                </c:pt>
                <c:pt idx="33">
                  <c:v>0.9883</c:v>
                </c:pt>
                <c:pt idx="34">
                  <c:v>0.6862</c:v>
                </c:pt>
                <c:pt idx="35">
                  <c:v>0.9806</c:v>
                </c:pt>
                <c:pt idx="36">
                  <c:v>0.7855</c:v>
                </c:pt>
                <c:pt idx="37">
                  <c:v>0.9267</c:v>
                </c:pt>
                <c:pt idx="38">
                  <c:v>0.6862</c:v>
                </c:pt>
                <c:pt idx="39">
                  <c:v>0.9837</c:v>
                </c:pt>
                <c:pt idx="40">
                  <c:v>0.988</c:v>
                </c:pt>
                <c:pt idx="41">
                  <c:v>0.9903</c:v>
                </c:pt>
                <c:pt idx="42">
                  <c:v>0.6862</c:v>
                </c:pt>
                <c:pt idx="43">
                  <c:v>0.9837</c:v>
                </c:pt>
                <c:pt idx="44">
                  <c:v>0.988</c:v>
                </c:pt>
                <c:pt idx="45">
                  <c:v>0.9903</c:v>
                </c:pt>
                <c:pt idx="46">
                  <c:v>0.6862</c:v>
                </c:pt>
                <c:pt idx="47">
                  <c:v>0.9839</c:v>
                </c:pt>
                <c:pt idx="48">
                  <c:v>0.9801</c:v>
                </c:pt>
                <c:pt idx="49">
                  <c:v>0.9778</c:v>
                </c:pt>
                <c:pt idx="50">
                  <c:v>0.6862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cicids17</c:v>
                </c:pt>
              </c:strCache>
            </c:strRef>
          </c:tx>
          <c:spPr>
            <a:solidFill>
              <a:srgbClr val="ff420e">
                <a:alpha val="45000"/>
              </a:srgbClr>
            </a:solidFill>
            <a:ln w="18360">
              <a:solidFill>
                <a:srgbClr val="ff420e">
                  <a:alpha val="45000"/>
                </a:srgbClr>
              </a:solidFill>
              <a:round/>
            </a:ln>
          </c:spPr>
          <c:marker>
            <c:symbol val="diamond"/>
            <c:size val="10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Sheet2!$A$2:$A$52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Sheet2!$C$2:$C$52</c:f>
              <c:numCache>
                <c:formatCode>General</c:formatCode>
                <c:ptCount val="51"/>
                <c:pt idx="0">
                  <c:v>0.5421</c:v>
                </c:pt>
                <c:pt idx="1">
                  <c:v>0.3384</c:v>
                </c:pt>
                <c:pt idx="2">
                  <c:v>0.6231</c:v>
                </c:pt>
                <c:pt idx="3">
                  <c:v>0.7084</c:v>
                </c:pt>
                <c:pt idx="4">
                  <c:v>0.2833</c:v>
                </c:pt>
                <c:pt idx="5">
                  <c:v>0.7023</c:v>
                </c:pt>
                <c:pt idx="6">
                  <c:v>0.4769</c:v>
                </c:pt>
                <c:pt idx="7">
                  <c:v>0.5523</c:v>
                </c:pt>
                <c:pt idx="8">
                  <c:v>0.2833</c:v>
                </c:pt>
                <c:pt idx="9">
                  <c:v>0.7023</c:v>
                </c:pt>
                <c:pt idx="10">
                  <c:v>0.4769</c:v>
                </c:pt>
                <c:pt idx="11">
                  <c:v>0.5523</c:v>
                </c:pt>
                <c:pt idx="12">
                  <c:v>0.2833</c:v>
                </c:pt>
                <c:pt idx="13">
                  <c:v>0.5441</c:v>
                </c:pt>
                <c:pt idx="14">
                  <c:v>0.5695</c:v>
                </c:pt>
                <c:pt idx="15">
                  <c:v>0.7461</c:v>
                </c:pt>
                <c:pt idx="16">
                  <c:v>0.2833</c:v>
                </c:pt>
                <c:pt idx="17">
                  <c:v>0.841</c:v>
                </c:pt>
                <c:pt idx="18">
                  <c:v>0.9441</c:v>
                </c:pt>
                <c:pt idx="19">
                  <c:v>0.6814</c:v>
                </c:pt>
                <c:pt idx="20">
                  <c:v>0.7928</c:v>
                </c:pt>
                <c:pt idx="21">
                  <c:v>0.4336</c:v>
                </c:pt>
                <c:pt idx="22">
                  <c:v>0.7312</c:v>
                </c:pt>
                <c:pt idx="23">
                  <c:v>0.7398</c:v>
                </c:pt>
                <c:pt idx="24">
                  <c:v>0.6492</c:v>
                </c:pt>
                <c:pt idx="25">
                  <c:v>0.4336</c:v>
                </c:pt>
                <c:pt idx="26">
                  <c:v>0.7312</c:v>
                </c:pt>
                <c:pt idx="27">
                  <c:v>0.7398</c:v>
                </c:pt>
                <c:pt idx="28">
                  <c:v>0.6492</c:v>
                </c:pt>
                <c:pt idx="29">
                  <c:v>0.4336</c:v>
                </c:pt>
                <c:pt idx="30">
                  <c:v>0.5919</c:v>
                </c:pt>
                <c:pt idx="31">
                  <c:v>0.7512</c:v>
                </c:pt>
                <c:pt idx="32">
                  <c:v>0.8121</c:v>
                </c:pt>
                <c:pt idx="33">
                  <c:v>0.4336</c:v>
                </c:pt>
                <c:pt idx="34">
                  <c:v>0.9286</c:v>
                </c:pt>
                <c:pt idx="35">
                  <c:v>0.9695</c:v>
                </c:pt>
                <c:pt idx="36">
                  <c:v>0.9383</c:v>
                </c:pt>
                <c:pt idx="37">
                  <c:v>0.3588</c:v>
                </c:pt>
                <c:pt idx="38">
                  <c:v>0.5342</c:v>
                </c:pt>
                <c:pt idx="39">
                  <c:v>0.7312</c:v>
                </c:pt>
                <c:pt idx="40">
                  <c:v>0.9144</c:v>
                </c:pt>
                <c:pt idx="41">
                  <c:v>0.5049</c:v>
                </c:pt>
                <c:pt idx="42">
                  <c:v>0.5342</c:v>
                </c:pt>
                <c:pt idx="43">
                  <c:v>0.7312</c:v>
                </c:pt>
                <c:pt idx="44">
                  <c:v>0.9144</c:v>
                </c:pt>
                <c:pt idx="45">
                  <c:v>0.5049</c:v>
                </c:pt>
                <c:pt idx="46">
                  <c:v>0.5342</c:v>
                </c:pt>
                <c:pt idx="47">
                  <c:v>0.8223</c:v>
                </c:pt>
                <c:pt idx="48">
                  <c:v>0.7342</c:v>
                </c:pt>
                <c:pt idx="49">
                  <c:v>0.9934</c:v>
                </c:pt>
                <c:pt idx="50">
                  <c:v>0.5342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botiot18</c:v>
                </c:pt>
              </c:strCache>
            </c:strRef>
          </c:tx>
          <c:spPr>
            <a:solidFill>
              <a:srgbClr val="ffd320">
                <a:alpha val="45000"/>
              </a:srgbClr>
            </a:solidFill>
            <a:ln w="18360">
              <a:solidFill>
                <a:srgbClr val="ffd320">
                  <a:alpha val="45000"/>
                </a:srgbClr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Sheet2!$A$2:$A$52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Sheet2!$D$2:$D$52</c:f>
              <c:numCache>
                <c:formatCode>General</c:formatCode>
                <c:ptCount val="51"/>
                <c:pt idx="0">
                  <c:v>0.9955</c:v>
                </c:pt>
                <c:pt idx="1">
                  <c:v>0.3033</c:v>
                </c:pt>
                <c:pt idx="2">
                  <c:v>0.9997</c:v>
                </c:pt>
                <c:pt idx="3">
                  <c:v>0.9953</c:v>
                </c:pt>
                <c:pt idx="4">
                  <c:v>0.9529</c:v>
                </c:pt>
                <c:pt idx="5">
                  <c:v>1</c:v>
                </c:pt>
                <c:pt idx="6">
                  <c:v>0.9997</c:v>
                </c:pt>
                <c:pt idx="7">
                  <c:v>0.9953</c:v>
                </c:pt>
                <c:pt idx="8">
                  <c:v>0.9529</c:v>
                </c:pt>
                <c:pt idx="9">
                  <c:v>1</c:v>
                </c:pt>
                <c:pt idx="10">
                  <c:v>0.9997</c:v>
                </c:pt>
                <c:pt idx="11">
                  <c:v>0.9953</c:v>
                </c:pt>
                <c:pt idx="12">
                  <c:v>0.9529</c:v>
                </c:pt>
                <c:pt idx="13">
                  <c:v>0.0642</c:v>
                </c:pt>
                <c:pt idx="14">
                  <c:v>0.3191</c:v>
                </c:pt>
                <c:pt idx="15">
                  <c:v>0.5206</c:v>
                </c:pt>
                <c:pt idx="16">
                  <c:v>0.9529</c:v>
                </c:pt>
                <c:pt idx="17">
                  <c:v>0.9964</c:v>
                </c:pt>
                <c:pt idx="18">
                  <c:v>0.9999</c:v>
                </c:pt>
                <c:pt idx="19">
                  <c:v>0.9997</c:v>
                </c:pt>
                <c:pt idx="20">
                  <c:v>0.9996</c:v>
                </c:pt>
                <c:pt idx="21">
                  <c:v>0.9985</c:v>
                </c:pt>
                <c:pt idx="22">
                  <c:v>0.9999</c:v>
                </c:pt>
                <c:pt idx="23">
                  <c:v>0.9997</c:v>
                </c:pt>
                <c:pt idx="24">
                  <c:v>0.9996</c:v>
                </c:pt>
                <c:pt idx="25">
                  <c:v>0.9985</c:v>
                </c:pt>
                <c:pt idx="26">
                  <c:v>0.9999</c:v>
                </c:pt>
                <c:pt idx="27">
                  <c:v>0.9997</c:v>
                </c:pt>
                <c:pt idx="28">
                  <c:v>0.9996</c:v>
                </c:pt>
                <c:pt idx="29">
                  <c:v>0.9985</c:v>
                </c:pt>
                <c:pt idx="30">
                  <c:v>0.9999</c:v>
                </c:pt>
                <c:pt idx="31">
                  <c:v>0.9999</c:v>
                </c:pt>
                <c:pt idx="32">
                  <c:v>0.9997</c:v>
                </c:pt>
                <c:pt idx="33">
                  <c:v>0.9985</c:v>
                </c:pt>
                <c:pt idx="34">
                  <c:v>0.9999</c:v>
                </c:pt>
                <c:pt idx="35">
                  <c:v>0.9999</c:v>
                </c:pt>
                <c:pt idx="36">
                  <c:v>0.9999</c:v>
                </c:pt>
                <c:pt idx="37">
                  <c:v>0.9999</c:v>
                </c:pt>
                <c:pt idx="38">
                  <c:v>0.9999</c:v>
                </c:pt>
                <c:pt idx="39">
                  <c:v>1</c:v>
                </c:pt>
                <c:pt idx="40">
                  <c:v>0.9999</c:v>
                </c:pt>
                <c:pt idx="41">
                  <c:v>0.9999</c:v>
                </c:pt>
                <c:pt idx="42">
                  <c:v>0.9999</c:v>
                </c:pt>
                <c:pt idx="43">
                  <c:v>1</c:v>
                </c:pt>
                <c:pt idx="44">
                  <c:v>0.9999</c:v>
                </c:pt>
                <c:pt idx="45">
                  <c:v>0.9999</c:v>
                </c:pt>
                <c:pt idx="46">
                  <c:v>0.9999</c:v>
                </c:pt>
                <c:pt idx="47">
                  <c:v>0.9999</c:v>
                </c:pt>
                <c:pt idx="48">
                  <c:v>0.9994</c:v>
                </c:pt>
                <c:pt idx="49">
                  <c:v>0.9996</c:v>
                </c:pt>
                <c:pt idx="50">
                  <c:v>0.9999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insdn20</c:v>
                </c:pt>
              </c:strCache>
            </c:strRef>
          </c:tx>
          <c:spPr>
            <a:solidFill>
              <a:srgbClr val="127622">
                <a:alpha val="45000"/>
              </a:srgbClr>
            </a:solidFill>
            <a:ln w="18360">
              <a:solidFill>
                <a:srgbClr val="127622">
                  <a:alpha val="4500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Sheet2!$A$2:$A$52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Sheet2!$E$2:$E$52</c:f>
              <c:numCache>
                <c:formatCode>General</c:formatCode>
                <c:ptCount val="51"/>
                <c:pt idx="0">
                  <c:v>0.7039</c:v>
                </c:pt>
                <c:pt idx="1">
                  <c:v>0.7641</c:v>
                </c:pt>
                <c:pt idx="2">
                  <c:v>0.3342</c:v>
                </c:pt>
                <c:pt idx="3">
                  <c:v>0.6905</c:v>
                </c:pt>
                <c:pt idx="4">
                  <c:v>0.4617</c:v>
                </c:pt>
                <c:pt idx="5">
                  <c:v>0.4544</c:v>
                </c:pt>
                <c:pt idx="6">
                  <c:v>0.7031</c:v>
                </c:pt>
                <c:pt idx="7">
                  <c:v>0.8138</c:v>
                </c:pt>
                <c:pt idx="8">
                  <c:v>0.4617</c:v>
                </c:pt>
                <c:pt idx="9">
                  <c:v>0.4544</c:v>
                </c:pt>
                <c:pt idx="10">
                  <c:v>0.7031</c:v>
                </c:pt>
                <c:pt idx="11">
                  <c:v>0.8138</c:v>
                </c:pt>
                <c:pt idx="12">
                  <c:v>0.4617</c:v>
                </c:pt>
                <c:pt idx="13">
                  <c:v>0.3269</c:v>
                </c:pt>
                <c:pt idx="14">
                  <c:v>0.7046</c:v>
                </c:pt>
                <c:pt idx="15">
                  <c:v>0.8134</c:v>
                </c:pt>
                <c:pt idx="16">
                  <c:v>0.4617</c:v>
                </c:pt>
                <c:pt idx="17">
                  <c:v>0.9504</c:v>
                </c:pt>
                <c:pt idx="18">
                  <c:v>0.8283</c:v>
                </c:pt>
                <c:pt idx="19">
                  <c:v>0.713</c:v>
                </c:pt>
                <c:pt idx="20">
                  <c:v>0.9568</c:v>
                </c:pt>
                <c:pt idx="21">
                  <c:v>0.5565</c:v>
                </c:pt>
                <c:pt idx="22">
                  <c:v>0.8369</c:v>
                </c:pt>
                <c:pt idx="23">
                  <c:v>0.7949</c:v>
                </c:pt>
                <c:pt idx="24">
                  <c:v>0.879</c:v>
                </c:pt>
                <c:pt idx="25">
                  <c:v>0.5565</c:v>
                </c:pt>
                <c:pt idx="26">
                  <c:v>0.8369</c:v>
                </c:pt>
                <c:pt idx="27">
                  <c:v>0.7949</c:v>
                </c:pt>
                <c:pt idx="28">
                  <c:v>0.879</c:v>
                </c:pt>
                <c:pt idx="29">
                  <c:v>0.5565</c:v>
                </c:pt>
                <c:pt idx="30">
                  <c:v>0.6766</c:v>
                </c:pt>
                <c:pt idx="31">
                  <c:v>0.803</c:v>
                </c:pt>
                <c:pt idx="32">
                  <c:v>0.8339</c:v>
                </c:pt>
                <c:pt idx="33">
                  <c:v>0.5565</c:v>
                </c:pt>
                <c:pt idx="34">
                  <c:v>0.8472</c:v>
                </c:pt>
                <c:pt idx="35">
                  <c:v>0.9887</c:v>
                </c:pt>
                <c:pt idx="36">
                  <c:v>0.7961</c:v>
                </c:pt>
                <c:pt idx="37">
                  <c:v>0.9057</c:v>
                </c:pt>
                <c:pt idx="38">
                  <c:v>0.7185</c:v>
                </c:pt>
                <c:pt idx="39">
                  <c:v>0.8369</c:v>
                </c:pt>
                <c:pt idx="40">
                  <c:v>0.8195</c:v>
                </c:pt>
                <c:pt idx="41">
                  <c:v>0.95</c:v>
                </c:pt>
                <c:pt idx="42">
                  <c:v>0.7185</c:v>
                </c:pt>
                <c:pt idx="43">
                  <c:v>0.8369</c:v>
                </c:pt>
                <c:pt idx="44">
                  <c:v>0.8195</c:v>
                </c:pt>
                <c:pt idx="45">
                  <c:v>0.95</c:v>
                </c:pt>
                <c:pt idx="46">
                  <c:v>0.7185</c:v>
                </c:pt>
                <c:pt idx="47">
                  <c:v>0.8324</c:v>
                </c:pt>
                <c:pt idx="48">
                  <c:v>0.7239</c:v>
                </c:pt>
                <c:pt idx="49">
                  <c:v>0.6932</c:v>
                </c:pt>
                <c:pt idx="50">
                  <c:v>0.7185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nbaiot21</c:v>
                </c:pt>
              </c:strCache>
            </c:strRef>
          </c:tx>
          <c:spPr>
            <a:solidFill>
              <a:srgbClr val="7e0021">
                <a:alpha val="45000"/>
              </a:srgbClr>
            </a:solidFill>
            <a:ln w="18360">
              <a:solidFill>
                <a:srgbClr val="7e0021">
                  <a:alpha val="45000"/>
                </a:srgbClr>
              </a:solidFill>
              <a:round/>
            </a:ln>
          </c:spPr>
          <c:marker>
            <c:symbol val="triangle"/>
            <c:size val="9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Sheet2!$A$2:$A$52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Sheet2!$F$2:$F$52</c:f>
              <c:numCache>
                <c:formatCode>General</c:formatCode>
                <c:ptCount val="51"/>
                <c:pt idx="0">
                  <c:v>0.3319</c:v>
                </c:pt>
                <c:pt idx="1">
                  <c:v>0.8136</c:v>
                </c:pt>
                <c:pt idx="2">
                  <c:v>0.3619</c:v>
                </c:pt>
                <c:pt idx="3">
                  <c:v>0.704</c:v>
                </c:pt>
                <c:pt idx="4">
                  <c:v>0.3077</c:v>
                </c:pt>
                <c:pt idx="5">
                  <c:v>0.8084</c:v>
                </c:pt>
                <c:pt idx="6">
                  <c:v>0.3619</c:v>
                </c:pt>
                <c:pt idx="7">
                  <c:v>0.704</c:v>
                </c:pt>
                <c:pt idx="8">
                  <c:v>0.3077</c:v>
                </c:pt>
                <c:pt idx="9">
                  <c:v>0.3285</c:v>
                </c:pt>
                <c:pt idx="10">
                  <c:v>0.6898</c:v>
                </c:pt>
                <c:pt idx="11">
                  <c:v>0.704</c:v>
                </c:pt>
                <c:pt idx="12">
                  <c:v>0.3077</c:v>
                </c:pt>
                <c:pt idx="13">
                  <c:v>0.3556</c:v>
                </c:pt>
                <c:pt idx="14">
                  <c:v>0.704</c:v>
                </c:pt>
                <c:pt idx="15">
                  <c:v>0.8454</c:v>
                </c:pt>
                <c:pt idx="16">
                  <c:v>0.3077</c:v>
                </c:pt>
                <c:pt idx="17">
                  <c:v>0.7808</c:v>
                </c:pt>
                <c:pt idx="18">
                  <c:v>0.8725</c:v>
                </c:pt>
                <c:pt idx="19">
                  <c:v>0.8412</c:v>
                </c:pt>
                <c:pt idx="20">
                  <c:v>0.9916</c:v>
                </c:pt>
                <c:pt idx="21">
                  <c:v>0.8232</c:v>
                </c:pt>
                <c:pt idx="22">
                  <c:v>0.7751</c:v>
                </c:pt>
                <c:pt idx="23">
                  <c:v>0.4257</c:v>
                </c:pt>
                <c:pt idx="24">
                  <c:v>0.9898</c:v>
                </c:pt>
                <c:pt idx="25">
                  <c:v>0.8232</c:v>
                </c:pt>
                <c:pt idx="26">
                  <c:v>0.7406</c:v>
                </c:pt>
                <c:pt idx="27">
                  <c:v>0.9759</c:v>
                </c:pt>
                <c:pt idx="28">
                  <c:v>0.9898</c:v>
                </c:pt>
                <c:pt idx="29">
                  <c:v>0.8232</c:v>
                </c:pt>
                <c:pt idx="30">
                  <c:v>0.6798</c:v>
                </c:pt>
                <c:pt idx="31">
                  <c:v>0.9801</c:v>
                </c:pt>
                <c:pt idx="32">
                  <c:v>0.8718</c:v>
                </c:pt>
                <c:pt idx="33">
                  <c:v>0.8232</c:v>
                </c:pt>
                <c:pt idx="34">
                  <c:v>0.6755</c:v>
                </c:pt>
                <c:pt idx="35">
                  <c:v>0.9405</c:v>
                </c:pt>
                <c:pt idx="36">
                  <c:v>0.6894</c:v>
                </c:pt>
                <c:pt idx="37">
                  <c:v>0.9235</c:v>
                </c:pt>
                <c:pt idx="38">
                  <c:v>0.8407</c:v>
                </c:pt>
                <c:pt idx="39">
                  <c:v>0.8418</c:v>
                </c:pt>
                <c:pt idx="40">
                  <c:v>0.6887</c:v>
                </c:pt>
                <c:pt idx="41">
                  <c:v>0.8832</c:v>
                </c:pt>
                <c:pt idx="42">
                  <c:v>0.8407</c:v>
                </c:pt>
                <c:pt idx="43">
                  <c:v>0.742</c:v>
                </c:pt>
                <c:pt idx="44">
                  <c:v>0.7756</c:v>
                </c:pt>
                <c:pt idx="45">
                  <c:v>0.8832</c:v>
                </c:pt>
                <c:pt idx="46">
                  <c:v>0.8407</c:v>
                </c:pt>
                <c:pt idx="47">
                  <c:v>0.7241</c:v>
                </c:pt>
                <c:pt idx="48">
                  <c:v>0.8514</c:v>
                </c:pt>
                <c:pt idx="49">
                  <c:v>0.9996</c:v>
                </c:pt>
                <c:pt idx="50">
                  <c:v>0.8407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nslkdd21</c:v>
                </c:pt>
              </c:strCache>
            </c:strRef>
          </c:tx>
          <c:spPr>
            <a:solidFill>
              <a:srgbClr val="83caff">
                <a:alpha val="45000"/>
              </a:srgbClr>
            </a:solidFill>
            <a:ln w="18360">
              <a:solidFill>
                <a:srgbClr val="83caff">
                  <a:alpha val="4500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Sheet2!$A$2:$A$52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Sheet2!$G$2:$G$52</c:f>
              <c:numCache>
                <c:formatCode>General</c:formatCode>
                <c:ptCount val="51"/>
                <c:pt idx="0">
                  <c:v>0.4784</c:v>
                </c:pt>
                <c:pt idx="1">
                  <c:v>0.6739</c:v>
                </c:pt>
                <c:pt idx="2">
                  <c:v>0.4778</c:v>
                </c:pt>
                <c:pt idx="3">
                  <c:v>0.4781</c:v>
                </c:pt>
                <c:pt idx="4">
                  <c:v>0.7478</c:v>
                </c:pt>
                <c:pt idx="5">
                  <c:v>0.7644</c:v>
                </c:pt>
                <c:pt idx="6">
                  <c:v>0.6671</c:v>
                </c:pt>
                <c:pt idx="7">
                  <c:v>0.8372</c:v>
                </c:pt>
                <c:pt idx="8">
                  <c:v>0.7478</c:v>
                </c:pt>
                <c:pt idx="9">
                  <c:v>0.7644</c:v>
                </c:pt>
                <c:pt idx="10">
                  <c:v>0.6671</c:v>
                </c:pt>
                <c:pt idx="11">
                  <c:v>0.8372</c:v>
                </c:pt>
                <c:pt idx="12">
                  <c:v>0.7478</c:v>
                </c:pt>
                <c:pt idx="13">
                  <c:v>0.5969</c:v>
                </c:pt>
                <c:pt idx="14">
                  <c:v>0.6428</c:v>
                </c:pt>
                <c:pt idx="15">
                  <c:v>0.4772</c:v>
                </c:pt>
                <c:pt idx="16">
                  <c:v>0.7478</c:v>
                </c:pt>
                <c:pt idx="17">
                  <c:v>0.5038</c:v>
                </c:pt>
                <c:pt idx="18">
                  <c:v>0.7278</c:v>
                </c:pt>
                <c:pt idx="19">
                  <c:v>0.8137</c:v>
                </c:pt>
                <c:pt idx="20">
                  <c:v>0.7035</c:v>
                </c:pt>
                <c:pt idx="21">
                  <c:v>0.4114</c:v>
                </c:pt>
                <c:pt idx="22">
                  <c:v>0.8614</c:v>
                </c:pt>
                <c:pt idx="23">
                  <c:v>0.8993</c:v>
                </c:pt>
                <c:pt idx="24">
                  <c:v>0.8647</c:v>
                </c:pt>
                <c:pt idx="25">
                  <c:v>0.4114</c:v>
                </c:pt>
                <c:pt idx="26">
                  <c:v>0.8614</c:v>
                </c:pt>
                <c:pt idx="27">
                  <c:v>0.8993</c:v>
                </c:pt>
                <c:pt idx="28">
                  <c:v>0.8647</c:v>
                </c:pt>
                <c:pt idx="29">
                  <c:v>0.4114</c:v>
                </c:pt>
                <c:pt idx="30">
                  <c:v>0.3481</c:v>
                </c:pt>
                <c:pt idx="31">
                  <c:v>0.6672</c:v>
                </c:pt>
                <c:pt idx="32">
                  <c:v>0.8605</c:v>
                </c:pt>
                <c:pt idx="33">
                  <c:v>0.4114</c:v>
                </c:pt>
                <c:pt idx="34">
                  <c:v>0.2708</c:v>
                </c:pt>
                <c:pt idx="35">
                  <c:v>0.4689</c:v>
                </c:pt>
                <c:pt idx="36">
                  <c:v>0.3483</c:v>
                </c:pt>
                <c:pt idx="37">
                  <c:v>0.3637</c:v>
                </c:pt>
                <c:pt idx="38">
                  <c:v>0.8273</c:v>
                </c:pt>
                <c:pt idx="39">
                  <c:v>0.9027</c:v>
                </c:pt>
                <c:pt idx="40">
                  <c:v>0.9102</c:v>
                </c:pt>
                <c:pt idx="41">
                  <c:v>0.603</c:v>
                </c:pt>
                <c:pt idx="42">
                  <c:v>0.8273</c:v>
                </c:pt>
                <c:pt idx="43">
                  <c:v>0.9027</c:v>
                </c:pt>
                <c:pt idx="44">
                  <c:v>0.9102</c:v>
                </c:pt>
                <c:pt idx="45">
                  <c:v>0.603</c:v>
                </c:pt>
                <c:pt idx="46">
                  <c:v>0.8273</c:v>
                </c:pt>
                <c:pt idx="47">
                  <c:v>0.8263</c:v>
                </c:pt>
                <c:pt idx="48">
                  <c:v>0.9007</c:v>
                </c:pt>
                <c:pt idx="49">
                  <c:v>0.8787</c:v>
                </c:pt>
                <c:pt idx="50">
                  <c:v>0.8273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99713832"/>
        <c:axId val="89962902"/>
      </c:lineChart>
      <c:catAx>
        <c:axId val="9971383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500" spc="-1" strike="noStrike">
                    <a:latin typeface="Arial"/>
                  </a:defRPr>
                </a:pPr>
                <a:r>
                  <a:rPr b="1" sz="1500" spc="-1" strike="noStrike">
                    <a:latin typeface="Arial"/>
                  </a:rPr>
                  <a:t>IDSs by Classifiers and Regression-based Feature Selectors</a:t>
                </a:r>
              </a:p>
            </c:rich>
          </c:tx>
          <c:layout>
            <c:manualLayout>
              <c:xMode val="edge"/>
              <c:yMode val="edge"/>
              <c:x val="0.325108392163984"/>
              <c:y val="0.94242567248702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89962902"/>
        <c:crosses val="autoZero"/>
        <c:auto val="1"/>
        <c:lblAlgn val="ctr"/>
        <c:lblOffset val="100"/>
        <c:noMultiLvlLbl val="0"/>
      </c:catAx>
      <c:valAx>
        <c:axId val="89962902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500" spc="-1" strike="noStrike">
                    <a:latin typeface="Arial"/>
                  </a:defRPr>
                </a:pPr>
                <a:r>
                  <a:rPr b="1" sz="1500" spc="-1" strike="noStrike">
                    <a:latin typeface="Arial"/>
                  </a:rPr>
                  <a:t>IDS Accuracy by Percentage</a:t>
                </a:r>
              </a:p>
            </c:rich>
          </c:tx>
          <c:layout>
            <c:manualLayout>
              <c:xMode val="edge"/>
              <c:yMode val="edge"/>
              <c:x val="0.00569768233718476"/>
              <c:y val="0.15274500550574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99713832"/>
        <c:crosses val="autoZero"/>
        <c:crossBetween val="between"/>
        <c:majorUnit val="0.05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11093455610288"/>
          <c:y val="0.0122699386503067"/>
          <c:w val="0.767116135476255"/>
          <c:h val="0.052910330361824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5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99398886171435"/>
          <c:y val="0.0850135640442848"/>
          <c:w val="0.629489937236644"/>
          <c:h val="0.830816042231835"/>
        </c:manualLayout>
      </c:layout>
      <c:radarChart>
        <c:radarStyle val="marker"/>
        <c:varyColors val="0"/>
        <c:ser>
          <c:idx val="0"/>
          <c:order val="0"/>
          <c:tx>
            <c:strRef>
              <c:f>GenAcc!$H$2</c:f>
              <c:strCache>
                <c:ptCount val="1"/>
                <c:pt idx="0">
                  <c:v>Acc &gt;= 80%</c:v>
                </c:pt>
              </c:strCache>
            </c:strRef>
          </c:tx>
          <c:spPr>
            <a:solidFill>
              <a:srgbClr val="ff0000">
                <a:alpha val="75000"/>
              </a:srgbClr>
            </a:solidFill>
            <a:ln w="27360">
              <a:solidFill>
                <a:srgbClr val="ff0000">
                  <a:alpha val="75000"/>
                </a:srgbClr>
              </a:solidFill>
              <a:prstDash val="lgDash"/>
              <a:round/>
            </a:ln>
          </c:spPr>
          <c:marker>
            <c:symbol val="square"/>
            <c:size val="9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GenAcc!$A$3:$A$53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GenAcc!$H$3:$H$53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</c:numCache>
            </c:numRef>
          </c:val>
        </c:ser>
        <c:ser>
          <c:idx val="1"/>
          <c:order val="1"/>
          <c:tx>
            <c:strRef>
              <c:f>GenAcc!$I$2</c:f>
              <c:strCache>
                <c:ptCount val="1"/>
                <c:pt idx="0">
                  <c:v>Acc &gt;= 90%</c:v>
                </c:pt>
              </c:strCache>
            </c:strRef>
          </c:tx>
          <c:spPr>
            <a:solidFill>
              <a:srgbClr val="069a2e">
                <a:alpha val="75000"/>
              </a:srgbClr>
            </a:solidFill>
            <a:ln w="27360">
              <a:solidFill>
                <a:srgbClr val="069a2e">
                  <a:alpha val="75000"/>
                </a:srgbClr>
              </a:solidFill>
              <a:round/>
            </a:ln>
          </c:spPr>
          <c:marker>
            <c:symbol val="circle"/>
            <c:size val="10"/>
            <c:spPr>
              <a:solidFill>
                <a:srgbClr val="069a2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GenAcc!$A$3:$A$53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GenAcc!$I$3:$I$53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</c:numCache>
            </c:numRef>
          </c:val>
        </c:ser>
        <c:ser>
          <c:idx val="2"/>
          <c:order val="2"/>
          <c:tx>
            <c:strRef>
              <c:f>GenAcc!$J$2</c:f>
              <c:strCache>
                <c:ptCount val="1"/>
                <c:pt idx="0">
                  <c:v>Acc &gt;= 95%</c:v>
                </c:pt>
              </c:strCache>
            </c:strRef>
          </c:tx>
          <c:spPr>
            <a:solidFill>
              <a:srgbClr val="0408fb">
                <a:alpha val="85000"/>
              </a:srgbClr>
            </a:solidFill>
            <a:ln cap="rnd" w="27360">
              <a:solidFill>
                <a:srgbClr val="0408fb">
                  <a:alpha val="85000"/>
                </a:srgbClr>
              </a:solidFill>
              <a:prstDash val="sysDash"/>
              <a:round/>
            </a:ln>
          </c:spPr>
          <c:marker>
            <c:symbol val="square"/>
            <c:size val="9"/>
            <c:spPr>
              <a:solidFill>
                <a:srgbClr val="0408fb"/>
              </a:solidFill>
            </c:spPr>
          </c:marker>
          <c:dPt>
            <c:idx val="44"/>
            <c:marker>
              <c:symbol val="square"/>
              <c:size val="9"/>
              <c:spPr>
                <a:solidFill>
                  <a:srgbClr val="0408fb"/>
                </a:solidFill>
              </c:spPr>
            </c:marker>
          </c:dPt>
          <c:dLbls>
            <c:dLbl>
              <c:idx val="4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GenAcc!$A$3:$A$53</c:f>
              <c:strCache>
                <c:ptCount val="51"/>
                <c:pt idx="0">
                  <c:v>CSVM_LK_FF</c:v>
                </c:pt>
                <c:pt idx="1">
                  <c:v>CSVM_LK_LassoReg._IC</c:v>
                </c:pt>
                <c:pt idx="2">
                  <c:v>CSVM_LK_LassoReg._BS</c:v>
                </c:pt>
                <c:pt idx="3">
                  <c:v>CSVM_LK_LassoReg._FS</c:v>
                </c:pt>
                <c:pt idx="4">
                  <c:v>CSVM_LK_LassoReg._CC</c:v>
                </c:pt>
                <c:pt idx="5">
                  <c:v>CSVM_LK_LinearReg._IC</c:v>
                </c:pt>
                <c:pt idx="6">
                  <c:v>CSVM_LK_LinearReg._BS</c:v>
                </c:pt>
                <c:pt idx="7">
                  <c:v>CSVM_LK_LinearReg._FS</c:v>
                </c:pt>
                <c:pt idx="8">
                  <c:v>CSVM_LK_LinearReg._CC</c:v>
                </c:pt>
                <c:pt idx="9">
                  <c:v>CSVM_LK_RidgeReg._IC</c:v>
                </c:pt>
                <c:pt idx="10">
                  <c:v>CSVM_LK_RidgeReg._BS</c:v>
                </c:pt>
                <c:pt idx="11">
                  <c:v>CSVM_LK_RidgeReg._FS</c:v>
                </c:pt>
                <c:pt idx="12">
                  <c:v>CSVM_LK_RidgeReg._CC</c:v>
                </c:pt>
                <c:pt idx="13">
                  <c:v>CSVM_LK_LogisticReg._IC</c:v>
                </c:pt>
                <c:pt idx="14">
                  <c:v>CSVM_LK_LogisticReg._BS</c:v>
                </c:pt>
                <c:pt idx="15">
                  <c:v>CSVM_LK_LogisticReg._FS</c:v>
                </c:pt>
                <c:pt idx="16">
                  <c:v>CSVM_LK_LogisticReg._CC</c:v>
                </c:pt>
                <c:pt idx="17">
                  <c:v>LSVM_FF</c:v>
                </c:pt>
                <c:pt idx="18">
                  <c:v>LSVM_LassoReg._IC</c:v>
                </c:pt>
                <c:pt idx="19">
                  <c:v>LSVM_LassoReg._BS</c:v>
                </c:pt>
                <c:pt idx="20">
                  <c:v>LSVM_LassoReg._FS</c:v>
                </c:pt>
                <c:pt idx="21">
                  <c:v>LSVM_LassoReg._CC</c:v>
                </c:pt>
                <c:pt idx="22">
                  <c:v>LSVM_LinearReg._IC</c:v>
                </c:pt>
                <c:pt idx="23">
                  <c:v>LSVM_LinearReg._BS</c:v>
                </c:pt>
                <c:pt idx="24">
                  <c:v>LSVM_LinearReg._FS</c:v>
                </c:pt>
                <c:pt idx="25">
                  <c:v>LSVM_LinearReg._CC</c:v>
                </c:pt>
                <c:pt idx="26">
                  <c:v>LSVM_RidgeReg._IC</c:v>
                </c:pt>
                <c:pt idx="27">
                  <c:v>LSVM_RidgeReg._BS</c:v>
                </c:pt>
                <c:pt idx="28">
                  <c:v>LSVM_RidgeReg._FS</c:v>
                </c:pt>
                <c:pt idx="29">
                  <c:v>LSVM_RidgeReg._CC</c:v>
                </c:pt>
                <c:pt idx="30">
                  <c:v>LSVM_LogisticReg._IC</c:v>
                </c:pt>
                <c:pt idx="31">
                  <c:v>LSVM_LogisticReg._BS</c:v>
                </c:pt>
                <c:pt idx="32">
                  <c:v>LSVM_LogisticReg._FS</c:v>
                </c:pt>
                <c:pt idx="33">
                  <c:v>LSVM_LogisticReg._CC</c:v>
                </c:pt>
                <c:pt idx="34">
                  <c:v>SGDC_FF</c:v>
                </c:pt>
                <c:pt idx="35">
                  <c:v>SGDC_LassoReg._IC</c:v>
                </c:pt>
                <c:pt idx="36">
                  <c:v>SGDC_LassoReg._BS</c:v>
                </c:pt>
                <c:pt idx="37">
                  <c:v>SGDC_LassoReg._FS</c:v>
                </c:pt>
                <c:pt idx="38">
                  <c:v>SGDC_LassoReg._CC</c:v>
                </c:pt>
                <c:pt idx="39">
                  <c:v>SGDC_LinearReg._IC</c:v>
                </c:pt>
                <c:pt idx="40">
                  <c:v>SGDC_LinearReg._BS</c:v>
                </c:pt>
                <c:pt idx="41">
                  <c:v>SGDC_LinearReg._FS</c:v>
                </c:pt>
                <c:pt idx="42">
                  <c:v>SGDC_LinearReg._CC</c:v>
                </c:pt>
                <c:pt idx="43">
                  <c:v>SGDC_RidgeReg._IC</c:v>
                </c:pt>
                <c:pt idx="44">
                  <c:v>SGDC_RidgeReg._BS</c:v>
                </c:pt>
                <c:pt idx="45">
                  <c:v>SGDC_RidgeReg._FS</c:v>
                </c:pt>
                <c:pt idx="46">
                  <c:v>SGDC_RidgeReg._CC</c:v>
                </c:pt>
                <c:pt idx="47">
                  <c:v>SGDC_LogisticReg._IC</c:v>
                </c:pt>
                <c:pt idx="48">
                  <c:v>SGDC_LogisticReg._BS</c:v>
                </c:pt>
                <c:pt idx="49">
                  <c:v>SGDC_LogisticReg._FS</c:v>
                </c:pt>
                <c:pt idx="50">
                  <c:v>SGDC_LogisticReg._CC</c:v>
                </c:pt>
              </c:strCache>
            </c:strRef>
          </c:cat>
          <c:val>
            <c:numRef>
              <c:f>GenAcc!$J$3:$J$53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</c:v>
                </c:pt>
              </c:numCache>
            </c:numRef>
          </c:val>
        </c:ser>
        <c:axId val="10150096"/>
        <c:axId val="76683664"/>
      </c:radarChart>
      <c:catAx>
        <c:axId val="1015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100" spc="-1" strike="noStrike">
                <a:latin typeface="Arial"/>
              </a:defRPr>
            </a:pPr>
          </a:p>
        </c:txPr>
        <c:crossAx val="76683664"/>
        <c:crosses val="autoZero"/>
        <c:auto val="1"/>
        <c:lblAlgn val="ctr"/>
        <c:lblOffset val="100"/>
        <c:noMultiLvlLbl val="0"/>
      </c:catAx>
      <c:valAx>
        <c:axId val="76683664"/>
        <c:scaling>
          <c:orientation val="minMax"/>
          <c:max val="6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1" sz="1500" spc="-1" strike="noStrike">
                <a:latin typeface="Arial"/>
              </a:defRPr>
            </a:pPr>
          </a:p>
        </c:txPr>
        <c:crossAx val="10150096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"/>
          <c:y val="0.867768898013051"/>
          <c:w val="0.165016501650165"/>
          <c:h val="0.13216262785496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5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809280</xdr:colOff>
      <xdr:row>2</xdr:row>
      <xdr:rowOff>6840</xdr:rowOff>
    </xdr:from>
    <xdr:to>
      <xdr:col>26</xdr:col>
      <xdr:colOff>411840</xdr:colOff>
      <xdr:row>44</xdr:row>
      <xdr:rowOff>44640</xdr:rowOff>
    </xdr:to>
    <xdr:graphicFrame>
      <xdr:nvGraphicFramePr>
        <xdr:cNvPr id="0" name=""/>
        <xdr:cNvGraphicFramePr/>
      </xdr:nvGraphicFramePr>
      <xdr:xfrm>
        <a:off x="6980040" y="331920"/>
        <a:ext cx="15858720" cy="686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2160</xdr:colOff>
      <xdr:row>0</xdr:row>
      <xdr:rowOff>13320</xdr:rowOff>
    </xdr:from>
    <xdr:to>
      <xdr:col>25</xdr:col>
      <xdr:colOff>27000</xdr:colOff>
      <xdr:row>52</xdr:row>
      <xdr:rowOff>182880</xdr:rowOff>
    </xdr:to>
    <xdr:graphicFrame>
      <xdr:nvGraphicFramePr>
        <xdr:cNvPr id="1" name=""/>
        <xdr:cNvGraphicFramePr/>
      </xdr:nvGraphicFramePr>
      <xdr:xfrm>
        <a:off x="8779680" y="13320"/>
        <a:ext cx="12216960" cy="98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C2" colorId="64" zoomScale="110" zoomScaleNormal="110" zoomScalePageLayoutView="100" workbookViewId="0">
      <selection pane="topLeft" activeCell="V50" activeCellId="0" sqref="V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31"/>
    <col collapsed="false" customWidth="true" hidden="false" outlineLevel="0" max="2" min="2" style="0" width="16.0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3" t="n">
        <v>0.756</v>
      </c>
      <c r="C2" s="3" t="n">
        <v>0.5421</v>
      </c>
      <c r="D2" s="3" t="n">
        <v>0.9955</v>
      </c>
      <c r="E2" s="3" t="n">
        <v>0.7039</v>
      </c>
      <c r="F2" s="3" t="n">
        <v>0.3319</v>
      </c>
      <c r="G2" s="3" t="n">
        <v>0.4784</v>
      </c>
    </row>
    <row r="3" customFormat="false" ht="12.8" hidden="false" customHeight="false" outlineLevel="0" collapsed="false">
      <c r="A3" s="2" t="s">
        <v>8</v>
      </c>
      <c r="B3" s="3" t="n">
        <v>0.8937</v>
      </c>
      <c r="C3" s="3" t="n">
        <v>0.3384</v>
      </c>
      <c r="D3" s="3" t="n">
        <v>0.3033</v>
      </c>
      <c r="E3" s="3" t="n">
        <v>0.7641</v>
      </c>
      <c r="F3" s="3" t="n">
        <v>0.8136</v>
      </c>
      <c r="G3" s="3" t="n">
        <v>0.6739</v>
      </c>
    </row>
    <row r="4" customFormat="false" ht="12.8" hidden="false" customHeight="false" outlineLevel="0" collapsed="false">
      <c r="A4" s="2" t="s">
        <v>9</v>
      </c>
      <c r="B4" s="3" t="n">
        <v>0.756</v>
      </c>
      <c r="C4" s="3" t="n">
        <v>0.6231</v>
      </c>
      <c r="D4" s="3" t="n">
        <v>0.9997</v>
      </c>
      <c r="E4" s="3" t="n">
        <v>0.3342</v>
      </c>
      <c r="F4" s="3" t="n">
        <v>0.3619</v>
      </c>
      <c r="G4" s="3" t="n">
        <v>0.4778</v>
      </c>
    </row>
    <row r="5" customFormat="false" ht="12.8" hidden="false" customHeight="false" outlineLevel="0" collapsed="false">
      <c r="A5" s="2" t="s">
        <v>10</v>
      </c>
      <c r="B5" s="3" t="n">
        <v>0.756</v>
      </c>
      <c r="C5" s="3" t="n">
        <v>0.7084</v>
      </c>
      <c r="D5" s="3" t="n">
        <v>0.9953</v>
      </c>
      <c r="E5" s="3" t="n">
        <v>0.6905</v>
      </c>
      <c r="F5" s="3" t="n">
        <v>0.704</v>
      </c>
      <c r="G5" s="3" t="n">
        <v>0.4781</v>
      </c>
    </row>
    <row r="6" customFormat="false" ht="12.8" hidden="false" customHeight="false" outlineLevel="0" collapsed="false">
      <c r="A6" s="2" t="s">
        <v>11</v>
      </c>
      <c r="B6" s="3" t="n">
        <v>0.756</v>
      </c>
      <c r="C6" s="3" t="n">
        <v>0.2833</v>
      </c>
      <c r="D6" s="3" t="n">
        <v>0.9529</v>
      </c>
      <c r="E6" s="3" t="n">
        <v>0.4617</v>
      </c>
      <c r="F6" s="3" t="n">
        <v>0.3077</v>
      </c>
      <c r="G6" s="3" t="n">
        <v>0.7478</v>
      </c>
    </row>
    <row r="7" customFormat="false" ht="12.8" hidden="false" customHeight="false" outlineLevel="0" collapsed="false">
      <c r="A7" s="2" t="s">
        <v>12</v>
      </c>
      <c r="B7" s="3" t="n">
        <v>0.9766</v>
      </c>
      <c r="C7" s="3" t="n">
        <v>0.7023</v>
      </c>
      <c r="D7" s="3" t="n">
        <v>1</v>
      </c>
      <c r="E7" s="3" t="n">
        <v>0.4544</v>
      </c>
      <c r="F7" s="3" t="n">
        <v>0.8084</v>
      </c>
      <c r="G7" s="3" t="n">
        <v>0.7644</v>
      </c>
    </row>
    <row r="8" customFormat="false" ht="12.8" hidden="false" customHeight="false" outlineLevel="0" collapsed="false">
      <c r="A8" s="2" t="s">
        <v>13</v>
      </c>
      <c r="B8" s="3" t="n">
        <v>0.6602</v>
      </c>
      <c r="C8" s="3" t="n">
        <v>0.4769</v>
      </c>
      <c r="D8" s="3" t="n">
        <v>0.9997</v>
      </c>
      <c r="E8" s="3" t="n">
        <v>0.7031</v>
      </c>
      <c r="F8" s="3" t="n">
        <v>0.3619</v>
      </c>
      <c r="G8" s="3" t="n">
        <v>0.6671</v>
      </c>
    </row>
    <row r="9" customFormat="false" ht="12.8" hidden="false" customHeight="false" outlineLevel="0" collapsed="false">
      <c r="A9" s="2" t="s">
        <v>14</v>
      </c>
      <c r="B9" s="3" t="n">
        <v>0.8365</v>
      </c>
      <c r="C9" s="3" t="n">
        <v>0.5523</v>
      </c>
      <c r="D9" s="3" t="n">
        <v>0.9953</v>
      </c>
      <c r="E9" s="3" t="n">
        <v>0.8138</v>
      </c>
      <c r="F9" s="3" t="n">
        <v>0.704</v>
      </c>
      <c r="G9" s="3" t="n">
        <v>0.8372</v>
      </c>
    </row>
    <row r="10" customFormat="false" ht="12.8" hidden="false" customHeight="false" outlineLevel="0" collapsed="false">
      <c r="A10" s="2" t="s">
        <v>15</v>
      </c>
      <c r="B10" s="3" t="n">
        <v>0.756</v>
      </c>
      <c r="C10" s="3" t="n">
        <v>0.2833</v>
      </c>
      <c r="D10" s="3" t="n">
        <v>0.9529</v>
      </c>
      <c r="E10" s="3" t="n">
        <v>0.4617</v>
      </c>
      <c r="F10" s="3" t="n">
        <v>0.3077</v>
      </c>
      <c r="G10" s="3" t="n">
        <v>0.7478</v>
      </c>
    </row>
    <row r="11" customFormat="false" ht="12.8" hidden="false" customHeight="false" outlineLevel="0" collapsed="false">
      <c r="A11" s="2" t="s">
        <v>16</v>
      </c>
      <c r="B11" s="3" t="n">
        <v>0.9766</v>
      </c>
      <c r="C11" s="3" t="n">
        <v>0.7023</v>
      </c>
      <c r="D11" s="3" t="n">
        <v>1</v>
      </c>
      <c r="E11" s="3" t="n">
        <v>0.4544</v>
      </c>
      <c r="F11" s="3" t="n">
        <v>0.3285</v>
      </c>
      <c r="G11" s="3" t="n">
        <v>0.7644</v>
      </c>
    </row>
    <row r="12" customFormat="false" ht="12.8" hidden="false" customHeight="false" outlineLevel="0" collapsed="false">
      <c r="A12" s="2" t="s">
        <v>17</v>
      </c>
      <c r="B12" s="3" t="n">
        <v>0.6602</v>
      </c>
      <c r="C12" s="3" t="n">
        <v>0.4769</v>
      </c>
      <c r="D12" s="3" t="n">
        <v>0.9997</v>
      </c>
      <c r="E12" s="3" t="n">
        <v>0.7031</v>
      </c>
      <c r="F12" s="3" t="n">
        <v>0.6898</v>
      </c>
      <c r="G12" s="3" t="n">
        <v>0.6671</v>
      </c>
    </row>
    <row r="13" customFormat="false" ht="12.8" hidden="false" customHeight="false" outlineLevel="0" collapsed="false">
      <c r="A13" s="2" t="s">
        <v>18</v>
      </c>
      <c r="B13" s="3" t="n">
        <v>0.8365</v>
      </c>
      <c r="C13" s="3" t="n">
        <v>0.5523</v>
      </c>
      <c r="D13" s="3" t="n">
        <v>0.9953</v>
      </c>
      <c r="E13" s="3" t="n">
        <v>0.8138</v>
      </c>
      <c r="F13" s="3" t="n">
        <v>0.704</v>
      </c>
      <c r="G13" s="3" t="n">
        <v>0.8372</v>
      </c>
    </row>
    <row r="14" customFormat="false" ht="12.8" hidden="false" customHeight="false" outlineLevel="0" collapsed="false">
      <c r="A14" s="2" t="s">
        <v>19</v>
      </c>
      <c r="B14" s="3" t="n">
        <v>0.756</v>
      </c>
      <c r="C14" s="3" t="n">
        <v>0.2833</v>
      </c>
      <c r="D14" s="3" t="n">
        <v>0.9529</v>
      </c>
      <c r="E14" s="3" t="n">
        <v>0.4617</v>
      </c>
      <c r="F14" s="3" t="n">
        <v>0.3077</v>
      </c>
      <c r="G14" s="3" t="n">
        <v>0.7478</v>
      </c>
    </row>
    <row r="15" customFormat="false" ht="12.8" hidden="false" customHeight="false" outlineLevel="0" collapsed="false">
      <c r="A15" s="2" t="s">
        <v>20</v>
      </c>
      <c r="B15" s="3" t="n">
        <v>0.8631</v>
      </c>
      <c r="C15" s="3" t="n">
        <v>0.5441</v>
      </c>
      <c r="D15" s="3" t="n">
        <v>0.0642</v>
      </c>
      <c r="E15" s="3" t="n">
        <v>0.3269</v>
      </c>
      <c r="F15" s="3" t="n">
        <v>0.3556</v>
      </c>
      <c r="G15" s="3" t="n">
        <v>0.5969</v>
      </c>
    </row>
    <row r="16" customFormat="false" ht="12.8" hidden="false" customHeight="false" outlineLevel="0" collapsed="false">
      <c r="A16" s="2" t="s">
        <v>21</v>
      </c>
      <c r="B16" s="3" t="n">
        <v>0.8802</v>
      </c>
      <c r="C16" s="3" t="n">
        <v>0.5695</v>
      </c>
      <c r="D16" s="3" t="n">
        <v>0.3191</v>
      </c>
      <c r="E16" s="3" t="n">
        <v>0.7046</v>
      </c>
      <c r="F16" s="3" t="n">
        <v>0.704</v>
      </c>
      <c r="G16" s="3" t="n">
        <v>0.6428</v>
      </c>
    </row>
    <row r="17" customFormat="false" ht="12.8" hidden="false" customHeight="false" outlineLevel="0" collapsed="false">
      <c r="A17" s="2" t="s">
        <v>22</v>
      </c>
      <c r="B17" s="3" t="n">
        <v>0.2645</v>
      </c>
      <c r="C17" s="3" t="n">
        <v>0.7461</v>
      </c>
      <c r="D17" s="3" t="n">
        <v>0.5206</v>
      </c>
      <c r="E17" s="3" t="n">
        <v>0.8134</v>
      </c>
      <c r="F17" s="3" t="n">
        <v>0.8454</v>
      </c>
      <c r="G17" s="3" t="n">
        <v>0.4772</v>
      </c>
    </row>
    <row r="18" customFormat="false" ht="12.8" hidden="false" customHeight="false" outlineLevel="0" collapsed="false">
      <c r="A18" s="2" t="s">
        <v>23</v>
      </c>
      <c r="B18" s="3" t="n">
        <v>0.756</v>
      </c>
      <c r="C18" s="3" t="n">
        <v>0.2833</v>
      </c>
      <c r="D18" s="3" t="n">
        <v>0.9529</v>
      </c>
      <c r="E18" s="3" t="n">
        <v>0.4617</v>
      </c>
      <c r="F18" s="3" t="n">
        <v>0.3077</v>
      </c>
      <c r="G18" s="3" t="n">
        <v>0.7478</v>
      </c>
    </row>
    <row r="19" customFormat="false" ht="12.8" hidden="false" customHeight="false" outlineLevel="0" collapsed="false">
      <c r="A19" s="2" t="s">
        <v>24</v>
      </c>
      <c r="B19" s="3" t="n">
        <v>0.9911</v>
      </c>
      <c r="C19" s="3" t="n">
        <v>0.841</v>
      </c>
      <c r="D19" s="3" t="n">
        <v>0.9964</v>
      </c>
      <c r="E19" s="3" t="n">
        <v>0.9504</v>
      </c>
      <c r="F19" s="3" t="n">
        <v>0.7808</v>
      </c>
      <c r="G19" s="3" t="n">
        <v>0.5038</v>
      </c>
    </row>
    <row r="20" customFormat="false" ht="12.8" hidden="false" customHeight="false" outlineLevel="0" collapsed="false">
      <c r="A20" s="2" t="s">
        <v>25</v>
      </c>
      <c r="B20" s="3" t="n">
        <v>0.9796</v>
      </c>
      <c r="C20" s="3" t="n">
        <v>0.9441</v>
      </c>
      <c r="D20" s="3" t="n">
        <v>0.9999</v>
      </c>
      <c r="E20" s="3" t="n">
        <v>0.8283</v>
      </c>
      <c r="F20" s="3" t="n">
        <v>0.8725</v>
      </c>
      <c r="G20" s="3" t="n">
        <v>0.7278</v>
      </c>
    </row>
    <row r="21" customFormat="false" ht="12.8" hidden="false" customHeight="false" outlineLevel="0" collapsed="false">
      <c r="A21" s="2" t="s">
        <v>26</v>
      </c>
      <c r="B21" s="3" t="n">
        <v>0.9678</v>
      </c>
      <c r="C21" s="3" t="n">
        <v>0.6814</v>
      </c>
      <c r="D21" s="3" t="n">
        <v>0.9997</v>
      </c>
      <c r="E21" s="3" t="n">
        <v>0.713</v>
      </c>
      <c r="F21" s="3" t="n">
        <v>0.8412</v>
      </c>
      <c r="G21" s="3" t="n">
        <v>0.8137</v>
      </c>
    </row>
    <row r="22" customFormat="false" ht="12.8" hidden="false" customHeight="false" outlineLevel="0" collapsed="false">
      <c r="A22" s="2" t="s">
        <v>27</v>
      </c>
      <c r="B22" s="3" t="n">
        <v>0.9611</v>
      </c>
      <c r="C22" s="3" t="n">
        <v>0.7928</v>
      </c>
      <c r="D22" s="3" t="n">
        <v>0.9996</v>
      </c>
      <c r="E22" s="3" t="n">
        <v>0.9568</v>
      </c>
      <c r="F22" s="3" t="n">
        <v>0.9916</v>
      </c>
      <c r="G22" s="3" t="n">
        <v>0.7035</v>
      </c>
    </row>
    <row r="23" customFormat="false" ht="12.8" hidden="false" customHeight="false" outlineLevel="0" collapsed="false">
      <c r="A23" s="2" t="s">
        <v>28</v>
      </c>
      <c r="B23" s="3" t="n">
        <v>0.9883</v>
      </c>
      <c r="C23" s="3" t="n">
        <v>0.4336</v>
      </c>
      <c r="D23" s="3" t="n">
        <v>0.9985</v>
      </c>
      <c r="E23" s="3" t="n">
        <v>0.5565</v>
      </c>
      <c r="F23" s="3" t="n">
        <v>0.8232</v>
      </c>
      <c r="G23" s="3" t="n">
        <v>0.4114</v>
      </c>
    </row>
    <row r="24" customFormat="false" ht="12.8" hidden="false" customHeight="false" outlineLevel="0" collapsed="false">
      <c r="A24" s="2" t="s">
        <v>29</v>
      </c>
      <c r="B24" s="3" t="n">
        <v>0.986</v>
      </c>
      <c r="C24" s="3" t="n">
        <v>0.7312</v>
      </c>
      <c r="D24" s="3" t="n">
        <v>0.9999</v>
      </c>
      <c r="E24" s="3" t="n">
        <v>0.8369</v>
      </c>
      <c r="F24" s="3" t="n">
        <v>0.7751</v>
      </c>
      <c r="G24" s="3" t="n">
        <v>0.8614</v>
      </c>
    </row>
    <row r="25" customFormat="false" ht="12.8" hidden="false" customHeight="false" outlineLevel="0" collapsed="false">
      <c r="A25" s="2" t="s">
        <v>30</v>
      </c>
      <c r="B25" s="3" t="n">
        <v>0.9138</v>
      </c>
      <c r="C25" s="3" t="n">
        <v>0.7398</v>
      </c>
      <c r="D25" s="3" t="n">
        <v>0.9997</v>
      </c>
      <c r="E25" s="3" t="n">
        <v>0.7949</v>
      </c>
      <c r="F25" s="3" t="n">
        <v>0.4257</v>
      </c>
      <c r="G25" s="3" t="n">
        <v>0.8993</v>
      </c>
    </row>
    <row r="26" customFormat="false" ht="12.8" hidden="false" customHeight="false" outlineLevel="0" collapsed="false">
      <c r="A26" s="2" t="s">
        <v>31</v>
      </c>
      <c r="B26" s="3" t="n">
        <v>0.9872</v>
      </c>
      <c r="C26" s="3" t="n">
        <v>0.6492</v>
      </c>
      <c r="D26" s="3" t="n">
        <v>0.9996</v>
      </c>
      <c r="E26" s="3" t="n">
        <v>0.879</v>
      </c>
      <c r="F26" s="3" t="n">
        <v>0.9898</v>
      </c>
      <c r="G26" s="3" t="n">
        <v>0.8647</v>
      </c>
    </row>
    <row r="27" customFormat="false" ht="12.8" hidden="false" customHeight="false" outlineLevel="0" collapsed="false">
      <c r="A27" s="2" t="s">
        <v>32</v>
      </c>
      <c r="B27" s="3" t="n">
        <v>0.9883</v>
      </c>
      <c r="C27" s="3" t="n">
        <v>0.4336</v>
      </c>
      <c r="D27" s="3" t="n">
        <v>0.9985</v>
      </c>
      <c r="E27" s="3" t="n">
        <v>0.5565</v>
      </c>
      <c r="F27" s="3" t="n">
        <v>0.8232</v>
      </c>
      <c r="G27" s="3" t="n">
        <v>0.4114</v>
      </c>
    </row>
    <row r="28" customFormat="false" ht="12.8" hidden="false" customHeight="false" outlineLevel="0" collapsed="false">
      <c r="A28" s="2" t="s">
        <v>33</v>
      </c>
      <c r="B28" s="3" t="n">
        <v>0.986</v>
      </c>
      <c r="C28" s="3" t="n">
        <v>0.7312</v>
      </c>
      <c r="D28" s="3" t="n">
        <v>0.9999</v>
      </c>
      <c r="E28" s="3" t="n">
        <v>0.8369</v>
      </c>
      <c r="F28" s="3" t="n">
        <v>0.7406</v>
      </c>
      <c r="G28" s="3" t="n">
        <v>0.8614</v>
      </c>
    </row>
    <row r="29" customFormat="false" ht="12.8" hidden="false" customHeight="false" outlineLevel="0" collapsed="false">
      <c r="A29" s="2" t="s">
        <v>34</v>
      </c>
      <c r="B29" s="3" t="n">
        <v>0.9138</v>
      </c>
      <c r="C29" s="3" t="n">
        <v>0.7398</v>
      </c>
      <c r="D29" s="3" t="n">
        <v>0.9997</v>
      </c>
      <c r="E29" s="3" t="n">
        <v>0.7949</v>
      </c>
      <c r="F29" s="3" t="n">
        <v>0.9759</v>
      </c>
      <c r="G29" s="3" t="n">
        <v>0.8993</v>
      </c>
    </row>
    <row r="30" customFormat="false" ht="12.8" hidden="false" customHeight="false" outlineLevel="0" collapsed="false">
      <c r="A30" s="2" t="s">
        <v>35</v>
      </c>
      <c r="B30" s="3" t="n">
        <v>0.9872</v>
      </c>
      <c r="C30" s="3" t="n">
        <v>0.6492</v>
      </c>
      <c r="D30" s="3" t="n">
        <v>0.9996</v>
      </c>
      <c r="E30" s="3" t="n">
        <v>0.879</v>
      </c>
      <c r="F30" s="3" t="n">
        <v>0.9898</v>
      </c>
      <c r="G30" s="3" t="n">
        <v>0.8647</v>
      </c>
    </row>
    <row r="31" customFormat="false" ht="12.8" hidden="false" customHeight="false" outlineLevel="0" collapsed="false">
      <c r="A31" s="2" t="s">
        <v>36</v>
      </c>
      <c r="B31" s="3" t="n">
        <v>0.9883</v>
      </c>
      <c r="C31" s="3" t="n">
        <v>0.4336</v>
      </c>
      <c r="D31" s="3" t="n">
        <v>0.9985</v>
      </c>
      <c r="E31" s="3" t="n">
        <v>0.5565</v>
      </c>
      <c r="F31" s="3" t="n">
        <v>0.8232</v>
      </c>
      <c r="G31" s="3" t="n">
        <v>0.4114</v>
      </c>
    </row>
    <row r="32" customFormat="false" ht="12.8" hidden="false" customHeight="false" outlineLevel="0" collapsed="false">
      <c r="A32" s="2" t="s">
        <v>37</v>
      </c>
      <c r="B32" s="3" t="n">
        <v>0.9793</v>
      </c>
      <c r="C32" s="3" t="n">
        <v>0.5919</v>
      </c>
      <c r="D32" s="3" t="n">
        <v>0.9999</v>
      </c>
      <c r="E32" s="3" t="n">
        <v>0.6766</v>
      </c>
      <c r="F32" s="3" t="n">
        <v>0.6798</v>
      </c>
      <c r="G32" s="3" t="n">
        <v>0.3481</v>
      </c>
    </row>
    <row r="33" customFormat="false" ht="12.8" hidden="false" customHeight="false" outlineLevel="0" collapsed="false">
      <c r="A33" s="2" t="s">
        <v>38</v>
      </c>
      <c r="B33" s="3" t="n">
        <v>0.9871</v>
      </c>
      <c r="C33" s="3" t="n">
        <v>0.7512</v>
      </c>
      <c r="D33" s="3" t="n">
        <v>0.9999</v>
      </c>
      <c r="E33" s="3" t="n">
        <v>0.803</v>
      </c>
      <c r="F33" s="3" t="n">
        <v>0.9801</v>
      </c>
      <c r="G33" s="3" t="n">
        <v>0.6672</v>
      </c>
    </row>
    <row r="34" customFormat="false" ht="12.8" hidden="false" customHeight="false" outlineLevel="0" collapsed="false">
      <c r="A34" s="2" t="s">
        <v>39</v>
      </c>
      <c r="B34" s="3" t="n">
        <v>0.9457</v>
      </c>
      <c r="C34" s="3" t="n">
        <v>0.8121</v>
      </c>
      <c r="D34" s="3" t="n">
        <v>0.9997</v>
      </c>
      <c r="E34" s="3" t="n">
        <v>0.8339</v>
      </c>
      <c r="F34" s="3" t="n">
        <v>0.8718</v>
      </c>
      <c r="G34" s="3" t="n">
        <v>0.8605</v>
      </c>
    </row>
    <row r="35" customFormat="false" ht="12.8" hidden="false" customHeight="false" outlineLevel="0" collapsed="false">
      <c r="A35" s="2" t="s">
        <v>40</v>
      </c>
      <c r="B35" s="3" t="n">
        <v>0.9883</v>
      </c>
      <c r="C35" s="3" t="n">
        <v>0.4336</v>
      </c>
      <c r="D35" s="3" t="n">
        <v>0.9985</v>
      </c>
      <c r="E35" s="3" t="n">
        <v>0.5565</v>
      </c>
      <c r="F35" s="3" t="n">
        <v>0.8232</v>
      </c>
      <c r="G35" s="3" t="n">
        <v>0.4114</v>
      </c>
    </row>
    <row r="36" customFormat="false" ht="12.8" hidden="false" customHeight="false" outlineLevel="0" collapsed="false">
      <c r="A36" s="2" t="s">
        <v>41</v>
      </c>
      <c r="B36" s="3" t="n">
        <v>0.6862</v>
      </c>
      <c r="C36" s="3" t="n">
        <v>0.9286</v>
      </c>
      <c r="D36" s="3" t="n">
        <v>0.9999</v>
      </c>
      <c r="E36" s="3" t="n">
        <v>0.8472</v>
      </c>
      <c r="F36" s="3" t="n">
        <v>0.6755</v>
      </c>
      <c r="G36" s="3" t="n">
        <v>0.2708</v>
      </c>
    </row>
    <row r="37" customFormat="false" ht="12.8" hidden="false" customHeight="false" outlineLevel="0" collapsed="false">
      <c r="A37" s="2" t="s">
        <v>42</v>
      </c>
      <c r="B37" s="3" t="n">
        <v>0.9806</v>
      </c>
      <c r="C37" s="3" t="n">
        <v>0.9695</v>
      </c>
      <c r="D37" s="3" t="n">
        <v>0.9999</v>
      </c>
      <c r="E37" s="3" t="n">
        <v>0.9887</v>
      </c>
      <c r="F37" s="3" t="n">
        <v>0.9405</v>
      </c>
      <c r="G37" s="3" t="n">
        <v>0.4689</v>
      </c>
    </row>
    <row r="38" customFormat="false" ht="12.8" hidden="false" customHeight="false" outlineLevel="0" collapsed="false">
      <c r="A38" s="2" t="s">
        <v>43</v>
      </c>
      <c r="B38" s="3" t="n">
        <v>0.7855</v>
      </c>
      <c r="C38" s="3" t="n">
        <v>0.9383</v>
      </c>
      <c r="D38" s="3" t="n">
        <v>0.9999</v>
      </c>
      <c r="E38" s="3" t="n">
        <v>0.7961</v>
      </c>
      <c r="F38" s="3" t="n">
        <v>0.6894</v>
      </c>
      <c r="G38" s="3" t="n">
        <v>0.3483</v>
      </c>
    </row>
    <row r="39" customFormat="false" ht="12.8" hidden="false" customHeight="false" outlineLevel="0" collapsed="false">
      <c r="A39" s="2" t="s">
        <v>44</v>
      </c>
      <c r="B39" s="3" t="n">
        <v>0.9267</v>
      </c>
      <c r="C39" s="3" t="n">
        <v>0.3588</v>
      </c>
      <c r="D39" s="3" t="n">
        <v>0.9999</v>
      </c>
      <c r="E39" s="3" t="n">
        <v>0.9057</v>
      </c>
      <c r="F39" s="3" t="n">
        <v>0.9235</v>
      </c>
      <c r="G39" s="3" t="n">
        <v>0.3637</v>
      </c>
    </row>
    <row r="40" customFormat="false" ht="12.8" hidden="false" customHeight="false" outlineLevel="0" collapsed="false">
      <c r="A40" s="2" t="s">
        <v>45</v>
      </c>
      <c r="B40" s="3" t="n">
        <v>0.6862</v>
      </c>
      <c r="C40" s="3" t="n">
        <v>0.5342</v>
      </c>
      <c r="D40" s="3" t="n">
        <v>0.9999</v>
      </c>
      <c r="E40" s="3" t="n">
        <v>0.7185</v>
      </c>
      <c r="F40" s="3" t="n">
        <v>0.8407</v>
      </c>
      <c r="G40" s="3" t="n">
        <v>0.8273</v>
      </c>
    </row>
    <row r="41" customFormat="false" ht="12.8" hidden="false" customHeight="false" outlineLevel="0" collapsed="false">
      <c r="A41" s="2" t="s">
        <v>46</v>
      </c>
      <c r="B41" s="3" t="n">
        <v>0.9837</v>
      </c>
      <c r="C41" s="3" t="n">
        <v>0.7312</v>
      </c>
      <c r="D41" s="3" t="n">
        <v>1</v>
      </c>
      <c r="E41" s="3" t="n">
        <v>0.8369</v>
      </c>
      <c r="F41" s="3" t="n">
        <v>0.8418</v>
      </c>
      <c r="G41" s="3" t="n">
        <v>0.9027</v>
      </c>
    </row>
    <row r="42" customFormat="false" ht="12.8" hidden="false" customHeight="false" outlineLevel="0" collapsed="false">
      <c r="A42" s="2" t="s">
        <v>47</v>
      </c>
      <c r="B42" s="3" t="n">
        <v>0.988</v>
      </c>
      <c r="C42" s="3" t="n">
        <v>0.9144</v>
      </c>
      <c r="D42" s="3" t="n">
        <v>0.9999</v>
      </c>
      <c r="E42" s="3" t="n">
        <v>0.8195</v>
      </c>
      <c r="F42" s="3" t="n">
        <v>0.6887</v>
      </c>
      <c r="G42" s="3" t="n">
        <v>0.9102</v>
      </c>
    </row>
    <row r="43" customFormat="false" ht="12.8" hidden="false" customHeight="false" outlineLevel="0" collapsed="false">
      <c r="A43" s="2" t="s">
        <v>48</v>
      </c>
      <c r="B43" s="3" t="n">
        <v>0.9903</v>
      </c>
      <c r="C43" s="3" t="n">
        <v>0.5049</v>
      </c>
      <c r="D43" s="3" t="n">
        <v>0.9999</v>
      </c>
      <c r="E43" s="3" t="n">
        <v>0.95</v>
      </c>
      <c r="F43" s="3" t="n">
        <v>0.8832</v>
      </c>
      <c r="G43" s="3" t="n">
        <v>0.603</v>
      </c>
    </row>
    <row r="44" customFormat="false" ht="12.8" hidden="false" customHeight="false" outlineLevel="0" collapsed="false">
      <c r="A44" s="2" t="s">
        <v>49</v>
      </c>
      <c r="B44" s="3" t="n">
        <v>0.6862</v>
      </c>
      <c r="C44" s="3" t="n">
        <v>0.5342</v>
      </c>
      <c r="D44" s="3" t="n">
        <v>0.9999</v>
      </c>
      <c r="E44" s="3" t="n">
        <v>0.7185</v>
      </c>
      <c r="F44" s="3" t="n">
        <v>0.8407</v>
      </c>
      <c r="G44" s="3" t="n">
        <v>0.8273</v>
      </c>
    </row>
    <row r="45" customFormat="false" ht="12.8" hidden="false" customHeight="false" outlineLevel="0" collapsed="false">
      <c r="A45" s="2" t="s">
        <v>50</v>
      </c>
      <c r="B45" s="3" t="n">
        <v>0.9837</v>
      </c>
      <c r="C45" s="3" t="n">
        <v>0.7312</v>
      </c>
      <c r="D45" s="3" t="n">
        <v>1</v>
      </c>
      <c r="E45" s="3" t="n">
        <v>0.8369</v>
      </c>
      <c r="F45" s="3" t="n">
        <v>0.742</v>
      </c>
      <c r="G45" s="3" t="n">
        <v>0.9027</v>
      </c>
    </row>
    <row r="46" customFormat="false" ht="12.8" hidden="false" customHeight="false" outlineLevel="0" collapsed="false">
      <c r="A46" s="2" t="s">
        <v>51</v>
      </c>
      <c r="B46" s="3" t="n">
        <v>0.988</v>
      </c>
      <c r="C46" s="3" t="n">
        <v>0.9144</v>
      </c>
      <c r="D46" s="3" t="n">
        <v>0.9999</v>
      </c>
      <c r="E46" s="3" t="n">
        <v>0.8195</v>
      </c>
      <c r="F46" s="3" t="n">
        <v>0.7756</v>
      </c>
      <c r="G46" s="3" t="n">
        <v>0.9102</v>
      </c>
    </row>
    <row r="47" customFormat="false" ht="12.8" hidden="false" customHeight="false" outlineLevel="0" collapsed="false">
      <c r="A47" s="2" t="s">
        <v>52</v>
      </c>
      <c r="B47" s="3" t="n">
        <v>0.9903</v>
      </c>
      <c r="C47" s="3" t="n">
        <v>0.5049</v>
      </c>
      <c r="D47" s="3" t="n">
        <v>0.9999</v>
      </c>
      <c r="E47" s="3" t="n">
        <v>0.95</v>
      </c>
      <c r="F47" s="3" t="n">
        <v>0.8832</v>
      </c>
      <c r="G47" s="3" t="n">
        <v>0.603</v>
      </c>
    </row>
    <row r="48" customFormat="false" ht="12.8" hidden="false" customHeight="false" outlineLevel="0" collapsed="false">
      <c r="A48" s="2" t="s">
        <v>53</v>
      </c>
      <c r="B48" s="3" t="n">
        <v>0.6862</v>
      </c>
      <c r="C48" s="3" t="n">
        <v>0.5342</v>
      </c>
      <c r="D48" s="3" t="n">
        <v>0.9999</v>
      </c>
      <c r="E48" s="3" t="n">
        <v>0.7185</v>
      </c>
      <c r="F48" s="3" t="n">
        <v>0.8407</v>
      </c>
      <c r="G48" s="3" t="n">
        <v>0.8273</v>
      </c>
    </row>
    <row r="49" customFormat="false" ht="12.8" hidden="false" customHeight="false" outlineLevel="0" collapsed="false">
      <c r="A49" s="2" t="s">
        <v>54</v>
      </c>
      <c r="B49" s="3" t="n">
        <v>0.9839</v>
      </c>
      <c r="C49" s="3" t="n">
        <v>0.8223</v>
      </c>
      <c r="D49" s="3" t="n">
        <v>0.9999</v>
      </c>
      <c r="E49" s="3" t="n">
        <v>0.8324</v>
      </c>
      <c r="F49" s="3" t="n">
        <v>0.7241</v>
      </c>
      <c r="G49" s="3" t="n">
        <v>0.8263</v>
      </c>
    </row>
    <row r="50" customFormat="false" ht="12.8" hidden="false" customHeight="false" outlineLevel="0" collapsed="false">
      <c r="A50" s="2" t="s">
        <v>55</v>
      </c>
      <c r="B50" s="3" t="n">
        <v>0.9801</v>
      </c>
      <c r="C50" s="3" t="n">
        <v>0.7342</v>
      </c>
      <c r="D50" s="3" t="n">
        <v>0.9994</v>
      </c>
      <c r="E50" s="3" t="n">
        <v>0.7239</v>
      </c>
      <c r="F50" s="3" t="n">
        <v>0.8514</v>
      </c>
      <c r="G50" s="3" t="n">
        <v>0.9007</v>
      </c>
    </row>
    <row r="51" customFormat="false" ht="12.8" hidden="false" customHeight="false" outlineLevel="0" collapsed="false">
      <c r="A51" s="2" t="s">
        <v>56</v>
      </c>
      <c r="B51" s="3" t="n">
        <v>0.9778</v>
      </c>
      <c r="C51" s="3" t="n">
        <v>0.9934</v>
      </c>
      <c r="D51" s="3" t="n">
        <v>0.9996</v>
      </c>
      <c r="E51" s="3" t="n">
        <v>0.6932</v>
      </c>
      <c r="F51" s="3" t="n">
        <v>0.9996</v>
      </c>
      <c r="G51" s="3" t="n">
        <v>0.8787</v>
      </c>
    </row>
    <row r="52" customFormat="false" ht="12.8" hidden="false" customHeight="false" outlineLevel="0" collapsed="false">
      <c r="A52" s="2" t="s">
        <v>57</v>
      </c>
      <c r="B52" s="3" t="n">
        <v>0.6862</v>
      </c>
      <c r="C52" s="3" t="n">
        <v>0.5342</v>
      </c>
      <c r="D52" s="3" t="n">
        <v>0.9999</v>
      </c>
      <c r="E52" s="3" t="n">
        <v>0.7185</v>
      </c>
      <c r="F52" s="3" t="n">
        <v>0.8407</v>
      </c>
      <c r="G52" s="3" t="n">
        <v>0.8273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55" activeCellId="0" sqref="R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9"/>
    <col collapsed="false" customWidth="true" hidden="false" outlineLevel="0" max="2" min="2" style="0" width="15.28"/>
    <col collapsed="false" customWidth="true" hidden="false" outlineLevel="0" max="3" min="3" style="0" width="9.97"/>
    <col collapsed="false" customWidth="true" hidden="false" outlineLevel="0" max="4" min="4" style="0" width="9.21"/>
    <col collapsed="false" customWidth="true" hidden="false" outlineLevel="0" max="5" min="5" style="0" width="8.71"/>
    <col collapsed="false" customWidth="true" hidden="false" outlineLevel="0" max="6" min="6" style="0" width="9.21"/>
    <col collapsed="false" customWidth="true" hidden="false" outlineLevel="0" max="7" min="7" style="0" width="9.59"/>
    <col collapsed="false" customWidth="true" hidden="false" outlineLevel="0" max="10" min="9" style="0" width="11.99"/>
  </cols>
  <sheetData>
    <row r="1" customFormat="false" ht="16.15" hidden="false" customHeight="true" outlineLevel="0" collapsed="false">
      <c r="A1" s="4" t="s">
        <v>58</v>
      </c>
      <c r="B1" s="5" t="s">
        <v>59</v>
      </c>
      <c r="C1" s="5"/>
      <c r="D1" s="5"/>
      <c r="E1" s="5"/>
      <c r="F1" s="5"/>
      <c r="G1" s="5"/>
      <c r="H1" s="5" t="s">
        <v>60</v>
      </c>
      <c r="I1" s="5"/>
      <c r="J1" s="5"/>
    </row>
    <row r="2" customFormat="false" ht="23.7" hidden="false" customHeight="true" outlineLevel="0" collapsed="false">
      <c r="A2" s="4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61</v>
      </c>
      <c r="I2" s="6" t="s">
        <v>62</v>
      </c>
      <c r="J2" s="6" t="s">
        <v>63</v>
      </c>
    </row>
    <row r="3" customFormat="false" ht="14.4" hidden="false" customHeight="false" outlineLevel="0" collapsed="false">
      <c r="A3" s="7" t="s">
        <v>7</v>
      </c>
      <c r="B3" s="8" t="n">
        <v>0.756</v>
      </c>
      <c r="C3" s="8" t="n">
        <v>0.5421</v>
      </c>
      <c r="D3" s="8" t="n">
        <v>0.9955</v>
      </c>
      <c r="E3" s="8" t="n">
        <v>0.7039</v>
      </c>
      <c r="F3" s="8" t="n">
        <v>0.3319</v>
      </c>
      <c r="G3" s="8" t="n">
        <v>0.4784</v>
      </c>
      <c r="H3" s="8" t="n">
        <f aca="false">COUNTIF(B3:G3,"&gt;=.8")</f>
        <v>1</v>
      </c>
      <c r="I3" s="8" t="n">
        <f aca="false">COUNTIF(B3:G3,"&gt;=.9")</f>
        <v>1</v>
      </c>
      <c r="J3" s="8" t="n">
        <f aca="false">COUNTIF(B3:G3,"&gt;=.95")</f>
        <v>1</v>
      </c>
    </row>
    <row r="4" customFormat="false" ht="14.4" hidden="false" customHeight="false" outlineLevel="0" collapsed="false">
      <c r="A4" s="7" t="s">
        <v>8</v>
      </c>
      <c r="B4" s="8" t="n">
        <v>0.8937</v>
      </c>
      <c r="C4" s="8" t="n">
        <v>0.3384</v>
      </c>
      <c r="D4" s="8" t="n">
        <v>0.3033</v>
      </c>
      <c r="E4" s="8" t="n">
        <v>0.7641</v>
      </c>
      <c r="F4" s="8" t="n">
        <v>0.8136</v>
      </c>
      <c r="G4" s="8" t="n">
        <v>0.6739</v>
      </c>
      <c r="H4" s="8" t="n">
        <f aca="false">COUNTIF(B4:G4,"&gt;=.8")</f>
        <v>2</v>
      </c>
      <c r="I4" s="8" t="n">
        <f aca="false">COUNTIF(B4:G4,"&gt;=.9")</f>
        <v>0</v>
      </c>
      <c r="J4" s="8" t="n">
        <f aca="false">COUNTIF(B4:G4,"&gt;=.95")</f>
        <v>0</v>
      </c>
    </row>
    <row r="5" customFormat="false" ht="14.4" hidden="false" customHeight="false" outlineLevel="0" collapsed="false">
      <c r="A5" s="7" t="s">
        <v>9</v>
      </c>
      <c r="B5" s="8" t="n">
        <v>0.756</v>
      </c>
      <c r="C5" s="8" t="n">
        <v>0.6231</v>
      </c>
      <c r="D5" s="8" t="n">
        <v>0.9997</v>
      </c>
      <c r="E5" s="8" t="n">
        <v>0.3342</v>
      </c>
      <c r="F5" s="8" t="n">
        <v>0.3619</v>
      </c>
      <c r="G5" s="8" t="n">
        <v>0.4778</v>
      </c>
      <c r="H5" s="8" t="n">
        <f aca="false">COUNTIF(B5:G5,"&gt;=.8")</f>
        <v>1</v>
      </c>
      <c r="I5" s="8" t="n">
        <f aca="false">COUNTIF(B5:G5,"&gt;=.9")</f>
        <v>1</v>
      </c>
      <c r="J5" s="8" t="n">
        <f aca="false">COUNTIF(B5:G5,"&gt;=.95")</f>
        <v>1</v>
      </c>
    </row>
    <row r="6" customFormat="false" ht="14.4" hidden="false" customHeight="false" outlineLevel="0" collapsed="false">
      <c r="A6" s="7" t="s">
        <v>10</v>
      </c>
      <c r="B6" s="8" t="n">
        <v>0.756</v>
      </c>
      <c r="C6" s="8" t="n">
        <v>0.7084</v>
      </c>
      <c r="D6" s="8" t="n">
        <v>0.9953</v>
      </c>
      <c r="E6" s="8" t="n">
        <v>0.6905</v>
      </c>
      <c r="F6" s="8" t="n">
        <v>0.704</v>
      </c>
      <c r="G6" s="8" t="n">
        <v>0.4781</v>
      </c>
      <c r="H6" s="8" t="n">
        <f aca="false">COUNTIF(B6:G6,"&gt;=.8")</f>
        <v>1</v>
      </c>
      <c r="I6" s="8" t="n">
        <f aca="false">COUNTIF(B6:G6,"&gt;=.9")</f>
        <v>1</v>
      </c>
      <c r="J6" s="8" t="n">
        <f aca="false">COUNTIF(B6:G6,"&gt;=.95")</f>
        <v>1</v>
      </c>
    </row>
    <row r="7" customFormat="false" ht="14.4" hidden="false" customHeight="false" outlineLevel="0" collapsed="false">
      <c r="A7" s="7" t="s">
        <v>11</v>
      </c>
      <c r="B7" s="8" t="n">
        <v>0.756</v>
      </c>
      <c r="C7" s="8" t="n">
        <v>0.2833</v>
      </c>
      <c r="D7" s="8" t="n">
        <v>0.9529</v>
      </c>
      <c r="E7" s="8" t="n">
        <v>0.4617</v>
      </c>
      <c r="F7" s="8" t="n">
        <v>0.3077</v>
      </c>
      <c r="G7" s="8" t="n">
        <v>0.7478</v>
      </c>
      <c r="H7" s="8" t="n">
        <f aca="false">COUNTIF(B7:G7,"&gt;=.8")</f>
        <v>1</v>
      </c>
      <c r="I7" s="8" t="n">
        <f aca="false">COUNTIF(B7:G7,"&gt;=.9")</f>
        <v>1</v>
      </c>
      <c r="J7" s="8" t="n">
        <f aca="false">COUNTIF(B7:G7,"&gt;=.95")</f>
        <v>1</v>
      </c>
    </row>
    <row r="8" customFormat="false" ht="14.4" hidden="false" customHeight="false" outlineLevel="0" collapsed="false">
      <c r="A8" s="7" t="s">
        <v>12</v>
      </c>
      <c r="B8" s="8" t="n">
        <v>0.9766</v>
      </c>
      <c r="C8" s="8" t="n">
        <v>0.7023</v>
      </c>
      <c r="D8" s="8" t="n">
        <v>1</v>
      </c>
      <c r="E8" s="8" t="n">
        <v>0.4544</v>
      </c>
      <c r="F8" s="8" t="n">
        <v>0.8084</v>
      </c>
      <c r="G8" s="8" t="n">
        <v>0.7644</v>
      </c>
      <c r="H8" s="8" t="n">
        <f aca="false">COUNTIF(B8:G8,"&gt;=.8")</f>
        <v>3</v>
      </c>
      <c r="I8" s="8" t="n">
        <f aca="false">COUNTIF(B8:G8,"&gt;=.9")</f>
        <v>2</v>
      </c>
      <c r="J8" s="8" t="n">
        <f aca="false">COUNTIF(B8:G8,"&gt;=.95")</f>
        <v>2</v>
      </c>
    </row>
    <row r="9" customFormat="false" ht="14.4" hidden="false" customHeight="false" outlineLevel="0" collapsed="false">
      <c r="A9" s="7" t="s">
        <v>13</v>
      </c>
      <c r="B9" s="8" t="n">
        <v>0.6602</v>
      </c>
      <c r="C9" s="8" t="n">
        <v>0.4769</v>
      </c>
      <c r="D9" s="8" t="n">
        <v>0.9997</v>
      </c>
      <c r="E9" s="8" t="n">
        <v>0.7031</v>
      </c>
      <c r="F9" s="8" t="n">
        <v>0.3619</v>
      </c>
      <c r="G9" s="8" t="n">
        <v>0.6671</v>
      </c>
      <c r="H9" s="8" t="n">
        <f aca="false">COUNTIF(B9:G9,"&gt;=.8")</f>
        <v>1</v>
      </c>
      <c r="I9" s="8" t="n">
        <f aca="false">COUNTIF(B9:G9,"&gt;=.9")</f>
        <v>1</v>
      </c>
      <c r="J9" s="8" t="n">
        <f aca="false">COUNTIF(B9:G9,"&gt;=.95")</f>
        <v>1</v>
      </c>
    </row>
    <row r="10" customFormat="false" ht="14.4" hidden="false" customHeight="false" outlineLevel="0" collapsed="false">
      <c r="A10" s="9" t="s">
        <v>14</v>
      </c>
      <c r="B10" s="10" t="n">
        <v>0.8365</v>
      </c>
      <c r="C10" s="8" t="n">
        <v>0.5523</v>
      </c>
      <c r="D10" s="10" t="n">
        <v>0.9953</v>
      </c>
      <c r="E10" s="10" t="n">
        <v>0.8138</v>
      </c>
      <c r="F10" s="8" t="n">
        <v>0.704</v>
      </c>
      <c r="G10" s="10" t="n">
        <v>0.8372</v>
      </c>
      <c r="H10" s="10" t="n">
        <f aca="false">COUNTIF(B10:G10,"&gt;=.8")</f>
        <v>4</v>
      </c>
      <c r="I10" s="8" t="n">
        <f aca="false">COUNTIF(B10:G10,"&gt;=.9")</f>
        <v>1</v>
      </c>
      <c r="J10" s="8" t="n">
        <f aca="false">COUNTIF(B10:G10,"&gt;=.95")</f>
        <v>1</v>
      </c>
    </row>
    <row r="11" customFormat="false" ht="14.4" hidden="false" customHeight="false" outlineLevel="0" collapsed="false">
      <c r="A11" s="7" t="s">
        <v>15</v>
      </c>
      <c r="B11" s="8" t="n">
        <v>0.756</v>
      </c>
      <c r="C11" s="8" t="n">
        <v>0.2833</v>
      </c>
      <c r="D11" s="8" t="n">
        <v>0.9529</v>
      </c>
      <c r="E11" s="8" t="n">
        <v>0.4617</v>
      </c>
      <c r="F11" s="8" t="n">
        <v>0.3077</v>
      </c>
      <c r="G11" s="8" t="n">
        <v>0.7478</v>
      </c>
      <c r="H11" s="8" t="n">
        <f aca="false">COUNTIF(B11:G11,"&gt;=.8")</f>
        <v>1</v>
      </c>
      <c r="I11" s="8" t="n">
        <f aca="false">COUNTIF(B11:G11,"&gt;=.9")</f>
        <v>1</v>
      </c>
      <c r="J11" s="8" t="n">
        <f aca="false">COUNTIF(B11:G11,"&gt;=.95")</f>
        <v>1</v>
      </c>
    </row>
    <row r="12" customFormat="false" ht="14.4" hidden="false" customHeight="false" outlineLevel="0" collapsed="false">
      <c r="A12" s="7" t="s">
        <v>16</v>
      </c>
      <c r="B12" s="8" t="n">
        <v>0.9766</v>
      </c>
      <c r="C12" s="8" t="n">
        <v>0.7023</v>
      </c>
      <c r="D12" s="8" t="n">
        <v>1</v>
      </c>
      <c r="E12" s="8" t="n">
        <v>0.4544</v>
      </c>
      <c r="F12" s="8" t="n">
        <v>0.3285</v>
      </c>
      <c r="G12" s="8" t="n">
        <v>0.7644</v>
      </c>
      <c r="H12" s="8" t="n">
        <f aca="false">COUNTIF(B12:G12,"&gt;=.8")</f>
        <v>2</v>
      </c>
      <c r="I12" s="8" t="n">
        <f aca="false">COUNTIF(B12:G12,"&gt;=.9")</f>
        <v>2</v>
      </c>
      <c r="J12" s="8" t="n">
        <f aca="false">COUNTIF(B12:G12,"&gt;=.95")</f>
        <v>2</v>
      </c>
    </row>
    <row r="13" customFormat="false" ht="14.4" hidden="false" customHeight="false" outlineLevel="0" collapsed="false">
      <c r="A13" s="7" t="s">
        <v>17</v>
      </c>
      <c r="B13" s="8" t="n">
        <v>0.6602</v>
      </c>
      <c r="C13" s="8" t="n">
        <v>0.4769</v>
      </c>
      <c r="D13" s="8" t="n">
        <v>0.9997</v>
      </c>
      <c r="E13" s="8" t="n">
        <v>0.7031</v>
      </c>
      <c r="F13" s="8" t="n">
        <v>0.6898</v>
      </c>
      <c r="G13" s="8" t="n">
        <v>0.6671</v>
      </c>
      <c r="H13" s="8" t="n">
        <f aca="false">COUNTIF(B13:G13,"&gt;=.8")</f>
        <v>1</v>
      </c>
      <c r="I13" s="8" t="n">
        <f aca="false">COUNTIF(B13:G13,"&gt;=.9")</f>
        <v>1</v>
      </c>
      <c r="J13" s="8" t="n">
        <f aca="false">COUNTIF(B13:G13,"&gt;=.95")</f>
        <v>1</v>
      </c>
    </row>
    <row r="14" customFormat="false" ht="14.4" hidden="false" customHeight="false" outlineLevel="0" collapsed="false">
      <c r="A14" s="9" t="s">
        <v>18</v>
      </c>
      <c r="B14" s="10" t="n">
        <v>0.8365</v>
      </c>
      <c r="C14" s="8" t="n">
        <v>0.5523</v>
      </c>
      <c r="D14" s="10" t="n">
        <v>0.9953</v>
      </c>
      <c r="E14" s="10" t="n">
        <v>0.8138</v>
      </c>
      <c r="F14" s="8" t="n">
        <v>0.704</v>
      </c>
      <c r="G14" s="10" t="n">
        <v>0.8372</v>
      </c>
      <c r="H14" s="10" t="n">
        <f aca="false">COUNTIF(B14:G14,"&gt;=.8")</f>
        <v>4</v>
      </c>
      <c r="I14" s="8" t="n">
        <f aca="false">COUNTIF(B14:G14,"&gt;=.9")</f>
        <v>1</v>
      </c>
      <c r="J14" s="8" t="n">
        <f aca="false">COUNTIF(B14:G14,"&gt;=.95")</f>
        <v>1</v>
      </c>
    </row>
    <row r="15" customFormat="false" ht="14.4" hidden="false" customHeight="false" outlineLevel="0" collapsed="false">
      <c r="A15" s="7" t="s">
        <v>19</v>
      </c>
      <c r="B15" s="8" t="n">
        <v>0.756</v>
      </c>
      <c r="C15" s="8" t="n">
        <v>0.2833</v>
      </c>
      <c r="D15" s="8" t="n">
        <v>0.9529</v>
      </c>
      <c r="E15" s="8" t="n">
        <v>0.4617</v>
      </c>
      <c r="F15" s="8" t="n">
        <v>0.3077</v>
      </c>
      <c r="G15" s="8" t="n">
        <v>0.7478</v>
      </c>
      <c r="H15" s="8" t="n">
        <f aca="false">COUNTIF(B15:G15,"&gt;=.8")</f>
        <v>1</v>
      </c>
      <c r="I15" s="8" t="n">
        <f aca="false">COUNTIF(B15:G15,"&gt;=.9")</f>
        <v>1</v>
      </c>
      <c r="J15" s="8" t="n">
        <f aca="false">COUNTIF(B15:G15,"&gt;=.95")</f>
        <v>1</v>
      </c>
    </row>
    <row r="16" customFormat="false" ht="14.4" hidden="false" customHeight="false" outlineLevel="0" collapsed="false">
      <c r="A16" s="7" t="s">
        <v>20</v>
      </c>
      <c r="B16" s="8" t="n">
        <v>0.8631</v>
      </c>
      <c r="C16" s="8" t="n">
        <v>0.5441</v>
      </c>
      <c r="D16" s="8" t="n">
        <v>0.0642</v>
      </c>
      <c r="E16" s="8" t="n">
        <v>0.3269</v>
      </c>
      <c r="F16" s="8" t="n">
        <v>0.3556</v>
      </c>
      <c r="G16" s="8" t="n">
        <v>0.5969</v>
      </c>
      <c r="H16" s="8" t="n">
        <f aca="false">COUNTIF(B16:G16,"&gt;=.8")</f>
        <v>1</v>
      </c>
      <c r="I16" s="8" t="n">
        <f aca="false">COUNTIF(B16:G16,"&gt;=.9")</f>
        <v>0</v>
      </c>
      <c r="J16" s="8" t="n">
        <f aca="false">COUNTIF(B16:G16,"&gt;=.95")</f>
        <v>0</v>
      </c>
    </row>
    <row r="17" customFormat="false" ht="14.4" hidden="false" customHeight="false" outlineLevel="0" collapsed="false">
      <c r="A17" s="7" t="s">
        <v>21</v>
      </c>
      <c r="B17" s="8" t="n">
        <v>0.8802</v>
      </c>
      <c r="C17" s="8" t="n">
        <v>0.5695</v>
      </c>
      <c r="D17" s="8" t="n">
        <v>0.3191</v>
      </c>
      <c r="E17" s="8" t="n">
        <v>0.7046</v>
      </c>
      <c r="F17" s="8" t="n">
        <v>0.704</v>
      </c>
      <c r="G17" s="8" t="n">
        <v>0.6428</v>
      </c>
      <c r="H17" s="8" t="n">
        <f aca="false">COUNTIF(B17:G17,"&gt;=.8")</f>
        <v>1</v>
      </c>
      <c r="I17" s="8" t="n">
        <f aca="false">COUNTIF(B17:G17,"&gt;=.9")</f>
        <v>0</v>
      </c>
      <c r="J17" s="8" t="n">
        <f aca="false">COUNTIF(B17:G17,"&gt;=.95")</f>
        <v>0</v>
      </c>
    </row>
    <row r="18" customFormat="false" ht="14.4" hidden="false" customHeight="false" outlineLevel="0" collapsed="false">
      <c r="A18" s="7" t="s">
        <v>22</v>
      </c>
      <c r="B18" s="8" t="n">
        <v>0.2645</v>
      </c>
      <c r="C18" s="8" t="n">
        <v>0.7461</v>
      </c>
      <c r="D18" s="8" t="n">
        <v>0.5206</v>
      </c>
      <c r="E18" s="8" t="n">
        <v>0.8134</v>
      </c>
      <c r="F18" s="8" t="n">
        <v>0.8454</v>
      </c>
      <c r="G18" s="8" t="n">
        <v>0.4772</v>
      </c>
      <c r="H18" s="8" t="n">
        <f aca="false">COUNTIF(B18:G18,"&gt;=.8")</f>
        <v>2</v>
      </c>
      <c r="I18" s="8" t="n">
        <f aca="false">COUNTIF(B18:G18,"&gt;=.9")</f>
        <v>0</v>
      </c>
      <c r="J18" s="8" t="n">
        <f aca="false">COUNTIF(B18:G18,"&gt;=.95")</f>
        <v>0</v>
      </c>
    </row>
    <row r="19" customFormat="false" ht="14.4" hidden="false" customHeight="false" outlineLevel="0" collapsed="false">
      <c r="A19" s="7" t="s">
        <v>23</v>
      </c>
      <c r="B19" s="8" t="n">
        <v>0.756</v>
      </c>
      <c r="C19" s="8" t="n">
        <v>0.2833</v>
      </c>
      <c r="D19" s="8" t="n">
        <v>0.9529</v>
      </c>
      <c r="E19" s="8" t="n">
        <v>0.4617</v>
      </c>
      <c r="F19" s="8" t="n">
        <v>0.3077</v>
      </c>
      <c r="G19" s="8" t="n">
        <v>0.7478</v>
      </c>
      <c r="H19" s="8" t="n">
        <f aca="false">COUNTIF(B19:G19,"&gt;=.8")</f>
        <v>1</v>
      </c>
      <c r="I19" s="8" t="n">
        <f aca="false">COUNTIF(B19:G19,"&gt;=.9")</f>
        <v>1</v>
      </c>
      <c r="J19" s="8" t="n">
        <f aca="false">COUNTIF(B19:G19,"&gt;=.95")</f>
        <v>1</v>
      </c>
    </row>
    <row r="20" customFormat="false" ht="14.4" hidden="false" customHeight="false" outlineLevel="0" collapsed="false">
      <c r="A20" s="9" t="s">
        <v>24</v>
      </c>
      <c r="B20" s="11" t="n">
        <v>0.9911</v>
      </c>
      <c r="C20" s="10" t="n">
        <v>0.841</v>
      </c>
      <c r="D20" s="10" t="n">
        <v>0.9964</v>
      </c>
      <c r="E20" s="10" t="n">
        <v>0.9504</v>
      </c>
      <c r="F20" s="8" t="n">
        <v>0.7808</v>
      </c>
      <c r="G20" s="8" t="n">
        <v>0.5038</v>
      </c>
      <c r="H20" s="10" t="n">
        <f aca="false">COUNTIF(B20:G20,"&gt;=.8")</f>
        <v>4</v>
      </c>
      <c r="I20" s="10" t="n">
        <f aca="false">COUNTIF(B20:G20,"&gt;=.9")</f>
        <v>3</v>
      </c>
      <c r="J20" s="10" t="n">
        <f aca="false">COUNTIF(B20:G20,"&gt;=.95")</f>
        <v>3</v>
      </c>
    </row>
    <row r="21" customFormat="false" ht="14.4" hidden="false" customHeight="false" outlineLevel="0" collapsed="false">
      <c r="A21" s="9" t="s">
        <v>25</v>
      </c>
      <c r="B21" s="10" t="n">
        <v>0.9796</v>
      </c>
      <c r="C21" s="10" t="n">
        <v>0.9441</v>
      </c>
      <c r="D21" s="10" t="n">
        <v>0.9999</v>
      </c>
      <c r="E21" s="10" t="n">
        <v>0.8283</v>
      </c>
      <c r="F21" s="10" t="n">
        <v>0.8725</v>
      </c>
      <c r="G21" s="8" t="n">
        <v>0.7278</v>
      </c>
      <c r="H21" s="10" t="n">
        <f aca="false">COUNTIF(B21:G21,"&gt;=.8")</f>
        <v>5</v>
      </c>
      <c r="I21" s="10" t="n">
        <f aca="false">COUNTIF(B21:G21,"&gt;=.9")</f>
        <v>3</v>
      </c>
      <c r="J21" s="8" t="n">
        <f aca="false">COUNTIF(B21:G21,"&gt;=.95")</f>
        <v>2</v>
      </c>
    </row>
    <row r="22" customFormat="false" ht="14.4" hidden="false" customHeight="false" outlineLevel="0" collapsed="false">
      <c r="A22" s="9" t="s">
        <v>26</v>
      </c>
      <c r="B22" s="10" t="n">
        <v>0.9678</v>
      </c>
      <c r="C22" s="8" t="n">
        <v>0.6814</v>
      </c>
      <c r="D22" s="10" t="n">
        <v>0.9997</v>
      </c>
      <c r="E22" s="8" t="n">
        <v>0.713</v>
      </c>
      <c r="F22" s="10" t="n">
        <v>0.8412</v>
      </c>
      <c r="G22" s="10" t="n">
        <v>0.8137</v>
      </c>
      <c r="H22" s="10" t="n">
        <f aca="false">COUNTIF(B22:G22,"&gt;=.8")</f>
        <v>4</v>
      </c>
      <c r="I22" s="8" t="n">
        <f aca="false">COUNTIF(B22:G22,"&gt;=.9")</f>
        <v>2</v>
      </c>
      <c r="J22" s="8" t="n">
        <f aca="false">COUNTIF(B22:G22,"&gt;=.95")</f>
        <v>2</v>
      </c>
    </row>
    <row r="23" customFormat="false" ht="14.4" hidden="false" customHeight="false" outlineLevel="0" collapsed="false">
      <c r="A23" s="12" t="s">
        <v>27</v>
      </c>
      <c r="B23" s="13" t="n">
        <v>0.9611</v>
      </c>
      <c r="C23" s="14" t="n">
        <v>0.7928</v>
      </c>
      <c r="D23" s="13" t="n">
        <v>0.9996</v>
      </c>
      <c r="E23" s="13" t="n">
        <v>0.9568</v>
      </c>
      <c r="F23" s="15" t="n">
        <v>0.9916</v>
      </c>
      <c r="G23" s="14" t="n">
        <v>0.7035</v>
      </c>
      <c r="H23" s="13" t="n">
        <f aca="false">COUNTIF(B23:G23,"&gt;=.8")</f>
        <v>4</v>
      </c>
      <c r="I23" s="13" t="n">
        <f aca="false">COUNTIF(B23:G23,"&gt;=.9")</f>
        <v>4</v>
      </c>
      <c r="J23" s="13" t="n">
        <f aca="false">COUNTIF(B23:G23,"&gt;=.95")</f>
        <v>4</v>
      </c>
    </row>
    <row r="24" customFormat="false" ht="14.4" hidden="false" customHeight="false" outlineLevel="0" collapsed="false">
      <c r="A24" s="9" t="s">
        <v>28</v>
      </c>
      <c r="B24" s="8" t="n">
        <v>0.9883</v>
      </c>
      <c r="C24" s="8" t="n">
        <v>0.4336</v>
      </c>
      <c r="D24" s="8" t="n">
        <v>0.9985</v>
      </c>
      <c r="E24" s="8" t="n">
        <v>0.5565</v>
      </c>
      <c r="F24" s="8" t="n">
        <v>0.8232</v>
      </c>
      <c r="G24" s="8" t="n">
        <v>0.4114</v>
      </c>
      <c r="H24" s="8" t="n">
        <f aca="false">COUNTIF(B24:G24,"&gt;=.8")</f>
        <v>3</v>
      </c>
      <c r="I24" s="8" t="n">
        <f aca="false">COUNTIF(B24:G24,"&gt;=.9")</f>
        <v>2</v>
      </c>
      <c r="J24" s="8" t="n">
        <f aca="false">COUNTIF(B24:G24,"&gt;=.95")</f>
        <v>2</v>
      </c>
    </row>
    <row r="25" customFormat="false" ht="14.4" hidden="false" customHeight="false" outlineLevel="0" collapsed="false">
      <c r="A25" s="9" t="s">
        <v>29</v>
      </c>
      <c r="B25" s="10" t="n">
        <v>0.986</v>
      </c>
      <c r="C25" s="8" t="n">
        <v>0.7312</v>
      </c>
      <c r="D25" s="10" t="n">
        <v>0.9999</v>
      </c>
      <c r="E25" s="10" t="n">
        <v>0.8369</v>
      </c>
      <c r="F25" s="8" t="n">
        <v>0.7751</v>
      </c>
      <c r="G25" s="10" t="n">
        <v>0.8614</v>
      </c>
      <c r="H25" s="10" t="n">
        <f aca="false">COUNTIF(B25:G25,"&gt;=.8")</f>
        <v>4</v>
      </c>
      <c r="I25" s="8" t="n">
        <f aca="false">COUNTIF(B25:G25,"&gt;=.9")</f>
        <v>2</v>
      </c>
      <c r="J25" s="8" t="n">
        <f aca="false">COUNTIF(B25:G25,"&gt;=.95")</f>
        <v>2</v>
      </c>
    </row>
    <row r="26" customFormat="false" ht="14.4" hidden="false" customHeight="false" outlineLevel="0" collapsed="false">
      <c r="A26" s="7" t="s">
        <v>30</v>
      </c>
      <c r="B26" s="8" t="n">
        <v>0.9138</v>
      </c>
      <c r="C26" s="8" t="n">
        <v>0.7398</v>
      </c>
      <c r="D26" s="8" t="n">
        <v>0.9997</v>
      </c>
      <c r="E26" s="8" t="n">
        <v>0.7949</v>
      </c>
      <c r="F26" s="8" t="n">
        <v>0.4257</v>
      </c>
      <c r="G26" s="8" t="n">
        <v>0.8993</v>
      </c>
      <c r="H26" s="8" t="n">
        <f aca="false">COUNTIF(B26:G26,"&gt;=.8")</f>
        <v>3</v>
      </c>
      <c r="I26" s="8" t="n">
        <f aca="false">COUNTIF(B26:G26,"&gt;=.9")</f>
        <v>2</v>
      </c>
      <c r="J26" s="8" t="n">
        <f aca="false">COUNTIF(B26:G26,"&gt;=.95")</f>
        <v>1</v>
      </c>
    </row>
    <row r="27" customFormat="false" ht="14.4" hidden="false" customHeight="false" outlineLevel="0" collapsed="false">
      <c r="A27" s="12" t="s">
        <v>31</v>
      </c>
      <c r="B27" s="13" t="n">
        <v>0.9872</v>
      </c>
      <c r="C27" s="14" t="n">
        <v>0.6492</v>
      </c>
      <c r="D27" s="13" t="n">
        <v>0.9996</v>
      </c>
      <c r="E27" s="13" t="n">
        <v>0.879</v>
      </c>
      <c r="F27" s="13" t="n">
        <v>0.9898</v>
      </c>
      <c r="G27" s="13" t="n">
        <v>0.8647</v>
      </c>
      <c r="H27" s="13" t="n">
        <f aca="false">COUNTIF(B27:G27,"&gt;=.8")</f>
        <v>5</v>
      </c>
      <c r="I27" s="13" t="n">
        <f aca="false">COUNTIF(B27:G27,"&gt;=.9")</f>
        <v>3</v>
      </c>
      <c r="J27" s="13" t="n">
        <f aca="false">COUNTIF(B27:G27,"&gt;=.95")</f>
        <v>3</v>
      </c>
    </row>
    <row r="28" customFormat="false" ht="14.4" hidden="false" customHeight="false" outlineLevel="0" collapsed="false">
      <c r="A28" s="7" t="s">
        <v>32</v>
      </c>
      <c r="B28" s="8" t="n">
        <v>0.9883</v>
      </c>
      <c r="C28" s="8" t="n">
        <v>0.4336</v>
      </c>
      <c r="D28" s="8" t="n">
        <v>0.9985</v>
      </c>
      <c r="E28" s="8" t="n">
        <v>0.5565</v>
      </c>
      <c r="F28" s="8" t="n">
        <v>0.8232</v>
      </c>
      <c r="G28" s="8" t="n">
        <v>0.4114</v>
      </c>
      <c r="H28" s="8" t="n">
        <f aca="false">COUNTIF(B28:G28,"&gt;=.8")</f>
        <v>3</v>
      </c>
      <c r="I28" s="8" t="n">
        <f aca="false">COUNTIF(B28:G28,"&gt;=.9")</f>
        <v>2</v>
      </c>
      <c r="J28" s="8" t="n">
        <f aca="false">COUNTIF(B28:G28,"&gt;=.95")</f>
        <v>2</v>
      </c>
    </row>
    <row r="29" customFormat="false" ht="14.4" hidden="false" customHeight="false" outlineLevel="0" collapsed="false">
      <c r="A29" s="9" t="s">
        <v>33</v>
      </c>
      <c r="B29" s="10" t="n">
        <v>0.986</v>
      </c>
      <c r="C29" s="8" t="n">
        <v>0.7312</v>
      </c>
      <c r="D29" s="10" t="n">
        <v>0.9999</v>
      </c>
      <c r="E29" s="10" t="n">
        <v>0.8369</v>
      </c>
      <c r="F29" s="8" t="n">
        <v>0.7406</v>
      </c>
      <c r="G29" s="10" t="n">
        <v>0.8614</v>
      </c>
      <c r="H29" s="10" t="n">
        <f aca="false">COUNTIF(B29:G29,"&gt;=.8")</f>
        <v>4</v>
      </c>
      <c r="I29" s="8" t="n">
        <f aca="false">COUNTIF(B29:G29,"&gt;=.9")</f>
        <v>2</v>
      </c>
      <c r="J29" s="8" t="n">
        <f aca="false">COUNTIF(B29:G29,"&gt;=.95")</f>
        <v>2</v>
      </c>
    </row>
    <row r="30" customFormat="false" ht="14.4" hidden="false" customHeight="false" outlineLevel="0" collapsed="false">
      <c r="A30" s="9" t="s">
        <v>34</v>
      </c>
      <c r="B30" s="10" t="n">
        <v>0.9138</v>
      </c>
      <c r="C30" s="8" t="n">
        <v>0.7398</v>
      </c>
      <c r="D30" s="10" t="n">
        <v>0.9997</v>
      </c>
      <c r="E30" s="8" t="n">
        <v>0.7949</v>
      </c>
      <c r="F30" s="10" t="n">
        <v>0.9759</v>
      </c>
      <c r="G30" s="10" t="n">
        <v>0.8993</v>
      </c>
      <c r="H30" s="10" t="n">
        <f aca="false">COUNTIF(B30:G30,"&gt;=.8")</f>
        <v>4</v>
      </c>
      <c r="I30" s="10" t="n">
        <f aca="false">COUNTIF(B30:G30,"&gt;=.9")</f>
        <v>3</v>
      </c>
      <c r="J30" s="8" t="n">
        <f aca="false">COUNTIF(B30:G30,"&gt;=.95")</f>
        <v>2</v>
      </c>
    </row>
    <row r="31" customFormat="false" ht="14.4" hidden="false" customHeight="false" outlineLevel="0" collapsed="false">
      <c r="A31" s="12" t="s">
        <v>35</v>
      </c>
      <c r="B31" s="13" t="n">
        <v>0.9872</v>
      </c>
      <c r="C31" s="14" t="n">
        <v>0.6492</v>
      </c>
      <c r="D31" s="13" t="n">
        <v>0.9996</v>
      </c>
      <c r="E31" s="13" t="n">
        <v>0.879</v>
      </c>
      <c r="F31" s="13" t="n">
        <v>0.9898</v>
      </c>
      <c r="G31" s="13" t="n">
        <v>0.8647</v>
      </c>
      <c r="H31" s="13" t="n">
        <f aca="false">COUNTIF(B31:G31,"&gt;=.8")</f>
        <v>5</v>
      </c>
      <c r="I31" s="13" t="n">
        <f aca="false">COUNTIF(B31:G31,"&gt;=.9")</f>
        <v>3</v>
      </c>
      <c r="J31" s="13" t="n">
        <f aca="false">COUNTIF(B31:G31,"&gt;=.95")</f>
        <v>3</v>
      </c>
    </row>
    <row r="32" customFormat="false" ht="14.4" hidden="false" customHeight="false" outlineLevel="0" collapsed="false">
      <c r="A32" s="7" t="s">
        <v>36</v>
      </c>
      <c r="B32" s="8" t="n">
        <v>0.9883</v>
      </c>
      <c r="C32" s="8" t="n">
        <v>0.4336</v>
      </c>
      <c r="D32" s="8" t="n">
        <v>0.9985</v>
      </c>
      <c r="E32" s="8" t="n">
        <v>0.5565</v>
      </c>
      <c r="F32" s="8" t="n">
        <v>0.8232</v>
      </c>
      <c r="G32" s="8" t="n">
        <v>0.4114</v>
      </c>
      <c r="H32" s="8" t="n">
        <f aca="false">COUNTIF(B32:G32,"&gt;=.8")</f>
        <v>3</v>
      </c>
      <c r="I32" s="8" t="n">
        <f aca="false">COUNTIF(B32:G32,"&gt;=.9")</f>
        <v>2</v>
      </c>
      <c r="J32" s="8" t="n">
        <f aca="false">COUNTIF(B32:G32,"&gt;=.95")</f>
        <v>2</v>
      </c>
    </row>
    <row r="33" customFormat="false" ht="14.4" hidden="false" customHeight="false" outlineLevel="0" collapsed="false">
      <c r="A33" s="7" t="s">
        <v>37</v>
      </c>
      <c r="B33" s="8" t="n">
        <v>0.9793</v>
      </c>
      <c r="C33" s="8" t="n">
        <v>0.5919</v>
      </c>
      <c r="D33" s="8" t="n">
        <v>0.9999</v>
      </c>
      <c r="E33" s="8" t="n">
        <v>0.6766</v>
      </c>
      <c r="F33" s="8" t="n">
        <v>0.6798</v>
      </c>
      <c r="G33" s="8" t="n">
        <v>0.3481</v>
      </c>
      <c r="H33" s="8" t="n">
        <f aca="false">COUNTIF(B33:G33,"&gt;=.8")</f>
        <v>2</v>
      </c>
      <c r="I33" s="8" t="n">
        <f aca="false">COUNTIF(B33:G33,"&gt;=.9")</f>
        <v>2</v>
      </c>
      <c r="J33" s="8" t="n">
        <f aca="false">COUNTIF(B33:G33,"&gt;=.95")</f>
        <v>2</v>
      </c>
    </row>
    <row r="34" customFormat="false" ht="14.4" hidden="false" customHeight="false" outlineLevel="0" collapsed="false">
      <c r="A34" s="12" t="s">
        <v>38</v>
      </c>
      <c r="B34" s="13" t="n">
        <v>0.9871</v>
      </c>
      <c r="C34" s="14" t="n">
        <v>0.7512</v>
      </c>
      <c r="D34" s="13" t="n">
        <v>0.9999</v>
      </c>
      <c r="E34" s="13" t="n">
        <v>0.803</v>
      </c>
      <c r="F34" s="13" t="n">
        <v>0.9801</v>
      </c>
      <c r="G34" s="14" t="n">
        <v>0.6672</v>
      </c>
      <c r="H34" s="13" t="n">
        <f aca="false">COUNTIF(B34:G34,"&gt;=.8")</f>
        <v>4</v>
      </c>
      <c r="I34" s="13" t="n">
        <f aca="false">COUNTIF(B34:G34,"&gt;=.9")</f>
        <v>3</v>
      </c>
      <c r="J34" s="13" t="n">
        <f aca="false">COUNTIF(B34:G34,"&gt;=.95")</f>
        <v>3</v>
      </c>
    </row>
    <row r="35" customFormat="false" ht="14.4" hidden="false" customHeight="false" outlineLevel="0" collapsed="false">
      <c r="A35" s="9" t="s">
        <v>39</v>
      </c>
      <c r="B35" s="10" t="n">
        <v>0.9457</v>
      </c>
      <c r="C35" s="10" t="n">
        <v>0.8121</v>
      </c>
      <c r="D35" s="10" t="n">
        <v>0.9997</v>
      </c>
      <c r="E35" s="10" t="n">
        <v>0.8339</v>
      </c>
      <c r="F35" s="10" t="n">
        <v>0.8718</v>
      </c>
      <c r="G35" s="10" t="n">
        <v>0.8605</v>
      </c>
      <c r="H35" s="10" t="n">
        <f aca="false">COUNTIF(B35:G35,"&gt;=.8")</f>
        <v>6</v>
      </c>
      <c r="I35" s="8" t="n">
        <f aca="false">COUNTIF(B35:G35,"&gt;=.9")</f>
        <v>2</v>
      </c>
      <c r="J35" s="8" t="n">
        <f aca="false">COUNTIF(B35:G35,"&gt;=.95")</f>
        <v>1</v>
      </c>
    </row>
    <row r="36" customFormat="false" ht="14.4" hidden="false" customHeight="false" outlineLevel="0" collapsed="false">
      <c r="A36" s="7" t="s">
        <v>40</v>
      </c>
      <c r="B36" s="8" t="n">
        <v>0.9883</v>
      </c>
      <c r="C36" s="8" t="n">
        <v>0.4336</v>
      </c>
      <c r="D36" s="8" t="n">
        <v>0.9985</v>
      </c>
      <c r="E36" s="8" t="n">
        <v>0.5565</v>
      </c>
      <c r="F36" s="8" t="n">
        <v>0.8232</v>
      </c>
      <c r="G36" s="8" t="n">
        <v>0.4114</v>
      </c>
      <c r="H36" s="8" t="n">
        <f aca="false">COUNTIF(B36:G36,"&gt;=.8")</f>
        <v>3</v>
      </c>
      <c r="I36" s="8" t="n">
        <f aca="false">COUNTIF(B36:G36,"&gt;=.9")</f>
        <v>2</v>
      </c>
      <c r="J36" s="8" t="n">
        <f aca="false">COUNTIF(B36:G36,"&gt;=.95")</f>
        <v>2</v>
      </c>
    </row>
    <row r="37" customFormat="false" ht="14.4" hidden="false" customHeight="false" outlineLevel="0" collapsed="false">
      <c r="A37" s="7" t="s">
        <v>41</v>
      </c>
      <c r="B37" s="8" t="n">
        <v>0.6862</v>
      </c>
      <c r="C37" s="8" t="n">
        <v>0.9286</v>
      </c>
      <c r="D37" s="8" t="n">
        <v>0.9999</v>
      </c>
      <c r="E37" s="8" t="n">
        <v>0.8472</v>
      </c>
      <c r="F37" s="8" t="n">
        <v>0.6755</v>
      </c>
      <c r="G37" s="8" t="n">
        <v>0.2708</v>
      </c>
      <c r="H37" s="8" t="n">
        <f aca="false">COUNTIF(B37:G37,"&gt;=.8")</f>
        <v>3</v>
      </c>
      <c r="I37" s="8" t="n">
        <f aca="false">COUNTIF(B37:G37,"&gt;=.9")</f>
        <v>2</v>
      </c>
      <c r="J37" s="8" t="n">
        <f aca="false">COUNTIF(B37:G37,"&gt;=.95")</f>
        <v>1</v>
      </c>
    </row>
    <row r="38" customFormat="false" ht="14.4" hidden="false" customHeight="false" outlineLevel="0" collapsed="false">
      <c r="A38" s="12" t="s">
        <v>42</v>
      </c>
      <c r="B38" s="13" t="n">
        <v>0.9806</v>
      </c>
      <c r="C38" s="13" t="n">
        <v>0.9695</v>
      </c>
      <c r="D38" s="13" t="n">
        <v>0.9999</v>
      </c>
      <c r="E38" s="13" t="n">
        <v>0.9887</v>
      </c>
      <c r="F38" s="13" t="n">
        <v>0.9405</v>
      </c>
      <c r="G38" s="14" t="n">
        <v>0.4689</v>
      </c>
      <c r="H38" s="13" t="n">
        <f aca="false">COUNTIF(B38:G38,"&gt;=.8")</f>
        <v>5</v>
      </c>
      <c r="I38" s="13" t="n">
        <f aca="false">COUNTIF(B38:G38,"&gt;=.9")</f>
        <v>5</v>
      </c>
      <c r="J38" s="13" t="n">
        <f aca="false">COUNTIF(B38:G38,"&gt;=.95")</f>
        <v>4</v>
      </c>
    </row>
    <row r="39" customFormat="false" ht="14.4" hidden="false" customHeight="false" outlineLevel="0" collapsed="false">
      <c r="A39" s="7" t="s">
        <v>43</v>
      </c>
      <c r="B39" s="8" t="n">
        <v>0.7855</v>
      </c>
      <c r="C39" s="8" t="n">
        <v>0.9383</v>
      </c>
      <c r="D39" s="8" t="n">
        <v>0.9999</v>
      </c>
      <c r="E39" s="8" t="n">
        <v>0.7961</v>
      </c>
      <c r="F39" s="8" t="n">
        <v>0.6894</v>
      </c>
      <c r="G39" s="8" t="n">
        <v>0.3483</v>
      </c>
      <c r="H39" s="8" t="n">
        <f aca="false">COUNTIF(B39:G39,"&gt;=.8")</f>
        <v>2</v>
      </c>
      <c r="I39" s="8" t="n">
        <f aca="false">COUNTIF(B39:G39,"&gt;=.9")</f>
        <v>2</v>
      </c>
      <c r="J39" s="8" t="n">
        <f aca="false">COUNTIF(B39:G39,"&gt;=.95")</f>
        <v>1</v>
      </c>
    </row>
    <row r="40" customFormat="false" ht="14.4" hidden="false" customHeight="false" outlineLevel="0" collapsed="false">
      <c r="A40" s="9" t="s">
        <v>44</v>
      </c>
      <c r="B40" s="10" t="n">
        <v>0.9267</v>
      </c>
      <c r="C40" s="8" t="n">
        <v>0.3588</v>
      </c>
      <c r="D40" s="10" t="n">
        <v>0.9999</v>
      </c>
      <c r="E40" s="10" t="n">
        <v>0.9057</v>
      </c>
      <c r="F40" s="10" t="n">
        <v>0.9235</v>
      </c>
      <c r="G40" s="8" t="n">
        <v>0.3637</v>
      </c>
      <c r="H40" s="10" t="n">
        <f aca="false">COUNTIF(B40:G40,"&gt;=.8")</f>
        <v>4</v>
      </c>
      <c r="I40" s="10" t="n">
        <f aca="false">COUNTIF(B40:G40,"&gt;=.9")</f>
        <v>4</v>
      </c>
      <c r="J40" s="8" t="n">
        <f aca="false">COUNTIF(B40:G40,"&gt;=.95")</f>
        <v>1</v>
      </c>
    </row>
    <row r="41" customFormat="false" ht="14.4" hidden="false" customHeight="false" outlineLevel="0" collapsed="false">
      <c r="A41" s="7" t="s">
        <v>45</v>
      </c>
      <c r="B41" s="8" t="n">
        <v>0.6862</v>
      </c>
      <c r="C41" s="8" t="n">
        <v>0.5342</v>
      </c>
      <c r="D41" s="8" t="n">
        <v>0.9999</v>
      </c>
      <c r="E41" s="8" t="n">
        <v>0.7185</v>
      </c>
      <c r="F41" s="8" t="n">
        <v>0.8407</v>
      </c>
      <c r="G41" s="8" t="n">
        <v>0.8273</v>
      </c>
      <c r="H41" s="8" t="n">
        <f aca="false">COUNTIF(B41:G41,"&gt;=.8")</f>
        <v>3</v>
      </c>
      <c r="I41" s="8" t="n">
        <f aca="false">COUNTIF(B41:G41,"&gt;=.9")</f>
        <v>1</v>
      </c>
      <c r="J41" s="8" t="n">
        <f aca="false">COUNTIF(B41:G41,"&gt;=.95")</f>
        <v>1</v>
      </c>
    </row>
    <row r="42" customFormat="false" ht="14.4" hidden="false" customHeight="false" outlineLevel="0" collapsed="false">
      <c r="A42" s="9" t="s">
        <v>46</v>
      </c>
      <c r="B42" s="10" t="n">
        <v>0.9837</v>
      </c>
      <c r="C42" s="8" t="n">
        <v>0.7312</v>
      </c>
      <c r="D42" s="10" t="n">
        <v>1</v>
      </c>
      <c r="E42" s="10" t="n">
        <v>0.8369</v>
      </c>
      <c r="F42" s="10" t="n">
        <v>0.8418</v>
      </c>
      <c r="G42" s="10" t="n">
        <v>0.9027</v>
      </c>
      <c r="H42" s="10" t="n">
        <f aca="false">COUNTIF(B42:G42,"&gt;=.8")</f>
        <v>5</v>
      </c>
      <c r="I42" s="10" t="n">
        <f aca="false">COUNTIF(B42:G42,"&gt;=.9")</f>
        <v>3</v>
      </c>
      <c r="J42" s="8" t="n">
        <f aca="false">COUNTIF(B42:G42,"&gt;=.95")</f>
        <v>2</v>
      </c>
    </row>
    <row r="43" customFormat="false" ht="14.4" hidden="false" customHeight="false" outlineLevel="0" collapsed="false">
      <c r="A43" s="9" t="s">
        <v>47</v>
      </c>
      <c r="B43" s="10" t="n">
        <v>0.988</v>
      </c>
      <c r="C43" s="10" t="n">
        <v>0.9144</v>
      </c>
      <c r="D43" s="10" t="n">
        <v>0.9999</v>
      </c>
      <c r="E43" s="10" t="n">
        <v>0.8195</v>
      </c>
      <c r="F43" s="8" t="n">
        <v>0.6887</v>
      </c>
      <c r="G43" s="10" t="n">
        <v>0.9102</v>
      </c>
      <c r="H43" s="10" t="n">
        <f aca="false">COUNTIF(B43:G43,"&gt;=.8")</f>
        <v>5</v>
      </c>
      <c r="I43" s="8" t="n">
        <f aca="false">COUNTIF(B43:G43,"&gt;=.9")</f>
        <v>4</v>
      </c>
      <c r="J43" s="8" t="n">
        <f aca="false">COUNTIF(B43:G43,"&gt;=.95")</f>
        <v>2</v>
      </c>
    </row>
    <row r="44" customFormat="false" ht="14.4" hidden="false" customHeight="false" outlineLevel="0" collapsed="false">
      <c r="A44" s="12" t="s">
        <v>48</v>
      </c>
      <c r="B44" s="15" t="n">
        <v>0.9903</v>
      </c>
      <c r="C44" s="14" t="n">
        <v>0.5049</v>
      </c>
      <c r="D44" s="13" t="n">
        <v>0.9999</v>
      </c>
      <c r="E44" s="13" t="n">
        <v>0.95</v>
      </c>
      <c r="F44" s="13" t="n">
        <v>0.8832</v>
      </c>
      <c r="G44" s="14" t="n">
        <v>0.603</v>
      </c>
      <c r="H44" s="13" t="n">
        <f aca="false">COUNTIF(B44:G44,"&gt;=.8")</f>
        <v>4</v>
      </c>
      <c r="I44" s="13" t="n">
        <f aca="false">COUNTIF(B44:G44,"&gt;=.9")</f>
        <v>3</v>
      </c>
      <c r="J44" s="13" t="n">
        <f aca="false">COUNTIF(B44:G44,"&gt;=.95")</f>
        <v>3</v>
      </c>
    </row>
    <row r="45" customFormat="false" ht="14.4" hidden="false" customHeight="false" outlineLevel="0" collapsed="false">
      <c r="A45" s="7" t="s">
        <v>49</v>
      </c>
      <c r="B45" s="8" t="n">
        <v>0.6862</v>
      </c>
      <c r="C45" s="8" t="n">
        <v>0.5342</v>
      </c>
      <c r="D45" s="8" t="n">
        <v>0.9999</v>
      </c>
      <c r="E45" s="8" t="n">
        <v>0.7185</v>
      </c>
      <c r="F45" s="8" t="n">
        <v>0.8407</v>
      </c>
      <c r="G45" s="8" t="n">
        <v>0.8273</v>
      </c>
      <c r="H45" s="8" t="n">
        <f aca="false">COUNTIF(B45:G45,"&gt;=.8")</f>
        <v>3</v>
      </c>
      <c r="I45" s="8" t="n">
        <f aca="false">COUNTIF(B45:G45,"&gt;=.9")</f>
        <v>1</v>
      </c>
      <c r="J45" s="8" t="n">
        <f aca="false">COUNTIF(B45:G45,"&gt;=.95")</f>
        <v>1</v>
      </c>
    </row>
    <row r="46" customFormat="false" ht="14.4" hidden="false" customHeight="false" outlineLevel="0" collapsed="false">
      <c r="A46" s="9" t="s">
        <v>50</v>
      </c>
      <c r="B46" s="10" t="n">
        <v>0.9837</v>
      </c>
      <c r="C46" s="8" t="n">
        <v>0.7312</v>
      </c>
      <c r="D46" s="10" t="n">
        <v>1</v>
      </c>
      <c r="E46" s="10" t="n">
        <v>0.8369</v>
      </c>
      <c r="F46" s="8" t="n">
        <v>0.742</v>
      </c>
      <c r="G46" s="10" t="n">
        <v>0.9027</v>
      </c>
      <c r="H46" s="10" t="n">
        <f aca="false">COUNTIF(B46:G46,"&gt;=.8")</f>
        <v>4</v>
      </c>
      <c r="I46" s="10" t="n">
        <f aca="false">COUNTIF(B46:G46,"&gt;=.9")</f>
        <v>3</v>
      </c>
      <c r="J46" s="8" t="n">
        <f aca="false">COUNTIF(B46:G46,"&gt;=.95")</f>
        <v>2</v>
      </c>
    </row>
    <row r="47" customFormat="false" ht="14.4" hidden="false" customHeight="false" outlineLevel="0" collapsed="false">
      <c r="A47" s="9" t="s">
        <v>51</v>
      </c>
      <c r="B47" s="10" t="n">
        <v>0.988</v>
      </c>
      <c r="C47" s="10" t="n">
        <v>0.9144</v>
      </c>
      <c r="D47" s="10" t="n">
        <v>0.9999</v>
      </c>
      <c r="E47" s="10" t="n">
        <v>0.8195</v>
      </c>
      <c r="F47" s="8" t="n">
        <v>0.7756</v>
      </c>
      <c r="G47" s="10" t="n">
        <v>0.9102</v>
      </c>
      <c r="H47" s="10" t="n">
        <f aca="false">COUNTIF(B47:G47,"&gt;=.8")</f>
        <v>5</v>
      </c>
      <c r="I47" s="8" t="n">
        <f aca="false">COUNTIF(B47:G47,"&gt;=.9")</f>
        <v>4</v>
      </c>
      <c r="J47" s="8" t="n">
        <f aca="false">COUNTIF(B47:G47,"&gt;=.95")</f>
        <v>2</v>
      </c>
    </row>
    <row r="48" customFormat="false" ht="14.4" hidden="false" customHeight="false" outlineLevel="0" collapsed="false">
      <c r="A48" s="12" t="s">
        <v>52</v>
      </c>
      <c r="B48" s="15" t="n">
        <v>0.9903</v>
      </c>
      <c r="C48" s="14" t="n">
        <v>0.5049</v>
      </c>
      <c r="D48" s="13" t="n">
        <v>0.9999</v>
      </c>
      <c r="E48" s="13" t="n">
        <v>0.95</v>
      </c>
      <c r="F48" s="13" t="n">
        <v>0.8832</v>
      </c>
      <c r="G48" s="14" t="n">
        <v>0.603</v>
      </c>
      <c r="H48" s="13" t="n">
        <f aca="false">COUNTIF(B48:G48,"&gt;=.8")</f>
        <v>4</v>
      </c>
      <c r="I48" s="13" t="n">
        <f aca="false">COUNTIF(B48:G48,"&gt;=.9")</f>
        <v>3</v>
      </c>
      <c r="J48" s="13" t="n">
        <f aca="false">COUNTIF(B48:G48,"&gt;=.95")</f>
        <v>3</v>
      </c>
    </row>
    <row r="49" customFormat="false" ht="14.4" hidden="false" customHeight="false" outlineLevel="0" collapsed="false">
      <c r="A49" s="7" t="s">
        <v>53</v>
      </c>
      <c r="B49" s="8" t="n">
        <v>0.6862</v>
      </c>
      <c r="C49" s="8" t="n">
        <v>0.5342</v>
      </c>
      <c r="D49" s="8" t="n">
        <v>0.9999</v>
      </c>
      <c r="E49" s="8" t="n">
        <v>0.7185</v>
      </c>
      <c r="F49" s="8" t="n">
        <v>0.8407</v>
      </c>
      <c r="G49" s="8" t="n">
        <v>0.8273</v>
      </c>
      <c r="H49" s="8" t="n">
        <f aca="false">COUNTIF(B49:G49,"&gt;=.8")</f>
        <v>3</v>
      </c>
      <c r="I49" s="8" t="n">
        <f aca="false">COUNTIF(B49:G49,"&gt;=.9")</f>
        <v>1</v>
      </c>
      <c r="J49" s="8" t="n">
        <f aca="false">COUNTIF(B49:G49,"&gt;=.95")</f>
        <v>1</v>
      </c>
    </row>
    <row r="50" customFormat="false" ht="14.4" hidden="false" customHeight="false" outlineLevel="0" collapsed="false">
      <c r="A50" s="9" t="s">
        <v>54</v>
      </c>
      <c r="B50" s="10" t="n">
        <v>0.9839</v>
      </c>
      <c r="C50" s="10" t="n">
        <v>0.8223</v>
      </c>
      <c r="D50" s="10" t="n">
        <v>0.9999</v>
      </c>
      <c r="E50" s="10" t="n">
        <v>0.8324</v>
      </c>
      <c r="F50" s="8" t="n">
        <v>0.7241</v>
      </c>
      <c r="G50" s="10" t="n">
        <v>0.8263</v>
      </c>
      <c r="H50" s="10" t="n">
        <f aca="false">COUNTIF(B50:G50,"&gt;=.8")</f>
        <v>5</v>
      </c>
      <c r="I50" s="8" t="n">
        <f aca="false">COUNTIF(B50:G50,"&gt;=.9")</f>
        <v>2</v>
      </c>
      <c r="J50" s="8" t="n">
        <f aca="false">COUNTIF(B50:G50,"&gt;=.95")</f>
        <v>2</v>
      </c>
    </row>
    <row r="51" customFormat="false" ht="14.4" hidden="false" customHeight="false" outlineLevel="0" collapsed="false">
      <c r="A51" s="9" t="s">
        <v>55</v>
      </c>
      <c r="B51" s="10" t="n">
        <v>0.9801</v>
      </c>
      <c r="C51" s="8" t="n">
        <v>0.7342</v>
      </c>
      <c r="D51" s="10" t="n">
        <v>0.9994</v>
      </c>
      <c r="E51" s="8" t="n">
        <v>0.7239</v>
      </c>
      <c r="F51" s="10" t="n">
        <v>0.8514</v>
      </c>
      <c r="G51" s="10" t="n">
        <v>0.9007</v>
      </c>
      <c r="H51" s="10" t="n">
        <f aca="false">COUNTIF(B51:G51,"&gt;=.8")</f>
        <v>4</v>
      </c>
      <c r="I51" s="10" t="n">
        <f aca="false">COUNTIF(B51:G51,"&gt;=.9")</f>
        <v>3</v>
      </c>
      <c r="J51" s="8" t="n">
        <f aca="false">COUNTIF(B51:G51,"&gt;=.95")</f>
        <v>2</v>
      </c>
    </row>
    <row r="52" customFormat="false" ht="14.4" hidden="false" customHeight="false" outlineLevel="0" collapsed="false">
      <c r="A52" s="12" t="s">
        <v>56</v>
      </c>
      <c r="B52" s="13" t="n">
        <v>0.9778</v>
      </c>
      <c r="C52" s="13" t="n">
        <v>0.9934</v>
      </c>
      <c r="D52" s="13" t="n">
        <v>0.9996</v>
      </c>
      <c r="E52" s="14" t="n">
        <v>0.6932</v>
      </c>
      <c r="F52" s="15" t="n">
        <v>0.9996</v>
      </c>
      <c r="G52" s="13" t="n">
        <v>0.8787</v>
      </c>
      <c r="H52" s="13" t="n">
        <f aca="false">COUNTIF(B52:G52,"&gt;=.8")</f>
        <v>5</v>
      </c>
      <c r="I52" s="13" t="n">
        <f aca="false">COUNTIF(B52:G52,"&gt;=.9")</f>
        <v>4</v>
      </c>
      <c r="J52" s="13" t="n">
        <f aca="false">COUNTIF(B52:G52,"&gt;=.95")</f>
        <v>4</v>
      </c>
    </row>
    <row r="53" customFormat="false" ht="14.4" hidden="false" customHeight="false" outlineLevel="0" collapsed="false">
      <c r="A53" s="7" t="s">
        <v>57</v>
      </c>
      <c r="B53" s="8" t="n">
        <v>0.6862</v>
      </c>
      <c r="C53" s="8" t="n">
        <v>0.5342</v>
      </c>
      <c r="D53" s="8" t="n">
        <v>0.9999</v>
      </c>
      <c r="E53" s="8" t="n">
        <v>0.7185</v>
      </c>
      <c r="F53" s="8" t="n">
        <v>0.8407</v>
      </c>
      <c r="G53" s="8" t="n">
        <v>0.8273</v>
      </c>
      <c r="H53" s="8" t="n">
        <f aca="false">COUNTIF(B53:G53,"&gt;=.8")</f>
        <v>3</v>
      </c>
      <c r="I53" s="8" t="n">
        <f aca="false">COUNTIF(B53:G53,"&gt;=.9")</f>
        <v>1</v>
      </c>
      <c r="J53" s="8" t="n">
        <f aca="false">COUNTIF(B53:G53,"&gt;=.95")</f>
        <v>1</v>
      </c>
    </row>
    <row r="54" customFormat="false" ht="13.8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17"/>
      <c r="J54" s="17"/>
    </row>
    <row r="55" customFormat="false" ht="12.8" hidden="false" customHeight="false" outlineLevel="0" collapsed="false">
      <c r="A55" s="2" t="s">
        <v>64</v>
      </c>
      <c r="B55" s="0" t="n">
        <f aca="false">COUNTIF(B3:B53,"&gt;=0.8")</f>
        <v>35</v>
      </c>
      <c r="C55" s="0" t="n">
        <f aca="false">COUNTIF(C3:C53,"&gt;=0.8")</f>
        <v>10</v>
      </c>
      <c r="D55" s="0" t="n">
        <f aca="false">COUNTIF(D3:D53,"&gt;=0.8")</f>
        <v>47</v>
      </c>
      <c r="E55" s="0" t="n">
        <f aca="false">COUNTIF(E3:E53,"&gt;=0.8")</f>
        <v>22</v>
      </c>
      <c r="F55" s="0" t="n">
        <f aca="false">COUNTIF(F3:F53,"&gt;=0.8")</f>
        <v>26</v>
      </c>
      <c r="G55" s="0" t="n">
        <f aca="false">COUNTIF(G3:G53,"&gt;=0.8")</f>
        <v>21</v>
      </c>
    </row>
    <row r="56" customFormat="false" ht="12.8" hidden="false" customHeight="false" outlineLevel="0" collapsed="false">
      <c r="A56" s="2" t="s">
        <v>65</v>
      </c>
      <c r="B56" s="0" t="n">
        <f aca="false">COUNTIF(B3:B53,"&gt;=0.9")</f>
        <v>30</v>
      </c>
      <c r="C56" s="0" t="n">
        <f aca="false">COUNTIF(C3:C53,"&gt;=0.9")</f>
        <v>7</v>
      </c>
      <c r="D56" s="0" t="n">
        <f aca="false">COUNTIF(D3:D53,"&gt;=0.9")</f>
        <v>47</v>
      </c>
      <c r="E56" s="0" t="n">
        <f aca="false">COUNTIF(E3:E53,"&gt;=0.9")</f>
        <v>6</v>
      </c>
      <c r="F56" s="0" t="n">
        <f aca="false">COUNTIF(F3:F53,"&gt;=0.9")</f>
        <v>8</v>
      </c>
      <c r="G56" s="0" t="n">
        <f aca="false">COUNTIF(G3:G53,"&gt;=0.9")</f>
        <v>5</v>
      </c>
      <c r="O56" s="0" t="s">
        <v>66</v>
      </c>
    </row>
    <row r="57" customFormat="false" ht="12.8" hidden="false" customHeight="false" outlineLevel="0" collapsed="false">
      <c r="A57" s="2" t="s">
        <v>67</v>
      </c>
      <c r="B57" s="0" t="n">
        <f aca="false">COUNTIF(B3:B53,"&gt;=0.95")</f>
        <v>26</v>
      </c>
      <c r="C57" s="0" t="n">
        <f aca="false">COUNTIF(C3:C53,"&gt;=0.95")</f>
        <v>2</v>
      </c>
      <c r="D57" s="0" t="n">
        <f aca="false">COUNTIF(D3:D53,"&gt;=0.95")</f>
        <v>47</v>
      </c>
      <c r="E57" s="0" t="n">
        <f aca="false">COUNTIF(E3:E53,"&gt;=0.95")</f>
        <v>5</v>
      </c>
      <c r="F57" s="0" t="n">
        <f aca="false">COUNTIF(F3:F53,"&gt;=0.95")</f>
        <v>6</v>
      </c>
      <c r="G57" s="0" t="n">
        <f aca="false">COUNTIF(G3:G53,"&gt;=0.95")</f>
        <v>0</v>
      </c>
    </row>
    <row r="59" customFormat="false" ht="12.8" hidden="false" customHeight="false" outlineLevel="0" collapsed="false"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68</v>
      </c>
    </row>
    <row r="60" customFormat="false" ht="12.8" hidden="false" customHeight="false" outlineLevel="0" collapsed="false">
      <c r="A60" s="2" t="s">
        <v>64</v>
      </c>
      <c r="B60" s="0" t="n">
        <f aca="false">COUNTIF(B8:B59,"&gt;=0.8")</f>
        <v>37</v>
      </c>
      <c r="C60" s="0" t="n">
        <f aca="false">COUNTIF(C8:C59,"&gt;=0.8")</f>
        <v>13</v>
      </c>
      <c r="D60" s="0" t="n">
        <f aca="false">COUNTIF(D8:D59,"&gt;=0.8")</f>
        <v>46</v>
      </c>
      <c r="E60" s="0" t="n">
        <f aca="false">COUNTIF(E8:E59,"&gt;=0.8")</f>
        <v>25</v>
      </c>
      <c r="F60" s="0" t="n">
        <f aca="false">COUNTIF(F8:F59,"&gt;=0.8")</f>
        <v>28</v>
      </c>
      <c r="G60" s="0" t="n">
        <f aca="false">COUNTIF(G8:G59,"&gt;=0.8")</f>
        <v>23</v>
      </c>
      <c r="H60" s="0" t="n">
        <f aca="false">SUM(B60:G60)</f>
        <v>172</v>
      </c>
    </row>
    <row r="61" customFormat="false" ht="12.8" hidden="false" customHeight="false" outlineLevel="0" collapsed="false">
      <c r="A61" s="2" t="s">
        <v>65</v>
      </c>
      <c r="B61" s="0" t="n">
        <f aca="false">COUNTIF(B8:B59,"&gt;=0.9")</f>
        <v>33</v>
      </c>
      <c r="C61" s="0" t="n">
        <f aca="false">COUNTIF(C8:C59,"&gt;=0.9")</f>
        <v>10</v>
      </c>
      <c r="D61" s="0" t="n">
        <f aca="false">COUNTIF(D8:D59,"&gt;=0.9")</f>
        <v>46</v>
      </c>
      <c r="E61" s="0" t="n">
        <f aca="false">COUNTIF(E8:E59,"&gt;=0.9")</f>
        <v>9</v>
      </c>
      <c r="F61" s="0" t="n">
        <f aca="false">COUNTIF(F8:F59,"&gt;=0.9")</f>
        <v>11</v>
      </c>
      <c r="G61" s="0" t="n">
        <f aca="false">COUNTIF(G8:G59,"&gt;=0.9")</f>
        <v>7</v>
      </c>
      <c r="H61" s="0" t="n">
        <f aca="false">SUM(B61:G61)</f>
        <v>116</v>
      </c>
    </row>
    <row r="62" customFormat="false" ht="12.8" hidden="false" customHeight="false" outlineLevel="0" collapsed="false">
      <c r="A62" s="2" t="s">
        <v>67</v>
      </c>
      <c r="B62" s="0" t="n">
        <f aca="false">COUNTIF(B8:B59,"&gt;=0.95")</f>
        <v>29</v>
      </c>
      <c r="C62" s="0" t="n">
        <f aca="false">COUNTIF(C8:C59,"&gt;=0.95")</f>
        <v>5</v>
      </c>
      <c r="D62" s="0" t="n">
        <f aca="false">COUNTIF(D8:D59,"&gt;=0.95")</f>
        <v>46</v>
      </c>
      <c r="E62" s="0" t="n">
        <f aca="false">COUNTIF(E8:E59,"&gt;=0.95")</f>
        <v>8</v>
      </c>
      <c r="F62" s="0" t="n">
        <f aca="false">COUNTIF(F8:F59,"&gt;=0.95")</f>
        <v>9</v>
      </c>
      <c r="G62" s="0" t="n">
        <f aca="false">COUNTIF(G8:G59,"&gt;=0.95")</f>
        <v>2</v>
      </c>
      <c r="H62" s="0" t="n">
        <f aca="false">SUM(B62:G62)</f>
        <v>99</v>
      </c>
    </row>
  </sheetData>
  <mergeCells count="3">
    <mergeCell ref="A1:A2"/>
    <mergeCell ref="B1:G1"/>
    <mergeCell ref="H1: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2023-09-01T10:28:43Z</dcterms:created>
  <dc:creator/>
  <dc:description/>
  <dc:language>en-US</dc:language>
  <cp:lastModifiedBy/>
  <dcterms:modified xsi:type="dcterms:W3CDTF">2023-09-20T17:11:15Z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